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showInkAnnotation="0" autoCompressPictures="0"/>
  <bookViews>
    <workbookView xWindow="0" yWindow="0" windowWidth="31580" windowHeight="18400" tabRatio="500" activeTab="2"/>
  </bookViews>
  <sheets>
    <sheet name="non-transient signal" sheetId="3" r:id="rId1"/>
    <sheet name="transient signal" sheetId="2" r:id="rId2"/>
    <sheet name="transient signal, replicates" sheetId="1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700" i="2" l="1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A48" i="2"/>
  <c r="AA84" i="2"/>
  <c r="AA120" i="2"/>
  <c r="AA156" i="2"/>
  <c r="AA192" i="2"/>
  <c r="AA228" i="2"/>
  <c r="AA264" i="2"/>
  <c r="AA300" i="2"/>
  <c r="AA336" i="2"/>
  <c r="AA372" i="2"/>
  <c r="AA408" i="2"/>
  <c r="AA444" i="2"/>
  <c r="AA480" i="2"/>
  <c r="AA516" i="2"/>
  <c r="AA552" i="2"/>
  <c r="AA588" i="2"/>
  <c r="AA624" i="2"/>
  <c r="AA625" i="2"/>
  <c r="X13" i="2"/>
  <c r="X15" i="2"/>
  <c r="X17" i="2"/>
  <c r="X19" i="2"/>
  <c r="X21" i="2"/>
  <c r="X23" i="2"/>
  <c r="X25" i="2"/>
  <c r="X27" i="2"/>
  <c r="X29" i="2"/>
  <c r="X31" i="2"/>
  <c r="X33" i="2"/>
  <c r="X35" i="2"/>
  <c r="X37" i="2"/>
  <c r="X39" i="2"/>
  <c r="X41" i="2"/>
  <c r="X43" i="2"/>
  <c r="X45" i="2"/>
  <c r="X47" i="2"/>
  <c r="X49" i="2"/>
  <c r="X51" i="2"/>
  <c r="X53" i="2"/>
  <c r="X55" i="2"/>
  <c r="X57" i="2"/>
  <c r="X59" i="2"/>
  <c r="X61" i="2"/>
  <c r="X63" i="2"/>
  <c r="X65" i="2"/>
  <c r="X67" i="2"/>
  <c r="X69" i="2"/>
  <c r="X71" i="2"/>
  <c r="X73" i="2"/>
  <c r="X75" i="2"/>
  <c r="X77" i="2"/>
  <c r="X79" i="2"/>
  <c r="X81" i="2"/>
  <c r="X83" i="2"/>
  <c r="X85" i="2"/>
  <c r="X87" i="2"/>
  <c r="X89" i="2"/>
  <c r="X91" i="2"/>
  <c r="X93" i="2"/>
  <c r="X95" i="2"/>
  <c r="X97" i="2"/>
  <c r="X99" i="2"/>
  <c r="X101" i="2"/>
  <c r="X103" i="2"/>
  <c r="X105" i="2"/>
  <c r="X107" i="2"/>
  <c r="X109" i="2"/>
  <c r="X111" i="2"/>
  <c r="X113" i="2"/>
  <c r="X115" i="2"/>
  <c r="X117" i="2"/>
  <c r="X119" i="2"/>
  <c r="X121" i="2"/>
  <c r="X123" i="2"/>
  <c r="X125" i="2"/>
  <c r="X127" i="2"/>
  <c r="X129" i="2"/>
  <c r="X131" i="2"/>
  <c r="X133" i="2"/>
  <c r="X135" i="2"/>
  <c r="X137" i="2"/>
  <c r="X139" i="2"/>
  <c r="X141" i="2"/>
  <c r="X143" i="2"/>
  <c r="X145" i="2"/>
  <c r="X147" i="2"/>
  <c r="X149" i="2"/>
  <c r="X151" i="2"/>
  <c r="X153" i="2"/>
  <c r="X155" i="2"/>
  <c r="X157" i="2"/>
  <c r="X159" i="2"/>
  <c r="X161" i="2"/>
  <c r="X163" i="2"/>
  <c r="X165" i="2"/>
  <c r="X167" i="2"/>
  <c r="X169" i="2"/>
  <c r="X171" i="2"/>
  <c r="X173" i="2"/>
  <c r="X175" i="2"/>
  <c r="X177" i="2"/>
  <c r="X179" i="2"/>
  <c r="X181" i="2"/>
  <c r="X183" i="2"/>
  <c r="X185" i="2"/>
  <c r="X187" i="2"/>
  <c r="X189" i="2"/>
  <c r="X191" i="2"/>
  <c r="X193" i="2"/>
  <c r="X195" i="2"/>
  <c r="X197" i="2"/>
  <c r="X199" i="2"/>
  <c r="X201" i="2"/>
  <c r="X203" i="2"/>
  <c r="X205" i="2"/>
  <c r="X207" i="2"/>
  <c r="X209" i="2"/>
  <c r="X211" i="2"/>
  <c r="X213" i="2"/>
  <c r="X215" i="2"/>
  <c r="X217" i="2"/>
  <c r="X219" i="2"/>
  <c r="X221" i="2"/>
  <c r="X223" i="2"/>
  <c r="X225" i="2"/>
  <c r="X227" i="2"/>
  <c r="X229" i="2"/>
  <c r="X231" i="2"/>
  <c r="X233" i="2"/>
  <c r="X235" i="2"/>
  <c r="X237" i="2"/>
  <c r="X239" i="2"/>
  <c r="X241" i="2"/>
  <c r="X243" i="2"/>
  <c r="X245" i="2"/>
  <c r="X247" i="2"/>
  <c r="X249" i="2"/>
  <c r="X251" i="2"/>
  <c r="X253" i="2"/>
  <c r="X255" i="2"/>
  <c r="X257" i="2"/>
  <c r="X259" i="2"/>
  <c r="X261" i="2"/>
  <c r="X263" i="2"/>
  <c r="X265" i="2"/>
  <c r="X267" i="2"/>
  <c r="X269" i="2"/>
  <c r="X271" i="2"/>
  <c r="X273" i="2"/>
  <c r="X275" i="2"/>
  <c r="X277" i="2"/>
  <c r="X279" i="2"/>
  <c r="X281" i="2"/>
  <c r="X283" i="2"/>
  <c r="X285" i="2"/>
  <c r="X287" i="2"/>
  <c r="X289" i="2"/>
  <c r="X291" i="2"/>
  <c r="X293" i="2"/>
  <c r="X295" i="2"/>
  <c r="X297" i="2"/>
  <c r="X299" i="2"/>
  <c r="X301" i="2"/>
  <c r="X303" i="2"/>
  <c r="X305" i="2"/>
  <c r="X307" i="2"/>
  <c r="X309" i="2"/>
  <c r="X311" i="2"/>
  <c r="X313" i="2"/>
  <c r="X315" i="2"/>
  <c r="X317" i="2"/>
  <c r="X319" i="2"/>
  <c r="X321" i="2"/>
  <c r="X323" i="2"/>
  <c r="X325" i="2"/>
  <c r="X327" i="2"/>
  <c r="X329" i="2"/>
  <c r="X331" i="2"/>
  <c r="X333" i="2"/>
  <c r="X335" i="2"/>
  <c r="X337" i="2"/>
  <c r="X339" i="2"/>
  <c r="X341" i="2"/>
  <c r="X343" i="2"/>
  <c r="X345" i="2"/>
  <c r="X347" i="2"/>
  <c r="X349" i="2"/>
  <c r="X351" i="2"/>
  <c r="X353" i="2"/>
  <c r="X355" i="2"/>
  <c r="X357" i="2"/>
  <c r="X359" i="2"/>
  <c r="X361" i="2"/>
  <c r="X363" i="2"/>
  <c r="X365" i="2"/>
  <c r="X367" i="2"/>
  <c r="X369" i="2"/>
  <c r="X371" i="2"/>
  <c r="X373" i="2"/>
  <c r="X375" i="2"/>
  <c r="X377" i="2"/>
  <c r="X379" i="2"/>
  <c r="X381" i="2"/>
  <c r="X383" i="2"/>
  <c r="X385" i="2"/>
  <c r="X387" i="2"/>
  <c r="X389" i="2"/>
  <c r="X391" i="2"/>
  <c r="X393" i="2"/>
  <c r="X395" i="2"/>
  <c r="X397" i="2"/>
  <c r="X399" i="2"/>
  <c r="X401" i="2"/>
  <c r="X403" i="2"/>
  <c r="X405" i="2"/>
  <c r="X407" i="2"/>
  <c r="X409" i="2"/>
  <c r="X411" i="2"/>
  <c r="X413" i="2"/>
  <c r="X415" i="2"/>
  <c r="X417" i="2"/>
  <c r="X419" i="2"/>
  <c r="X421" i="2"/>
  <c r="X423" i="2"/>
  <c r="X425" i="2"/>
  <c r="X427" i="2"/>
  <c r="X429" i="2"/>
  <c r="X431" i="2"/>
  <c r="X433" i="2"/>
  <c r="X435" i="2"/>
  <c r="X437" i="2"/>
  <c r="X439" i="2"/>
  <c r="X441" i="2"/>
  <c r="X443" i="2"/>
  <c r="X445" i="2"/>
  <c r="X447" i="2"/>
  <c r="X449" i="2"/>
  <c r="X451" i="2"/>
  <c r="X453" i="2"/>
  <c r="X455" i="2"/>
  <c r="X457" i="2"/>
  <c r="X459" i="2"/>
  <c r="X461" i="2"/>
  <c r="X463" i="2"/>
  <c r="X465" i="2"/>
  <c r="X467" i="2"/>
  <c r="X469" i="2"/>
  <c r="X471" i="2"/>
  <c r="X473" i="2"/>
  <c r="X475" i="2"/>
  <c r="X477" i="2"/>
  <c r="X479" i="2"/>
  <c r="X481" i="2"/>
  <c r="X483" i="2"/>
  <c r="X485" i="2"/>
  <c r="X487" i="2"/>
  <c r="X489" i="2"/>
  <c r="X491" i="2"/>
  <c r="X493" i="2"/>
  <c r="X495" i="2"/>
  <c r="X497" i="2"/>
  <c r="X499" i="2"/>
  <c r="X501" i="2"/>
  <c r="X503" i="2"/>
  <c r="X505" i="2"/>
  <c r="X507" i="2"/>
  <c r="X509" i="2"/>
  <c r="X511" i="2"/>
  <c r="X513" i="2"/>
  <c r="X515" i="2"/>
  <c r="X517" i="2"/>
  <c r="X519" i="2"/>
  <c r="X521" i="2"/>
  <c r="X523" i="2"/>
  <c r="X525" i="2"/>
  <c r="X527" i="2"/>
  <c r="X529" i="2"/>
  <c r="X531" i="2"/>
  <c r="X533" i="2"/>
  <c r="X535" i="2"/>
  <c r="X537" i="2"/>
  <c r="X539" i="2"/>
  <c r="X541" i="2"/>
  <c r="X543" i="2"/>
  <c r="X545" i="2"/>
  <c r="X547" i="2"/>
  <c r="X549" i="2"/>
  <c r="X551" i="2"/>
  <c r="X553" i="2"/>
  <c r="X555" i="2"/>
  <c r="X557" i="2"/>
  <c r="X559" i="2"/>
  <c r="X561" i="2"/>
  <c r="X563" i="2"/>
  <c r="X565" i="2"/>
  <c r="X567" i="2"/>
  <c r="X569" i="2"/>
  <c r="X571" i="2"/>
  <c r="X573" i="2"/>
  <c r="X575" i="2"/>
  <c r="X577" i="2"/>
  <c r="X579" i="2"/>
  <c r="X581" i="2"/>
  <c r="X583" i="2"/>
  <c r="X585" i="2"/>
  <c r="X587" i="2"/>
  <c r="X589" i="2"/>
  <c r="X591" i="2"/>
  <c r="X593" i="2"/>
  <c r="X595" i="2"/>
  <c r="X597" i="2"/>
  <c r="X599" i="2"/>
  <c r="X601" i="2"/>
  <c r="X603" i="2"/>
  <c r="X605" i="2"/>
  <c r="X607" i="2"/>
  <c r="X609" i="2"/>
  <c r="X611" i="2"/>
  <c r="X613" i="2"/>
  <c r="X615" i="2"/>
  <c r="X617" i="2"/>
  <c r="X619" i="2"/>
  <c r="X621" i="2"/>
  <c r="X623" i="2"/>
  <c r="X625" i="2"/>
  <c r="W13" i="2"/>
  <c r="W15" i="2"/>
  <c r="W17" i="2"/>
  <c r="W19" i="2"/>
  <c r="W21" i="2"/>
  <c r="W23" i="2"/>
  <c r="W25" i="2"/>
  <c r="W27" i="2"/>
  <c r="W29" i="2"/>
  <c r="W31" i="2"/>
  <c r="W33" i="2"/>
  <c r="W35" i="2"/>
  <c r="W37" i="2"/>
  <c r="W39" i="2"/>
  <c r="W41" i="2"/>
  <c r="W43" i="2"/>
  <c r="W45" i="2"/>
  <c r="W47" i="2"/>
  <c r="W49" i="2"/>
  <c r="W51" i="2"/>
  <c r="W53" i="2"/>
  <c r="W55" i="2"/>
  <c r="W57" i="2"/>
  <c r="W59" i="2"/>
  <c r="W61" i="2"/>
  <c r="W63" i="2"/>
  <c r="W65" i="2"/>
  <c r="W67" i="2"/>
  <c r="W69" i="2"/>
  <c r="W71" i="2"/>
  <c r="W73" i="2"/>
  <c r="W75" i="2"/>
  <c r="W77" i="2"/>
  <c r="W79" i="2"/>
  <c r="W81" i="2"/>
  <c r="W83" i="2"/>
  <c r="W85" i="2"/>
  <c r="W87" i="2"/>
  <c r="W89" i="2"/>
  <c r="W91" i="2"/>
  <c r="W93" i="2"/>
  <c r="W95" i="2"/>
  <c r="W97" i="2"/>
  <c r="W99" i="2"/>
  <c r="W101" i="2"/>
  <c r="W103" i="2"/>
  <c r="W105" i="2"/>
  <c r="W107" i="2"/>
  <c r="W109" i="2"/>
  <c r="W111" i="2"/>
  <c r="W113" i="2"/>
  <c r="W115" i="2"/>
  <c r="W117" i="2"/>
  <c r="W119" i="2"/>
  <c r="W121" i="2"/>
  <c r="W123" i="2"/>
  <c r="W125" i="2"/>
  <c r="W127" i="2"/>
  <c r="W129" i="2"/>
  <c r="W131" i="2"/>
  <c r="W133" i="2"/>
  <c r="W135" i="2"/>
  <c r="W137" i="2"/>
  <c r="W139" i="2"/>
  <c r="W141" i="2"/>
  <c r="W143" i="2"/>
  <c r="W145" i="2"/>
  <c r="W147" i="2"/>
  <c r="W149" i="2"/>
  <c r="W151" i="2"/>
  <c r="W153" i="2"/>
  <c r="W155" i="2"/>
  <c r="W157" i="2"/>
  <c r="W159" i="2"/>
  <c r="W161" i="2"/>
  <c r="W163" i="2"/>
  <c r="W165" i="2"/>
  <c r="W167" i="2"/>
  <c r="W169" i="2"/>
  <c r="W171" i="2"/>
  <c r="W173" i="2"/>
  <c r="W175" i="2"/>
  <c r="W177" i="2"/>
  <c r="W179" i="2"/>
  <c r="W181" i="2"/>
  <c r="W183" i="2"/>
  <c r="W185" i="2"/>
  <c r="W187" i="2"/>
  <c r="W189" i="2"/>
  <c r="W191" i="2"/>
  <c r="W193" i="2"/>
  <c r="W195" i="2"/>
  <c r="W197" i="2"/>
  <c r="W199" i="2"/>
  <c r="W201" i="2"/>
  <c r="W203" i="2"/>
  <c r="W205" i="2"/>
  <c r="W207" i="2"/>
  <c r="W209" i="2"/>
  <c r="W211" i="2"/>
  <c r="W213" i="2"/>
  <c r="W215" i="2"/>
  <c r="W217" i="2"/>
  <c r="W219" i="2"/>
  <c r="W221" i="2"/>
  <c r="W223" i="2"/>
  <c r="W225" i="2"/>
  <c r="W227" i="2"/>
  <c r="W229" i="2"/>
  <c r="W231" i="2"/>
  <c r="W233" i="2"/>
  <c r="W235" i="2"/>
  <c r="W237" i="2"/>
  <c r="W239" i="2"/>
  <c r="W241" i="2"/>
  <c r="W243" i="2"/>
  <c r="W245" i="2"/>
  <c r="W247" i="2"/>
  <c r="W249" i="2"/>
  <c r="W251" i="2"/>
  <c r="W253" i="2"/>
  <c r="W255" i="2"/>
  <c r="W257" i="2"/>
  <c r="W259" i="2"/>
  <c r="W261" i="2"/>
  <c r="W263" i="2"/>
  <c r="W265" i="2"/>
  <c r="W267" i="2"/>
  <c r="W269" i="2"/>
  <c r="W271" i="2"/>
  <c r="W273" i="2"/>
  <c r="W275" i="2"/>
  <c r="W277" i="2"/>
  <c r="W279" i="2"/>
  <c r="W281" i="2"/>
  <c r="W283" i="2"/>
  <c r="W285" i="2"/>
  <c r="W287" i="2"/>
  <c r="W289" i="2"/>
  <c r="W291" i="2"/>
  <c r="W293" i="2"/>
  <c r="W295" i="2"/>
  <c r="W297" i="2"/>
  <c r="W299" i="2"/>
  <c r="W301" i="2"/>
  <c r="W303" i="2"/>
  <c r="W305" i="2"/>
  <c r="W307" i="2"/>
  <c r="W309" i="2"/>
  <c r="W311" i="2"/>
  <c r="W313" i="2"/>
  <c r="W315" i="2"/>
  <c r="W317" i="2"/>
  <c r="W319" i="2"/>
  <c r="W321" i="2"/>
  <c r="W323" i="2"/>
  <c r="W325" i="2"/>
  <c r="W327" i="2"/>
  <c r="W329" i="2"/>
  <c r="W331" i="2"/>
  <c r="W333" i="2"/>
  <c r="W335" i="2"/>
  <c r="W337" i="2"/>
  <c r="W339" i="2"/>
  <c r="W341" i="2"/>
  <c r="W343" i="2"/>
  <c r="W345" i="2"/>
  <c r="W347" i="2"/>
  <c r="W349" i="2"/>
  <c r="W351" i="2"/>
  <c r="W353" i="2"/>
  <c r="W355" i="2"/>
  <c r="W357" i="2"/>
  <c r="W359" i="2"/>
  <c r="W361" i="2"/>
  <c r="W363" i="2"/>
  <c r="W365" i="2"/>
  <c r="W367" i="2"/>
  <c r="W369" i="2"/>
  <c r="W371" i="2"/>
  <c r="W373" i="2"/>
  <c r="W375" i="2"/>
  <c r="W377" i="2"/>
  <c r="W379" i="2"/>
  <c r="W381" i="2"/>
  <c r="W383" i="2"/>
  <c r="W385" i="2"/>
  <c r="W387" i="2"/>
  <c r="W389" i="2"/>
  <c r="W391" i="2"/>
  <c r="W393" i="2"/>
  <c r="W395" i="2"/>
  <c r="W397" i="2"/>
  <c r="W399" i="2"/>
  <c r="W401" i="2"/>
  <c r="W403" i="2"/>
  <c r="W405" i="2"/>
  <c r="W407" i="2"/>
  <c r="W409" i="2"/>
  <c r="W411" i="2"/>
  <c r="W413" i="2"/>
  <c r="W415" i="2"/>
  <c r="W417" i="2"/>
  <c r="W419" i="2"/>
  <c r="W421" i="2"/>
  <c r="W423" i="2"/>
  <c r="W425" i="2"/>
  <c r="W427" i="2"/>
  <c r="W429" i="2"/>
  <c r="W431" i="2"/>
  <c r="W433" i="2"/>
  <c r="W435" i="2"/>
  <c r="W437" i="2"/>
  <c r="W439" i="2"/>
  <c r="W441" i="2"/>
  <c r="W443" i="2"/>
  <c r="W445" i="2"/>
  <c r="W447" i="2"/>
  <c r="W449" i="2"/>
  <c r="W451" i="2"/>
  <c r="W453" i="2"/>
  <c r="W455" i="2"/>
  <c r="W457" i="2"/>
  <c r="W459" i="2"/>
  <c r="W461" i="2"/>
  <c r="W463" i="2"/>
  <c r="W465" i="2"/>
  <c r="W467" i="2"/>
  <c r="W469" i="2"/>
  <c r="W471" i="2"/>
  <c r="W473" i="2"/>
  <c r="W475" i="2"/>
  <c r="W477" i="2"/>
  <c r="W479" i="2"/>
  <c r="W481" i="2"/>
  <c r="W483" i="2"/>
  <c r="W485" i="2"/>
  <c r="W487" i="2"/>
  <c r="W489" i="2"/>
  <c r="W491" i="2"/>
  <c r="W493" i="2"/>
  <c r="W495" i="2"/>
  <c r="W497" i="2"/>
  <c r="W499" i="2"/>
  <c r="W501" i="2"/>
  <c r="W503" i="2"/>
  <c r="W505" i="2"/>
  <c r="W507" i="2"/>
  <c r="W509" i="2"/>
  <c r="W511" i="2"/>
  <c r="W513" i="2"/>
  <c r="W515" i="2"/>
  <c r="W517" i="2"/>
  <c r="W519" i="2"/>
  <c r="W521" i="2"/>
  <c r="W523" i="2"/>
  <c r="W525" i="2"/>
  <c r="W527" i="2"/>
  <c r="W529" i="2"/>
  <c r="W531" i="2"/>
  <c r="W533" i="2"/>
  <c r="W535" i="2"/>
  <c r="W537" i="2"/>
  <c r="W539" i="2"/>
  <c r="W541" i="2"/>
  <c r="W543" i="2"/>
  <c r="W545" i="2"/>
  <c r="W547" i="2"/>
  <c r="W549" i="2"/>
  <c r="W551" i="2"/>
  <c r="W553" i="2"/>
  <c r="W555" i="2"/>
  <c r="W557" i="2"/>
  <c r="W559" i="2"/>
  <c r="W561" i="2"/>
  <c r="W563" i="2"/>
  <c r="W565" i="2"/>
  <c r="W567" i="2"/>
  <c r="W569" i="2"/>
  <c r="W571" i="2"/>
  <c r="W573" i="2"/>
  <c r="W575" i="2"/>
  <c r="W577" i="2"/>
  <c r="W579" i="2"/>
  <c r="W581" i="2"/>
  <c r="W583" i="2"/>
  <c r="W585" i="2"/>
  <c r="W587" i="2"/>
  <c r="W589" i="2"/>
  <c r="W591" i="2"/>
  <c r="W593" i="2"/>
  <c r="W595" i="2"/>
  <c r="W597" i="2"/>
  <c r="W599" i="2"/>
  <c r="W601" i="2"/>
  <c r="W603" i="2"/>
  <c r="W605" i="2"/>
  <c r="W607" i="2"/>
  <c r="W609" i="2"/>
  <c r="W611" i="2"/>
  <c r="W613" i="2"/>
  <c r="W615" i="2"/>
  <c r="W617" i="2"/>
  <c r="W619" i="2"/>
  <c r="W621" i="2"/>
  <c r="W623" i="2"/>
  <c r="W625" i="2"/>
  <c r="T625" i="2"/>
  <c r="R13" i="2"/>
  <c r="R15" i="2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R47" i="2"/>
  <c r="R49" i="2"/>
  <c r="R51" i="2"/>
  <c r="R53" i="2"/>
  <c r="R55" i="2"/>
  <c r="R57" i="2"/>
  <c r="R59" i="2"/>
  <c r="R61" i="2"/>
  <c r="R63" i="2"/>
  <c r="R65" i="2"/>
  <c r="R67" i="2"/>
  <c r="R69" i="2"/>
  <c r="R71" i="2"/>
  <c r="R73" i="2"/>
  <c r="R75" i="2"/>
  <c r="R77" i="2"/>
  <c r="R79" i="2"/>
  <c r="R81" i="2"/>
  <c r="R83" i="2"/>
  <c r="R85" i="2"/>
  <c r="R87" i="2"/>
  <c r="R89" i="2"/>
  <c r="R91" i="2"/>
  <c r="R93" i="2"/>
  <c r="R95" i="2"/>
  <c r="R97" i="2"/>
  <c r="R99" i="2"/>
  <c r="R101" i="2"/>
  <c r="R103" i="2"/>
  <c r="R105" i="2"/>
  <c r="R107" i="2"/>
  <c r="R109" i="2"/>
  <c r="R111" i="2"/>
  <c r="R113" i="2"/>
  <c r="R115" i="2"/>
  <c r="R117" i="2"/>
  <c r="R119" i="2"/>
  <c r="R121" i="2"/>
  <c r="R123" i="2"/>
  <c r="R125" i="2"/>
  <c r="R127" i="2"/>
  <c r="R129" i="2"/>
  <c r="R131" i="2"/>
  <c r="R133" i="2"/>
  <c r="R135" i="2"/>
  <c r="R137" i="2"/>
  <c r="R139" i="2"/>
  <c r="R141" i="2"/>
  <c r="R143" i="2"/>
  <c r="R145" i="2"/>
  <c r="R147" i="2"/>
  <c r="R149" i="2"/>
  <c r="R151" i="2"/>
  <c r="R153" i="2"/>
  <c r="R155" i="2"/>
  <c r="R157" i="2"/>
  <c r="R159" i="2"/>
  <c r="R161" i="2"/>
  <c r="R163" i="2"/>
  <c r="R165" i="2"/>
  <c r="R167" i="2"/>
  <c r="R169" i="2"/>
  <c r="R171" i="2"/>
  <c r="R173" i="2"/>
  <c r="R175" i="2"/>
  <c r="R177" i="2"/>
  <c r="R179" i="2"/>
  <c r="R181" i="2"/>
  <c r="R183" i="2"/>
  <c r="R185" i="2"/>
  <c r="R187" i="2"/>
  <c r="R189" i="2"/>
  <c r="R191" i="2"/>
  <c r="R193" i="2"/>
  <c r="R195" i="2"/>
  <c r="R197" i="2"/>
  <c r="R199" i="2"/>
  <c r="R201" i="2"/>
  <c r="R203" i="2"/>
  <c r="R205" i="2"/>
  <c r="R207" i="2"/>
  <c r="R209" i="2"/>
  <c r="R211" i="2"/>
  <c r="R213" i="2"/>
  <c r="R215" i="2"/>
  <c r="R217" i="2"/>
  <c r="R219" i="2"/>
  <c r="R221" i="2"/>
  <c r="R223" i="2"/>
  <c r="R225" i="2"/>
  <c r="R227" i="2"/>
  <c r="R229" i="2"/>
  <c r="R231" i="2"/>
  <c r="R233" i="2"/>
  <c r="R235" i="2"/>
  <c r="R237" i="2"/>
  <c r="R239" i="2"/>
  <c r="R241" i="2"/>
  <c r="R243" i="2"/>
  <c r="R245" i="2"/>
  <c r="R247" i="2"/>
  <c r="R249" i="2"/>
  <c r="R251" i="2"/>
  <c r="R253" i="2"/>
  <c r="R255" i="2"/>
  <c r="R257" i="2"/>
  <c r="R259" i="2"/>
  <c r="R261" i="2"/>
  <c r="R263" i="2"/>
  <c r="R265" i="2"/>
  <c r="R267" i="2"/>
  <c r="R269" i="2"/>
  <c r="R271" i="2"/>
  <c r="R273" i="2"/>
  <c r="R275" i="2"/>
  <c r="R277" i="2"/>
  <c r="R279" i="2"/>
  <c r="R281" i="2"/>
  <c r="R283" i="2"/>
  <c r="R285" i="2"/>
  <c r="R287" i="2"/>
  <c r="R289" i="2"/>
  <c r="R291" i="2"/>
  <c r="R293" i="2"/>
  <c r="R295" i="2"/>
  <c r="R297" i="2"/>
  <c r="R299" i="2"/>
  <c r="R301" i="2"/>
  <c r="R303" i="2"/>
  <c r="R305" i="2"/>
  <c r="R307" i="2"/>
  <c r="R309" i="2"/>
  <c r="R311" i="2"/>
  <c r="R313" i="2"/>
  <c r="R315" i="2"/>
  <c r="R317" i="2"/>
  <c r="R319" i="2"/>
  <c r="R321" i="2"/>
  <c r="R323" i="2"/>
  <c r="R325" i="2"/>
  <c r="R327" i="2"/>
  <c r="R329" i="2"/>
  <c r="R331" i="2"/>
  <c r="R333" i="2"/>
  <c r="R335" i="2"/>
  <c r="R337" i="2"/>
  <c r="R339" i="2"/>
  <c r="R340" i="2"/>
  <c r="R341" i="2"/>
  <c r="R343" i="2"/>
  <c r="R345" i="2"/>
  <c r="R347" i="2"/>
  <c r="R349" i="2"/>
  <c r="R351" i="2"/>
  <c r="R353" i="2"/>
  <c r="R355" i="2"/>
  <c r="R357" i="2"/>
  <c r="R359" i="2"/>
  <c r="R361" i="2"/>
  <c r="R363" i="2"/>
  <c r="R365" i="2"/>
  <c r="R367" i="2"/>
  <c r="R369" i="2"/>
  <c r="R371" i="2"/>
  <c r="R373" i="2"/>
  <c r="R375" i="2"/>
  <c r="R377" i="2"/>
  <c r="R379" i="2"/>
  <c r="R381" i="2"/>
  <c r="R383" i="2"/>
  <c r="R385" i="2"/>
  <c r="R387" i="2"/>
  <c r="R389" i="2"/>
  <c r="R391" i="2"/>
  <c r="R393" i="2"/>
  <c r="R395" i="2"/>
  <c r="R397" i="2"/>
  <c r="R399" i="2"/>
  <c r="R401" i="2"/>
  <c r="R403" i="2"/>
  <c r="R405" i="2"/>
  <c r="R407" i="2"/>
  <c r="R409" i="2"/>
  <c r="R411" i="2"/>
  <c r="R413" i="2"/>
  <c r="R415" i="2"/>
  <c r="R417" i="2"/>
  <c r="R419" i="2"/>
  <c r="R421" i="2"/>
  <c r="R423" i="2"/>
  <c r="R425" i="2"/>
  <c r="R427" i="2"/>
  <c r="R429" i="2"/>
  <c r="R431" i="2"/>
  <c r="R433" i="2"/>
  <c r="R435" i="2"/>
  <c r="R437" i="2"/>
  <c r="R439" i="2"/>
  <c r="R441" i="2"/>
  <c r="R443" i="2"/>
  <c r="R445" i="2"/>
  <c r="R447" i="2"/>
  <c r="R449" i="2"/>
  <c r="R451" i="2"/>
  <c r="R453" i="2"/>
  <c r="R455" i="2"/>
  <c r="R457" i="2"/>
  <c r="R459" i="2"/>
  <c r="R461" i="2"/>
  <c r="R463" i="2"/>
  <c r="R465" i="2"/>
  <c r="R467" i="2"/>
  <c r="R469" i="2"/>
  <c r="R471" i="2"/>
  <c r="R473" i="2"/>
  <c r="R475" i="2"/>
  <c r="R477" i="2"/>
  <c r="R479" i="2"/>
  <c r="R481" i="2"/>
  <c r="R483" i="2"/>
  <c r="R485" i="2"/>
  <c r="R487" i="2"/>
  <c r="R489" i="2"/>
  <c r="R491" i="2"/>
  <c r="R493" i="2"/>
  <c r="R495" i="2"/>
  <c r="R497" i="2"/>
  <c r="R499" i="2"/>
  <c r="R501" i="2"/>
  <c r="R503" i="2"/>
  <c r="R505" i="2"/>
  <c r="R507" i="2"/>
  <c r="R509" i="2"/>
  <c r="R511" i="2"/>
  <c r="R513" i="2"/>
  <c r="R515" i="2"/>
  <c r="R517" i="2"/>
  <c r="R519" i="2"/>
  <c r="R521" i="2"/>
  <c r="R523" i="2"/>
  <c r="R525" i="2"/>
  <c r="R527" i="2"/>
  <c r="R529" i="2"/>
  <c r="R531" i="2"/>
  <c r="R533" i="2"/>
  <c r="R535" i="2"/>
  <c r="R537" i="2"/>
  <c r="R539" i="2"/>
  <c r="R541" i="2"/>
  <c r="R543" i="2"/>
  <c r="R545" i="2"/>
  <c r="R547" i="2"/>
  <c r="R549" i="2"/>
  <c r="R551" i="2"/>
  <c r="R553" i="2"/>
  <c r="R555" i="2"/>
  <c r="R557" i="2"/>
  <c r="R559" i="2"/>
  <c r="R561" i="2"/>
  <c r="R563" i="2"/>
  <c r="R565" i="2"/>
  <c r="R567" i="2"/>
  <c r="R569" i="2"/>
  <c r="R571" i="2"/>
  <c r="R573" i="2"/>
  <c r="R575" i="2"/>
  <c r="R577" i="2"/>
  <c r="R579" i="2"/>
  <c r="R581" i="2"/>
  <c r="R583" i="2"/>
  <c r="R585" i="2"/>
  <c r="R587" i="2"/>
  <c r="R589" i="2"/>
  <c r="R591" i="2"/>
  <c r="R593" i="2"/>
  <c r="R595" i="2"/>
  <c r="R597" i="2"/>
  <c r="R599" i="2"/>
  <c r="R601" i="2"/>
  <c r="R603" i="2"/>
  <c r="R605" i="2"/>
  <c r="R607" i="2"/>
  <c r="R609" i="2"/>
  <c r="R611" i="2"/>
  <c r="R613" i="2"/>
  <c r="R615" i="2"/>
  <c r="R617" i="2"/>
  <c r="R619" i="2"/>
  <c r="R621" i="2"/>
  <c r="R623" i="2"/>
  <c r="R625" i="2"/>
  <c r="Q13" i="2"/>
  <c r="Q15" i="2"/>
  <c r="Q17" i="2"/>
  <c r="Q19" i="2"/>
  <c r="Q21" i="2"/>
  <c r="Q23" i="2"/>
  <c r="Q25" i="2"/>
  <c r="Q27" i="2"/>
  <c r="Q29" i="2"/>
  <c r="Q31" i="2"/>
  <c r="Q33" i="2"/>
  <c r="Q35" i="2"/>
  <c r="Q37" i="2"/>
  <c r="Q39" i="2"/>
  <c r="Q41" i="2"/>
  <c r="Q43" i="2"/>
  <c r="Q45" i="2"/>
  <c r="Q47" i="2"/>
  <c r="Q49" i="2"/>
  <c r="Q51" i="2"/>
  <c r="Q53" i="2"/>
  <c r="Q55" i="2"/>
  <c r="Q57" i="2"/>
  <c r="Q59" i="2"/>
  <c r="Q61" i="2"/>
  <c r="Q63" i="2"/>
  <c r="Q65" i="2"/>
  <c r="Q67" i="2"/>
  <c r="Q69" i="2"/>
  <c r="Q71" i="2"/>
  <c r="Q73" i="2"/>
  <c r="Q75" i="2"/>
  <c r="Q77" i="2"/>
  <c r="Q79" i="2"/>
  <c r="Q81" i="2"/>
  <c r="Q83" i="2"/>
  <c r="Q85" i="2"/>
  <c r="Q87" i="2"/>
  <c r="Q89" i="2"/>
  <c r="Q91" i="2"/>
  <c r="Q93" i="2"/>
  <c r="Q95" i="2"/>
  <c r="Q97" i="2"/>
  <c r="Q99" i="2"/>
  <c r="Q101" i="2"/>
  <c r="Q103" i="2"/>
  <c r="Q105" i="2"/>
  <c r="Q107" i="2"/>
  <c r="Q109" i="2"/>
  <c r="Q111" i="2"/>
  <c r="Q113" i="2"/>
  <c r="Q115" i="2"/>
  <c r="Q117" i="2"/>
  <c r="Q119" i="2"/>
  <c r="Q121" i="2"/>
  <c r="Q123" i="2"/>
  <c r="Q125" i="2"/>
  <c r="Q127" i="2"/>
  <c r="Q129" i="2"/>
  <c r="Q131" i="2"/>
  <c r="Q133" i="2"/>
  <c r="Q135" i="2"/>
  <c r="Q137" i="2"/>
  <c r="Q139" i="2"/>
  <c r="Q141" i="2"/>
  <c r="Q143" i="2"/>
  <c r="Q145" i="2"/>
  <c r="Q147" i="2"/>
  <c r="Q149" i="2"/>
  <c r="Q151" i="2"/>
  <c r="Q153" i="2"/>
  <c r="Q155" i="2"/>
  <c r="Q157" i="2"/>
  <c r="Q159" i="2"/>
  <c r="Q161" i="2"/>
  <c r="Q163" i="2"/>
  <c r="Q165" i="2"/>
  <c r="Q167" i="2"/>
  <c r="Q169" i="2"/>
  <c r="Q171" i="2"/>
  <c r="Q173" i="2"/>
  <c r="Q175" i="2"/>
  <c r="Q177" i="2"/>
  <c r="Q179" i="2"/>
  <c r="Q181" i="2"/>
  <c r="Q183" i="2"/>
  <c r="Q185" i="2"/>
  <c r="Q187" i="2"/>
  <c r="Q189" i="2"/>
  <c r="Q191" i="2"/>
  <c r="Q193" i="2"/>
  <c r="Q195" i="2"/>
  <c r="Q197" i="2"/>
  <c r="Q199" i="2"/>
  <c r="Q201" i="2"/>
  <c r="Q203" i="2"/>
  <c r="Q205" i="2"/>
  <c r="Q207" i="2"/>
  <c r="Q209" i="2"/>
  <c r="Q211" i="2"/>
  <c r="Q213" i="2"/>
  <c r="Q215" i="2"/>
  <c r="Q217" i="2"/>
  <c r="Q219" i="2"/>
  <c r="Q221" i="2"/>
  <c r="Q223" i="2"/>
  <c r="Q225" i="2"/>
  <c r="Q227" i="2"/>
  <c r="Q229" i="2"/>
  <c r="Q231" i="2"/>
  <c r="Q233" i="2"/>
  <c r="Q235" i="2"/>
  <c r="Q237" i="2"/>
  <c r="Q239" i="2"/>
  <c r="Q241" i="2"/>
  <c r="Q243" i="2"/>
  <c r="Q245" i="2"/>
  <c r="Q247" i="2"/>
  <c r="Q249" i="2"/>
  <c r="Q251" i="2"/>
  <c r="Q253" i="2"/>
  <c r="Q255" i="2"/>
  <c r="Q257" i="2"/>
  <c r="Q259" i="2"/>
  <c r="Q261" i="2"/>
  <c r="Q263" i="2"/>
  <c r="Q265" i="2"/>
  <c r="Q267" i="2"/>
  <c r="Q269" i="2"/>
  <c r="Q271" i="2"/>
  <c r="Q273" i="2"/>
  <c r="Q275" i="2"/>
  <c r="Q277" i="2"/>
  <c r="Q279" i="2"/>
  <c r="Q281" i="2"/>
  <c r="Q283" i="2"/>
  <c r="Q285" i="2"/>
  <c r="Q287" i="2"/>
  <c r="Q289" i="2"/>
  <c r="Q291" i="2"/>
  <c r="Q293" i="2"/>
  <c r="Q295" i="2"/>
  <c r="Q297" i="2"/>
  <c r="Q299" i="2"/>
  <c r="Q301" i="2"/>
  <c r="Q303" i="2"/>
  <c r="Q305" i="2"/>
  <c r="Q307" i="2"/>
  <c r="Q309" i="2"/>
  <c r="Q311" i="2"/>
  <c r="Q313" i="2"/>
  <c r="Q315" i="2"/>
  <c r="Q317" i="2"/>
  <c r="Q319" i="2"/>
  <c r="Q321" i="2"/>
  <c r="Q323" i="2"/>
  <c r="Q325" i="2"/>
  <c r="Q327" i="2"/>
  <c r="Q329" i="2"/>
  <c r="Q331" i="2"/>
  <c r="Q333" i="2"/>
  <c r="Q335" i="2"/>
  <c r="Q337" i="2"/>
  <c r="Q339" i="2"/>
  <c r="Q340" i="2"/>
  <c r="Q341" i="2"/>
  <c r="Q343" i="2"/>
  <c r="Q345" i="2"/>
  <c r="Q347" i="2"/>
  <c r="Q349" i="2"/>
  <c r="Q351" i="2"/>
  <c r="Q353" i="2"/>
  <c r="Q355" i="2"/>
  <c r="Q357" i="2"/>
  <c r="Q359" i="2"/>
  <c r="Q361" i="2"/>
  <c r="Q363" i="2"/>
  <c r="Q365" i="2"/>
  <c r="Q367" i="2"/>
  <c r="Q369" i="2"/>
  <c r="Q371" i="2"/>
  <c r="Q373" i="2"/>
  <c r="Q375" i="2"/>
  <c r="Q377" i="2"/>
  <c r="Q379" i="2"/>
  <c r="Q381" i="2"/>
  <c r="Q383" i="2"/>
  <c r="Q385" i="2"/>
  <c r="Q387" i="2"/>
  <c r="Q389" i="2"/>
  <c r="Q391" i="2"/>
  <c r="Q393" i="2"/>
  <c r="Q395" i="2"/>
  <c r="Q397" i="2"/>
  <c r="Q399" i="2"/>
  <c r="Q401" i="2"/>
  <c r="Q403" i="2"/>
  <c r="Q405" i="2"/>
  <c r="Q407" i="2"/>
  <c r="Q409" i="2"/>
  <c r="Q411" i="2"/>
  <c r="Q413" i="2"/>
  <c r="Q415" i="2"/>
  <c r="Q417" i="2"/>
  <c r="Q419" i="2"/>
  <c r="Q421" i="2"/>
  <c r="Q423" i="2"/>
  <c r="Q425" i="2"/>
  <c r="Q427" i="2"/>
  <c r="Q429" i="2"/>
  <c r="Q431" i="2"/>
  <c r="Q433" i="2"/>
  <c r="Q435" i="2"/>
  <c r="Q437" i="2"/>
  <c r="Q439" i="2"/>
  <c r="Q441" i="2"/>
  <c r="Q443" i="2"/>
  <c r="Q445" i="2"/>
  <c r="Q447" i="2"/>
  <c r="Q449" i="2"/>
  <c r="Q451" i="2"/>
  <c r="Q453" i="2"/>
  <c r="Q455" i="2"/>
  <c r="Q457" i="2"/>
  <c r="Q459" i="2"/>
  <c r="Q461" i="2"/>
  <c r="Q463" i="2"/>
  <c r="Q465" i="2"/>
  <c r="Q467" i="2"/>
  <c r="Q469" i="2"/>
  <c r="Q471" i="2"/>
  <c r="Q473" i="2"/>
  <c r="Q475" i="2"/>
  <c r="Q477" i="2"/>
  <c r="Q479" i="2"/>
  <c r="Q481" i="2"/>
  <c r="Q483" i="2"/>
  <c r="Q485" i="2"/>
  <c r="Q487" i="2"/>
  <c r="Q489" i="2"/>
  <c r="Q491" i="2"/>
  <c r="Q493" i="2"/>
  <c r="Q495" i="2"/>
  <c r="Q497" i="2"/>
  <c r="Q499" i="2"/>
  <c r="Q501" i="2"/>
  <c r="Q503" i="2"/>
  <c r="Q505" i="2"/>
  <c r="Q507" i="2"/>
  <c r="Q509" i="2"/>
  <c r="Q511" i="2"/>
  <c r="Q513" i="2"/>
  <c r="Q515" i="2"/>
  <c r="Q517" i="2"/>
  <c r="Q519" i="2"/>
  <c r="Q521" i="2"/>
  <c r="Q523" i="2"/>
  <c r="Q525" i="2"/>
  <c r="Q527" i="2"/>
  <c r="Q529" i="2"/>
  <c r="Q531" i="2"/>
  <c r="Q533" i="2"/>
  <c r="Q535" i="2"/>
  <c r="Q537" i="2"/>
  <c r="Q539" i="2"/>
  <c r="Q541" i="2"/>
  <c r="Q543" i="2"/>
  <c r="Q545" i="2"/>
  <c r="Q547" i="2"/>
  <c r="Q549" i="2"/>
  <c r="Q551" i="2"/>
  <c r="Q553" i="2"/>
  <c r="Q555" i="2"/>
  <c r="Q557" i="2"/>
  <c r="Q559" i="2"/>
  <c r="Q561" i="2"/>
  <c r="Q563" i="2"/>
  <c r="Q565" i="2"/>
  <c r="Q567" i="2"/>
  <c r="Q569" i="2"/>
  <c r="Q571" i="2"/>
  <c r="Q573" i="2"/>
  <c r="Q575" i="2"/>
  <c r="Q577" i="2"/>
  <c r="Q579" i="2"/>
  <c r="Q581" i="2"/>
  <c r="Q583" i="2"/>
  <c r="Q585" i="2"/>
  <c r="Q587" i="2"/>
  <c r="Q589" i="2"/>
  <c r="Q591" i="2"/>
  <c r="Q593" i="2"/>
  <c r="Q595" i="2"/>
  <c r="Q597" i="2"/>
  <c r="Q599" i="2"/>
  <c r="Q601" i="2"/>
  <c r="Q603" i="2"/>
  <c r="Q605" i="2"/>
  <c r="Q607" i="2"/>
  <c r="Q609" i="2"/>
  <c r="Q611" i="2"/>
  <c r="Q613" i="2"/>
  <c r="Q615" i="2"/>
  <c r="Q617" i="2"/>
  <c r="Q619" i="2"/>
  <c r="Q621" i="2"/>
  <c r="Q623" i="2"/>
  <c r="Q625" i="2"/>
  <c r="N625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AO13" i="2"/>
  <c r="AO15" i="2"/>
  <c r="AO17" i="2"/>
  <c r="AO19" i="2"/>
  <c r="AO21" i="2"/>
  <c r="AO23" i="2"/>
  <c r="AO25" i="2"/>
  <c r="AO27" i="2"/>
  <c r="AO29" i="2"/>
  <c r="AO31" i="2"/>
  <c r="AO33" i="2"/>
  <c r="AO35" i="2"/>
  <c r="AO37" i="2"/>
  <c r="AO39" i="2"/>
  <c r="AO41" i="2"/>
  <c r="AO43" i="2"/>
  <c r="AO45" i="2"/>
  <c r="AO47" i="2"/>
  <c r="AO49" i="2"/>
  <c r="AO51" i="2"/>
  <c r="AO53" i="2"/>
  <c r="AO55" i="2"/>
  <c r="AO57" i="2"/>
  <c r="AO59" i="2"/>
  <c r="AO61" i="2"/>
  <c r="AO63" i="2"/>
  <c r="AO65" i="2"/>
  <c r="AO67" i="2"/>
  <c r="AO69" i="2"/>
  <c r="AO71" i="2"/>
  <c r="AO73" i="2"/>
  <c r="AO75" i="2"/>
  <c r="AO77" i="2"/>
  <c r="AO79" i="2"/>
  <c r="AO81" i="2"/>
  <c r="AO83" i="2"/>
  <c r="AO85" i="2"/>
  <c r="AO87" i="2"/>
  <c r="AO89" i="2"/>
  <c r="AO91" i="2"/>
  <c r="AO93" i="2"/>
  <c r="AO95" i="2"/>
  <c r="AO97" i="2"/>
  <c r="AO99" i="2"/>
  <c r="AO101" i="2"/>
  <c r="AO103" i="2"/>
  <c r="AO105" i="2"/>
  <c r="AO107" i="2"/>
  <c r="AO109" i="2"/>
  <c r="AO111" i="2"/>
  <c r="AO113" i="2"/>
  <c r="AO115" i="2"/>
  <c r="AO117" i="2"/>
  <c r="AO119" i="2"/>
  <c r="AO121" i="2"/>
  <c r="AO123" i="2"/>
  <c r="AO125" i="2"/>
  <c r="AO127" i="2"/>
  <c r="AO129" i="2"/>
  <c r="AO131" i="2"/>
  <c r="AO133" i="2"/>
  <c r="AO135" i="2"/>
  <c r="AO137" i="2"/>
  <c r="AO139" i="2"/>
  <c r="AO141" i="2"/>
  <c r="AO143" i="2"/>
  <c r="AO145" i="2"/>
  <c r="AO147" i="2"/>
  <c r="AO149" i="2"/>
  <c r="AO151" i="2"/>
  <c r="AO153" i="2"/>
  <c r="AO155" i="2"/>
  <c r="AO157" i="2"/>
  <c r="AO159" i="2"/>
  <c r="AO161" i="2"/>
  <c r="AO163" i="2"/>
  <c r="AO165" i="2"/>
  <c r="AO167" i="2"/>
  <c r="AO169" i="2"/>
  <c r="AO171" i="2"/>
  <c r="AO173" i="2"/>
  <c r="AO175" i="2"/>
  <c r="AN13" i="2"/>
  <c r="AN15" i="2"/>
  <c r="AN17" i="2"/>
  <c r="AN19" i="2"/>
  <c r="AN21" i="2"/>
  <c r="AN23" i="2"/>
  <c r="AN25" i="2"/>
  <c r="AN27" i="2"/>
  <c r="AN29" i="2"/>
  <c r="AN31" i="2"/>
  <c r="AN33" i="2"/>
  <c r="AN35" i="2"/>
  <c r="AN37" i="2"/>
  <c r="AN39" i="2"/>
  <c r="AN41" i="2"/>
  <c r="AN43" i="2"/>
  <c r="AN45" i="2"/>
  <c r="AN47" i="2"/>
  <c r="AN49" i="2"/>
  <c r="AN51" i="2"/>
  <c r="AN53" i="2"/>
  <c r="AN55" i="2"/>
  <c r="AN57" i="2"/>
  <c r="AN59" i="2"/>
  <c r="AN61" i="2"/>
  <c r="AN63" i="2"/>
  <c r="AN65" i="2"/>
  <c r="AN67" i="2"/>
  <c r="AN69" i="2"/>
  <c r="AN71" i="2"/>
  <c r="AN73" i="2"/>
  <c r="AN75" i="2"/>
  <c r="AN77" i="2"/>
  <c r="AN79" i="2"/>
  <c r="AN81" i="2"/>
  <c r="AN83" i="2"/>
  <c r="AN85" i="2"/>
  <c r="AN87" i="2"/>
  <c r="AN89" i="2"/>
  <c r="AN91" i="2"/>
  <c r="AN93" i="2"/>
  <c r="AN95" i="2"/>
  <c r="AN97" i="2"/>
  <c r="AN99" i="2"/>
  <c r="AN101" i="2"/>
  <c r="AN103" i="2"/>
  <c r="AN105" i="2"/>
  <c r="AN107" i="2"/>
  <c r="AN109" i="2"/>
  <c r="AN111" i="2"/>
  <c r="AN113" i="2"/>
  <c r="AN115" i="2"/>
  <c r="AN117" i="2"/>
  <c r="AN119" i="2"/>
  <c r="AN121" i="2"/>
  <c r="AN123" i="2"/>
  <c r="AN125" i="2"/>
  <c r="AN127" i="2"/>
  <c r="AN129" i="2"/>
  <c r="AN131" i="2"/>
  <c r="AN133" i="2"/>
  <c r="AN135" i="2"/>
  <c r="AN137" i="2"/>
  <c r="AN139" i="2"/>
  <c r="AN141" i="2"/>
  <c r="AN143" i="2"/>
  <c r="AN145" i="2"/>
  <c r="AN147" i="2"/>
  <c r="AN149" i="2"/>
  <c r="AN151" i="2"/>
  <c r="AN153" i="2"/>
  <c r="AN155" i="2"/>
  <c r="AN157" i="2"/>
  <c r="AN159" i="2"/>
  <c r="AN161" i="2"/>
  <c r="AN163" i="2"/>
  <c r="AN165" i="2"/>
  <c r="AN167" i="2"/>
  <c r="AN169" i="2"/>
  <c r="AN171" i="2"/>
  <c r="AN173" i="2"/>
  <c r="AN175" i="2"/>
  <c r="AK175" i="2"/>
  <c r="AI13" i="2"/>
  <c r="AI15" i="2"/>
  <c r="AI17" i="2"/>
  <c r="AI19" i="2"/>
  <c r="AI21" i="2"/>
  <c r="AI23" i="2"/>
  <c r="AI25" i="2"/>
  <c r="AI27" i="2"/>
  <c r="AI29" i="2"/>
  <c r="AI31" i="2"/>
  <c r="AI33" i="2"/>
  <c r="AI35" i="2"/>
  <c r="AI37" i="2"/>
  <c r="AI39" i="2"/>
  <c r="AI41" i="2"/>
  <c r="AI43" i="2"/>
  <c r="AI45" i="2"/>
  <c r="AI47" i="2"/>
  <c r="AI49" i="2"/>
  <c r="AI51" i="2"/>
  <c r="AI53" i="2"/>
  <c r="AI55" i="2"/>
  <c r="AI57" i="2"/>
  <c r="AI59" i="2"/>
  <c r="AI61" i="2"/>
  <c r="AI63" i="2"/>
  <c r="AI65" i="2"/>
  <c r="AI67" i="2"/>
  <c r="AI69" i="2"/>
  <c r="AI71" i="2"/>
  <c r="AI73" i="2"/>
  <c r="AI75" i="2"/>
  <c r="AI77" i="2"/>
  <c r="AI79" i="2"/>
  <c r="AI81" i="2"/>
  <c r="AI83" i="2"/>
  <c r="AI85" i="2"/>
  <c r="AI87" i="2"/>
  <c r="AI89" i="2"/>
  <c r="AI91" i="2"/>
  <c r="AI93" i="2"/>
  <c r="AI95" i="2"/>
  <c r="AI97" i="2"/>
  <c r="AI99" i="2"/>
  <c r="AI101" i="2"/>
  <c r="AI103" i="2"/>
  <c r="AI105" i="2"/>
  <c r="AI107" i="2"/>
  <c r="AI109" i="2"/>
  <c r="AI111" i="2"/>
  <c r="AI113" i="2"/>
  <c r="AI115" i="2"/>
  <c r="AI117" i="2"/>
  <c r="AI119" i="2"/>
  <c r="AI121" i="2"/>
  <c r="AI123" i="2"/>
  <c r="AI125" i="2"/>
  <c r="AI127" i="2"/>
  <c r="AI129" i="2"/>
  <c r="AI131" i="2"/>
  <c r="AI133" i="2"/>
  <c r="AI135" i="2"/>
  <c r="AI137" i="2"/>
  <c r="AI139" i="2"/>
  <c r="AI141" i="2"/>
  <c r="AI143" i="2"/>
  <c r="AI145" i="2"/>
  <c r="AI147" i="2"/>
  <c r="AI149" i="2"/>
  <c r="AI151" i="2"/>
  <c r="AI153" i="2"/>
  <c r="AI155" i="2"/>
  <c r="AI157" i="2"/>
  <c r="AI159" i="2"/>
  <c r="AI161" i="2"/>
  <c r="AI163" i="2"/>
  <c r="AI165" i="2"/>
  <c r="AI167" i="2"/>
  <c r="AI169" i="2"/>
  <c r="AI171" i="2"/>
  <c r="AI173" i="2"/>
  <c r="AI175" i="2"/>
  <c r="AH13" i="2"/>
  <c r="AH15" i="2"/>
  <c r="AH17" i="2"/>
  <c r="AH19" i="2"/>
  <c r="AH21" i="2"/>
  <c r="AH23" i="2"/>
  <c r="AH25" i="2"/>
  <c r="AH27" i="2"/>
  <c r="AH29" i="2"/>
  <c r="AH31" i="2"/>
  <c r="AH33" i="2"/>
  <c r="AH35" i="2"/>
  <c r="AH37" i="2"/>
  <c r="AH39" i="2"/>
  <c r="AH41" i="2"/>
  <c r="AH43" i="2"/>
  <c r="AH45" i="2"/>
  <c r="AH47" i="2"/>
  <c r="AH49" i="2"/>
  <c r="AH51" i="2"/>
  <c r="AH53" i="2"/>
  <c r="AH55" i="2"/>
  <c r="AH57" i="2"/>
  <c r="AH59" i="2"/>
  <c r="AH61" i="2"/>
  <c r="AH63" i="2"/>
  <c r="AH65" i="2"/>
  <c r="AH67" i="2"/>
  <c r="AH69" i="2"/>
  <c r="AH71" i="2"/>
  <c r="AH73" i="2"/>
  <c r="AH75" i="2"/>
  <c r="AH77" i="2"/>
  <c r="AH79" i="2"/>
  <c r="AH81" i="2"/>
  <c r="AH83" i="2"/>
  <c r="AH85" i="2"/>
  <c r="AH87" i="2"/>
  <c r="AH89" i="2"/>
  <c r="AH91" i="2"/>
  <c r="AH93" i="2"/>
  <c r="AH95" i="2"/>
  <c r="AH97" i="2"/>
  <c r="AH99" i="2"/>
  <c r="AH101" i="2"/>
  <c r="AH103" i="2"/>
  <c r="AH105" i="2"/>
  <c r="AH107" i="2"/>
  <c r="AH109" i="2"/>
  <c r="AH111" i="2"/>
  <c r="AH113" i="2"/>
  <c r="AH115" i="2"/>
  <c r="AH117" i="2"/>
  <c r="AH119" i="2"/>
  <c r="AH121" i="2"/>
  <c r="AH123" i="2"/>
  <c r="AH125" i="2"/>
  <c r="AH127" i="2"/>
  <c r="AH129" i="2"/>
  <c r="AH131" i="2"/>
  <c r="AH133" i="2"/>
  <c r="AH135" i="2"/>
  <c r="AH137" i="2"/>
  <c r="AH139" i="2"/>
  <c r="AH141" i="2"/>
  <c r="AH143" i="2"/>
  <c r="AH145" i="2"/>
  <c r="AH147" i="2"/>
  <c r="AH149" i="2"/>
  <c r="AH151" i="2"/>
  <c r="AH153" i="2"/>
  <c r="AH155" i="2"/>
  <c r="AH157" i="2"/>
  <c r="AH159" i="2"/>
  <c r="AH161" i="2"/>
  <c r="AH163" i="2"/>
  <c r="AH165" i="2"/>
  <c r="AH167" i="2"/>
  <c r="AH169" i="2"/>
  <c r="AH171" i="2"/>
  <c r="AH173" i="2"/>
  <c r="AH175" i="2"/>
  <c r="AE175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G9" i="3"/>
  <c r="H9" i="3"/>
  <c r="J9" i="3"/>
  <c r="G11" i="3"/>
  <c r="H11" i="3"/>
  <c r="J11" i="3"/>
  <c r="G13" i="3"/>
  <c r="H13" i="3"/>
  <c r="J13" i="3"/>
  <c r="G15" i="3"/>
  <c r="H15" i="3"/>
  <c r="J15" i="3"/>
  <c r="G17" i="3"/>
  <c r="H17" i="3"/>
  <c r="J17" i="3"/>
  <c r="G19" i="3"/>
  <c r="H19" i="3"/>
  <c r="J19" i="3"/>
  <c r="G21" i="3"/>
  <c r="H21" i="3"/>
  <c r="J21" i="3"/>
  <c r="G23" i="3"/>
  <c r="H23" i="3"/>
  <c r="J23" i="3"/>
  <c r="G25" i="3"/>
  <c r="H25" i="3"/>
  <c r="J25" i="3"/>
  <c r="G27" i="3"/>
  <c r="H27" i="3"/>
  <c r="J27" i="3"/>
  <c r="G29" i="3"/>
  <c r="H29" i="3"/>
  <c r="J29" i="3"/>
  <c r="G31" i="3"/>
  <c r="H31" i="3"/>
  <c r="J31" i="3"/>
  <c r="G33" i="3"/>
  <c r="H33" i="3"/>
  <c r="J33" i="3"/>
  <c r="G35" i="3"/>
  <c r="H35" i="3"/>
  <c r="J35" i="3"/>
  <c r="G37" i="3"/>
  <c r="H37" i="3"/>
  <c r="J37" i="3"/>
  <c r="G39" i="3"/>
  <c r="H39" i="3"/>
  <c r="J39" i="3"/>
  <c r="G41" i="3"/>
  <c r="H41" i="3"/>
  <c r="J41" i="3"/>
  <c r="G43" i="3"/>
  <c r="H43" i="3"/>
  <c r="J43" i="3"/>
  <c r="G45" i="3"/>
  <c r="H45" i="3"/>
  <c r="J45" i="3"/>
  <c r="G47" i="3"/>
  <c r="H47" i="3"/>
  <c r="J47" i="3"/>
  <c r="G49" i="3"/>
  <c r="H49" i="3"/>
  <c r="J49" i="3"/>
  <c r="G51" i="3"/>
  <c r="H51" i="3"/>
  <c r="J51" i="3"/>
  <c r="G53" i="3"/>
  <c r="H53" i="3"/>
  <c r="J53" i="3"/>
  <c r="G55" i="3"/>
  <c r="H55" i="3"/>
  <c r="J55" i="3"/>
  <c r="G57" i="3"/>
  <c r="H57" i="3"/>
  <c r="J57" i="3"/>
  <c r="G59" i="3"/>
  <c r="H59" i="3"/>
  <c r="J59" i="3"/>
  <c r="G61" i="3"/>
  <c r="H61" i="3"/>
  <c r="J61" i="3"/>
  <c r="G63" i="3"/>
  <c r="H63" i="3"/>
  <c r="J63" i="3"/>
  <c r="G65" i="3"/>
  <c r="H65" i="3"/>
  <c r="J65" i="3"/>
  <c r="G67" i="3"/>
  <c r="H67" i="3"/>
  <c r="J67" i="3"/>
  <c r="G69" i="3"/>
  <c r="H69" i="3"/>
  <c r="J69" i="3"/>
  <c r="G71" i="3"/>
  <c r="H71" i="3"/>
  <c r="J71" i="3"/>
  <c r="G73" i="3"/>
  <c r="H73" i="3"/>
  <c r="J73" i="3"/>
  <c r="G75" i="3"/>
  <c r="H75" i="3"/>
  <c r="J75" i="3"/>
  <c r="G77" i="3"/>
  <c r="H77" i="3"/>
  <c r="J77" i="3"/>
  <c r="G79" i="3"/>
  <c r="H79" i="3"/>
  <c r="J79" i="3"/>
  <c r="G81" i="3"/>
  <c r="H81" i="3"/>
  <c r="J81" i="3"/>
  <c r="G83" i="3"/>
  <c r="H83" i="3"/>
  <c r="J83" i="3"/>
  <c r="G85" i="3"/>
  <c r="H85" i="3"/>
  <c r="J85" i="3"/>
  <c r="G87" i="3"/>
  <c r="H87" i="3"/>
  <c r="J87" i="3"/>
  <c r="G89" i="3"/>
  <c r="H89" i="3"/>
  <c r="J89" i="3"/>
  <c r="G91" i="3"/>
  <c r="H91" i="3"/>
  <c r="J91" i="3"/>
  <c r="G93" i="3"/>
  <c r="H93" i="3"/>
  <c r="J93" i="3"/>
  <c r="J94" i="3"/>
  <c r="G95" i="3"/>
  <c r="H95" i="3"/>
  <c r="J95" i="3"/>
  <c r="G97" i="3"/>
  <c r="H97" i="3"/>
  <c r="J97" i="3"/>
  <c r="G99" i="3"/>
  <c r="H99" i="3"/>
  <c r="J99" i="3"/>
  <c r="G101" i="3"/>
  <c r="H101" i="3"/>
  <c r="J101" i="3"/>
  <c r="G103" i="3"/>
  <c r="H103" i="3"/>
  <c r="J103" i="3"/>
  <c r="G105" i="3"/>
  <c r="H105" i="3"/>
  <c r="J105" i="3"/>
  <c r="G107" i="3"/>
  <c r="H107" i="3"/>
  <c r="J107" i="3"/>
  <c r="G109" i="3"/>
  <c r="H109" i="3"/>
  <c r="J109" i="3"/>
  <c r="G111" i="3"/>
  <c r="H111" i="3"/>
  <c r="J111" i="3"/>
  <c r="G113" i="3"/>
  <c r="H113" i="3"/>
  <c r="J113" i="3"/>
  <c r="G115" i="3"/>
  <c r="H115" i="3"/>
  <c r="J115" i="3"/>
  <c r="G117" i="3"/>
  <c r="H117" i="3"/>
  <c r="J117" i="3"/>
  <c r="G119" i="3"/>
  <c r="H119" i="3"/>
  <c r="J119" i="3"/>
  <c r="G121" i="3"/>
  <c r="H121" i="3"/>
  <c r="J121" i="3"/>
  <c r="G123" i="3"/>
  <c r="H123" i="3"/>
  <c r="J123" i="3"/>
  <c r="G125" i="3"/>
  <c r="H125" i="3"/>
  <c r="J125" i="3"/>
  <c r="G127" i="3"/>
  <c r="H127" i="3"/>
  <c r="J127" i="3"/>
  <c r="G129" i="3"/>
  <c r="H129" i="3"/>
  <c r="J129" i="3"/>
  <c r="G131" i="3"/>
  <c r="H131" i="3"/>
  <c r="J131" i="3"/>
  <c r="G133" i="3"/>
  <c r="H133" i="3"/>
  <c r="J133" i="3"/>
  <c r="G135" i="3"/>
  <c r="H135" i="3"/>
  <c r="J135" i="3"/>
  <c r="G137" i="3"/>
  <c r="H137" i="3"/>
  <c r="J137" i="3"/>
  <c r="G139" i="3"/>
  <c r="H139" i="3"/>
  <c r="J139" i="3"/>
  <c r="G141" i="3"/>
  <c r="H141" i="3"/>
  <c r="J141" i="3"/>
  <c r="G143" i="3"/>
  <c r="H143" i="3"/>
  <c r="J143" i="3"/>
  <c r="G145" i="3"/>
  <c r="H145" i="3"/>
  <c r="J145" i="3"/>
  <c r="G147" i="3"/>
  <c r="H147" i="3"/>
  <c r="J147" i="3"/>
  <c r="G149" i="3"/>
  <c r="H149" i="3"/>
  <c r="J149" i="3"/>
  <c r="G151" i="3"/>
  <c r="H151" i="3"/>
  <c r="J151" i="3"/>
  <c r="G153" i="3"/>
  <c r="H153" i="3"/>
  <c r="J153" i="3"/>
  <c r="G155" i="3"/>
  <c r="H155" i="3"/>
  <c r="J155" i="3"/>
  <c r="G157" i="3"/>
  <c r="H157" i="3"/>
  <c r="J157" i="3"/>
  <c r="G159" i="3"/>
  <c r="H159" i="3"/>
  <c r="J159" i="3"/>
  <c r="G161" i="3"/>
  <c r="H161" i="3"/>
  <c r="J161" i="3"/>
  <c r="G163" i="3"/>
  <c r="H163" i="3"/>
  <c r="J163" i="3"/>
  <c r="G165" i="3"/>
  <c r="H165" i="3"/>
  <c r="J165" i="3"/>
  <c r="G167" i="3"/>
  <c r="H167" i="3"/>
  <c r="J167" i="3"/>
  <c r="G169" i="3"/>
  <c r="H169" i="3"/>
  <c r="J169" i="3"/>
  <c r="G171" i="3"/>
  <c r="H171" i="3"/>
  <c r="J171" i="3"/>
  <c r="G173" i="3"/>
  <c r="H173" i="3"/>
  <c r="J173" i="3"/>
  <c r="G175" i="3"/>
  <c r="H175" i="3"/>
  <c r="J175" i="3"/>
  <c r="G177" i="3"/>
  <c r="H177" i="3"/>
  <c r="J177" i="3"/>
  <c r="G179" i="3"/>
  <c r="H179" i="3"/>
  <c r="J179" i="3"/>
  <c r="G181" i="3"/>
  <c r="H181" i="3"/>
  <c r="J181" i="3"/>
  <c r="G183" i="3"/>
  <c r="H183" i="3"/>
  <c r="J183" i="3"/>
  <c r="G185" i="3"/>
  <c r="H185" i="3"/>
  <c r="J185" i="3"/>
  <c r="G187" i="3"/>
  <c r="H187" i="3"/>
  <c r="J187" i="3"/>
  <c r="G189" i="3"/>
  <c r="H189" i="3"/>
  <c r="J189" i="3"/>
  <c r="G191" i="3"/>
  <c r="H191" i="3"/>
  <c r="J191" i="3"/>
  <c r="G193" i="3"/>
  <c r="H193" i="3"/>
  <c r="J193" i="3"/>
  <c r="G195" i="3"/>
  <c r="H195" i="3"/>
  <c r="J195" i="3"/>
  <c r="G197" i="3"/>
  <c r="H197" i="3"/>
  <c r="J197" i="3"/>
  <c r="G199" i="3"/>
  <c r="H199" i="3"/>
  <c r="J199" i="3"/>
  <c r="G201" i="3"/>
  <c r="H201" i="3"/>
  <c r="J201" i="3"/>
  <c r="G203" i="3"/>
  <c r="H203" i="3"/>
  <c r="J203" i="3"/>
  <c r="G205" i="3"/>
  <c r="H205" i="3"/>
  <c r="J205" i="3"/>
  <c r="G207" i="3"/>
  <c r="H207" i="3"/>
  <c r="J207" i="3"/>
  <c r="G209" i="3"/>
  <c r="H209" i="3"/>
  <c r="J209" i="3"/>
  <c r="G211" i="3"/>
  <c r="H211" i="3"/>
  <c r="J211" i="3"/>
  <c r="G213" i="3"/>
  <c r="H213" i="3"/>
  <c r="J213" i="3"/>
  <c r="G215" i="3"/>
  <c r="H215" i="3"/>
  <c r="J215" i="3"/>
  <c r="G217" i="3"/>
  <c r="H217" i="3"/>
  <c r="J217" i="3"/>
  <c r="G219" i="3"/>
  <c r="H219" i="3"/>
  <c r="J219" i="3"/>
  <c r="G221" i="3"/>
  <c r="H221" i="3"/>
  <c r="J221" i="3"/>
  <c r="G223" i="3"/>
  <c r="H223" i="3"/>
  <c r="J223" i="3"/>
  <c r="G225" i="3"/>
  <c r="H225" i="3"/>
  <c r="J225" i="3"/>
  <c r="G227" i="3"/>
  <c r="H227" i="3"/>
  <c r="J227" i="3"/>
  <c r="G229" i="3"/>
  <c r="H229" i="3"/>
  <c r="J229" i="3"/>
  <c r="G231" i="3"/>
  <c r="H231" i="3"/>
  <c r="J231" i="3"/>
  <c r="G233" i="3"/>
  <c r="H233" i="3"/>
  <c r="J233" i="3"/>
  <c r="G235" i="3"/>
  <c r="H235" i="3"/>
  <c r="J235" i="3"/>
  <c r="G237" i="3"/>
  <c r="H237" i="3"/>
  <c r="J237" i="3"/>
  <c r="G239" i="3"/>
  <c r="H239" i="3"/>
  <c r="J239" i="3"/>
  <c r="J241" i="3"/>
  <c r="I9" i="3"/>
  <c r="I11" i="3"/>
  <c r="I13" i="3"/>
  <c r="I15" i="3"/>
  <c r="I17" i="3"/>
  <c r="I19" i="3"/>
  <c r="I21" i="3"/>
  <c r="I23" i="3"/>
  <c r="I25" i="3"/>
  <c r="I27" i="3"/>
  <c r="I29" i="3"/>
  <c r="I31" i="3"/>
  <c r="I33" i="3"/>
  <c r="I35" i="3"/>
  <c r="I37" i="3"/>
  <c r="I39" i="3"/>
  <c r="I41" i="3"/>
  <c r="I43" i="3"/>
  <c r="I45" i="3"/>
  <c r="I47" i="3"/>
  <c r="I49" i="3"/>
  <c r="I51" i="3"/>
  <c r="I53" i="3"/>
  <c r="I55" i="3"/>
  <c r="I57" i="3"/>
  <c r="I59" i="3"/>
  <c r="I61" i="3"/>
  <c r="I63" i="3"/>
  <c r="I65" i="3"/>
  <c r="I67" i="3"/>
  <c r="I69" i="3"/>
  <c r="I71" i="3"/>
  <c r="I73" i="3"/>
  <c r="I75" i="3"/>
  <c r="I77" i="3"/>
  <c r="I79" i="3"/>
  <c r="I81" i="3"/>
  <c r="I83" i="3"/>
  <c r="I85" i="3"/>
  <c r="I87" i="3"/>
  <c r="I89" i="3"/>
  <c r="I91" i="3"/>
  <c r="I93" i="3"/>
  <c r="I95" i="3"/>
  <c r="I97" i="3"/>
  <c r="I99" i="3"/>
  <c r="I101" i="3"/>
  <c r="I103" i="3"/>
  <c r="I105" i="3"/>
  <c r="I107" i="3"/>
  <c r="I109" i="3"/>
  <c r="I111" i="3"/>
  <c r="I113" i="3"/>
  <c r="I115" i="3"/>
  <c r="I117" i="3"/>
  <c r="I119" i="3"/>
  <c r="I121" i="3"/>
  <c r="I123" i="3"/>
  <c r="I125" i="3"/>
  <c r="I127" i="3"/>
  <c r="I129" i="3"/>
  <c r="I131" i="3"/>
  <c r="I133" i="3"/>
  <c r="I135" i="3"/>
  <c r="I137" i="3"/>
  <c r="I139" i="3"/>
  <c r="I141" i="3"/>
  <c r="I143" i="3"/>
  <c r="I145" i="3"/>
  <c r="I147" i="3"/>
  <c r="I149" i="3"/>
  <c r="I151" i="3"/>
  <c r="I153" i="3"/>
  <c r="I155" i="3"/>
  <c r="I157" i="3"/>
  <c r="I159" i="3"/>
  <c r="I161" i="3"/>
  <c r="I163" i="3"/>
  <c r="I165" i="3"/>
  <c r="I167" i="3"/>
  <c r="I169" i="3"/>
  <c r="I171" i="3"/>
  <c r="I173" i="3"/>
  <c r="I175" i="3"/>
  <c r="I177" i="3"/>
  <c r="I179" i="3"/>
  <c r="I181" i="3"/>
  <c r="I183" i="3"/>
  <c r="I185" i="3"/>
  <c r="I187" i="3"/>
  <c r="I189" i="3"/>
  <c r="I191" i="3"/>
  <c r="I193" i="3"/>
  <c r="I195" i="3"/>
  <c r="I197" i="3"/>
  <c r="I199" i="3"/>
  <c r="I201" i="3"/>
  <c r="I203" i="3"/>
  <c r="I205" i="3"/>
  <c r="I207" i="3"/>
  <c r="I209" i="3"/>
  <c r="I211" i="3"/>
  <c r="I213" i="3"/>
  <c r="I215" i="3"/>
  <c r="I217" i="3"/>
  <c r="I219" i="3"/>
  <c r="I221" i="3"/>
  <c r="I223" i="3"/>
  <c r="I225" i="3"/>
  <c r="I227" i="3"/>
  <c r="I229" i="3"/>
  <c r="I231" i="3"/>
  <c r="I233" i="3"/>
  <c r="I235" i="3"/>
  <c r="I237" i="3"/>
  <c r="I239" i="3"/>
  <c r="I241" i="3"/>
  <c r="D241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A11" i="1"/>
  <c r="FB11" i="1"/>
  <c r="FC11" i="1"/>
  <c r="FE11" i="1"/>
  <c r="FG11" i="1"/>
  <c r="FI11" i="1"/>
  <c r="FK11" i="1"/>
  <c r="FM11" i="1"/>
  <c r="FO11" i="1"/>
  <c r="FQ11" i="1"/>
  <c r="FS11" i="1"/>
  <c r="FU11" i="1"/>
  <c r="FW11" i="1"/>
  <c r="FY11" i="1"/>
  <c r="GA11" i="1"/>
  <c r="GC11" i="1"/>
  <c r="GE11" i="1"/>
  <c r="GG11" i="1"/>
  <c r="GI11" i="1"/>
  <c r="GK11" i="1"/>
  <c r="GM11" i="1"/>
  <c r="GO11" i="1"/>
  <c r="GQ11" i="1"/>
  <c r="GS11" i="1"/>
  <c r="GU11" i="1"/>
  <c r="GW11" i="1"/>
  <c r="GY11" i="1"/>
  <c r="HA11" i="1"/>
  <c r="HC11" i="1"/>
  <c r="HE11" i="1"/>
  <c r="HG11" i="1"/>
  <c r="HI11" i="1"/>
  <c r="HK11" i="1"/>
  <c r="HM11" i="1"/>
  <c r="HO11" i="1"/>
  <c r="HQ11" i="1"/>
  <c r="HS11" i="1"/>
  <c r="HU11" i="1"/>
  <c r="HW11" i="1"/>
  <c r="HY11" i="1"/>
  <c r="IA11" i="1"/>
  <c r="IC11" i="1"/>
  <c r="IE11" i="1"/>
  <c r="IG11" i="1"/>
  <c r="II11" i="1"/>
  <c r="IK11" i="1"/>
  <c r="IM11" i="1"/>
  <c r="IO11" i="1"/>
  <c r="IQ11" i="1"/>
  <c r="IS11" i="1"/>
  <c r="IU11" i="1"/>
  <c r="IW11" i="1"/>
  <c r="IY11" i="1"/>
  <c r="JA11" i="1"/>
  <c r="JC11" i="1"/>
  <c r="JE11" i="1"/>
  <c r="JG11" i="1"/>
  <c r="JI11" i="1"/>
  <c r="JK11" i="1"/>
  <c r="JM11" i="1"/>
  <c r="JO11" i="1"/>
  <c r="JQ11" i="1"/>
  <c r="JS11" i="1"/>
  <c r="JU11" i="1"/>
  <c r="JW11" i="1"/>
  <c r="JY11" i="1"/>
  <c r="KA11" i="1"/>
  <c r="KC11" i="1"/>
  <c r="KE11" i="1"/>
  <c r="KG11" i="1"/>
  <c r="KI11" i="1"/>
  <c r="KK11" i="1"/>
  <c r="KM11" i="1"/>
  <c r="KO11" i="1"/>
  <c r="KQ11" i="1"/>
  <c r="KS11" i="1"/>
  <c r="KU11" i="1"/>
  <c r="KW11" i="1"/>
  <c r="B207" i="1"/>
  <c r="FA21" i="1"/>
  <c r="FB21" i="1"/>
  <c r="FC21" i="1"/>
  <c r="FE21" i="1"/>
  <c r="FG21" i="1"/>
  <c r="FI21" i="1"/>
  <c r="FK21" i="1"/>
  <c r="FM21" i="1"/>
  <c r="FO21" i="1"/>
  <c r="FQ21" i="1"/>
  <c r="FS21" i="1"/>
  <c r="FU21" i="1"/>
  <c r="FW21" i="1"/>
  <c r="FY21" i="1"/>
  <c r="GA21" i="1"/>
  <c r="GC21" i="1"/>
  <c r="GE21" i="1"/>
  <c r="GG21" i="1"/>
  <c r="GI21" i="1"/>
  <c r="GK21" i="1"/>
  <c r="GM21" i="1"/>
  <c r="GO21" i="1"/>
  <c r="GQ21" i="1"/>
  <c r="GS21" i="1"/>
  <c r="GU21" i="1"/>
  <c r="GW21" i="1"/>
  <c r="GY21" i="1"/>
  <c r="HA21" i="1"/>
  <c r="HC21" i="1"/>
  <c r="HE21" i="1"/>
  <c r="HG21" i="1"/>
  <c r="HI21" i="1"/>
  <c r="HK21" i="1"/>
  <c r="HM21" i="1"/>
  <c r="HO21" i="1"/>
  <c r="HQ21" i="1"/>
  <c r="HS21" i="1"/>
  <c r="HU21" i="1"/>
  <c r="HW21" i="1"/>
  <c r="HY21" i="1"/>
  <c r="IA21" i="1"/>
  <c r="IC21" i="1"/>
  <c r="IE21" i="1"/>
  <c r="IG21" i="1"/>
  <c r="II21" i="1"/>
  <c r="IK21" i="1"/>
  <c r="IM21" i="1"/>
  <c r="IO21" i="1"/>
  <c r="IQ21" i="1"/>
  <c r="IS21" i="1"/>
  <c r="IU21" i="1"/>
  <c r="IW21" i="1"/>
  <c r="IY21" i="1"/>
  <c r="JA21" i="1"/>
  <c r="JC21" i="1"/>
  <c r="JE21" i="1"/>
  <c r="JG21" i="1"/>
  <c r="JI21" i="1"/>
  <c r="JK21" i="1"/>
  <c r="JM21" i="1"/>
  <c r="JO21" i="1"/>
  <c r="JQ21" i="1"/>
  <c r="JS21" i="1"/>
  <c r="JU21" i="1"/>
  <c r="JW21" i="1"/>
  <c r="JY21" i="1"/>
  <c r="KA21" i="1"/>
  <c r="KC21" i="1"/>
  <c r="KE21" i="1"/>
  <c r="KG21" i="1"/>
  <c r="KI21" i="1"/>
  <c r="KK21" i="1"/>
  <c r="KM21" i="1"/>
  <c r="KO21" i="1"/>
  <c r="KQ21" i="1"/>
  <c r="KS21" i="1"/>
  <c r="KU21" i="1"/>
  <c r="KW21" i="1"/>
  <c r="C207" i="1"/>
  <c r="FA31" i="1"/>
  <c r="FB31" i="1"/>
  <c r="FC31" i="1"/>
  <c r="FE31" i="1"/>
  <c r="FG31" i="1"/>
  <c r="FI31" i="1"/>
  <c r="FK31" i="1"/>
  <c r="FM31" i="1"/>
  <c r="FO31" i="1"/>
  <c r="FQ31" i="1"/>
  <c r="FS31" i="1"/>
  <c r="FU31" i="1"/>
  <c r="FW31" i="1"/>
  <c r="FY31" i="1"/>
  <c r="GA31" i="1"/>
  <c r="GC31" i="1"/>
  <c r="GE31" i="1"/>
  <c r="GG31" i="1"/>
  <c r="GI31" i="1"/>
  <c r="GK31" i="1"/>
  <c r="GM31" i="1"/>
  <c r="GO31" i="1"/>
  <c r="GQ31" i="1"/>
  <c r="GS31" i="1"/>
  <c r="GU31" i="1"/>
  <c r="GW31" i="1"/>
  <c r="GY31" i="1"/>
  <c r="HA31" i="1"/>
  <c r="HC31" i="1"/>
  <c r="HE31" i="1"/>
  <c r="HG31" i="1"/>
  <c r="HI31" i="1"/>
  <c r="HK31" i="1"/>
  <c r="HM31" i="1"/>
  <c r="HO31" i="1"/>
  <c r="HQ31" i="1"/>
  <c r="HS31" i="1"/>
  <c r="HU31" i="1"/>
  <c r="HW31" i="1"/>
  <c r="HY31" i="1"/>
  <c r="IA31" i="1"/>
  <c r="IC31" i="1"/>
  <c r="IE31" i="1"/>
  <c r="IG31" i="1"/>
  <c r="II31" i="1"/>
  <c r="IK31" i="1"/>
  <c r="IM31" i="1"/>
  <c r="IO31" i="1"/>
  <c r="IQ31" i="1"/>
  <c r="IS31" i="1"/>
  <c r="IU31" i="1"/>
  <c r="IW31" i="1"/>
  <c r="IY31" i="1"/>
  <c r="JA31" i="1"/>
  <c r="JC31" i="1"/>
  <c r="JE31" i="1"/>
  <c r="JG31" i="1"/>
  <c r="JI31" i="1"/>
  <c r="JK31" i="1"/>
  <c r="JM31" i="1"/>
  <c r="JO31" i="1"/>
  <c r="JQ31" i="1"/>
  <c r="JS31" i="1"/>
  <c r="JU31" i="1"/>
  <c r="JW31" i="1"/>
  <c r="JY31" i="1"/>
  <c r="KA31" i="1"/>
  <c r="KC31" i="1"/>
  <c r="KE31" i="1"/>
  <c r="KG31" i="1"/>
  <c r="KI31" i="1"/>
  <c r="KK31" i="1"/>
  <c r="KM31" i="1"/>
  <c r="KO31" i="1"/>
  <c r="KQ31" i="1"/>
  <c r="KS31" i="1"/>
  <c r="KU31" i="1"/>
  <c r="KW31" i="1"/>
  <c r="D207" i="1"/>
  <c r="FA41" i="1"/>
  <c r="FB41" i="1"/>
  <c r="FC41" i="1"/>
  <c r="FE41" i="1"/>
  <c r="FG41" i="1"/>
  <c r="FI41" i="1"/>
  <c r="FK41" i="1"/>
  <c r="FM41" i="1"/>
  <c r="FO41" i="1"/>
  <c r="FQ41" i="1"/>
  <c r="FS41" i="1"/>
  <c r="FU41" i="1"/>
  <c r="FW41" i="1"/>
  <c r="FY41" i="1"/>
  <c r="GA41" i="1"/>
  <c r="GC41" i="1"/>
  <c r="GE41" i="1"/>
  <c r="GG41" i="1"/>
  <c r="GI41" i="1"/>
  <c r="GK41" i="1"/>
  <c r="GM41" i="1"/>
  <c r="GO41" i="1"/>
  <c r="GQ41" i="1"/>
  <c r="GS41" i="1"/>
  <c r="GU41" i="1"/>
  <c r="GW41" i="1"/>
  <c r="GY41" i="1"/>
  <c r="HA41" i="1"/>
  <c r="HC41" i="1"/>
  <c r="HE41" i="1"/>
  <c r="HG41" i="1"/>
  <c r="HI41" i="1"/>
  <c r="HK41" i="1"/>
  <c r="HM41" i="1"/>
  <c r="HO41" i="1"/>
  <c r="HQ41" i="1"/>
  <c r="HS41" i="1"/>
  <c r="HU41" i="1"/>
  <c r="HW41" i="1"/>
  <c r="HY41" i="1"/>
  <c r="IA41" i="1"/>
  <c r="IC41" i="1"/>
  <c r="IE41" i="1"/>
  <c r="IG41" i="1"/>
  <c r="II41" i="1"/>
  <c r="IK41" i="1"/>
  <c r="IM41" i="1"/>
  <c r="IO41" i="1"/>
  <c r="IQ41" i="1"/>
  <c r="IS41" i="1"/>
  <c r="IU41" i="1"/>
  <c r="IW41" i="1"/>
  <c r="IY41" i="1"/>
  <c r="JA41" i="1"/>
  <c r="JC41" i="1"/>
  <c r="JE41" i="1"/>
  <c r="JG41" i="1"/>
  <c r="JI41" i="1"/>
  <c r="JK41" i="1"/>
  <c r="JM41" i="1"/>
  <c r="JO41" i="1"/>
  <c r="JQ41" i="1"/>
  <c r="JS41" i="1"/>
  <c r="JU41" i="1"/>
  <c r="JW41" i="1"/>
  <c r="JY41" i="1"/>
  <c r="KA41" i="1"/>
  <c r="KC41" i="1"/>
  <c r="KE41" i="1"/>
  <c r="KG41" i="1"/>
  <c r="KI41" i="1"/>
  <c r="KK41" i="1"/>
  <c r="KM41" i="1"/>
  <c r="KO41" i="1"/>
  <c r="KQ41" i="1"/>
  <c r="KS41" i="1"/>
  <c r="KU41" i="1"/>
  <c r="KW41" i="1"/>
  <c r="E207" i="1"/>
  <c r="FA51" i="1"/>
  <c r="FB51" i="1"/>
  <c r="FC51" i="1"/>
  <c r="FE51" i="1"/>
  <c r="FG51" i="1"/>
  <c r="FI51" i="1"/>
  <c r="FK51" i="1"/>
  <c r="FM51" i="1"/>
  <c r="FO51" i="1"/>
  <c r="FQ51" i="1"/>
  <c r="FS51" i="1"/>
  <c r="FU51" i="1"/>
  <c r="FW51" i="1"/>
  <c r="FY51" i="1"/>
  <c r="GA51" i="1"/>
  <c r="GC51" i="1"/>
  <c r="GE51" i="1"/>
  <c r="GG51" i="1"/>
  <c r="GI51" i="1"/>
  <c r="GK51" i="1"/>
  <c r="GM51" i="1"/>
  <c r="GO51" i="1"/>
  <c r="GQ51" i="1"/>
  <c r="GS51" i="1"/>
  <c r="GU51" i="1"/>
  <c r="GW51" i="1"/>
  <c r="GY51" i="1"/>
  <c r="HA51" i="1"/>
  <c r="HC51" i="1"/>
  <c r="HE51" i="1"/>
  <c r="HG51" i="1"/>
  <c r="HI51" i="1"/>
  <c r="HK51" i="1"/>
  <c r="HM51" i="1"/>
  <c r="HO51" i="1"/>
  <c r="HQ51" i="1"/>
  <c r="HS51" i="1"/>
  <c r="HU51" i="1"/>
  <c r="HW51" i="1"/>
  <c r="HY51" i="1"/>
  <c r="IA51" i="1"/>
  <c r="IC51" i="1"/>
  <c r="IE51" i="1"/>
  <c r="IG51" i="1"/>
  <c r="II51" i="1"/>
  <c r="IK51" i="1"/>
  <c r="IM51" i="1"/>
  <c r="IO51" i="1"/>
  <c r="IQ51" i="1"/>
  <c r="IS51" i="1"/>
  <c r="IU51" i="1"/>
  <c r="IW51" i="1"/>
  <c r="IY51" i="1"/>
  <c r="JA51" i="1"/>
  <c r="JC51" i="1"/>
  <c r="JE51" i="1"/>
  <c r="JG51" i="1"/>
  <c r="JI51" i="1"/>
  <c r="JK51" i="1"/>
  <c r="JM51" i="1"/>
  <c r="JO51" i="1"/>
  <c r="JQ51" i="1"/>
  <c r="JS51" i="1"/>
  <c r="JU51" i="1"/>
  <c r="JW51" i="1"/>
  <c r="JY51" i="1"/>
  <c r="KA51" i="1"/>
  <c r="KC51" i="1"/>
  <c r="KE51" i="1"/>
  <c r="KG51" i="1"/>
  <c r="KI51" i="1"/>
  <c r="KK51" i="1"/>
  <c r="KM51" i="1"/>
  <c r="KO51" i="1"/>
  <c r="KQ51" i="1"/>
  <c r="KS51" i="1"/>
  <c r="KU51" i="1"/>
  <c r="KW51" i="1"/>
  <c r="F207" i="1"/>
  <c r="FA61" i="1"/>
  <c r="FB61" i="1"/>
  <c r="FC61" i="1"/>
  <c r="FE61" i="1"/>
  <c r="FG61" i="1"/>
  <c r="FI61" i="1"/>
  <c r="FK61" i="1"/>
  <c r="FM61" i="1"/>
  <c r="FO61" i="1"/>
  <c r="FQ61" i="1"/>
  <c r="FS61" i="1"/>
  <c r="FU61" i="1"/>
  <c r="FW61" i="1"/>
  <c r="FY61" i="1"/>
  <c r="GA61" i="1"/>
  <c r="GC61" i="1"/>
  <c r="GE61" i="1"/>
  <c r="GG61" i="1"/>
  <c r="GI61" i="1"/>
  <c r="GK61" i="1"/>
  <c r="GM61" i="1"/>
  <c r="GO61" i="1"/>
  <c r="GQ61" i="1"/>
  <c r="GS61" i="1"/>
  <c r="GU61" i="1"/>
  <c r="GW61" i="1"/>
  <c r="GY61" i="1"/>
  <c r="HA61" i="1"/>
  <c r="HC61" i="1"/>
  <c r="HE61" i="1"/>
  <c r="HG61" i="1"/>
  <c r="HI61" i="1"/>
  <c r="HK61" i="1"/>
  <c r="HM61" i="1"/>
  <c r="HO61" i="1"/>
  <c r="HQ61" i="1"/>
  <c r="HS61" i="1"/>
  <c r="HU61" i="1"/>
  <c r="HW61" i="1"/>
  <c r="HY61" i="1"/>
  <c r="IA61" i="1"/>
  <c r="IC61" i="1"/>
  <c r="IE61" i="1"/>
  <c r="IG61" i="1"/>
  <c r="II61" i="1"/>
  <c r="IK61" i="1"/>
  <c r="IM61" i="1"/>
  <c r="IO61" i="1"/>
  <c r="IQ61" i="1"/>
  <c r="IS61" i="1"/>
  <c r="IU61" i="1"/>
  <c r="IW61" i="1"/>
  <c r="IY61" i="1"/>
  <c r="JA61" i="1"/>
  <c r="JC61" i="1"/>
  <c r="JE61" i="1"/>
  <c r="JG61" i="1"/>
  <c r="JI61" i="1"/>
  <c r="JK61" i="1"/>
  <c r="JM61" i="1"/>
  <c r="JO61" i="1"/>
  <c r="JQ61" i="1"/>
  <c r="JS61" i="1"/>
  <c r="JU61" i="1"/>
  <c r="JW61" i="1"/>
  <c r="JY61" i="1"/>
  <c r="KA61" i="1"/>
  <c r="KC61" i="1"/>
  <c r="KE61" i="1"/>
  <c r="KG61" i="1"/>
  <c r="KI61" i="1"/>
  <c r="KK61" i="1"/>
  <c r="KM61" i="1"/>
  <c r="KO61" i="1"/>
  <c r="KQ61" i="1"/>
  <c r="KS61" i="1"/>
  <c r="KU61" i="1"/>
  <c r="KW61" i="1"/>
  <c r="G207" i="1"/>
  <c r="FA71" i="1"/>
  <c r="FB71" i="1"/>
  <c r="FC71" i="1"/>
  <c r="FE71" i="1"/>
  <c r="FG71" i="1"/>
  <c r="FI71" i="1"/>
  <c r="FK71" i="1"/>
  <c r="FM71" i="1"/>
  <c r="FO71" i="1"/>
  <c r="FQ71" i="1"/>
  <c r="FS71" i="1"/>
  <c r="FU71" i="1"/>
  <c r="FW71" i="1"/>
  <c r="FY71" i="1"/>
  <c r="GA71" i="1"/>
  <c r="GC71" i="1"/>
  <c r="GE71" i="1"/>
  <c r="GG71" i="1"/>
  <c r="GI71" i="1"/>
  <c r="GK71" i="1"/>
  <c r="GM71" i="1"/>
  <c r="GO71" i="1"/>
  <c r="GQ71" i="1"/>
  <c r="GS71" i="1"/>
  <c r="GU71" i="1"/>
  <c r="GW71" i="1"/>
  <c r="GY71" i="1"/>
  <c r="HA71" i="1"/>
  <c r="HC71" i="1"/>
  <c r="HE71" i="1"/>
  <c r="HG71" i="1"/>
  <c r="HI71" i="1"/>
  <c r="HK71" i="1"/>
  <c r="HM71" i="1"/>
  <c r="HO71" i="1"/>
  <c r="HQ71" i="1"/>
  <c r="HS71" i="1"/>
  <c r="HU71" i="1"/>
  <c r="HW71" i="1"/>
  <c r="HY71" i="1"/>
  <c r="IA71" i="1"/>
  <c r="IC71" i="1"/>
  <c r="IE71" i="1"/>
  <c r="IG71" i="1"/>
  <c r="II71" i="1"/>
  <c r="IK71" i="1"/>
  <c r="IM71" i="1"/>
  <c r="IO71" i="1"/>
  <c r="IQ71" i="1"/>
  <c r="IS71" i="1"/>
  <c r="IU71" i="1"/>
  <c r="IW71" i="1"/>
  <c r="IY71" i="1"/>
  <c r="JA71" i="1"/>
  <c r="JC71" i="1"/>
  <c r="JE71" i="1"/>
  <c r="JG71" i="1"/>
  <c r="JI71" i="1"/>
  <c r="JK71" i="1"/>
  <c r="JM71" i="1"/>
  <c r="JO71" i="1"/>
  <c r="JQ71" i="1"/>
  <c r="JS71" i="1"/>
  <c r="JU71" i="1"/>
  <c r="JW71" i="1"/>
  <c r="JY71" i="1"/>
  <c r="KA71" i="1"/>
  <c r="KC71" i="1"/>
  <c r="KE71" i="1"/>
  <c r="KG71" i="1"/>
  <c r="KI71" i="1"/>
  <c r="KK71" i="1"/>
  <c r="KM71" i="1"/>
  <c r="KO71" i="1"/>
  <c r="KQ71" i="1"/>
  <c r="KS71" i="1"/>
  <c r="KU71" i="1"/>
  <c r="KW71" i="1"/>
  <c r="H207" i="1"/>
  <c r="FA81" i="1"/>
  <c r="FB81" i="1"/>
  <c r="FC81" i="1"/>
  <c r="FE81" i="1"/>
  <c r="FG81" i="1"/>
  <c r="FI81" i="1"/>
  <c r="FK81" i="1"/>
  <c r="FM81" i="1"/>
  <c r="FO81" i="1"/>
  <c r="FQ81" i="1"/>
  <c r="FS81" i="1"/>
  <c r="FU81" i="1"/>
  <c r="FW81" i="1"/>
  <c r="FY81" i="1"/>
  <c r="GA81" i="1"/>
  <c r="GC81" i="1"/>
  <c r="GE81" i="1"/>
  <c r="GG81" i="1"/>
  <c r="GI81" i="1"/>
  <c r="GK81" i="1"/>
  <c r="GM81" i="1"/>
  <c r="GO81" i="1"/>
  <c r="GQ81" i="1"/>
  <c r="GS81" i="1"/>
  <c r="GU81" i="1"/>
  <c r="GW81" i="1"/>
  <c r="GY81" i="1"/>
  <c r="HA81" i="1"/>
  <c r="HC81" i="1"/>
  <c r="HE81" i="1"/>
  <c r="HG81" i="1"/>
  <c r="HI81" i="1"/>
  <c r="HK81" i="1"/>
  <c r="HM81" i="1"/>
  <c r="HO81" i="1"/>
  <c r="HQ81" i="1"/>
  <c r="HS81" i="1"/>
  <c r="HU81" i="1"/>
  <c r="HW81" i="1"/>
  <c r="HY81" i="1"/>
  <c r="IA81" i="1"/>
  <c r="IC81" i="1"/>
  <c r="IE81" i="1"/>
  <c r="IG81" i="1"/>
  <c r="II81" i="1"/>
  <c r="IK81" i="1"/>
  <c r="IM81" i="1"/>
  <c r="IO81" i="1"/>
  <c r="IQ81" i="1"/>
  <c r="IS81" i="1"/>
  <c r="IU81" i="1"/>
  <c r="IW81" i="1"/>
  <c r="IY81" i="1"/>
  <c r="JA81" i="1"/>
  <c r="JC81" i="1"/>
  <c r="JE81" i="1"/>
  <c r="JG81" i="1"/>
  <c r="JI81" i="1"/>
  <c r="JK81" i="1"/>
  <c r="JM81" i="1"/>
  <c r="JO81" i="1"/>
  <c r="JQ81" i="1"/>
  <c r="JS81" i="1"/>
  <c r="JU81" i="1"/>
  <c r="JW81" i="1"/>
  <c r="JY81" i="1"/>
  <c r="KA81" i="1"/>
  <c r="KC81" i="1"/>
  <c r="KE81" i="1"/>
  <c r="KG81" i="1"/>
  <c r="KI81" i="1"/>
  <c r="KK81" i="1"/>
  <c r="KM81" i="1"/>
  <c r="KO81" i="1"/>
  <c r="KQ81" i="1"/>
  <c r="KS81" i="1"/>
  <c r="KU81" i="1"/>
  <c r="KW81" i="1"/>
  <c r="I207" i="1"/>
  <c r="FA91" i="1"/>
  <c r="FB91" i="1"/>
  <c r="FC91" i="1"/>
  <c r="FE91" i="1"/>
  <c r="FG91" i="1"/>
  <c r="FI91" i="1"/>
  <c r="FK91" i="1"/>
  <c r="FM91" i="1"/>
  <c r="FO91" i="1"/>
  <c r="FQ91" i="1"/>
  <c r="FS91" i="1"/>
  <c r="FU91" i="1"/>
  <c r="FW91" i="1"/>
  <c r="FY91" i="1"/>
  <c r="GA91" i="1"/>
  <c r="GC91" i="1"/>
  <c r="GE91" i="1"/>
  <c r="GG91" i="1"/>
  <c r="GI91" i="1"/>
  <c r="GK91" i="1"/>
  <c r="GM91" i="1"/>
  <c r="GO91" i="1"/>
  <c r="GQ91" i="1"/>
  <c r="GS91" i="1"/>
  <c r="GU91" i="1"/>
  <c r="GW91" i="1"/>
  <c r="GY91" i="1"/>
  <c r="HA91" i="1"/>
  <c r="HC91" i="1"/>
  <c r="HE91" i="1"/>
  <c r="HG91" i="1"/>
  <c r="HI91" i="1"/>
  <c r="HK91" i="1"/>
  <c r="HM91" i="1"/>
  <c r="HO91" i="1"/>
  <c r="HQ91" i="1"/>
  <c r="HS91" i="1"/>
  <c r="HU91" i="1"/>
  <c r="HW91" i="1"/>
  <c r="HY91" i="1"/>
  <c r="IA91" i="1"/>
  <c r="IC91" i="1"/>
  <c r="IE91" i="1"/>
  <c r="IG91" i="1"/>
  <c r="II91" i="1"/>
  <c r="IK91" i="1"/>
  <c r="IM91" i="1"/>
  <c r="IO91" i="1"/>
  <c r="IQ91" i="1"/>
  <c r="IS91" i="1"/>
  <c r="IU91" i="1"/>
  <c r="IW91" i="1"/>
  <c r="IY91" i="1"/>
  <c r="JA91" i="1"/>
  <c r="JC91" i="1"/>
  <c r="JE91" i="1"/>
  <c r="JG91" i="1"/>
  <c r="JI91" i="1"/>
  <c r="JK91" i="1"/>
  <c r="JM91" i="1"/>
  <c r="JO91" i="1"/>
  <c r="JQ91" i="1"/>
  <c r="JS91" i="1"/>
  <c r="JU91" i="1"/>
  <c r="JW91" i="1"/>
  <c r="JY91" i="1"/>
  <c r="KA91" i="1"/>
  <c r="KC91" i="1"/>
  <c r="KE91" i="1"/>
  <c r="KG91" i="1"/>
  <c r="KI91" i="1"/>
  <c r="KK91" i="1"/>
  <c r="KM91" i="1"/>
  <c r="KO91" i="1"/>
  <c r="KQ91" i="1"/>
  <c r="KS91" i="1"/>
  <c r="KU91" i="1"/>
  <c r="KW91" i="1"/>
  <c r="J207" i="1"/>
  <c r="FA101" i="1"/>
  <c r="FB101" i="1"/>
  <c r="FC101" i="1"/>
  <c r="FE101" i="1"/>
  <c r="FG101" i="1"/>
  <c r="FI101" i="1"/>
  <c r="FK101" i="1"/>
  <c r="FM101" i="1"/>
  <c r="FO101" i="1"/>
  <c r="FQ101" i="1"/>
  <c r="FS101" i="1"/>
  <c r="FU101" i="1"/>
  <c r="FW101" i="1"/>
  <c r="FY101" i="1"/>
  <c r="GA101" i="1"/>
  <c r="GC101" i="1"/>
  <c r="GE101" i="1"/>
  <c r="GG101" i="1"/>
  <c r="GI101" i="1"/>
  <c r="GK101" i="1"/>
  <c r="GM101" i="1"/>
  <c r="GO101" i="1"/>
  <c r="GQ101" i="1"/>
  <c r="GS101" i="1"/>
  <c r="GU101" i="1"/>
  <c r="GW101" i="1"/>
  <c r="GY101" i="1"/>
  <c r="HA101" i="1"/>
  <c r="HC101" i="1"/>
  <c r="HE101" i="1"/>
  <c r="HG101" i="1"/>
  <c r="HI101" i="1"/>
  <c r="HK101" i="1"/>
  <c r="HM101" i="1"/>
  <c r="HO101" i="1"/>
  <c r="HQ101" i="1"/>
  <c r="HS101" i="1"/>
  <c r="HU101" i="1"/>
  <c r="HW101" i="1"/>
  <c r="HY101" i="1"/>
  <c r="IA101" i="1"/>
  <c r="IC101" i="1"/>
  <c r="IE101" i="1"/>
  <c r="IG101" i="1"/>
  <c r="II101" i="1"/>
  <c r="IK101" i="1"/>
  <c r="IM101" i="1"/>
  <c r="IO101" i="1"/>
  <c r="IQ101" i="1"/>
  <c r="IS101" i="1"/>
  <c r="IU101" i="1"/>
  <c r="IW101" i="1"/>
  <c r="IY101" i="1"/>
  <c r="JA101" i="1"/>
  <c r="JC101" i="1"/>
  <c r="JE101" i="1"/>
  <c r="JG101" i="1"/>
  <c r="JI101" i="1"/>
  <c r="JK101" i="1"/>
  <c r="JM101" i="1"/>
  <c r="JO101" i="1"/>
  <c r="JQ101" i="1"/>
  <c r="JS101" i="1"/>
  <c r="JU101" i="1"/>
  <c r="JW101" i="1"/>
  <c r="JY101" i="1"/>
  <c r="KA101" i="1"/>
  <c r="KC101" i="1"/>
  <c r="KE101" i="1"/>
  <c r="KG101" i="1"/>
  <c r="KI101" i="1"/>
  <c r="KK101" i="1"/>
  <c r="KM101" i="1"/>
  <c r="KO101" i="1"/>
  <c r="KQ101" i="1"/>
  <c r="KS101" i="1"/>
  <c r="KU101" i="1"/>
  <c r="KW101" i="1"/>
  <c r="K207" i="1"/>
  <c r="FA111" i="1"/>
  <c r="FB111" i="1"/>
  <c r="FC111" i="1"/>
  <c r="FE111" i="1"/>
  <c r="FG111" i="1"/>
  <c r="FI111" i="1"/>
  <c r="FK111" i="1"/>
  <c r="FM111" i="1"/>
  <c r="FO111" i="1"/>
  <c r="FQ111" i="1"/>
  <c r="FS111" i="1"/>
  <c r="FU111" i="1"/>
  <c r="FW111" i="1"/>
  <c r="FY111" i="1"/>
  <c r="GA111" i="1"/>
  <c r="GC111" i="1"/>
  <c r="GE111" i="1"/>
  <c r="GG111" i="1"/>
  <c r="GI111" i="1"/>
  <c r="GK111" i="1"/>
  <c r="GM111" i="1"/>
  <c r="GO111" i="1"/>
  <c r="GQ111" i="1"/>
  <c r="GS111" i="1"/>
  <c r="GU111" i="1"/>
  <c r="GW111" i="1"/>
  <c r="GY111" i="1"/>
  <c r="HA111" i="1"/>
  <c r="HC111" i="1"/>
  <c r="HE111" i="1"/>
  <c r="HG111" i="1"/>
  <c r="HI111" i="1"/>
  <c r="HK111" i="1"/>
  <c r="HM111" i="1"/>
  <c r="HO111" i="1"/>
  <c r="HQ111" i="1"/>
  <c r="HS111" i="1"/>
  <c r="HU111" i="1"/>
  <c r="HW111" i="1"/>
  <c r="HY111" i="1"/>
  <c r="IA111" i="1"/>
  <c r="IC111" i="1"/>
  <c r="IE111" i="1"/>
  <c r="IG111" i="1"/>
  <c r="II111" i="1"/>
  <c r="IK111" i="1"/>
  <c r="IM111" i="1"/>
  <c r="IO111" i="1"/>
  <c r="IQ111" i="1"/>
  <c r="IS111" i="1"/>
  <c r="IU111" i="1"/>
  <c r="IW111" i="1"/>
  <c r="IY111" i="1"/>
  <c r="JA111" i="1"/>
  <c r="JC111" i="1"/>
  <c r="JE111" i="1"/>
  <c r="JG111" i="1"/>
  <c r="JI111" i="1"/>
  <c r="JK111" i="1"/>
  <c r="JM111" i="1"/>
  <c r="JO111" i="1"/>
  <c r="JQ111" i="1"/>
  <c r="JS111" i="1"/>
  <c r="JU111" i="1"/>
  <c r="JW111" i="1"/>
  <c r="JY111" i="1"/>
  <c r="KA111" i="1"/>
  <c r="KC111" i="1"/>
  <c r="KE111" i="1"/>
  <c r="KG111" i="1"/>
  <c r="KI111" i="1"/>
  <c r="KK111" i="1"/>
  <c r="KM111" i="1"/>
  <c r="KO111" i="1"/>
  <c r="KQ111" i="1"/>
  <c r="KS111" i="1"/>
  <c r="KU111" i="1"/>
  <c r="KW111" i="1"/>
  <c r="L207" i="1"/>
  <c r="FA121" i="1"/>
  <c r="FB121" i="1"/>
  <c r="FC121" i="1"/>
  <c r="FE121" i="1"/>
  <c r="FG121" i="1"/>
  <c r="FI121" i="1"/>
  <c r="FK121" i="1"/>
  <c r="FM121" i="1"/>
  <c r="FO121" i="1"/>
  <c r="FQ121" i="1"/>
  <c r="FS121" i="1"/>
  <c r="FU121" i="1"/>
  <c r="FW121" i="1"/>
  <c r="FY121" i="1"/>
  <c r="GA121" i="1"/>
  <c r="GC121" i="1"/>
  <c r="GE121" i="1"/>
  <c r="GG121" i="1"/>
  <c r="GI121" i="1"/>
  <c r="GK121" i="1"/>
  <c r="GM121" i="1"/>
  <c r="GO121" i="1"/>
  <c r="GQ121" i="1"/>
  <c r="GS121" i="1"/>
  <c r="GU121" i="1"/>
  <c r="GW121" i="1"/>
  <c r="GY121" i="1"/>
  <c r="HA121" i="1"/>
  <c r="HC121" i="1"/>
  <c r="HE121" i="1"/>
  <c r="HG121" i="1"/>
  <c r="HI121" i="1"/>
  <c r="HK121" i="1"/>
  <c r="HM121" i="1"/>
  <c r="HO121" i="1"/>
  <c r="HQ121" i="1"/>
  <c r="HS121" i="1"/>
  <c r="HU121" i="1"/>
  <c r="HW121" i="1"/>
  <c r="HY121" i="1"/>
  <c r="IA121" i="1"/>
  <c r="IC121" i="1"/>
  <c r="IE121" i="1"/>
  <c r="IG121" i="1"/>
  <c r="II121" i="1"/>
  <c r="IK121" i="1"/>
  <c r="IM121" i="1"/>
  <c r="IO121" i="1"/>
  <c r="IQ121" i="1"/>
  <c r="IS121" i="1"/>
  <c r="IU121" i="1"/>
  <c r="IW121" i="1"/>
  <c r="IY121" i="1"/>
  <c r="JA121" i="1"/>
  <c r="JC121" i="1"/>
  <c r="JE121" i="1"/>
  <c r="JG121" i="1"/>
  <c r="JI121" i="1"/>
  <c r="JK121" i="1"/>
  <c r="JM121" i="1"/>
  <c r="JO121" i="1"/>
  <c r="JQ121" i="1"/>
  <c r="JS121" i="1"/>
  <c r="JU121" i="1"/>
  <c r="JW121" i="1"/>
  <c r="JY121" i="1"/>
  <c r="KA121" i="1"/>
  <c r="KC121" i="1"/>
  <c r="KE121" i="1"/>
  <c r="KG121" i="1"/>
  <c r="KI121" i="1"/>
  <c r="KK121" i="1"/>
  <c r="KM121" i="1"/>
  <c r="KO121" i="1"/>
  <c r="KQ121" i="1"/>
  <c r="KS121" i="1"/>
  <c r="KU121" i="1"/>
  <c r="KW121" i="1"/>
  <c r="M207" i="1"/>
  <c r="FA131" i="1"/>
  <c r="FB131" i="1"/>
  <c r="FC131" i="1"/>
  <c r="FE131" i="1"/>
  <c r="FG131" i="1"/>
  <c r="FI131" i="1"/>
  <c r="FK131" i="1"/>
  <c r="FM131" i="1"/>
  <c r="FO131" i="1"/>
  <c r="FQ131" i="1"/>
  <c r="FS131" i="1"/>
  <c r="FU131" i="1"/>
  <c r="FW131" i="1"/>
  <c r="FY131" i="1"/>
  <c r="GA131" i="1"/>
  <c r="GC131" i="1"/>
  <c r="GE131" i="1"/>
  <c r="GG131" i="1"/>
  <c r="GI131" i="1"/>
  <c r="GK131" i="1"/>
  <c r="GM131" i="1"/>
  <c r="GO131" i="1"/>
  <c r="GQ131" i="1"/>
  <c r="GS131" i="1"/>
  <c r="GU131" i="1"/>
  <c r="GW131" i="1"/>
  <c r="GY131" i="1"/>
  <c r="HA131" i="1"/>
  <c r="HC131" i="1"/>
  <c r="HE131" i="1"/>
  <c r="HG131" i="1"/>
  <c r="HI131" i="1"/>
  <c r="HK131" i="1"/>
  <c r="HM131" i="1"/>
  <c r="HO131" i="1"/>
  <c r="HQ131" i="1"/>
  <c r="HS131" i="1"/>
  <c r="HU131" i="1"/>
  <c r="HW131" i="1"/>
  <c r="HY131" i="1"/>
  <c r="IA131" i="1"/>
  <c r="IC131" i="1"/>
  <c r="IE131" i="1"/>
  <c r="IG131" i="1"/>
  <c r="II131" i="1"/>
  <c r="IK131" i="1"/>
  <c r="IM131" i="1"/>
  <c r="IO131" i="1"/>
  <c r="IQ131" i="1"/>
  <c r="IS131" i="1"/>
  <c r="IU131" i="1"/>
  <c r="IW131" i="1"/>
  <c r="IY131" i="1"/>
  <c r="JA131" i="1"/>
  <c r="JC131" i="1"/>
  <c r="JE131" i="1"/>
  <c r="JG131" i="1"/>
  <c r="JI131" i="1"/>
  <c r="JK131" i="1"/>
  <c r="JM131" i="1"/>
  <c r="JO131" i="1"/>
  <c r="JQ131" i="1"/>
  <c r="JS131" i="1"/>
  <c r="JU131" i="1"/>
  <c r="JW131" i="1"/>
  <c r="JY131" i="1"/>
  <c r="KA131" i="1"/>
  <c r="KC131" i="1"/>
  <c r="KE131" i="1"/>
  <c r="KG131" i="1"/>
  <c r="KI131" i="1"/>
  <c r="KK131" i="1"/>
  <c r="KM131" i="1"/>
  <c r="KO131" i="1"/>
  <c r="KQ131" i="1"/>
  <c r="KS131" i="1"/>
  <c r="KU131" i="1"/>
  <c r="KW131" i="1"/>
  <c r="N207" i="1"/>
  <c r="FA141" i="1"/>
  <c r="FB141" i="1"/>
  <c r="FC141" i="1"/>
  <c r="FE141" i="1"/>
  <c r="FG141" i="1"/>
  <c r="FI141" i="1"/>
  <c r="FK141" i="1"/>
  <c r="FM141" i="1"/>
  <c r="FO141" i="1"/>
  <c r="FQ141" i="1"/>
  <c r="FS141" i="1"/>
  <c r="FU141" i="1"/>
  <c r="FW141" i="1"/>
  <c r="FY141" i="1"/>
  <c r="GA141" i="1"/>
  <c r="GC141" i="1"/>
  <c r="GE141" i="1"/>
  <c r="GG141" i="1"/>
  <c r="GI141" i="1"/>
  <c r="GK141" i="1"/>
  <c r="GM141" i="1"/>
  <c r="GO141" i="1"/>
  <c r="GQ141" i="1"/>
  <c r="GS141" i="1"/>
  <c r="GU141" i="1"/>
  <c r="GW141" i="1"/>
  <c r="GY141" i="1"/>
  <c r="HA141" i="1"/>
  <c r="HC141" i="1"/>
  <c r="HE141" i="1"/>
  <c r="HG141" i="1"/>
  <c r="HI141" i="1"/>
  <c r="HK141" i="1"/>
  <c r="HM141" i="1"/>
  <c r="HO141" i="1"/>
  <c r="HQ141" i="1"/>
  <c r="HS141" i="1"/>
  <c r="HU141" i="1"/>
  <c r="HW141" i="1"/>
  <c r="HY141" i="1"/>
  <c r="IA141" i="1"/>
  <c r="IC141" i="1"/>
  <c r="IE141" i="1"/>
  <c r="IG141" i="1"/>
  <c r="II141" i="1"/>
  <c r="IK141" i="1"/>
  <c r="IM141" i="1"/>
  <c r="IO141" i="1"/>
  <c r="IQ141" i="1"/>
  <c r="IS141" i="1"/>
  <c r="IU141" i="1"/>
  <c r="IW141" i="1"/>
  <c r="IY141" i="1"/>
  <c r="JA141" i="1"/>
  <c r="JC141" i="1"/>
  <c r="JE141" i="1"/>
  <c r="JG141" i="1"/>
  <c r="JI141" i="1"/>
  <c r="JK141" i="1"/>
  <c r="JM141" i="1"/>
  <c r="JO141" i="1"/>
  <c r="JQ141" i="1"/>
  <c r="JS141" i="1"/>
  <c r="JU141" i="1"/>
  <c r="JW141" i="1"/>
  <c r="JY141" i="1"/>
  <c r="KA141" i="1"/>
  <c r="KC141" i="1"/>
  <c r="KE141" i="1"/>
  <c r="KG141" i="1"/>
  <c r="KI141" i="1"/>
  <c r="KK141" i="1"/>
  <c r="KM141" i="1"/>
  <c r="KO141" i="1"/>
  <c r="KQ141" i="1"/>
  <c r="KS141" i="1"/>
  <c r="KU141" i="1"/>
  <c r="KW141" i="1"/>
  <c r="O207" i="1"/>
  <c r="FA151" i="1"/>
  <c r="FB151" i="1"/>
  <c r="FC151" i="1"/>
  <c r="FE151" i="1"/>
  <c r="FG151" i="1"/>
  <c r="FI151" i="1"/>
  <c r="FK151" i="1"/>
  <c r="FM151" i="1"/>
  <c r="FO151" i="1"/>
  <c r="FQ151" i="1"/>
  <c r="FS151" i="1"/>
  <c r="FU151" i="1"/>
  <c r="FW151" i="1"/>
  <c r="FY151" i="1"/>
  <c r="GA151" i="1"/>
  <c r="GC151" i="1"/>
  <c r="GE151" i="1"/>
  <c r="GG151" i="1"/>
  <c r="GI151" i="1"/>
  <c r="GK151" i="1"/>
  <c r="GM151" i="1"/>
  <c r="GO151" i="1"/>
  <c r="GQ151" i="1"/>
  <c r="GS151" i="1"/>
  <c r="GU151" i="1"/>
  <c r="GW151" i="1"/>
  <c r="GY151" i="1"/>
  <c r="HA151" i="1"/>
  <c r="HC151" i="1"/>
  <c r="HE151" i="1"/>
  <c r="HG151" i="1"/>
  <c r="HI151" i="1"/>
  <c r="HK151" i="1"/>
  <c r="HM151" i="1"/>
  <c r="HO151" i="1"/>
  <c r="HQ151" i="1"/>
  <c r="HS151" i="1"/>
  <c r="HU151" i="1"/>
  <c r="HW151" i="1"/>
  <c r="HY151" i="1"/>
  <c r="IA151" i="1"/>
  <c r="IC151" i="1"/>
  <c r="IE151" i="1"/>
  <c r="IG151" i="1"/>
  <c r="II151" i="1"/>
  <c r="IK151" i="1"/>
  <c r="IM151" i="1"/>
  <c r="IO151" i="1"/>
  <c r="IQ151" i="1"/>
  <c r="IS151" i="1"/>
  <c r="IU151" i="1"/>
  <c r="IW151" i="1"/>
  <c r="IY151" i="1"/>
  <c r="JA151" i="1"/>
  <c r="JC151" i="1"/>
  <c r="JE151" i="1"/>
  <c r="JG151" i="1"/>
  <c r="JI151" i="1"/>
  <c r="JK151" i="1"/>
  <c r="JM151" i="1"/>
  <c r="JO151" i="1"/>
  <c r="JQ151" i="1"/>
  <c r="JS151" i="1"/>
  <c r="JU151" i="1"/>
  <c r="JW151" i="1"/>
  <c r="JY151" i="1"/>
  <c r="KA151" i="1"/>
  <c r="KC151" i="1"/>
  <c r="KE151" i="1"/>
  <c r="KG151" i="1"/>
  <c r="KI151" i="1"/>
  <c r="KK151" i="1"/>
  <c r="KM151" i="1"/>
  <c r="KO151" i="1"/>
  <c r="KQ151" i="1"/>
  <c r="KS151" i="1"/>
  <c r="KU151" i="1"/>
  <c r="KW151" i="1"/>
  <c r="P207" i="1"/>
  <c r="FA161" i="1"/>
  <c r="FB161" i="1"/>
  <c r="FC161" i="1"/>
  <c r="FE161" i="1"/>
  <c r="FG161" i="1"/>
  <c r="FI161" i="1"/>
  <c r="FK161" i="1"/>
  <c r="FM161" i="1"/>
  <c r="FO161" i="1"/>
  <c r="FQ161" i="1"/>
  <c r="FS161" i="1"/>
  <c r="FU161" i="1"/>
  <c r="FW161" i="1"/>
  <c r="FY161" i="1"/>
  <c r="GA161" i="1"/>
  <c r="GC161" i="1"/>
  <c r="GE161" i="1"/>
  <c r="GG161" i="1"/>
  <c r="GI161" i="1"/>
  <c r="GK161" i="1"/>
  <c r="GM161" i="1"/>
  <c r="GO161" i="1"/>
  <c r="GQ161" i="1"/>
  <c r="GS161" i="1"/>
  <c r="GU161" i="1"/>
  <c r="GW161" i="1"/>
  <c r="GY161" i="1"/>
  <c r="HA161" i="1"/>
  <c r="HC161" i="1"/>
  <c r="HE161" i="1"/>
  <c r="HG161" i="1"/>
  <c r="HI161" i="1"/>
  <c r="HK161" i="1"/>
  <c r="HM161" i="1"/>
  <c r="HO161" i="1"/>
  <c r="HQ161" i="1"/>
  <c r="HS161" i="1"/>
  <c r="HU161" i="1"/>
  <c r="HW161" i="1"/>
  <c r="HY161" i="1"/>
  <c r="IA161" i="1"/>
  <c r="IC161" i="1"/>
  <c r="IE161" i="1"/>
  <c r="IG161" i="1"/>
  <c r="II161" i="1"/>
  <c r="IK161" i="1"/>
  <c r="IM161" i="1"/>
  <c r="IO161" i="1"/>
  <c r="IQ161" i="1"/>
  <c r="IS161" i="1"/>
  <c r="IU161" i="1"/>
  <c r="IW161" i="1"/>
  <c r="IY161" i="1"/>
  <c r="JA161" i="1"/>
  <c r="JC161" i="1"/>
  <c r="JE161" i="1"/>
  <c r="JG161" i="1"/>
  <c r="JI161" i="1"/>
  <c r="JK161" i="1"/>
  <c r="JM161" i="1"/>
  <c r="JO161" i="1"/>
  <c r="JQ161" i="1"/>
  <c r="JS161" i="1"/>
  <c r="JU161" i="1"/>
  <c r="JW161" i="1"/>
  <c r="JY161" i="1"/>
  <c r="KA161" i="1"/>
  <c r="KC161" i="1"/>
  <c r="KE161" i="1"/>
  <c r="KG161" i="1"/>
  <c r="KI161" i="1"/>
  <c r="KK161" i="1"/>
  <c r="KM161" i="1"/>
  <c r="KO161" i="1"/>
  <c r="KQ161" i="1"/>
  <c r="KS161" i="1"/>
  <c r="KU161" i="1"/>
  <c r="KW161" i="1"/>
  <c r="Q207" i="1"/>
  <c r="FA171" i="1"/>
  <c r="FB171" i="1"/>
  <c r="FC171" i="1"/>
  <c r="FE171" i="1"/>
  <c r="FG171" i="1"/>
  <c r="FI171" i="1"/>
  <c r="FK171" i="1"/>
  <c r="FM171" i="1"/>
  <c r="FO171" i="1"/>
  <c r="FQ171" i="1"/>
  <c r="FS171" i="1"/>
  <c r="FU171" i="1"/>
  <c r="FW171" i="1"/>
  <c r="FY171" i="1"/>
  <c r="GA171" i="1"/>
  <c r="GC171" i="1"/>
  <c r="GE171" i="1"/>
  <c r="GG171" i="1"/>
  <c r="GI171" i="1"/>
  <c r="GK171" i="1"/>
  <c r="GM171" i="1"/>
  <c r="GO171" i="1"/>
  <c r="GQ171" i="1"/>
  <c r="GS171" i="1"/>
  <c r="GU171" i="1"/>
  <c r="GW171" i="1"/>
  <c r="GY171" i="1"/>
  <c r="HA171" i="1"/>
  <c r="HC171" i="1"/>
  <c r="HE171" i="1"/>
  <c r="HG171" i="1"/>
  <c r="HI171" i="1"/>
  <c r="HK171" i="1"/>
  <c r="HM171" i="1"/>
  <c r="HO171" i="1"/>
  <c r="HQ171" i="1"/>
  <c r="HS171" i="1"/>
  <c r="HU171" i="1"/>
  <c r="HW171" i="1"/>
  <c r="HY171" i="1"/>
  <c r="IA171" i="1"/>
  <c r="IC171" i="1"/>
  <c r="IE171" i="1"/>
  <c r="IG171" i="1"/>
  <c r="II171" i="1"/>
  <c r="IK171" i="1"/>
  <c r="IM171" i="1"/>
  <c r="IO171" i="1"/>
  <c r="IQ171" i="1"/>
  <c r="IS171" i="1"/>
  <c r="IU171" i="1"/>
  <c r="IW171" i="1"/>
  <c r="IY171" i="1"/>
  <c r="JA171" i="1"/>
  <c r="JC171" i="1"/>
  <c r="JE171" i="1"/>
  <c r="JG171" i="1"/>
  <c r="JI171" i="1"/>
  <c r="JK171" i="1"/>
  <c r="JM171" i="1"/>
  <c r="JO171" i="1"/>
  <c r="JQ171" i="1"/>
  <c r="JS171" i="1"/>
  <c r="JU171" i="1"/>
  <c r="JW171" i="1"/>
  <c r="JY171" i="1"/>
  <c r="KA171" i="1"/>
  <c r="KC171" i="1"/>
  <c r="KE171" i="1"/>
  <c r="KG171" i="1"/>
  <c r="KI171" i="1"/>
  <c r="KK171" i="1"/>
  <c r="KM171" i="1"/>
  <c r="KO171" i="1"/>
  <c r="KQ171" i="1"/>
  <c r="KS171" i="1"/>
  <c r="KU171" i="1"/>
  <c r="KW171" i="1"/>
  <c r="R207" i="1"/>
  <c r="FA181" i="1"/>
  <c r="FB181" i="1"/>
  <c r="FC181" i="1"/>
  <c r="FE181" i="1"/>
  <c r="FG181" i="1"/>
  <c r="FI181" i="1"/>
  <c r="FK181" i="1"/>
  <c r="FM181" i="1"/>
  <c r="FO181" i="1"/>
  <c r="FQ181" i="1"/>
  <c r="FS181" i="1"/>
  <c r="FU181" i="1"/>
  <c r="FW181" i="1"/>
  <c r="FY181" i="1"/>
  <c r="GA181" i="1"/>
  <c r="GC181" i="1"/>
  <c r="GE181" i="1"/>
  <c r="GG181" i="1"/>
  <c r="GI181" i="1"/>
  <c r="GK181" i="1"/>
  <c r="GM181" i="1"/>
  <c r="GO181" i="1"/>
  <c r="GQ181" i="1"/>
  <c r="GS181" i="1"/>
  <c r="GU181" i="1"/>
  <c r="GW181" i="1"/>
  <c r="GY181" i="1"/>
  <c r="HA181" i="1"/>
  <c r="HC181" i="1"/>
  <c r="HE181" i="1"/>
  <c r="HG181" i="1"/>
  <c r="HI181" i="1"/>
  <c r="HK181" i="1"/>
  <c r="HM181" i="1"/>
  <c r="HO181" i="1"/>
  <c r="HQ181" i="1"/>
  <c r="HS181" i="1"/>
  <c r="HU181" i="1"/>
  <c r="HW181" i="1"/>
  <c r="HY181" i="1"/>
  <c r="IA181" i="1"/>
  <c r="IC181" i="1"/>
  <c r="IE181" i="1"/>
  <c r="IG181" i="1"/>
  <c r="II181" i="1"/>
  <c r="IK181" i="1"/>
  <c r="IM181" i="1"/>
  <c r="IO181" i="1"/>
  <c r="IQ181" i="1"/>
  <c r="IS181" i="1"/>
  <c r="IU181" i="1"/>
  <c r="IW181" i="1"/>
  <c r="IY181" i="1"/>
  <c r="JA181" i="1"/>
  <c r="JC181" i="1"/>
  <c r="JE181" i="1"/>
  <c r="JG181" i="1"/>
  <c r="JI181" i="1"/>
  <c r="JK181" i="1"/>
  <c r="JM181" i="1"/>
  <c r="JO181" i="1"/>
  <c r="JQ181" i="1"/>
  <c r="JS181" i="1"/>
  <c r="JU181" i="1"/>
  <c r="JW181" i="1"/>
  <c r="JY181" i="1"/>
  <c r="KA181" i="1"/>
  <c r="KC181" i="1"/>
  <c r="KE181" i="1"/>
  <c r="KG181" i="1"/>
  <c r="KI181" i="1"/>
  <c r="KK181" i="1"/>
  <c r="KM181" i="1"/>
  <c r="KO181" i="1"/>
  <c r="KQ181" i="1"/>
  <c r="KS181" i="1"/>
  <c r="KU181" i="1"/>
  <c r="KW181" i="1"/>
  <c r="S207" i="1"/>
  <c r="V207" i="1"/>
  <c r="EW182" i="1"/>
  <c r="S194" i="1"/>
  <c r="BJ191" i="1"/>
  <c r="EW22" i="1"/>
  <c r="C194" i="1"/>
  <c r="AT191" i="1"/>
  <c r="EW32" i="1"/>
  <c r="D194" i="1"/>
  <c r="AU191" i="1"/>
  <c r="EW42" i="1"/>
  <c r="E194" i="1"/>
  <c r="AV191" i="1"/>
  <c r="EW52" i="1"/>
  <c r="F194" i="1"/>
  <c r="AW191" i="1"/>
  <c r="EW62" i="1"/>
  <c r="G194" i="1"/>
  <c r="AX191" i="1"/>
  <c r="EW72" i="1"/>
  <c r="H194" i="1"/>
  <c r="AY191" i="1"/>
  <c r="EW82" i="1"/>
  <c r="I194" i="1"/>
  <c r="AZ191" i="1"/>
  <c r="EW92" i="1"/>
  <c r="J194" i="1"/>
  <c r="BA191" i="1"/>
  <c r="EW102" i="1"/>
  <c r="K194" i="1"/>
  <c r="BB191" i="1"/>
  <c r="EW112" i="1"/>
  <c r="L194" i="1"/>
  <c r="BC191" i="1"/>
  <c r="EW122" i="1"/>
  <c r="M194" i="1"/>
  <c r="BD191" i="1"/>
  <c r="EW132" i="1"/>
  <c r="N194" i="1"/>
  <c r="BE191" i="1"/>
  <c r="EW142" i="1"/>
  <c r="O194" i="1"/>
  <c r="BF191" i="1"/>
  <c r="EW152" i="1"/>
  <c r="P194" i="1"/>
  <c r="BG191" i="1"/>
  <c r="EW162" i="1"/>
  <c r="Q194" i="1"/>
  <c r="BH191" i="1"/>
  <c r="EW172" i="1"/>
  <c r="R194" i="1"/>
  <c r="BI191" i="1"/>
  <c r="EW25" i="1"/>
  <c r="C197" i="1"/>
  <c r="AT192" i="1"/>
  <c r="EW35" i="1"/>
  <c r="D197" i="1"/>
  <c r="AU192" i="1"/>
  <c r="EW45" i="1"/>
  <c r="E197" i="1"/>
  <c r="AV192" i="1"/>
  <c r="EW55" i="1"/>
  <c r="F197" i="1"/>
  <c r="AW192" i="1"/>
  <c r="EW65" i="1"/>
  <c r="G197" i="1"/>
  <c r="AX192" i="1"/>
  <c r="EW75" i="1"/>
  <c r="H197" i="1"/>
  <c r="AY192" i="1"/>
  <c r="EW85" i="1"/>
  <c r="I197" i="1"/>
  <c r="AZ192" i="1"/>
  <c r="EW95" i="1"/>
  <c r="J197" i="1"/>
  <c r="BA192" i="1"/>
  <c r="EW105" i="1"/>
  <c r="K197" i="1"/>
  <c r="BB192" i="1"/>
  <c r="EW115" i="1"/>
  <c r="L197" i="1"/>
  <c r="BC192" i="1"/>
  <c r="EW125" i="1"/>
  <c r="M197" i="1"/>
  <c r="BD192" i="1"/>
  <c r="EW135" i="1"/>
  <c r="N197" i="1"/>
  <c r="BE192" i="1"/>
  <c r="EW145" i="1"/>
  <c r="O197" i="1"/>
  <c r="BF192" i="1"/>
  <c r="EW155" i="1"/>
  <c r="P197" i="1"/>
  <c r="BG192" i="1"/>
  <c r="EW165" i="1"/>
  <c r="Q197" i="1"/>
  <c r="BH192" i="1"/>
  <c r="EW175" i="1"/>
  <c r="R197" i="1"/>
  <c r="BI192" i="1"/>
  <c r="EW185" i="1"/>
  <c r="S197" i="1"/>
  <c r="BJ192" i="1"/>
  <c r="EW15" i="1"/>
  <c r="B197" i="1"/>
  <c r="AS192" i="1"/>
  <c r="EW12" i="1"/>
  <c r="B194" i="1"/>
  <c r="AS191" i="1"/>
  <c r="EW11" i="1"/>
  <c r="B193" i="1"/>
  <c r="Y191" i="1"/>
  <c r="EW21" i="1"/>
  <c r="C193" i="1"/>
  <c r="Z191" i="1"/>
  <c r="EY9" i="1"/>
  <c r="EW16" i="1"/>
  <c r="B198" i="1"/>
  <c r="B200" i="1"/>
  <c r="EW26" i="1"/>
  <c r="C198" i="1"/>
  <c r="C200" i="1"/>
  <c r="EW31" i="1"/>
  <c r="D193" i="1"/>
  <c r="EW36" i="1"/>
  <c r="D198" i="1"/>
  <c r="D200" i="1"/>
  <c r="EW41" i="1"/>
  <c r="E193" i="1"/>
  <c r="EW46" i="1"/>
  <c r="E198" i="1"/>
  <c r="E200" i="1"/>
  <c r="EW51" i="1"/>
  <c r="F193" i="1"/>
  <c r="EW56" i="1"/>
  <c r="F198" i="1"/>
  <c r="F200" i="1"/>
  <c r="EW61" i="1"/>
  <c r="G193" i="1"/>
  <c r="EW66" i="1"/>
  <c r="G198" i="1"/>
  <c r="G200" i="1"/>
  <c r="EW71" i="1"/>
  <c r="H193" i="1"/>
  <c r="EW76" i="1"/>
  <c r="H198" i="1"/>
  <c r="H200" i="1"/>
  <c r="EW81" i="1"/>
  <c r="I193" i="1"/>
  <c r="EW86" i="1"/>
  <c r="I198" i="1"/>
  <c r="I200" i="1"/>
  <c r="EW91" i="1"/>
  <c r="J193" i="1"/>
  <c r="EW96" i="1"/>
  <c r="J198" i="1"/>
  <c r="J200" i="1"/>
  <c r="EW101" i="1"/>
  <c r="K193" i="1"/>
  <c r="EW106" i="1"/>
  <c r="K198" i="1"/>
  <c r="K200" i="1"/>
  <c r="EW111" i="1"/>
  <c r="L193" i="1"/>
  <c r="EW116" i="1"/>
  <c r="L198" i="1"/>
  <c r="L200" i="1"/>
  <c r="EW121" i="1"/>
  <c r="M193" i="1"/>
  <c r="EW126" i="1"/>
  <c r="M198" i="1"/>
  <c r="M200" i="1"/>
  <c r="EW131" i="1"/>
  <c r="N193" i="1"/>
  <c r="EW136" i="1"/>
  <c r="N198" i="1"/>
  <c r="N200" i="1"/>
  <c r="EW141" i="1"/>
  <c r="O193" i="1"/>
  <c r="EW146" i="1"/>
  <c r="O198" i="1"/>
  <c r="O200" i="1"/>
  <c r="EW151" i="1"/>
  <c r="P193" i="1"/>
  <c r="EW156" i="1"/>
  <c r="P198" i="1"/>
  <c r="P200" i="1"/>
  <c r="EW161" i="1"/>
  <c r="Q193" i="1"/>
  <c r="EW166" i="1"/>
  <c r="Q198" i="1"/>
  <c r="Q200" i="1"/>
  <c r="EW171" i="1"/>
  <c r="R193" i="1"/>
  <c r="EW176" i="1"/>
  <c r="R198" i="1"/>
  <c r="R200" i="1"/>
  <c r="EW181" i="1"/>
  <c r="S193" i="1"/>
  <c r="EW186" i="1"/>
  <c r="S198" i="1"/>
  <c r="S200" i="1"/>
  <c r="U200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Q11" i="1"/>
  <c r="WU21" i="1"/>
  <c r="WV21" i="1"/>
  <c r="WW21" i="1"/>
  <c r="WX21" i="1"/>
  <c r="WY21" i="1"/>
  <c r="WZ21" i="1"/>
  <c r="XA21" i="1"/>
  <c r="XB21" i="1"/>
  <c r="XC21" i="1"/>
  <c r="XD21" i="1"/>
  <c r="XE21" i="1"/>
  <c r="XF21" i="1"/>
  <c r="XG21" i="1"/>
  <c r="XH21" i="1"/>
  <c r="XI21" i="1"/>
  <c r="XJ21" i="1"/>
  <c r="XK21" i="1"/>
  <c r="XL21" i="1"/>
  <c r="XM21" i="1"/>
  <c r="XN21" i="1"/>
  <c r="XO21" i="1"/>
  <c r="XP21" i="1"/>
  <c r="XQ21" i="1"/>
  <c r="XR21" i="1"/>
  <c r="XS21" i="1"/>
  <c r="XT21" i="1"/>
  <c r="XU21" i="1"/>
  <c r="XV21" i="1"/>
  <c r="XW21" i="1"/>
  <c r="XX21" i="1"/>
  <c r="XY21" i="1"/>
  <c r="XZ21" i="1"/>
  <c r="YA21" i="1"/>
  <c r="YB21" i="1"/>
  <c r="YC21" i="1"/>
  <c r="YD21" i="1"/>
  <c r="YE21" i="1"/>
  <c r="YF21" i="1"/>
  <c r="YG21" i="1"/>
  <c r="YH21" i="1"/>
  <c r="YI21" i="1"/>
  <c r="YJ21" i="1"/>
  <c r="YK21" i="1"/>
  <c r="YL21" i="1"/>
  <c r="YM21" i="1"/>
  <c r="YN21" i="1"/>
  <c r="YO21" i="1"/>
  <c r="YP21" i="1"/>
  <c r="YQ21" i="1"/>
  <c r="YR21" i="1"/>
  <c r="YS21" i="1"/>
  <c r="YT21" i="1"/>
  <c r="YU21" i="1"/>
  <c r="YV21" i="1"/>
  <c r="YW21" i="1"/>
  <c r="YX21" i="1"/>
  <c r="YY21" i="1"/>
  <c r="YZ21" i="1"/>
  <c r="ZA21" i="1"/>
  <c r="ZB21" i="1"/>
  <c r="ZC21" i="1"/>
  <c r="ZD21" i="1"/>
  <c r="ZE21" i="1"/>
  <c r="ZF21" i="1"/>
  <c r="ZG21" i="1"/>
  <c r="ZH21" i="1"/>
  <c r="ZI21" i="1"/>
  <c r="ZJ21" i="1"/>
  <c r="ZK21" i="1"/>
  <c r="ZL21" i="1"/>
  <c r="ZM21" i="1"/>
  <c r="ZN21" i="1"/>
  <c r="ZO21" i="1"/>
  <c r="ZP21" i="1"/>
  <c r="ZQ21" i="1"/>
  <c r="ZR21" i="1"/>
  <c r="ZS21" i="1"/>
  <c r="ZT21" i="1"/>
  <c r="ZU21" i="1"/>
  <c r="ZV21" i="1"/>
  <c r="ZW21" i="1"/>
  <c r="ZX21" i="1"/>
  <c r="ZY21" i="1"/>
  <c r="ZZ21" i="1"/>
  <c r="AAA21" i="1"/>
  <c r="AAB21" i="1"/>
  <c r="AAC21" i="1"/>
  <c r="AAD21" i="1"/>
  <c r="AAE21" i="1"/>
  <c r="AAF21" i="1"/>
  <c r="AAG21" i="1"/>
  <c r="AAH21" i="1"/>
  <c r="AAI21" i="1"/>
  <c r="AAJ21" i="1"/>
  <c r="AAK21" i="1"/>
  <c r="AAL21" i="1"/>
  <c r="AAM21" i="1"/>
  <c r="AAN21" i="1"/>
  <c r="AAO21" i="1"/>
  <c r="AAP21" i="1"/>
  <c r="AAQ21" i="1"/>
  <c r="AAR21" i="1"/>
  <c r="AAS21" i="1"/>
  <c r="AAT21" i="1"/>
  <c r="AAU21" i="1"/>
  <c r="AAV21" i="1"/>
  <c r="AAW21" i="1"/>
  <c r="AAX21" i="1"/>
  <c r="AAY21" i="1"/>
  <c r="AAZ21" i="1"/>
  <c r="ABA21" i="1"/>
  <c r="ABB21" i="1"/>
  <c r="ABC21" i="1"/>
  <c r="ABD21" i="1"/>
  <c r="ABE21" i="1"/>
  <c r="ABF21" i="1"/>
  <c r="ABG21" i="1"/>
  <c r="ABH21" i="1"/>
  <c r="ABI21" i="1"/>
  <c r="ABJ21" i="1"/>
  <c r="ABK21" i="1"/>
  <c r="ABL21" i="1"/>
  <c r="ABM21" i="1"/>
  <c r="ABN21" i="1"/>
  <c r="ABO21" i="1"/>
  <c r="ABP21" i="1"/>
  <c r="ABQ21" i="1"/>
  <c r="ABR21" i="1"/>
  <c r="ABS21" i="1"/>
  <c r="ABT21" i="1"/>
  <c r="ABU21" i="1"/>
  <c r="ABV21" i="1"/>
  <c r="ABW21" i="1"/>
  <c r="ABX21" i="1"/>
  <c r="ABY21" i="1"/>
  <c r="ABZ21" i="1"/>
  <c r="ACA21" i="1"/>
  <c r="ACB21" i="1"/>
  <c r="ACC21" i="1"/>
  <c r="ACD21" i="1"/>
  <c r="ACE21" i="1"/>
  <c r="ACF21" i="1"/>
  <c r="ACG21" i="1"/>
  <c r="ACH21" i="1"/>
  <c r="ACI21" i="1"/>
  <c r="ACJ21" i="1"/>
  <c r="ACK21" i="1"/>
  <c r="ACL21" i="1"/>
  <c r="ACM21" i="1"/>
  <c r="ACN21" i="1"/>
  <c r="ACQ21" i="1"/>
  <c r="WU31" i="1"/>
  <c r="WV31" i="1"/>
  <c r="WW31" i="1"/>
  <c r="WX31" i="1"/>
  <c r="WY31" i="1"/>
  <c r="WZ31" i="1"/>
  <c r="XA31" i="1"/>
  <c r="XB31" i="1"/>
  <c r="XC31" i="1"/>
  <c r="XD31" i="1"/>
  <c r="XE31" i="1"/>
  <c r="XF31" i="1"/>
  <c r="XG31" i="1"/>
  <c r="XH31" i="1"/>
  <c r="XI31" i="1"/>
  <c r="XJ31" i="1"/>
  <c r="XK31" i="1"/>
  <c r="XL31" i="1"/>
  <c r="XM31" i="1"/>
  <c r="XN31" i="1"/>
  <c r="XO31" i="1"/>
  <c r="XP31" i="1"/>
  <c r="XQ31" i="1"/>
  <c r="XR31" i="1"/>
  <c r="XS31" i="1"/>
  <c r="XT31" i="1"/>
  <c r="XU31" i="1"/>
  <c r="XV31" i="1"/>
  <c r="XW31" i="1"/>
  <c r="XX31" i="1"/>
  <c r="XY31" i="1"/>
  <c r="XZ31" i="1"/>
  <c r="YA31" i="1"/>
  <c r="YB31" i="1"/>
  <c r="YC31" i="1"/>
  <c r="YD31" i="1"/>
  <c r="YE31" i="1"/>
  <c r="YF31" i="1"/>
  <c r="YG31" i="1"/>
  <c r="YH31" i="1"/>
  <c r="YI31" i="1"/>
  <c r="YJ31" i="1"/>
  <c r="YK31" i="1"/>
  <c r="YL31" i="1"/>
  <c r="YM31" i="1"/>
  <c r="YN31" i="1"/>
  <c r="YO31" i="1"/>
  <c r="YP31" i="1"/>
  <c r="YQ31" i="1"/>
  <c r="YR31" i="1"/>
  <c r="YS31" i="1"/>
  <c r="YT31" i="1"/>
  <c r="YU31" i="1"/>
  <c r="YV31" i="1"/>
  <c r="YW31" i="1"/>
  <c r="YX31" i="1"/>
  <c r="YY31" i="1"/>
  <c r="YZ31" i="1"/>
  <c r="ZA31" i="1"/>
  <c r="ZB31" i="1"/>
  <c r="ZC31" i="1"/>
  <c r="ZD31" i="1"/>
  <c r="ZE31" i="1"/>
  <c r="ZF31" i="1"/>
  <c r="ZG31" i="1"/>
  <c r="ZH31" i="1"/>
  <c r="ZI31" i="1"/>
  <c r="ZJ31" i="1"/>
  <c r="ZK31" i="1"/>
  <c r="ZL31" i="1"/>
  <c r="ZM31" i="1"/>
  <c r="ZN31" i="1"/>
  <c r="ZO31" i="1"/>
  <c r="ZP31" i="1"/>
  <c r="ZQ31" i="1"/>
  <c r="ZR31" i="1"/>
  <c r="ZS31" i="1"/>
  <c r="ZT31" i="1"/>
  <c r="ZU31" i="1"/>
  <c r="ZV31" i="1"/>
  <c r="ZW31" i="1"/>
  <c r="ZX31" i="1"/>
  <c r="ZY31" i="1"/>
  <c r="ZZ31" i="1"/>
  <c r="AAA31" i="1"/>
  <c r="AAB31" i="1"/>
  <c r="AAC31" i="1"/>
  <c r="AAD31" i="1"/>
  <c r="AAE31" i="1"/>
  <c r="AAF31" i="1"/>
  <c r="AAG31" i="1"/>
  <c r="AAH31" i="1"/>
  <c r="AAI31" i="1"/>
  <c r="AAJ31" i="1"/>
  <c r="AAK31" i="1"/>
  <c r="AAL31" i="1"/>
  <c r="AAM31" i="1"/>
  <c r="AAN31" i="1"/>
  <c r="AAO31" i="1"/>
  <c r="AAP31" i="1"/>
  <c r="AAQ31" i="1"/>
  <c r="AAR31" i="1"/>
  <c r="AAS31" i="1"/>
  <c r="AAT31" i="1"/>
  <c r="AAU31" i="1"/>
  <c r="AAV31" i="1"/>
  <c r="AAW31" i="1"/>
  <c r="AAX31" i="1"/>
  <c r="AAY31" i="1"/>
  <c r="AAZ31" i="1"/>
  <c r="ABA31" i="1"/>
  <c r="ABB31" i="1"/>
  <c r="ABC31" i="1"/>
  <c r="ABD31" i="1"/>
  <c r="ABE31" i="1"/>
  <c r="ABF31" i="1"/>
  <c r="ABG31" i="1"/>
  <c r="ABH31" i="1"/>
  <c r="ABI31" i="1"/>
  <c r="ABJ31" i="1"/>
  <c r="ABK31" i="1"/>
  <c r="ABL31" i="1"/>
  <c r="ABM31" i="1"/>
  <c r="ABN31" i="1"/>
  <c r="ABO31" i="1"/>
  <c r="ABP31" i="1"/>
  <c r="ABQ31" i="1"/>
  <c r="ABR31" i="1"/>
  <c r="ABS31" i="1"/>
  <c r="ABT31" i="1"/>
  <c r="ABU31" i="1"/>
  <c r="ABV31" i="1"/>
  <c r="ABW31" i="1"/>
  <c r="ABX31" i="1"/>
  <c r="ABY31" i="1"/>
  <c r="ABZ31" i="1"/>
  <c r="ACA31" i="1"/>
  <c r="ACB31" i="1"/>
  <c r="ACC31" i="1"/>
  <c r="ACD31" i="1"/>
  <c r="ACE31" i="1"/>
  <c r="ACF31" i="1"/>
  <c r="ACG31" i="1"/>
  <c r="ACH31" i="1"/>
  <c r="ACI31" i="1"/>
  <c r="ACJ31" i="1"/>
  <c r="ACK31" i="1"/>
  <c r="ACL31" i="1"/>
  <c r="ACM31" i="1"/>
  <c r="ACN31" i="1"/>
  <c r="ACQ31" i="1"/>
  <c r="WU41" i="1"/>
  <c r="WV41" i="1"/>
  <c r="WW41" i="1"/>
  <c r="WX41" i="1"/>
  <c r="WY41" i="1"/>
  <c r="WZ41" i="1"/>
  <c r="XA41" i="1"/>
  <c r="XB41" i="1"/>
  <c r="XC41" i="1"/>
  <c r="XD41" i="1"/>
  <c r="XE41" i="1"/>
  <c r="XF41" i="1"/>
  <c r="XG41" i="1"/>
  <c r="XH41" i="1"/>
  <c r="XI41" i="1"/>
  <c r="XJ41" i="1"/>
  <c r="XK41" i="1"/>
  <c r="XL41" i="1"/>
  <c r="XM41" i="1"/>
  <c r="XN41" i="1"/>
  <c r="XO41" i="1"/>
  <c r="XP41" i="1"/>
  <c r="XQ41" i="1"/>
  <c r="XR41" i="1"/>
  <c r="XS41" i="1"/>
  <c r="XT41" i="1"/>
  <c r="XU41" i="1"/>
  <c r="XV41" i="1"/>
  <c r="XW41" i="1"/>
  <c r="XX41" i="1"/>
  <c r="XY41" i="1"/>
  <c r="XZ41" i="1"/>
  <c r="YA41" i="1"/>
  <c r="YB41" i="1"/>
  <c r="YC41" i="1"/>
  <c r="YD41" i="1"/>
  <c r="YE41" i="1"/>
  <c r="YF41" i="1"/>
  <c r="YG41" i="1"/>
  <c r="YH41" i="1"/>
  <c r="YI41" i="1"/>
  <c r="YJ41" i="1"/>
  <c r="YK41" i="1"/>
  <c r="YL41" i="1"/>
  <c r="YM41" i="1"/>
  <c r="YN41" i="1"/>
  <c r="YO41" i="1"/>
  <c r="YP41" i="1"/>
  <c r="YQ41" i="1"/>
  <c r="YR41" i="1"/>
  <c r="YS41" i="1"/>
  <c r="YT41" i="1"/>
  <c r="YU41" i="1"/>
  <c r="YV41" i="1"/>
  <c r="YW41" i="1"/>
  <c r="YX41" i="1"/>
  <c r="YY41" i="1"/>
  <c r="YZ41" i="1"/>
  <c r="ZA41" i="1"/>
  <c r="ZB41" i="1"/>
  <c r="ZC41" i="1"/>
  <c r="ZD41" i="1"/>
  <c r="ZE41" i="1"/>
  <c r="ZF41" i="1"/>
  <c r="ZG41" i="1"/>
  <c r="ZH41" i="1"/>
  <c r="ZI41" i="1"/>
  <c r="ZJ41" i="1"/>
  <c r="ZK41" i="1"/>
  <c r="ZL41" i="1"/>
  <c r="ZM41" i="1"/>
  <c r="ZN41" i="1"/>
  <c r="ZO41" i="1"/>
  <c r="ZP41" i="1"/>
  <c r="ZQ41" i="1"/>
  <c r="ZR41" i="1"/>
  <c r="ZS41" i="1"/>
  <c r="ZT41" i="1"/>
  <c r="ZU41" i="1"/>
  <c r="ZV41" i="1"/>
  <c r="ZW41" i="1"/>
  <c r="ZX41" i="1"/>
  <c r="ZY41" i="1"/>
  <c r="ZZ41" i="1"/>
  <c r="AAA41" i="1"/>
  <c r="AAB41" i="1"/>
  <c r="AAC41" i="1"/>
  <c r="AAD41" i="1"/>
  <c r="AAE41" i="1"/>
  <c r="AAF41" i="1"/>
  <c r="AAG41" i="1"/>
  <c r="AAH41" i="1"/>
  <c r="AAI41" i="1"/>
  <c r="AAJ41" i="1"/>
  <c r="AAK41" i="1"/>
  <c r="AAL41" i="1"/>
  <c r="AAM41" i="1"/>
  <c r="AAN41" i="1"/>
  <c r="AAO41" i="1"/>
  <c r="AAP41" i="1"/>
  <c r="AAQ41" i="1"/>
  <c r="AAR41" i="1"/>
  <c r="AAS41" i="1"/>
  <c r="AAT41" i="1"/>
  <c r="AAU41" i="1"/>
  <c r="AAV41" i="1"/>
  <c r="AAW41" i="1"/>
  <c r="AAX41" i="1"/>
  <c r="AAY41" i="1"/>
  <c r="AAZ41" i="1"/>
  <c r="ABA41" i="1"/>
  <c r="ABB41" i="1"/>
  <c r="ABC41" i="1"/>
  <c r="ABD41" i="1"/>
  <c r="ABE41" i="1"/>
  <c r="ABF41" i="1"/>
  <c r="ABG41" i="1"/>
  <c r="ABH41" i="1"/>
  <c r="ABI41" i="1"/>
  <c r="ABJ41" i="1"/>
  <c r="ABK41" i="1"/>
  <c r="ABL41" i="1"/>
  <c r="ABM41" i="1"/>
  <c r="ABN41" i="1"/>
  <c r="ABO41" i="1"/>
  <c r="ABP41" i="1"/>
  <c r="ABQ41" i="1"/>
  <c r="ABR41" i="1"/>
  <c r="ABS41" i="1"/>
  <c r="ABT41" i="1"/>
  <c r="ABU41" i="1"/>
  <c r="ABV41" i="1"/>
  <c r="ABW41" i="1"/>
  <c r="ABX41" i="1"/>
  <c r="ABY41" i="1"/>
  <c r="ABZ41" i="1"/>
  <c r="ACA41" i="1"/>
  <c r="ACB41" i="1"/>
  <c r="ACC41" i="1"/>
  <c r="ACD41" i="1"/>
  <c r="ACE41" i="1"/>
  <c r="ACF41" i="1"/>
  <c r="ACG41" i="1"/>
  <c r="ACH41" i="1"/>
  <c r="ACI41" i="1"/>
  <c r="ACJ41" i="1"/>
  <c r="ACK41" i="1"/>
  <c r="ACL41" i="1"/>
  <c r="ACM41" i="1"/>
  <c r="ACN41" i="1"/>
  <c r="ACQ41" i="1"/>
  <c r="WU51" i="1"/>
  <c r="WV51" i="1"/>
  <c r="WW51" i="1"/>
  <c r="WX51" i="1"/>
  <c r="WY51" i="1"/>
  <c r="WZ51" i="1"/>
  <c r="XA51" i="1"/>
  <c r="XB51" i="1"/>
  <c r="XC51" i="1"/>
  <c r="XD51" i="1"/>
  <c r="XE51" i="1"/>
  <c r="XF51" i="1"/>
  <c r="XG51" i="1"/>
  <c r="XH51" i="1"/>
  <c r="XI51" i="1"/>
  <c r="XJ51" i="1"/>
  <c r="XK51" i="1"/>
  <c r="XL51" i="1"/>
  <c r="XM51" i="1"/>
  <c r="XN51" i="1"/>
  <c r="XO51" i="1"/>
  <c r="XP51" i="1"/>
  <c r="XQ51" i="1"/>
  <c r="XR51" i="1"/>
  <c r="XS51" i="1"/>
  <c r="XT51" i="1"/>
  <c r="XU51" i="1"/>
  <c r="XV51" i="1"/>
  <c r="XW51" i="1"/>
  <c r="XX51" i="1"/>
  <c r="XY51" i="1"/>
  <c r="XZ51" i="1"/>
  <c r="YA51" i="1"/>
  <c r="YB51" i="1"/>
  <c r="YC51" i="1"/>
  <c r="YD51" i="1"/>
  <c r="YE51" i="1"/>
  <c r="YF51" i="1"/>
  <c r="YG51" i="1"/>
  <c r="YH51" i="1"/>
  <c r="YI51" i="1"/>
  <c r="YJ51" i="1"/>
  <c r="YK51" i="1"/>
  <c r="YL51" i="1"/>
  <c r="YM51" i="1"/>
  <c r="YN51" i="1"/>
  <c r="YO51" i="1"/>
  <c r="YP51" i="1"/>
  <c r="YQ51" i="1"/>
  <c r="YR51" i="1"/>
  <c r="YS51" i="1"/>
  <c r="YT51" i="1"/>
  <c r="YU51" i="1"/>
  <c r="YV51" i="1"/>
  <c r="YW51" i="1"/>
  <c r="YX51" i="1"/>
  <c r="YY51" i="1"/>
  <c r="YZ51" i="1"/>
  <c r="ZA51" i="1"/>
  <c r="ZB51" i="1"/>
  <c r="ZC51" i="1"/>
  <c r="ZD51" i="1"/>
  <c r="ZE51" i="1"/>
  <c r="ZF51" i="1"/>
  <c r="ZG51" i="1"/>
  <c r="ZH51" i="1"/>
  <c r="ZI51" i="1"/>
  <c r="ZJ51" i="1"/>
  <c r="ZK51" i="1"/>
  <c r="ZL51" i="1"/>
  <c r="ZM51" i="1"/>
  <c r="ZN51" i="1"/>
  <c r="ZO51" i="1"/>
  <c r="ZP51" i="1"/>
  <c r="ZQ51" i="1"/>
  <c r="ZR51" i="1"/>
  <c r="ZS51" i="1"/>
  <c r="ZT51" i="1"/>
  <c r="ZU51" i="1"/>
  <c r="ZV51" i="1"/>
  <c r="ZW51" i="1"/>
  <c r="ZX51" i="1"/>
  <c r="ZY51" i="1"/>
  <c r="ZZ51" i="1"/>
  <c r="AAA51" i="1"/>
  <c r="AAB51" i="1"/>
  <c r="AAC51" i="1"/>
  <c r="AAD51" i="1"/>
  <c r="AAE51" i="1"/>
  <c r="AAF51" i="1"/>
  <c r="AAG51" i="1"/>
  <c r="AAH51" i="1"/>
  <c r="AAI51" i="1"/>
  <c r="AAJ51" i="1"/>
  <c r="AAK51" i="1"/>
  <c r="AAL51" i="1"/>
  <c r="AAM51" i="1"/>
  <c r="AAN51" i="1"/>
  <c r="AAO51" i="1"/>
  <c r="AAP51" i="1"/>
  <c r="AAQ51" i="1"/>
  <c r="AAR51" i="1"/>
  <c r="AAS51" i="1"/>
  <c r="AAT51" i="1"/>
  <c r="AAU51" i="1"/>
  <c r="AAV51" i="1"/>
  <c r="AAW51" i="1"/>
  <c r="AAX51" i="1"/>
  <c r="AAY51" i="1"/>
  <c r="AAZ51" i="1"/>
  <c r="ABA51" i="1"/>
  <c r="ABB51" i="1"/>
  <c r="ABC51" i="1"/>
  <c r="ABD51" i="1"/>
  <c r="ABE51" i="1"/>
  <c r="ABF51" i="1"/>
  <c r="ABG51" i="1"/>
  <c r="ABH51" i="1"/>
  <c r="ABI51" i="1"/>
  <c r="ABJ51" i="1"/>
  <c r="ABK51" i="1"/>
  <c r="ABL51" i="1"/>
  <c r="ABM51" i="1"/>
  <c r="ABN51" i="1"/>
  <c r="ABO51" i="1"/>
  <c r="ABP51" i="1"/>
  <c r="ABQ51" i="1"/>
  <c r="ABR51" i="1"/>
  <c r="ABS51" i="1"/>
  <c r="ABT51" i="1"/>
  <c r="ABU51" i="1"/>
  <c r="ABV51" i="1"/>
  <c r="ABW51" i="1"/>
  <c r="ABX51" i="1"/>
  <c r="ABY51" i="1"/>
  <c r="ABZ51" i="1"/>
  <c r="ACA51" i="1"/>
  <c r="ACB51" i="1"/>
  <c r="ACC51" i="1"/>
  <c r="ACD51" i="1"/>
  <c r="ACE51" i="1"/>
  <c r="ACF51" i="1"/>
  <c r="ACG51" i="1"/>
  <c r="ACH51" i="1"/>
  <c r="ACI51" i="1"/>
  <c r="ACJ51" i="1"/>
  <c r="ACK51" i="1"/>
  <c r="ACL51" i="1"/>
  <c r="ACM51" i="1"/>
  <c r="ACN51" i="1"/>
  <c r="ACQ51" i="1"/>
  <c r="WU61" i="1"/>
  <c r="WV61" i="1"/>
  <c r="WW61" i="1"/>
  <c r="WX61" i="1"/>
  <c r="WY61" i="1"/>
  <c r="WZ61" i="1"/>
  <c r="XA61" i="1"/>
  <c r="XB61" i="1"/>
  <c r="XC61" i="1"/>
  <c r="XD61" i="1"/>
  <c r="XE61" i="1"/>
  <c r="XF61" i="1"/>
  <c r="XG61" i="1"/>
  <c r="XH61" i="1"/>
  <c r="XI61" i="1"/>
  <c r="XJ61" i="1"/>
  <c r="XK61" i="1"/>
  <c r="XL61" i="1"/>
  <c r="XM61" i="1"/>
  <c r="XN61" i="1"/>
  <c r="XO61" i="1"/>
  <c r="XP61" i="1"/>
  <c r="XQ61" i="1"/>
  <c r="XR61" i="1"/>
  <c r="XS61" i="1"/>
  <c r="XT61" i="1"/>
  <c r="XU61" i="1"/>
  <c r="XV61" i="1"/>
  <c r="XW61" i="1"/>
  <c r="XX61" i="1"/>
  <c r="XY61" i="1"/>
  <c r="XZ61" i="1"/>
  <c r="YA61" i="1"/>
  <c r="YB61" i="1"/>
  <c r="YC61" i="1"/>
  <c r="YD61" i="1"/>
  <c r="YE61" i="1"/>
  <c r="YF61" i="1"/>
  <c r="YG61" i="1"/>
  <c r="YH61" i="1"/>
  <c r="YI61" i="1"/>
  <c r="YJ61" i="1"/>
  <c r="YK61" i="1"/>
  <c r="YL61" i="1"/>
  <c r="YM61" i="1"/>
  <c r="YN61" i="1"/>
  <c r="YO61" i="1"/>
  <c r="YP61" i="1"/>
  <c r="YQ61" i="1"/>
  <c r="YR61" i="1"/>
  <c r="YS61" i="1"/>
  <c r="YT61" i="1"/>
  <c r="YU61" i="1"/>
  <c r="YV61" i="1"/>
  <c r="YW61" i="1"/>
  <c r="YX61" i="1"/>
  <c r="YY61" i="1"/>
  <c r="YZ61" i="1"/>
  <c r="ZA61" i="1"/>
  <c r="ZB61" i="1"/>
  <c r="ZC61" i="1"/>
  <c r="ZD61" i="1"/>
  <c r="ZE61" i="1"/>
  <c r="ZF61" i="1"/>
  <c r="ZG61" i="1"/>
  <c r="ZH61" i="1"/>
  <c r="ZI61" i="1"/>
  <c r="ZJ61" i="1"/>
  <c r="ZK61" i="1"/>
  <c r="ZL61" i="1"/>
  <c r="ZM61" i="1"/>
  <c r="ZN61" i="1"/>
  <c r="ZO61" i="1"/>
  <c r="ZP61" i="1"/>
  <c r="ZQ61" i="1"/>
  <c r="ZR61" i="1"/>
  <c r="ZS61" i="1"/>
  <c r="ZT61" i="1"/>
  <c r="ZU61" i="1"/>
  <c r="ZV61" i="1"/>
  <c r="ZW61" i="1"/>
  <c r="ZX61" i="1"/>
  <c r="ZY61" i="1"/>
  <c r="ZZ61" i="1"/>
  <c r="AAA61" i="1"/>
  <c r="AAB61" i="1"/>
  <c r="AAC61" i="1"/>
  <c r="AAD61" i="1"/>
  <c r="AAE61" i="1"/>
  <c r="AAF61" i="1"/>
  <c r="AAG61" i="1"/>
  <c r="AAH61" i="1"/>
  <c r="AAI61" i="1"/>
  <c r="AAJ61" i="1"/>
  <c r="AAK61" i="1"/>
  <c r="AAL61" i="1"/>
  <c r="AAM61" i="1"/>
  <c r="AAN61" i="1"/>
  <c r="AAO61" i="1"/>
  <c r="AAP61" i="1"/>
  <c r="AAQ61" i="1"/>
  <c r="AAR61" i="1"/>
  <c r="AAS61" i="1"/>
  <c r="AAT61" i="1"/>
  <c r="AAU61" i="1"/>
  <c r="AAV61" i="1"/>
  <c r="AAW61" i="1"/>
  <c r="AAX61" i="1"/>
  <c r="AAY61" i="1"/>
  <c r="AAZ61" i="1"/>
  <c r="ABA61" i="1"/>
  <c r="ABB61" i="1"/>
  <c r="ABC61" i="1"/>
  <c r="ABD61" i="1"/>
  <c r="ABE61" i="1"/>
  <c r="ABF61" i="1"/>
  <c r="ABG61" i="1"/>
  <c r="ABH61" i="1"/>
  <c r="ABI61" i="1"/>
  <c r="ABJ61" i="1"/>
  <c r="ABK61" i="1"/>
  <c r="ABL61" i="1"/>
  <c r="ABM61" i="1"/>
  <c r="ABN61" i="1"/>
  <c r="ABO61" i="1"/>
  <c r="ABP61" i="1"/>
  <c r="ABQ61" i="1"/>
  <c r="ABR61" i="1"/>
  <c r="ABS61" i="1"/>
  <c r="ABT61" i="1"/>
  <c r="ABU61" i="1"/>
  <c r="ABV61" i="1"/>
  <c r="ABW61" i="1"/>
  <c r="ABX61" i="1"/>
  <c r="ABY61" i="1"/>
  <c r="ABZ61" i="1"/>
  <c r="ACA61" i="1"/>
  <c r="ACB61" i="1"/>
  <c r="ACC61" i="1"/>
  <c r="ACD61" i="1"/>
  <c r="ACE61" i="1"/>
  <c r="ACF61" i="1"/>
  <c r="ACG61" i="1"/>
  <c r="ACH61" i="1"/>
  <c r="ACI61" i="1"/>
  <c r="ACJ61" i="1"/>
  <c r="ACK61" i="1"/>
  <c r="ACL61" i="1"/>
  <c r="ACM61" i="1"/>
  <c r="ACN61" i="1"/>
  <c r="ACQ61" i="1"/>
  <c r="WU71" i="1"/>
  <c r="WV71" i="1"/>
  <c r="WW71" i="1"/>
  <c r="WX71" i="1"/>
  <c r="WY71" i="1"/>
  <c r="WZ71" i="1"/>
  <c r="XA71" i="1"/>
  <c r="XB71" i="1"/>
  <c r="XC71" i="1"/>
  <c r="XD71" i="1"/>
  <c r="XE71" i="1"/>
  <c r="XF71" i="1"/>
  <c r="XG71" i="1"/>
  <c r="XH71" i="1"/>
  <c r="XI71" i="1"/>
  <c r="XJ71" i="1"/>
  <c r="XK71" i="1"/>
  <c r="XL71" i="1"/>
  <c r="XM71" i="1"/>
  <c r="XN71" i="1"/>
  <c r="XO71" i="1"/>
  <c r="XP71" i="1"/>
  <c r="XQ71" i="1"/>
  <c r="XR71" i="1"/>
  <c r="XS71" i="1"/>
  <c r="XT71" i="1"/>
  <c r="XU71" i="1"/>
  <c r="XV71" i="1"/>
  <c r="XW71" i="1"/>
  <c r="XX71" i="1"/>
  <c r="XY71" i="1"/>
  <c r="XZ71" i="1"/>
  <c r="YA71" i="1"/>
  <c r="YB71" i="1"/>
  <c r="YC71" i="1"/>
  <c r="YD71" i="1"/>
  <c r="YE71" i="1"/>
  <c r="YF71" i="1"/>
  <c r="YG71" i="1"/>
  <c r="YH71" i="1"/>
  <c r="YI71" i="1"/>
  <c r="YJ71" i="1"/>
  <c r="YK71" i="1"/>
  <c r="YL71" i="1"/>
  <c r="YM71" i="1"/>
  <c r="YN71" i="1"/>
  <c r="YO71" i="1"/>
  <c r="YP71" i="1"/>
  <c r="YQ71" i="1"/>
  <c r="YR71" i="1"/>
  <c r="YS71" i="1"/>
  <c r="YT71" i="1"/>
  <c r="YU71" i="1"/>
  <c r="YV71" i="1"/>
  <c r="YW71" i="1"/>
  <c r="YX71" i="1"/>
  <c r="YY71" i="1"/>
  <c r="YZ71" i="1"/>
  <c r="ZA71" i="1"/>
  <c r="ZB71" i="1"/>
  <c r="ZC71" i="1"/>
  <c r="ZD71" i="1"/>
  <c r="ZE71" i="1"/>
  <c r="ZF71" i="1"/>
  <c r="ZG71" i="1"/>
  <c r="ZH71" i="1"/>
  <c r="ZI71" i="1"/>
  <c r="ZJ71" i="1"/>
  <c r="ZK71" i="1"/>
  <c r="ZL71" i="1"/>
  <c r="ZM71" i="1"/>
  <c r="ZN71" i="1"/>
  <c r="ZO71" i="1"/>
  <c r="ZP71" i="1"/>
  <c r="ZQ71" i="1"/>
  <c r="ZR71" i="1"/>
  <c r="ZS71" i="1"/>
  <c r="ZT71" i="1"/>
  <c r="ZU71" i="1"/>
  <c r="ZV71" i="1"/>
  <c r="ZW71" i="1"/>
  <c r="ZX71" i="1"/>
  <c r="ZY71" i="1"/>
  <c r="ZZ71" i="1"/>
  <c r="AAA71" i="1"/>
  <c r="AAB71" i="1"/>
  <c r="AAC71" i="1"/>
  <c r="AAD71" i="1"/>
  <c r="AAE71" i="1"/>
  <c r="AAF71" i="1"/>
  <c r="AAG71" i="1"/>
  <c r="AAH71" i="1"/>
  <c r="AAI71" i="1"/>
  <c r="AAJ71" i="1"/>
  <c r="AAK71" i="1"/>
  <c r="AAL71" i="1"/>
  <c r="AAM71" i="1"/>
  <c r="AAN71" i="1"/>
  <c r="AAO71" i="1"/>
  <c r="AAP71" i="1"/>
  <c r="AAQ71" i="1"/>
  <c r="AAR71" i="1"/>
  <c r="AAS71" i="1"/>
  <c r="AAT71" i="1"/>
  <c r="AAU71" i="1"/>
  <c r="AAV71" i="1"/>
  <c r="AAW71" i="1"/>
  <c r="AAX71" i="1"/>
  <c r="AAY71" i="1"/>
  <c r="AAZ71" i="1"/>
  <c r="ABA71" i="1"/>
  <c r="ABB71" i="1"/>
  <c r="ABC71" i="1"/>
  <c r="ABD71" i="1"/>
  <c r="ABE71" i="1"/>
  <c r="ABF71" i="1"/>
  <c r="ABG71" i="1"/>
  <c r="ABH71" i="1"/>
  <c r="ABI71" i="1"/>
  <c r="ABJ71" i="1"/>
  <c r="ABK71" i="1"/>
  <c r="ABL71" i="1"/>
  <c r="ABM71" i="1"/>
  <c r="ABN71" i="1"/>
  <c r="ABO71" i="1"/>
  <c r="ABP71" i="1"/>
  <c r="ABQ71" i="1"/>
  <c r="ABR71" i="1"/>
  <c r="ABS71" i="1"/>
  <c r="ABT71" i="1"/>
  <c r="ABU71" i="1"/>
  <c r="ABV71" i="1"/>
  <c r="ABW71" i="1"/>
  <c r="ABX71" i="1"/>
  <c r="ABY71" i="1"/>
  <c r="ABZ71" i="1"/>
  <c r="ACA71" i="1"/>
  <c r="ACB71" i="1"/>
  <c r="ACC71" i="1"/>
  <c r="ACD71" i="1"/>
  <c r="ACE71" i="1"/>
  <c r="ACF71" i="1"/>
  <c r="ACG71" i="1"/>
  <c r="ACH71" i="1"/>
  <c r="ACI71" i="1"/>
  <c r="ACJ71" i="1"/>
  <c r="ACK71" i="1"/>
  <c r="ACL71" i="1"/>
  <c r="ACM71" i="1"/>
  <c r="ACN71" i="1"/>
  <c r="ACQ71" i="1"/>
  <c r="WU81" i="1"/>
  <c r="WV81" i="1"/>
  <c r="WW81" i="1"/>
  <c r="WX81" i="1"/>
  <c r="WY81" i="1"/>
  <c r="WZ81" i="1"/>
  <c r="XA81" i="1"/>
  <c r="XB81" i="1"/>
  <c r="XC81" i="1"/>
  <c r="XD81" i="1"/>
  <c r="XE81" i="1"/>
  <c r="XF81" i="1"/>
  <c r="XG81" i="1"/>
  <c r="XH81" i="1"/>
  <c r="XI81" i="1"/>
  <c r="XJ81" i="1"/>
  <c r="XK81" i="1"/>
  <c r="XL81" i="1"/>
  <c r="XM81" i="1"/>
  <c r="XN81" i="1"/>
  <c r="XO81" i="1"/>
  <c r="XP81" i="1"/>
  <c r="XQ81" i="1"/>
  <c r="XR81" i="1"/>
  <c r="XS81" i="1"/>
  <c r="XT81" i="1"/>
  <c r="XU81" i="1"/>
  <c r="XV81" i="1"/>
  <c r="XW81" i="1"/>
  <c r="XX81" i="1"/>
  <c r="XY81" i="1"/>
  <c r="XZ81" i="1"/>
  <c r="YA81" i="1"/>
  <c r="YB81" i="1"/>
  <c r="YC81" i="1"/>
  <c r="YD81" i="1"/>
  <c r="YE81" i="1"/>
  <c r="YF81" i="1"/>
  <c r="YG81" i="1"/>
  <c r="YH81" i="1"/>
  <c r="YI81" i="1"/>
  <c r="YJ81" i="1"/>
  <c r="YK81" i="1"/>
  <c r="YL81" i="1"/>
  <c r="YM81" i="1"/>
  <c r="YN81" i="1"/>
  <c r="YO81" i="1"/>
  <c r="YP81" i="1"/>
  <c r="YQ81" i="1"/>
  <c r="YR81" i="1"/>
  <c r="YS81" i="1"/>
  <c r="YT81" i="1"/>
  <c r="YU81" i="1"/>
  <c r="YV81" i="1"/>
  <c r="YW81" i="1"/>
  <c r="YX81" i="1"/>
  <c r="YY81" i="1"/>
  <c r="YZ81" i="1"/>
  <c r="ZA81" i="1"/>
  <c r="ZB81" i="1"/>
  <c r="ZC81" i="1"/>
  <c r="ZD81" i="1"/>
  <c r="ZE81" i="1"/>
  <c r="ZF81" i="1"/>
  <c r="ZG81" i="1"/>
  <c r="ZH81" i="1"/>
  <c r="ZI81" i="1"/>
  <c r="ZJ81" i="1"/>
  <c r="ZK81" i="1"/>
  <c r="ZL81" i="1"/>
  <c r="ZM81" i="1"/>
  <c r="ZN81" i="1"/>
  <c r="ZO81" i="1"/>
  <c r="ZP81" i="1"/>
  <c r="ZQ81" i="1"/>
  <c r="ZR81" i="1"/>
  <c r="ZS81" i="1"/>
  <c r="ZT81" i="1"/>
  <c r="ZU81" i="1"/>
  <c r="ZV81" i="1"/>
  <c r="ZW81" i="1"/>
  <c r="ZX81" i="1"/>
  <c r="ZY81" i="1"/>
  <c r="ZZ81" i="1"/>
  <c r="AAA81" i="1"/>
  <c r="AAB81" i="1"/>
  <c r="AAC81" i="1"/>
  <c r="AAD81" i="1"/>
  <c r="AAE81" i="1"/>
  <c r="AAF81" i="1"/>
  <c r="AAG81" i="1"/>
  <c r="AAH81" i="1"/>
  <c r="AAI81" i="1"/>
  <c r="AAJ81" i="1"/>
  <c r="AAK81" i="1"/>
  <c r="AAL81" i="1"/>
  <c r="AAM81" i="1"/>
  <c r="AAN81" i="1"/>
  <c r="AAO81" i="1"/>
  <c r="AAP81" i="1"/>
  <c r="AAQ81" i="1"/>
  <c r="AAR81" i="1"/>
  <c r="AAS81" i="1"/>
  <c r="AAT81" i="1"/>
  <c r="AAU81" i="1"/>
  <c r="AAV81" i="1"/>
  <c r="AAW81" i="1"/>
  <c r="AAX81" i="1"/>
  <c r="AAY81" i="1"/>
  <c r="AAZ81" i="1"/>
  <c r="ABA81" i="1"/>
  <c r="ABB81" i="1"/>
  <c r="ABC81" i="1"/>
  <c r="ABD81" i="1"/>
  <c r="ABE81" i="1"/>
  <c r="ABF81" i="1"/>
  <c r="ABG81" i="1"/>
  <c r="ABH81" i="1"/>
  <c r="ABI81" i="1"/>
  <c r="ABJ81" i="1"/>
  <c r="ABK81" i="1"/>
  <c r="ABL81" i="1"/>
  <c r="ABM81" i="1"/>
  <c r="ABN81" i="1"/>
  <c r="ABO81" i="1"/>
  <c r="ABP81" i="1"/>
  <c r="ABQ81" i="1"/>
  <c r="ABR81" i="1"/>
  <c r="ABS81" i="1"/>
  <c r="ABT81" i="1"/>
  <c r="ABU81" i="1"/>
  <c r="ABV81" i="1"/>
  <c r="ABW81" i="1"/>
  <c r="ABX81" i="1"/>
  <c r="ABY81" i="1"/>
  <c r="ABZ81" i="1"/>
  <c r="ACA81" i="1"/>
  <c r="ACB81" i="1"/>
  <c r="ACC81" i="1"/>
  <c r="ACD81" i="1"/>
  <c r="ACE81" i="1"/>
  <c r="ACF81" i="1"/>
  <c r="ACG81" i="1"/>
  <c r="ACH81" i="1"/>
  <c r="ACI81" i="1"/>
  <c r="ACJ81" i="1"/>
  <c r="ACK81" i="1"/>
  <c r="ACL81" i="1"/>
  <c r="ACM81" i="1"/>
  <c r="ACN81" i="1"/>
  <c r="ACQ81" i="1"/>
  <c r="WU91" i="1"/>
  <c r="WV91" i="1"/>
  <c r="WW91" i="1"/>
  <c r="WX91" i="1"/>
  <c r="WY91" i="1"/>
  <c r="WZ91" i="1"/>
  <c r="XA91" i="1"/>
  <c r="XB91" i="1"/>
  <c r="XC91" i="1"/>
  <c r="XD91" i="1"/>
  <c r="XE91" i="1"/>
  <c r="XF91" i="1"/>
  <c r="XG91" i="1"/>
  <c r="XH91" i="1"/>
  <c r="XI91" i="1"/>
  <c r="XJ91" i="1"/>
  <c r="XK91" i="1"/>
  <c r="XL91" i="1"/>
  <c r="XM91" i="1"/>
  <c r="XN91" i="1"/>
  <c r="XO91" i="1"/>
  <c r="XP91" i="1"/>
  <c r="XQ91" i="1"/>
  <c r="XR91" i="1"/>
  <c r="XS91" i="1"/>
  <c r="XT91" i="1"/>
  <c r="XU91" i="1"/>
  <c r="XV91" i="1"/>
  <c r="XW91" i="1"/>
  <c r="XX91" i="1"/>
  <c r="XY91" i="1"/>
  <c r="XZ91" i="1"/>
  <c r="YA91" i="1"/>
  <c r="YB91" i="1"/>
  <c r="YC91" i="1"/>
  <c r="YD91" i="1"/>
  <c r="YE91" i="1"/>
  <c r="YF91" i="1"/>
  <c r="YG91" i="1"/>
  <c r="YH91" i="1"/>
  <c r="YI91" i="1"/>
  <c r="YJ91" i="1"/>
  <c r="YK91" i="1"/>
  <c r="YL91" i="1"/>
  <c r="YM91" i="1"/>
  <c r="YN91" i="1"/>
  <c r="YO91" i="1"/>
  <c r="YP91" i="1"/>
  <c r="YQ91" i="1"/>
  <c r="YR91" i="1"/>
  <c r="YS91" i="1"/>
  <c r="YT91" i="1"/>
  <c r="YU91" i="1"/>
  <c r="YV91" i="1"/>
  <c r="YW91" i="1"/>
  <c r="YX91" i="1"/>
  <c r="YY91" i="1"/>
  <c r="YZ91" i="1"/>
  <c r="ZA91" i="1"/>
  <c r="ZB91" i="1"/>
  <c r="ZC91" i="1"/>
  <c r="ZD91" i="1"/>
  <c r="ZE91" i="1"/>
  <c r="ZF91" i="1"/>
  <c r="ZG91" i="1"/>
  <c r="ZH91" i="1"/>
  <c r="ZI91" i="1"/>
  <c r="ZJ91" i="1"/>
  <c r="ZK91" i="1"/>
  <c r="ZL91" i="1"/>
  <c r="ZM91" i="1"/>
  <c r="ZN91" i="1"/>
  <c r="ZO91" i="1"/>
  <c r="ZP91" i="1"/>
  <c r="ZQ91" i="1"/>
  <c r="ZR91" i="1"/>
  <c r="ZS91" i="1"/>
  <c r="ZT91" i="1"/>
  <c r="ZU91" i="1"/>
  <c r="ZV91" i="1"/>
  <c r="ZW91" i="1"/>
  <c r="ZX91" i="1"/>
  <c r="ZY91" i="1"/>
  <c r="ZZ91" i="1"/>
  <c r="AAA91" i="1"/>
  <c r="AAB91" i="1"/>
  <c r="AAC91" i="1"/>
  <c r="AAD91" i="1"/>
  <c r="AAE91" i="1"/>
  <c r="AAF91" i="1"/>
  <c r="AAG91" i="1"/>
  <c r="AAH91" i="1"/>
  <c r="AAI91" i="1"/>
  <c r="AAJ91" i="1"/>
  <c r="AAK91" i="1"/>
  <c r="AAL91" i="1"/>
  <c r="AAM91" i="1"/>
  <c r="AAN91" i="1"/>
  <c r="AAO91" i="1"/>
  <c r="AAP91" i="1"/>
  <c r="AAQ91" i="1"/>
  <c r="AAR91" i="1"/>
  <c r="AAS91" i="1"/>
  <c r="AAT91" i="1"/>
  <c r="AAU91" i="1"/>
  <c r="AAV91" i="1"/>
  <c r="AAW91" i="1"/>
  <c r="AAX91" i="1"/>
  <c r="AAY91" i="1"/>
  <c r="AAZ91" i="1"/>
  <c r="ABA91" i="1"/>
  <c r="ABB91" i="1"/>
  <c r="ABC91" i="1"/>
  <c r="ABD91" i="1"/>
  <c r="ABE91" i="1"/>
  <c r="ABF91" i="1"/>
  <c r="ABG91" i="1"/>
  <c r="ABH91" i="1"/>
  <c r="ABI91" i="1"/>
  <c r="ABJ91" i="1"/>
  <c r="ABK91" i="1"/>
  <c r="ABL91" i="1"/>
  <c r="ABM91" i="1"/>
  <c r="ABN91" i="1"/>
  <c r="ABO91" i="1"/>
  <c r="ABP91" i="1"/>
  <c r="ABQ91" i="1"/>
  <c r="ABR91" i="1"/>
  <c r="ABS91" i="1"/>
  <c r="ABT91" i="1"/>
  <c r="ABU91" i="1"/>
  <c r="ABV91" i="1"/>
  <c r="ABW91" i="1"/>
  <c r="ABX91" i="1"/>
  <c r="ABY91" i="1"/>
  <c r="ABZ91" i="1"/>
  <c r="ACA91" i="1"/>
  <c r="ACB91" i="1"/>
  <c r="ACC91" i="1"/>
  <c r="ACD91" i="1"/>
  <c r="ACE91" i="1"/>
  <c r="ACF91" i="1"/>
  <c r="ACG91" i="1"/>
  <c r="ACH91" i="1"/>
  <c r="ACI91" i="1"/>
  <c r="ACJ91" i="1"/>
  <c r="ACK91" i="1"/>
  <c r="ACL91" i="1"/>
  <c r="ACM91" i="1"/>
  <c r="ACN91" i="1"/>
  <c r="ACQ91" i="1"/>
  <c r="WU101" i="1"/>
  <c r="WV101" i="1"/>
  <c r="WW101" i="1"/>
  <c r="WX101" i="1"/>
  <c r="WY101" i="1"/>
  <c r="WZ101" i="1"/>
  <c r="XA101" i="1"/>
  <c r="XB101" i="1"/>
  <c r="XC101" i="1"/>
  <c r="XD101" i="1"/>
  <c r="XE101" i="1"/>
  <c r="XF101" i="1"/>
  <c r="XG101" i="1"/>
  <c r="XH101" i="1"/>
  <c r="XI101" i="1"/>
  <c r="XJ101" i="1"/>
  <c r="XK101" i="1"/>
  <c r="XL101" i="1"/>
  <c r="XM101" i="1"/>
  <c r="XN101" i="1"/>
  <c r="XO101" i="1"/>
  <c r="XP101" i="1"/>
  <c r="XQ101" i="1"/>
  <c r="XR101" i="1"/>
  <c r="XS101" i="1"/>
  <c r="XT101" i="1"/>
  <c r="XU101" i="1"/>
  <c r="XV101" i="1"/>
  <c r="XW101" i="1"/>
  <c r="XX101" i="1"/>
  <c r="XY101" i="1"/>
  <c r="XZ101" i="1"/>
  <c r="YA101" i="1"/>
  <c r="YB101" i="1"/>
  <c r="YC101" i="1"/>
  <c r="YD101" i="1"/>
  <c r="YE101" i="1"/>
  <c r="YF101" i="1"/>
  <c r="YG101" i="1"/>
  <c r="YH101" i="1"/>
  <c r="YI101" i="1"/>
  <c r="YJ101" i="1"/>
  <c r="YK101" i="1"/>
  <c r="YL101" i="1"/>
  <c r="YM101" i="1"/>
  <c r="YN101" i="1"/>
  <c r="YO101" i="1"/>
  <c r="YP101" i="1"/>
  <c r="YQ101" i="1"/>
  <c r="YR101" i="1"/>
  <c r="YS101" i="1"/>
  <c r="YT101" i="1"/>
  <c r="YU101" i="1"/>
  <c r="YV101" i="1"/>
  <c r="YW101" i="1"/>
  <c r="YX101" i="1"/>
  <c r="YY101" i="1"/>
  <c r="YZ101" i="1"/>
  <c r="ZA101" i="1"/>
  <c r="ZB101" i="1"/>
  <c r="ZC101" i="1"/>
  <c r="ZD101" i="1"/>
  <c r="ZE101" i="1"/>
  <c r="ZF101" i="1"/>
  <c r="ZG101" i="1"/>
  <c r="ZH101" i="1"/>
  <c r="ZI101" i="1"/>
  <c r="ZJ101" i="1"/>
  <c r="ZK101" i="1"/>
  <c r="ZL101" i="1"/>
  <c r="ZM101" i="1"/>
  <c r="ZN101" i="1"/>
  <c r="ZO101" i="1"/>
  <c r="ZP101" i="1"/>
  <c r="ZQ101" i="1"/>
  <c r="ZR101" i="1"/>
  <c r="ZS101" i="1"/>
  <c r="ZT101" i="1"/>
  <c r="ZU101" i="1"/>
  <c r="ZV101" i="1"/>
  <c r="ZW101" i="1"/>
  <c r="ZX101" i="1"/>
  <c r="ZY101" i="1"/>
  <c r="ZZ101" i="1"/>
  <c r="AAA101" i="1"/>
  <c r="AAB101" i="1"/>
  <c r="AAC101" i="1"/>
  <c r="AAD101" i="1"/>
  <c r="AAE101" i="1"/>
  <c r="AAF101" i="1"/>
  <c r="AAG101" i="1"/>
  <c r="AAH101" i="1"/>
  <c r="AAI101" i="1"/>
  <c r="AAJ101" i="1"/>
  <c r="AAK101" i="1"/>
  <c r="AAL101" i="1"/>
  <c r="AAM101" i="1"/>
  <c r="AAN101" i="1"/>
  <c r="AAO101" i="1"/>
  <c r="AAP101" i="1"/>
  <c r="AAQ101" i="1"/>
  <c r="AAR101" i="1"/>
  <c r="AAS101" i="1"/>
  <c r="AAT101" i="1"/>
  <c r="AAU101" i="1"/>
  <c r="AAV101" i="1"/>
  <c r="AAW101" i="1"/>
  <c r="AAX101" i="1"/>
  <c r="AAY101" i="1"/>
  <c r="AAZ101" i="1"/>
  <c r="ABA101" i="1"/>
  <c r="ABB101" i="1"/>
  <c r="ABC101" i="1"/>
  <c r="ABD101" i="1"/>
  <c r="ABE101" i="1"/>
  <c r="ABF101" i="1"/>
  <c r="ABG101" i="1"/>
  <c r="ABH101" i="1"/>
  <c r="ABI101" i="1"/>
  <c r="ABJ101" i="1"/>
  <c r="ABK101" i="1"/>
  <c r="ABL101" i="1"/>
  <c r="ABM101" i="1"/>
  <c r="ABN101" i="1"/>
  <c r="ABO101" i="1"/>
  <c r="ABP101" i="1"/>
  <c r="ABQ101" i="1"/>
  <c r="ABR101" i="1"/>
  <c r="ABS101" i="1"/>
  <c r="ABT101" i="1"/>
  <c r="ABU101" i="1"/>
  <c r="ABV101" i="1"/>
  <c r="ABW101" i="1"/>
  <c r="ABX101" i="1"/>
  <c r="ABY101" i="1"/>
  <c r="ABZ101" i="1"/>
  <c r="ACA101" i="1"/>
  <c r="ACB101" i="1"/>
  <c r="ACC101" i="1"/>
  <c r="ACD101" i="1"/>
  <c r="ACE101" i="1"/>
  <c r="ACF101" i="1"/>
  <c r="ACG101" i="1"/>
  <c r="ACH101" i="1"/>
  <c r="ACI101" i="1"/>
  <c r="ACJ101" i="1"/>
  <c r="ACK101" i="1"/>
  <c r="ACL101" i="1"/>
  <c r="ACM101" i="1"/>
  <c r="ACN101" i="1"/>
  <c r="ACQ101" i="1"/>
  <c r="WU111" i="1"/>
  <c r="WV111" i="1"/>
  <c r="WW111" i="1"/>
  <c r="WX111" i="1"/>
  <c r="WY111" i="1"/>
  <c r="WZ111" i="1"/>
  <c r="XA111" i="1"/>
  <c r="XB111" i="1"/>
  <c r="XC111" i="1"/>
  <c r="XD111" i="1"/>
  <c r="XE111" i="1"/>
  <c r="XF111" i="1"/>
  <c r="XG111" i="1"/>
  <c r="XH111" i="1"/>
  <c r="XI111" i="1"/>
  <c r="XJ111" i="1"/>
  <c r="XK111" i="1"/>
  <c r="XL111" i="1"/>
  <c r="XM111" i="1"/>
  <c r="XN111" i="1"/>
  <c r="XO111" i="1"/>
  <c r="XP111" i="1"/>
  <c r="XQ111" i="1"/>
  <c r="XR111" i="1"/>
  <c r="XS111" i="1"/>
  <c r="XT111" i="1"/>
  <c r="XU111" i="1"/>
  <c r="XV111" i="1"/>
  <c r="XW111" i="1"/>
  <c r="XX111" i="1"/>
  <c r="XY111" i="1"/>
  <c r="XZ111" i="1"/>
  <c r="YA111" i="1"/>
  <c r="YB111" i="1"/>
  <c r="YC111" i="1"/>
  <c r="YD111" i="1"/>
  <c r="YE111" i="1"/>
  <c r="YF111" i="1"/>
  <c r="YG111" i="1"/>
  <c r="YH111" i="1"/>
  <c r="YI111" i="1"/>
  <c r="YJ111" i="1"/>
  <c r="YK111" i="1"/>
  <c r="YL111" i="1"/>
  <c r="YM111" i="1"/>
  <c r="YN111" i="1"/>
  <c r="YO111" i="1"/>
  <c r="YP111" i="1"/>
  <c r="YQ111" i="1"/>
  <c r="YR111" i="1"/>
  <c r="YS111" i="1"/>
  <c r="YT111" i="1"/>
  <c r="YU111" i="1"/>
  <c r="YV111" i="1"/>
  <c r="YW111" i="1"/>
  <c r="YX111" i="1"/>
  <c r="YY111" i="1"/>
  <c r="YZ111" i="1"/>
  <c r="ZA111" i="1"/>
  <c r="ZB111" i="1"/>
  <c r="ZC111" i="1"/>
  <c r="ZD111" i="1"/>
  <c r="ZE111" i="1"/>
  <c r="ZF111" i="1"/>
  <c r="ZG111" i="1"/>
  <c r="ZH111" i="1"/>
  <c r="ZI111" i="1"/>
  <c r="ZJ111" i="1"/>
  <c r="ZK111" i="1"/>
  <c r="ZL111" i="1"/>
  <c r="ZM111" i="1"/>
  <c r="ZN111" i="1"/>
  <c r="ZO111" i="1"/>
  <c r="ZP111" i="1"/>
  <c r="ZQ111" i="1"/>
  <c r="ZR111" i="1"/>
  <c r="ZS111" i="1"/>
  <c r="ZT111" i="1"/>
  <c r="ZU111" i="1"/>
  <c r="ZV111" i="1"/>
  <c r="ZW111" i="1"/>
  <c r="ZX111" i="1"/>
  <c r="ZY111" i="1"/>
  <c r="ZZ111" i="1"/>
  <c r="AAA111" i="1"/>
  <c r="AAB111" i="1"/>
  <c r="AAC111" i="1"/>
  <c r="AAD111" i="1"/>
  <c r="AAE111" i="1"/>
  <c r="AAF111" i="1"/>
  <c r="AAG111" i="1"/>
  <c r="AAH111" i="1"/>
  <c r="AAI111" i="1"/>
  <c r="AAJ111" i="1"/>
  <c r="AAK111" i="1"/>
  <c r="AAL111" i="1"/>
  <c r="AAM111" i="1"/>
  <c r="AAN111" i="1"/>
  <c r="AAO111" i="1"/>
  <c r="AAP111" i="1"/>
  <c r="AAQ111" i="1"/>
  <c r="AAR111" i="1"/>
  <c r="AAS111" i="1"/>
  <c r="AAT111" i="1"/>
  <c r="AAU111" i="1"/>
  <c r="AAV111" i="1"/>
  <c r="AAW111" i="1"/>
  <c r="AAX111" i="1"/>
  <c r="AAY111" i="1"/>
  <c r="AAZ111" i="1"/>
  <c r="ABA111" i="1"/>
  <c r="ABB111" i="1"/>
  <c r="ABC111" i="1"/>
  <c r="ABD111" i="1"/>
  <c r="ABE111" i="1"/>
  <c r="ABF111" i="1"/>
  <c r="ABG111" i="1"/>
  <c r="ABH111" i="1"/>
  <c r="ABI111" i="1"/>
  <c r="ABJ111" i="1"/>
  <c r="ABK111" i="1"/>
  <c r="ABL111" i="1"/>
  <c r="ABM111" i="1"/>
  <c r="ABN111" i="1"/>
  <c r="ABO111" i="1"/>
  <c r="ABP111" i="1"/>
  <c r="ABQ111" i="1"/>
  <c r="ABR111" i="1"/>
  <c r="ABS111" i="1"/>
  <c r="ABT111" i="1"/>
  <c r="ABU111" i="1"/>
  <c r="ABV111" i="1"/>
  <c r="ABW111" i="1"/>
  <c r="ABX111" i="1"/>
  <c r="ABY111" i="1"/>
  <c r="ABZ111" i="1"/>
  <c r="ACA111" i="1"/>
  <c r="ACB111" i="1"/>
  <c r="ACC111" i="1"/>
  <c r="ACD111" i="1"/>
  <c r="ACE111" i="1"/>
  <c r="ACF111" i="1"/>
  <c r="ACG111" i="1"/>
  <c r="ACH111" i="1"/>
  <c r="ACI111" i="1"/>
  <c r="ACJ111" i="1"/>
  <c r="ACK111" i="1"/>
  <c r="ACL111" i="1"/>
  <c r="ACM111" i="1"/>
  <c r="ACN111" i="1"/>
  <c r="ACQ111" i="1"/>
  <c r="WU121" i="1"/>
  <c r="WV121" i="1"/>
  <c r="WW121" i="1"/>
  <c r="WX121" i="1"/>
  <c r="WY121" i="1"/>
  <c r="WZ121" i="1"/>
  <c r="XA121" i="1"/>
  <c r="XB121" i="1"/>
  <c r="XC121" i="1"/>
  <c r="XD121" i="1"/>
  <c r="XE121" i="1"/>
  <c r="XF121" i="1"/>
  <c r="XG121" i="1"/>
  <c r="XH121" i="1"/>
  <c r="XI121" i="1"/>
  <c r="XJ121" i="1"/>
  <c r="XK121" i="1"/>
  <c r="XL121" i="1"/>
  <c r="XM121" i="1"/>
  <c r="XN121" i="1"/>
  <c r="XO121" i="1"/>
  <c r="XP121" i="1"/>
  <c r="XQ121" i="1"/>
  <c r="XR121" i="1"/>
  <c r="XS121" i="1"/>
  <c r="XT121" i="1"/>
  <c r="XU121" i="1"/>
  <c r="XV121" i="1"/>
  <c r="XW121" i="1"/>
  <c r="XX121" i="1"/>
  <c r="XY121" i="1"/>
  <c r="XZ121" i="1"/>
  <c r="YA121" i="1"/>
  <c r="YB121" i="1"/>
  <c r="YC121" i="1"/>
  <c r="YD121" i="1"/>
  <c r="YE121" i="1"/>
  <c r="YF121" i="1"/>
  <c r="YG121" i="1"/>
  <c r="YH121" i="1"/>
  <c r="YI121" i="1"/>
  <c r="YJ121" i="1"/>
  <c r="YK121" i="1"/>
  <c r="YL121" i="1"/>
  <c r="YM121" i="1"/>
  <c r="YN121" i="1"/>
  <c r="YO121" i="1"/>
  <c r="YP121" i="1"/>
  <c r="YQ121" i="1"/>
  <c r="YR121" i="1"/>
  <c r="YS121" i="1"/>
  <c r="YT121" i="1"/>
  <c r="YU121" i="1"/>
  <c r="YV121" i="1"/>
  <c r="YW121" i="1"/>
  <c r="YX121" i="1"/>
  <c r="YY121" i="1"/>
  <c r="YZ121" i="1"/>
  <c r="ZA121" i="1"/>
  <c r="ZB121" i="1"/>
  <c r="ZC121" i="1"/>
  <c r="ZD121" i="1"/>
  <c r="ZE121" i="1"/>
  <c r="ZF121" i="1"/>
  <c r="ZG121" i="1"/>
  <c r="ZH121" i="1"/>
  <c r="ZI121" i="1"/>
  <c r="ZJ121" i="1"/>
  <c r="ZK121" i="1"/>
  <c r="ZL121" i="1"/>
  <c r="ZM121" i="1"/>
  <c r="ZN121" i="1"/>
  <c r="ZO121" i="1"/>
  <c r="ZP121" i="1"/>
  <c r="ZQ121" i="1"/>
  <c r="ZR121" i="1"/>
  <c r="ZS121" i="1"/>
  <c r="ZT121" i="1"/>
  <c r="ZU121" i="1"/>
  <c r="ZV121" i="1"/>
  <c r="ZW121" i="1"/>
  <c r="ZX121" i="1"/>
  <c r="ZY121" i="1"/>
  <c r="ZZ121" i="1"/>
  <c r="AAA121" i="1"/>
  <c r="AAB121" i="1"/>
  <c r="AAC121" i="1"/>
  <c r="AAD121" i="1"/>
  <c r="AAE121" i="1"/>
  <c r="AAF121" i="1"/>
  <c r="AAG121" i="1"/>
  <c r="AAH121" i="1"/>
  <c r="AAI121" i="1"/>
  <c r="AAJ121" i="1"/>
  <c r="AAK121" i="1"/>
  <c r="AAL121" i="1"/>
  <c r="AAM121" i="1"/>
  <c r="AAN121" i="1"/>
  <c r="AAO121" i="1"/>
  <c r="AAP121" i="1"/>
  <c r="AAQ121" i="1"/>
  <c r="AAR121" i="1"/>
  <c r="AAS121" i="1"/>
  <c r="AAT121" i="1"/>
  <c r="AAU121" i="1"/>
  <c r="AAV121" i="1"/>
  <c r="AAW121" i="1"/>
  <c r="AAX121" i="1"/>
  <c r="AAY121" i="1"/>
  <c r="AAZ121" i="1"/>
  <c r="ABA121" i="1"/>
  <c r="ABB121" i="1"/>
  <c r="ABC121" i="1"/>
  <c r="ABD121" i="1"/>
  <c r="ABE121" i="1"/>
  <c r="ABF121" i="1"/>
  <c r="ABG121" i="1"/>
  <c r="ABH121" i="1"/>
  <c r="ABI121" i="1"/>
  <c r="ABJ121" i="1"/>
  <c r="ABK121" i="1"/>
  <c r="ABL121" i="1"/>
  <c r="ABM121" i="1"/>
  <c r="ABN121" i="1"/>
  <c r="ABO121" i="1"/>
  <c r="ABP121" i="1"/>
  <c r="ABQ121" i="1"/>
  <c r="ABR121" i="1"/>
  <c r="ABS121" i="1"/>
  <c r="ABT121" i="1"/>
  <c r="ABU121" i="1"/>
  <c r="ABV121" i="1"/>
  <c r="ABW121" i="1"/>
  <c r="ABX121" i="1"/>
  <c r="ABY121" i="1"/>
  <c r="ABZ121" i="1"/>
  <c r="ACA121" i="1"/>
  <c r="ACB121" i="1"/>
  <c r="ACC121" i="1"/>
  <c r="ACD121" i="1"/>
  <c r="ACE121" i="1"/>
  <c r="ACF121" i="1"/>
  <c r="ACG121" i="1"/>
  <c r="ACH121" i="1"/>
  <c r="ACI121" i="1"/>
  <c r="ACJ121" i="1"/>
  <c r="ACK121" i="1"/>
  <c r="ACL121" i="1"/>
  <c r="ACM121" i="1"/>
  <c r="ACN121" i="1"/>
  <c r="ACQ121" i="1"/>
  <c r="WU131" i="1"/>
  <c r="WV131" i="1"/>
  <c r="WW131" i="1"/>
  <c r="WX131" i="1"/>
  <c r="WY131" i="1"/>
  <c r="WZ131" i="1"/>
  <c r="XA131" i="1"/>
  <c r="XB131" i="1"/>
  <c r="XC131" i="1"/>
  <c r="XD131" i="1"/>
  <c r="XE131" i="1"/>
  <c r="XF131" i="1"/>
  <c r="XG131" i="1"/>
  <c r="XH131" i="1"/>
  <c r="XI131" i="1"/>
  <c r="XJ131" i="1"/>
  <c r="XK131" i="1"/>
  <c r="XL131" i="1"/>
  <c r="XM131" i="1"/>
  <c r="XN131" i="1"/>
  <c r="XO131" i="1"/>
  <c r="XP131" i="1"/>
  <c r="XQ131" i="1"/>
  <c r="XR131" i="1"/>
  <c r="XS131" i="1"/>
  <c r="XT131" i="1"/>
  <c r="XU131" i="1"/>
  <c r="XV131" i="1"/>
  <c r="XW131" i="1"/>
  <c r="XX131" i="1"/>
  <c r="XY131" i="1"/>
  <c r="XZ131" i="1"/>
  <c r="YA131" i="1"/>
  <c r="YB131" i="1"/>
  <c r="YC131" i="1"/>
  <c r="YD131" i="1"/>
  <c r="YE131" i="1"/>
  <c r="YF131" i="1"/>
  <c r="YG131" i="1"/>
  <c r="YH131" i="1"/>
  <c r="YI131" i="1"/>
  <c r="YJ131" i="1"/>
  <c r="YK131" i="1"/>
  <c r="YL131" i="1"/>
  <c r="YM131" i="1"/>
  <c r="YN131" i="1"/>
  <c r="YO131" i="1"/>
  <c r="YP131" i="1"/>
  <c r="YQ131" i="1"/>
  <c r="YR131" i="1"/>
  <c r="YS131" i="1"/>
  <c r="YT131" i="1"/>
  <c r="YU131" i="1"/>
  <c r="YV131" i="1"/>
  <c r="YW131" i="1"/>
  <c r="YX131" i="1"/>
  <c r="YY131" i="1"/>
  <c r="YZ131" i="1"/>
  <c r="ZA131" i="1"/>
  <c r="ZB131" i="1"/>
  <c r="ZC131" i="1"/>
  <c r="ZD131" i="1"/>
  <c r="ZE131" i="1"/>
  <c r="ZF131" i="1"/>
  <c r="ZG131" i="1"/>
  <c r="ZH131" i="1"/>
  <c r="ZI131" i="1"/>
  <c r="ZJ131" i="1"/>
  <c r="ZK131" i="1"/>
  <c r="ZL131" i="1"/>
  <c r="ZM131" i="1"/>
  <c r="ZN131" i="1"/>
  <c r="ZO131" i="1"/>
  <c r="ZP131" i="1"/>
  <c r="ZQ131" i="1"/>
  <c r="ZR131" i="1"/>
  <c r="ZS131" i="1"/>
  <c r="ZT131" i="1"/>
  <c r="ZU131" i="1"/>
  <c r="ZV131" i="1"/>
  <c r="ZW131" i="1"/>
  <c r="ZX131" i="1"/>
  <c r="ZY131" i="1"/>
  <c r="ZZ131" i="1"/>
  <c r="AAA131" i="1"/>
  <c r="AAB131" i="1"/>
  <c r="AAC131" i="1"/>
  <c r="AAD131" i="1"/>
  <c r="AAE131" i="1"/>
  <c r="AAF131" i="1"/>
  <c r="AAG131" i="1"/>
  <c r="AAH131" i="1"/>
  <c r="AAI131" i="1"/>
  <c r="AAJ131" i="1"/>
  <c r="AAK131" i="1"/>
  <c r="AAL131" i="1"/>
  <c r="AAM131" i="1"/>
  <c r="AAN131" i="1"/>
  <c r="AAO131" i="1"/>
  <c r="AAP131" i="1"/>
  <c r="AAQ131" i="1"/>
  <c r="AAR131" i="1"/>
  <c r="AAS131" i="1"/>
  <c r="AAT131" i="1"/>
  <c r="AAU131" i="1"/>
  <c r="AAV131" i="1"/>
  <c r="AAW131" i="1"/>
  <c r="AAX131" i="1"/>
  <c r="AAY131" i="1"/>
  <c r="AAZ131" i="1"/>
  <c r="ABA131" i="1"/>
  <c r="ABB131" i="1"/>
  <c r="ABC131" i="1"/>
  <c r="ABD131" i="1"/>
  <c r="ABE131" i="1"/>
  <c r="ABF131" i="1"/>
  <c r="ABG131" i="1"/>
  <c r="ABH131" i="1"/>
  <c r="ABI131" i="1"/>
  <c r="ABJ131" i="1"/>
  <c r="ABK131" i="1"/>
  <c r="ABL131" i="1"/>
  <c r="ABM131" i="1"/>
  <c r="ABN131" i="1"/>
  <c r="ABO131" i="1"/>
  <c r="ABP131" i="1"/>
  <c r="ABQ131" i="1"/>
  <c r="ABR131" i="1"/>
  <c r="ABS131" i="1"/>
  <c r="ABT131" i="1"/>
  <c r="ABU131" i="1"/>
  <c r="ABV131" i="1"/>
  <c r="ABW131" i="1"/>
  <c r="ABX131" i="1"/>
  <c r="ABY131" i="1"/>
  <c r="ABZ131" i="1"/>
  <c r="ACA131" i="1"/>
  <c r="ACB131" i="1"/>
  <c r="ACC131" i="1"/>
  <c r="ACD131" i="1"/>
  <c r="ACE131" i="1"/>
  <c r="ACF131" i="1"/>
  <c r="ACG131" i="1"/>
  <c r="ACH131" i="1"/>
  <c r="ACI131" i="1"/>
  <c r="ACJ131" i="1"/>
  <c r="ACK131" i="1"/>
  <c r="ACL131" i="1"/>
  <c r="ACM131" i="1"/>
  <c r="ACN131" i="1"/>
  <c r="ACQ131" i="1"/>
  <c r="WU141" i="1"/>
  <c r="WV141" i="1"/>
  <c r="WW141" i="1"/>
  <c r="WX141" i="1"/>
  <c r="WY141" i="1"/>
  <c r="WZ141" i="1"/>
  <c r="XA141" i="1"/>
  <c r="XB141" i="1"/>
  <c r="XC141" i="1"/>
  <c r="XD141" i="1"/>
  <c r="XE141" i="1"/>
  <c r="XF141" i="1"/>
  <c r="XG141" i="1"/>
  <c r="XH141" i="1"/>
  <c r="XI141" i="1"/>
  <c r="XJ141" i="1"/>
  <c r="XK141" i="1"/>
  <c r="XL141" i="1"/>
  <c r="XM141" i="1"/>
  <c r="XN141" i="1"/>
  <c r="XO141" i="1"/>
  <c r="XP141" i="1"/>
  <c r="XQ141" i="1"/>
  <c r="XR141" i="1"/>
  <c r="XS141" i="1"/>
  <c r="XT141" i="1"/>
  <c r="XU141" i="1"/>
  <c r="XV141" i="1"/>
  <c r="XW141" i="1"/>
  <c r="XX141" i="1"/>
  <c r="XY141" i="1"/>
  <c r="XZ141" i="1"/>
  <c r="YA141" i="1"/>
  <c r="YB141" i="1"/>
  <c r="YC141" i="1"/>
  <c r="YD141" i="1"/>
  <c r="YE141" i="1"/>
  <c r="YF141" i="1"/>
  <c r="YG141" i="1"/>
  <c r="YH141" i="1"/>
  <c r="YI141" i="1"/>
  <c r="YJ141" i="1"/>
  <c r="YK141" i="1"/>
  <c r="YL141" i="1"/>
  <c r="YM141" i="1"/>
  <c r="YN141" i="1"/>
  <c r="YO141" i="1"/>
  <c r="YP141" i="1"/>
  <c r="YQ141" i="1"/>
  <c r="YR141" i="1"/>
  <c r="YS141" i="1"/>
  <c r="YT141" i="1"/>
  <c r="YU141" i="1"/>
  <c r="YV141" i="1"/>
  <c r="YW141" i="1"/>
  <c r="YX141" i="1"/>
  <c r="YY141" i="1"/>
  <c r="YZ141" i="1"/>
  <c r="ZA141" i="1"/>
  <c r="ZB141" i="1"/>
  <c r="ZC141" i="1"/>
  <c r="ZD141" i="1"/>
  <c r="ZE141" i="1"/>
  <c r="ZF141" i="1"/>
  <c r="ZG141" i="1"/>
  <c r="ZH141" i="1"/>
  <c r="ZI141" i="1"/>
  <c r="ZJ141" i="1"/>
  <c r="ZK141" i="1"/>
  <c r="ZL141" i="1"/>
  <c r="ZM141" i="1"/>
  <c r="ZN141" i="1"/>
  <c r="ZO141" i="1"/>
  <c r="ZP141" i="1"/>
  <c r="ZQ141" i="1"/>
  <c r="ZR141" i="1"/>
  <c r="ZS141" i="1"/>
  <c r="ZT141" i="1"/>
  <c r="ZU141" i="1"/>
  <c r="ZV141" i="1"/>
  <c r="ZW141" i="1"/>
  <c r="ZX141" i="1"/>
  <c r="ZY141" i="1"/>
  <c r="ZZ141" i="1"/>
  <c r="AAA141" i="1"/>
  <c r="AAB141" i="1"/>
  <c r="AAC141" i="1"/>
  <c r="AAD141" i="1"/>
  <c r="AAE141" i="1"/>
  <c r="AAF141" i="1"/>
  <c r="AAG141" i="1"/>
  <c r="AAH141" i="1"/>
  <c r="AAI141" i="1"/>
  <c r="AAJ141" i="1"/>
  <c r="AAK141" i="1"/>
  <c r="AAL141" i="1"/>
  <c r="AAM141" i="1"/>
  <c r="AAN141" i="1"/>
  <c r="AAO141" i="1"/>
  <c r="AAP141" i="1"/>
  <c r="AAQ141" i="1"/>
  <c r="AAR141" i="1"/>
  <c r="AAS141" i="1"/>
  <c r="AAT141" i="1"/>
  <c r="AAU141" i="1"/>
  <c r="AAV141" i="1"/>
  <c r="AAW141" i="1"/>
  <c r="AAX141" i="1"/>
  <c r="AAY141" i="1"/>
  <c r="AAZ141" i="1"/>
  <c r="ABA141" i="1"/>
  <c r="ABB141" i="1"/>
  <c r="ABC141" i="1"/>
  <c r="ABD141" i="1"/>
  <c r="ABE141" i="1"/>
  <c r="ABF141" i="1"/>
  <c r="ABG141" i="1"/>
  <c r="ABH141" i="1"/>
  <c r="ABI141" i="1"/>
  <c r="ABJ141" i="1"/>
  <c r="ABK141" i="1"/>
  <c r="ABL141" i="1"/>
  <c r="ABM141" i="1"/>
  <c r="ABN141" i="1"/>
  <c r="ABO141" i="1"/>
  <c r="ABP141" i="1"/>
  <c r="ABQ141" i="1"/>
  <c r="ABR141" i="1"/>
  <c r="ABS141" i="1"/>
  <c r="ABT141" i="1"/>
  <c r="ABU141" i="1"/>
  <c r="ABV141" i="1"/>
  <c r="ABW141" i="1"/>
  <c r="ABX141" i="1"/>
  <c r="ABY141" i="1"/>
  <c r="ABZ141" i="1"/>
  <c r="ACA141" i="1"/>
  <c r="ACB141" i="1"/>
  <c r="ACC141" i="1"/>
  <c r="ACD141" i="1"/>
  <c r="ACE141" i="1"/>
  <c r="ACF141" i="1"/>
  <c r="ACG141" i="1"/>
  <c r="ACH141" i="1"/>
  <c r="ACI141" i="1"/>
  <c r="ACJ141" i="1"/>
  <c r="ACK141" i="1"/>
  <c r="ACL141" i="1"/>
  <c r="ACM141" i="1"/>
  <c r="ACN141" i="1"/>
  <c r="ACQ141" i="1"/>
  <c r="WU151" i="1"/>
  <c r="WV151" i="1"/>
  <c r="WW151" i="1"/>
  <c r="WX151" i="1"/>
  <c r="WY151" i="1"/>
  <c r="WZ151" i="1"/>
  <c r="XA151" i="1"/>
  <c r="XB151" i="1"/>
  <c r="XC151" i="1"/>
  <c r="XD151" i="1"/>
  <c r="XE151" i="1"/>
  <c r="XF151" i="1"/>
  <c r="XG151" i="1"/>
  <c r="XH151" i="1"/>
  <c r="XI151" i="1"/>
  <c r="XJ151" i="1"/>
  <c r="XK151" i="1"/>
  <c r="XL151" i="1"/>
  <c r="XM151" i="1"/>
  <c r="XN151" i="1"/>
  <c r="XO151" i="1"/>
  <c r="XP151" i="1"/>
  <c r="XQ151" i="1"/>
  <c r="XR151" i="1"/>
  <c r="XS151" i="1"/>
  <c r="XT151" i="1"/>
  <c r="XU151" i="1"/>
  <c r="XV151" i="1"/>
  <c r="XW151" i="1"/>
  <c r="XX151" i="1"/>
  <c r="XY151" i="1"/>
  <c r="XZ151" i="1"/>
  <c r="YA151" i="1"/>
  <c r="YB151" i="1"/>
  <c r="YC151" i="1"/>
  <c r="YD151" i="1"/>
  <c r="YE151" i="1"/>
  <c r="YF151" i="1"/>
  <c r="YG151" i="1"/>
  <c r="YH151" i="1"/>
  <c r="YI151" i="1"/>
  <c r="YJ151" i="1"/>
  <c r="YK151" i="1"/>
  <c r="YL151" i="1"/>
  <c r="YM151" i="1"/>
  <c r="YN151" i="1"/>
  <c r="YO151" i="1"/>
  <c r="YP151" i="1"/>
  <c r="YQ151" i="1"/>
  <c r="YR151" i="1"/>
  <c r="YS151" i="1"/>
  <c r="YT151" i="1"/>
  <c r="YU151" i="1"/>
  <c r="YV151" i="1"/>
  <c r="YW151" i="1"/>
  <c r="YX151" i="1"/>
  <c r="YY151" i="1"/>
  <c r="YZ151" i="1"/>
  <c r="ZA151" i="1"/>
  <c r="ZB151" i="1"/>
  <c r="ZC151" i="1"/>
  <c r="ZD151" i="1"/>
  <c r="ZE151" i="1"/>
  <c r="ZF151" i="1"/>
  <c r="ZG151" i="1"/>
  <c r="ZH151" i="1"/>
  <c r="ZI151" i="1"/>
  <c r="ZJ151" i="1"/>
  <c r="ZK151" i="1"/>
  <c r="ZL151" i="1"/>
  <c r="ZM151" i="1"/>
  <c r="ZN151" i="1"/>
  <c r="ZO151" i="1"/>
  <c r="ZP151" i="1"/>
  <c r="ZQ151" i="1"/>
  <c r="ZR151" i="1"/>
  <c r="ZS151" i="1"/>
  <c r="ZT151" i="1"/>
  <c r="ZU151" i="1"/>
  <c r="ZV151" i="1"/>
  <c r="ZW151" i="1"/>
  <c r="ZX151" i="1"/>
  <c r="ZY151" i="1"/>
  <c r="ZZ151" i="1"/>
  <c r="AAA151" i="1"/>
  <c r="AAB151" i="1"/>
  <c r="AAC151" i="1"/>
  <c r="AAD151" i="1"/>
  <c r="AAE151" i="1"/>
  <c r="AAF151" i="1"/>
  <c r="AAG151" i="1"/>
  <c r="AAH151" i="1"/>
  <c r="AAI151" i="1"/>
  <c r="AAJ151" i="1"/>
  <c r="AAK151" i="1"/>
  <c r="AAL151" i="1"/>
  <c r="AAM151" i="1"/>
  <c r="AAN151" i="1"/>
  <c r="AAO151" i="1"/>
  <c r="AAP151" i="1"/>
  <c r="AAQ151" i="1"/>
  <c r="AAR151" i="1"/>
  <c r="AAS151" i="1"/>
  <c r="AAT151" i="1"/>
  <c r="AAU151" i="1"/>
  <c r="AAV151" i="1"/>
  <c r="AAW151" i="1"/>
  <c r="AAX151" i="1"/>
  <c r="AAY151" i="1"/>
  <c r="AAZ151" i="1"/>
  <c r="ABA151" i="1"/>
  <c r="ABB151" i="1"/>
  <c r="ABC151" i="1"/>
  <c r="ABD151" i="1"/>
  <c r="ABE151" i="1"/>
  <c r="ABF151" i="1"/>
  <c r="ABG151" i="1"/>
  <c r="ABH151" i="1"/>
  <c r="ABI151" i="1"/>
  <c r="ABJ151" i="1"/>
  <c r="ABK151" i="1"/>
  <c r="ABL151" i="1"/>
  <c r="ABM151" i="1"/>
  <c r="ABN151" i="1"/>
  <c r="ABO151" i="1"/>
  <c r="ABP151" i="1"/>
  <c r="ABQ151" i="1"/>
  <c r="ABR151" i="1"/>
  <c r="ABS151" i="1"/>
  <c r="ABT151" i="1"/>
  <c r="ABU151" i="1"/>
  <c r="ABV151" i="1"/>
  <c r="ABW151" i="1"/>
  <c r="ABX151" i="1"/>
  <c r="ABY151" i="1"/>
  <c r="ABZ151" i="1"/>
  <c r="ACA151" i="1"/>
  <c r="ACB151" i="1"/>
  <c r="ACC151" i="1"/>
  <c r="ACD151" i="1"/>
  <c r="ACE151" i="1"/>
  <c r="ACF151" i="1"/>
  <c r="ACG151" i="1"/>
  <c r="ACH151" i="1"/>
  <c r="ACI151" i="1"/>
  <c r="ACJ151" i="1"/>
  <c r="ACK151" i="1"/>
  <c r="ACL151" i="1"/>
  <c r="ACM151" i="1"/>
  <c r="ACN151" i="1"/>
  <c r="ACQ151" i="1"/>
  <c r="WU161" i="1"/>
  <c r="WV161" i="1"/>
  <c r="WW161" i="1"/>
  <c r="WX161" i="1"/>
  <c r="WY161" i="1"/>
  <c r="WZ161" i="1"/>
  <c r="XA161" i="1"/>
  <c r="XB161" i="1"/>
  <c r="XC161" i="1"/>
  <c r="XD161" i="1"/>
  <c r="XE161" i="1"/>
  <c r="XF161" i="1"/>
  <c r="XG161" i="1"/>
  <c r="XH161" i="1"/>
  <c r="XI161" i="1"/>
  <c r="XJ161" i="1"/>
  <c r="XK161" i="1"/>
  <c r="XL161" i="1"/>
  <c r="XM161" i="1"/>
  <c r="XN161" i="1"/>
  <c r="XO161" i="1"/>
  <c r="XP161" i="1"/>
  <c r="XQ161" i="1"/>
  <c r="XR161" i="1"/>
  <c r="XS161" i="1"/>
  <c r="XT161" i="1"/>
  <c r="XU161" i="1"/>
  <c r="XV161" i="1"/>
  <c r="XW161" i="1"/>
  <c r="XX161" i="1"/>
  <c r="XY161" i="1"/>
  <c r="XZ161" i="1"/>
  <c r="YA161" i="1"/>
  <c r="YB161" i="1"/>
  <c r="YC161" i="1"/>
  <c r="YD161" i="1"/>
  <c r="YE161" i="1"/>
  <c r="YF161" i="1"/>
  <c r="YG161" i="1"/>
  <c r="YH161" i="1"/>
  <c r="YI161" i="1"/>
  <c r="YJ161" i="1"/>
  <c r="YK161" i="1"/>
  <c r="YL161" i="1"/>
  <c r="YM161" i="1"/>
  <c r="YN161" i="1"/>
  <c r="YO161" i="1"/>
  <c r="YP161" i="1"/>
  <c r="YQ161" i="1"/>
  <c r="YR161" i="1"/>
  <c r="YS161" i="1"/>
  <c r="YT161" i="1"/>
  <c r="YU161" i="1"/>
  <c r="YV161" i="1"/>
  <c r="YW161" i="1"/>
  <c r="YX161" i="1"/>
  <c r="YY161" i="1"/>
  <c r="YZ161" i="1"/>
  <c r="ZA161" i="1"/>
  <c r="ZB161" i="1"/>
  <c r="ZC161" i="1"/>
  <c r="ZD161" i="1"/>
  <c r="ZE161" i="1"/>
  <c r="ZF161" i="1"/>
  <c r="ZG161" i="1"/>
  <c r="ZH161" i="1"/>
  <c r="ZI161" i="1"/>
  <c r="ZJ161" i="1"/>
  <c r="ZK161" i="1"/>
  <c r="ZL161" i="1"/>
  <c r="ZM161" i="1"/>
  <c r="ZN161" i="1"/>
  <c r="ZO161" i="1"/>
  <c r="ZP161" i="1"/>
  <c r="ZQ161" i="1"/>
  <c r="ZR161" i="1"/>
  <c r="ZS161" i="1"/>
  <c r="ZT161" i="1"/>
  <c r="ZU161" i="1"/>
  <c r="ZV161" i="1"/>
  <c r="ZW161" i="1"/>
  <c r="ZX161" i="1"/>
  <c r="ZY161" i="1"/>
  <c r="ZZ161" i="1"/>
  <c r="AAA161" i="1"/>
  <c r="AAB161" i="1"/>
  <c r="AAC161" i="1"/>
  <c r="AAD161" i="1"/>
  <c r="AAE161" i="1"/>
  <c r="AAF161" i="1"/>
  <c r="AAG161" i="1"/>
  <c r="AAH161" i="1"/>
  <c r="AAI161" i="1"/>
  <c r="AAJ161" i="1"/>
  <c r="AAK161" i="1"/>
  <c r="AAL161" i="1"/>
  <c r="AAM161" i="1"/>
  <c r="AAN161" i="1"/>
  <c r="AAO161" i="1"/>
  <c r="AAP161" i="1"/>
  <c r="AAQ161" i="1"/>
  <c r="AAR161" i="1"/>
  <c r="AAS161" i="1"/>
  <c r="AAT161" i="1"/>
  <c r="AAU161" i="1"/>
  <c r="AAV161" i="1"/>
  <c r="AAW161" i="1"/>
  <c r="AAX161" i="1"/>
  <c r="AAY161" i="1"/>
  <c r="AAZ161" i="1"/>
  <c r="ABA161" i="1"/>
  <c r="ABB161" i="1"/>
  <c r="ABC161" i="1"/>
  <c r="ABD161" i="1"/>
  <c r="ABE161" i="1"/>
  <c r="ABF161" i="1"/>
  <c r="ABG161" i="1"/>
  <c r="ABH161" i="1"/>
  <c r="ABI161" i="1"/>
  <c r="ABJ161" i="1"/>
  <c r="ABK161" i="1"/>
  <c r="ABL161" i="1"/>
  <c r="ABM161" i="1"/>
  <c r="ABN161" i="1"/>
  <c r="ABO161" i="1"/>
  <c r="ABP161" i="1"/>
  <c r="ABQ161" i="1"/>
  <c r="ABR161" i="1"/>
  <c r="ABS161" i="1"/>
  <c r="ABT161" i="1"/>
  <c r="ABU161" i="1"/>
  <c r="ABV161" i="1"/>
  <c r="ABW161" i="1"/>
  <c r="ABX161" i="1"/>
  <c r="ABY161" i="1"/>
  <c r="ABZ161" i="1"/>
  <c r="ACA161" i="1"/>
  <c r="ACB161" i="1"/>
  <c r="ACC161" i="1"/>
  <c r="ACD161" i="1"/>
  <c r="ACE161" i="1"/>
  <c r="ACF161" i="1"/>
  <c r="ACG161" i="1"/>
  <c r="ACH161" i="1"/>
  <c r="ACI161" i="1"/>
  <c r="ACJ161" i="1"/>
  <c r="ACK161" i="1"/>
  <c r="ACL161" i="1"/>
  <c r="ACM161" i="1"/>
  <c r="ACN161" i="1"/>
  <c r="ACQ161" i="1"/>
  <c r="WU171" i="1"/>
  <c r="WV171" i="1"/>
  <c r="WW171" i="1"/>
  <c r="WX171" i="1"/>
  <c r="WY171" i="1"/>
  <c r="WZ171" i="1"/>
  <c r="XA171" i="1"/>
  <c r="XB171" i="1"/>
  <c r="XC171" i="1"/>
  <c r="XD171" i="1"/>
  <c r="XE171" i="1"/>
  <c r="XF171" i="1"/>
  <c r="XG171" i="1"/>
  <c r="XH171" i="1"/>
  <c r="XI171" i="1"/>
  <c r="XJ171" i="1"/>
  <c r="XK171" i="1"/>
  <c r="XL171" i="1"/>
  <c r="XM171" i="1"/>
  <c r="XN171" i="1"/>
  <c r="XO171" i="1"/>
  <c r="XP171" i="1"/>
  <c r="XQ171" i="1"/>
  <c r="XR171" i="1"/>
  <c r="XS171" i="1"/>
  <c r="XT171" i="1"/>
  <c r="XU171" i="1"/>
  <c r="XV171" i="1"/>
  <c r="XW171" i="1"/>
  <c r="XX171" i="1"/>
  <c r="XY171" i="1"/>
  <c r="XZ171" i="1"/>
  <c r="YA171" i="1"/>
  <c r="YB171" i="1"/>
  <c r="YC171" i="1"/>
  <c r="YD171" i="1"/>
  <c r="YE171" i="1"/>
  <c r="YF171" i="1"/>
  <c r="YG171" i="1"/>
  <c r="YH171" i="1"/>
  <c r="YI171" i="1"/>
  <c r="YJ171" i="1"/>
  <c r="YK171" i="1"/>
  <c r="YL171" i="1"/>
  <c r="YM171" i="1"/>
  <c r="YN171" i="1"/>
  <c r="YO171" i="1"/>
  <c r="YP171" i="1"/>
  <c r="YQ171" i="1"/>
  <c r="YR171" i="1"/>
  <c r="YS171" i="1"/>
  <c r="YT171" i="1"/>
  <c r="YU171" i="1"/>
  <c r="YV171" i="1"/>
  <c r="YW171" i="1"/>
  <c r="YX171" i="1"/>
  <c r="YY171" i="1"/>
  <c r="YZ171" i="1"/>
  <c r="ZA171" i="1"/>
  <c r="ZB171" i="1"/>
  <c r="ZC171" i="1"/>
  <c r="ZD171" i="1"/>
  <c r="ZE171" i="1"/>
  <c r="ZF171" i="1"/>
  <c r="ZG171" i="1"/>
  <c r="ZH171" i="1"/>
  <c r="ZI171" i="1"/>
  <c r="ZJ171" i="1"/>
  <c r="ZK171" i="1"/>
  <c r="ZL171" i="1"/>
  <c r="ZM171" i="1"/>
  <c r="ZN171" i="1"/>
  <c r="ZO171" i="1"/>
  <c r="ZP171" i="1"/>
  <c r="ZQ171" i="1"/>
  <c r="ZR171" i="1"/>
  <c r="ZS171" i="1"/>
  <c r="ZT171" i="1"/>
  <c r="ZU171" i="1"/>
  <c r="ZV171" i="1"/>
  <c r="ZW171" i="1"/>
  <c r="ZX171" i="1"/>
  <c r="ZY171" i="1"/>
  <c r="ZZ171" i="1"/>
  <c r="AAA171" i="1"/>
  <c r="AAB171" i="1"/>
  <c r="AAC171" i="1"/>
  <c r="AAD171" i="1"/>
  <c r="AAE171" i="1"/>
  <c r="AAF171" i="1"/>
  <c r="AAG171" i="1"/>
  <c r="AAH171" i="1"/>
  <c r="AAI171" i="1"/>
  <c r="AAJ171" i="1"/>
  <c r="AAK171" i="1"/>
  <c r="AAL171" i="1"/>
  <c r="AAM171" i="1"/>
  <c r="AAN171" i="1"/>
  <c r="AAO171" i="1"/>
  <c r="AAP171" i="1"/>
  <c r="AAQ171" i="1"/>
  <c r="AAR171" i="1"/>
  <c r="AAS171" i="1"/>
  <c r="AAT171" i="1"/>
  <c r="AAU171" i="1"/>
  <c r="AAV171" i="1"/>
  <c r="AAW171" i="1"/>
  <c r="AAX171" i="1"/>
  <c r="AAY171" i="1"/>
  <c r="AAZ171" i="1"/>
  <c r="ABA171" i="1"/>
  <c r="ABB171" i="1"/>
  <c r="ABC171" i="1"/>
  <c r="ABD171" i="1"/>
  <c r="ABE171" i="1"/>
  <c r="ABF171" i="1"/>
  <c r="ABG171" i="1"/>
  <c r="ABH171" i="1"/>
  <c r="ABI171" i="1"/>
  <c r="ABJ171" i="1"/>
  <c r="ABK171" i="1"/>
  <c r="ABL171" i="1"/>
  <c r="ABM171" i="1"/>
  <c r="ABN171" i="1"/>
  <c r="ABO171" i="1"/>
  <c r="ABP171" i="1"/>
  <c r="ABQ171" i="1"/>
  <c r="ABR171" i="1"/>
  <c r="ABS171" i="1"/>
  <c r="ABT171" i="1"/>
  <c r="ABU171" i="1"/>
  <c r="ABV171" i="1"/>
  <c r="ABW171" i="1"/>
  <c r="ABX171" i="1"/>
  <c r="ABY171" i="1"/>
  <c r="ABZ171" i="1"/>
  <c r="ACA171" i="1"/>
  <c r="ACB171" i="1"/>
  <c r="ACC171" i="1"/>
  <c r="ACD171" i="1"/>
  <c r="ACE171" i="1"/>
  <c r="ACF171" i="1"/>
  <c r="ACG171" i="1"/>
  <c r="ACH171" i="1"/>
  <c r="ACI171" i="1"/>
  <c r="ACJ171" i="1"/>
  <c r="ACK171" i="1"/>
  <c r="ACL171" i="1"/>
  <c r="ACM171" i="1"/>
  <c r="ACN171" i="1"/>
  <c r="ACQ171" i="1"/>
  <c r="WU181" i="1"/>
  <c r="WV181" i="1"/>
  <c r="WW181" i="1"/>
  <c r="WX181" i="1"/>
  <c r="WY181" i="1"/>
  <c r="WZ181" i="1"/>
  <c r="XA181" i="1"/>
  <c r="XB181" i="1"/>
  <c r="XC181" i="1"/>
  <c r="XD181" i="1"/>
  <c r="XE181" i="1"/>
  <c r="XF181" i="1"/>
  <c r="XG181" i="1"/>
  <c r="XH181" i="1"/>
  <c r="XI181" i="1"/>
  <c r="XJ181" i="1"/>
  <c r="XK181" i="1"/>
  <c r="XL181" i="1"/>
  <c r="XM181" i="1"/>
  <c r="XN181" i="1"/>
  <c r="XO181" i="1"/>
  <c r="XP181" i="1"/>
  <c r="XQ181" i="1"/>
  <c r="XR181" i="1"/>
  <c r="XS181" i="1"/>
  <c r="XT181" i="1"/>
  <c r="XU181" i="1"/>
  <c r="XV181" i="1"/>
  <c r="XW181" i="1"/>
  <c r="XX181" i="1"/>
  <c r="XY181" i="1"/>
  <c r="XZ181" i="1"/>
  <c r="YA181" i="1"/>
  <c r="YB181" i="1"/>
  <c r="YC181" i="1"/>
  <c r="YD181" i="1"/>
  <c r="YE181" i="1"/>
  <c r="YF181" i="1"/>
  <c r="YG181" i="1"/>
  <c r="YH181" i="1"/>
  <c r="YI181" i="1"/>
  <c r="YJ181" i="1"/>
  <c r="YK181" i="1"/>
  <c r="YL181" i="1"/>
  <c r="YM181" i="1"/>
  <c r="YN181" i="1"/>
  <c r="YO181" i="1"/>
  <c r="YP181" i="1"/>
  <c r="YQ181" i="1"/>
  <c r="YR181" i="1"/>
  <c r="YS181" i="1"/>
  <c r="YT181" i="1"/>
  <c r="YU181" i="1"/>
  <c r="YV181" i="1"/>
  <c r="YW181" i="1"/>
  <c r="YX181" i="1"/>
  <c r="YY181" i="1"/>
  <c r="YZ181" i="1"/>
  <c r="ZA181" i="1"/>
  <c r="ZB181" i="1"/>
  <c r="ZC181" i="1"/>
  <c r="ZD181" i="1"/>
  <c r="ZE181" i="1"/>
  <c r="ZF181" i="1"/>
  <c r="ZG181" i="1"/>
  <c r="ZH181" i="1"/>
  <c r="ZI181" i="1"/>
  <c r="ZJ181" i="1"/>
  <c r="ZK181" i="1"/>
  <c r="ZL181" i="1"/>
  <c r="ZM181" i="1"/>
  <c r="ZN181" i="1"/>
  <c r="ZO181" i="1"/>
  <c r="ZP181" i="1"/>
  <c r="ZQ181" i="1"/>
  <c r="ZR181" i="1"/>
  <c r="ZS181" i="1"/>
  <c r="ZT181" i="1"/>
  <c r="ZU181" i="1"/>
  <c r="ZV181" i="1"/>
  <c r="ZW181" i="1"/>
  <c r="ZX181" i="1"/>
  <c r="ZY181" i="1"/>
  <c r="ZZ181" i="1"/>
  <c r="AAA181" i="1"/>
  <c r="AAB181" i="1"/>
  <c r="AAC181" i="1"/>
  <c r="AAD181" i="1"/>
  <c r="AAE181" i="1"/>
  <c r="AAF181" i="1"/>
  <c r="AAG181" i="1"/>
  <c r="AAH181" i="1"/>
  <c r="AAI181" i="1"/>
  <c r="AAJ181" i="1"/>
  <c r="AAK181" i="1"/>
  <c r="AAL181" i="1"/>
  <c r="AAM181" i="1"/>
  <c r="AAN181" i="1"/>
  <c r="AAO181" i="1"/>
  <c r="AAP181" i="1"/>
  <c r="AAQ181" i="1"/>
  <c r="AAR181" i="1"/>
  <c r="AAS181" i="1"/>
  <c r="AAT181" i="1"/>
  <c r="AAU181" i="1"/>
  <c r="AAV181" i="1"/>
  <c r="AAW181" i="1"/>
  <c r="AAX181" i="1"/>
  <c r="AAY181" i="1"/>
  <c r="AAZ181" i="1"/>
  <c r="ABA181" i="1"/>
  <c r="ABB181" i="1"/>
  <c r="ABC181" i="1"/>
  <c r="ABD181" i="1"/>
  <c r="ABE181" i="1"/>
  <c r="ABF181" i="1"/>
  <c r="ABG181" i="1"/>
  <c r="ABH181" i="1"/>
  <c r="ABI181" i="1"/>
  <c r="ABJ181" i="1"/>
  <c r="ABK181" i="1"/>
  <c r="ABL181" i="1"/>
  <c r="ABM181" i="1"/>
  <c r="ABN181" i="1"/>
  <c r="ABO181" i="1"/>
  <c r="ABP181" i="1"/>
  <c r="ABQ181" i="1"/>
  <c r="ABR181" i="1"/>
  <c r="ABS181" i="1"/>
  <c r="ABT181" i="1"/>
  <c r="ABU181" i="1"/>
  <c r="ABV181" i="1"/>
  <c r="ABW181" i="1"/>
  <c r="ABX181" i="1"/>
  <c r="ABY181" i="1"/>
  <c r="ABZ181" i="1"/>
  <c r="ACA181" i="1"/>
  <c r="ACB181" i="1"/>
  <c r="ACC181" i="1"/>
  <c r="ACD181" i="1"/>
  <c r="ACE181" i="1"/>
  <c r="ACF181" i="1"/>
  <c r="ACG181" i="1"/>
  <c r="ACH181" i="1"/>
  <c r="ACI181" i="1"/>
  <c r="ACJ181" i="1"/>
  <c r="ACK181" i="1"/>
  <c r="ACL181" i="1"/>
  <c r="ACM181" i="1"/>
  <c r="ACN181" i="1"/>
  <c r="ACQ181" i="1"/>
  <c r="ACQ185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Q12" i="1"/>
  <c r="WU22" i="1"/>
  <c r="WV22" i="1"/>
  <c r="WW22" i="1"/>
  <c r="WX22" i="1"/>
  <c r="WY22" i="1"/>
  <c r="WZ22" i="1"/>
  <c r="XA22" i="1"/>
  <c r="XB22" i="1"/>
  <c r="XC22" i="1"/>
  <c r="XD22" i="1"/>
  <c r="XE22" i="1"/>
  <c r="XF22" i="1"/>
  <c r="XG22" i="1"/>
  <c r="XH22" i="1"/>
  <c r="XI22" i="1"/>
  <c r="XJ22" i="1"/>
  <c r="XK22" i="1"/>
  <c r="XL22" i="1"/>
  <c r="XM22" i="1"/>
  <c r="XN22" i="1"/>
  <c r="XO22" i="1"/>
  <c r="XP22" i="1"/>
  <c r="XQ22" i="1"/>
  <c r="XR22" i="1"/>
  <c r="XS22" i="1"/>
  <c r="XT22" i="1"/>
  <c r="XU22" i="1"/>
  <c r="XV22" i="1"/>
  <c r="XW22" i="1"/>
  <c r="XX22" i="1"/>
  <c r="XY22" i="1"/>
  <c r="XZ22" i="1"/>
  <c r="YA22" i="1"/>
  <c r="YB22" i="1"/>
  <c r="YC22" i="1"/>
  <c r="YD22" i="1"/>
  <c r="YE22" i="1"/>
  <c r="YF22" i="1"/>
  <c r="YG22" i="1"/>
  <c r="YH22" i="1"/>
  <c r="YI22" i="1"/>
  <c r="YJ22" i="1"/>
  <c r="YK22" i="1"/>
  <c r="YL22" i="1"/>
  <c r="YM22" i="1"/>
  <c r="YN22" i="1"/>
  <c r="YO22" i="1"/>
  <c r="YP22" i="1"/>
  <c r="YQ22" i="1"/>
  <c r="YR22" i="1"/>
  <c r="YS22" i="1"/>
  <c r="YT22" i="1"/>
  <c r="YU22" i="1"/>
  <c r="YV22" i="1"/>
  <c r="YW22" i="1"/>
  <c r="YX22" i="1"/>
  <c r="YY22" i="1"/>
  <c r="YZ22" i="1"/>
  <c r="ZA22" i="1"/>
  <c r="ZB22" i="1"/>
  <c r="ZC22" i="1"/>
  <c r="ZD22" i="1"/>
  <c r="ZE22" i="1"/>
  <c r="ZF22" i="1"/>
  <c r="ZG22" i="1"/>
  <c r="ZH22" i="1"/>
  <c r="ZI22" i="1"/>
  <c r="ZJ22" i="1"/>
  <c r="ZK22" i="1"/>
  <c r="ZL22" i="1"/>
  <c r="ZM22" i="1"/>
  <c r="ZN22" i="1"/>
  <c r="ZO22" i="1"/>
  <c r="ZP22" i="1"/>
  <c r="ZQ22" i="1"/>
  <c r="ZR22" i="1"/>
  <c r="ZS22" i="1"/>
  <c r="ZT22" i="1"/>
  <c r="ZU22" i="1"/>
  <c r="ZV22" i="1"/>
  <c r="ZW22" i="1"/>
  <c r="ZX22" i="1"/>
  <c r="ZY22" i="1"/>
  <c r="ZZ22" i="1"/>
  <c r="AAA22" i="1"/>
  <c r="AAB22" i="1"/>
  <c r="AAC22" i="1"/>
  <c r="AAD22" i="1"/>
  <c r="AAE22" i="1"/>
  <c r="AAF22" i="1"/>
  <c r="AAG22" i="1"/>
  <c r="AAH22" i="1"/>
  <c r="AAI22" i="1"/>
  <c r="AAJ22" i="1"/>
  <c r="AAK22" i="1"/>
  <c r="AAL22" i="1"/>
  <c r="AAM22" i="1"/>
  <c r="AAN22" i="1"/>
  <c r="AAO22" i="1"/>
  <c r="AAP22" i="1"/>
  <c r="AAQ22" i="1"/>
  <c r="AAR22" i="1"/>
  <c r="AAS22" i="1"/>
  <c r="AAT22" i="1"/>
  <c r="AAU22" i="1"/>
  <c r="AAV22" i="1"/>
  <c r="AAW22" i="1"/>
  <c r="AAX22" i="1"/>
  <c r="AAY22" i="1"/>
  <c r="AAZ22" i="1"/>
  <c r="ABA22" i="1"/>
  <c r="ABB22" i="1"/>
  <c r="ABC22" i="1"/>
  <c r="ABD22" i="1"/>
  <c r="ABE22" i="1"/>
  <c r="ABF22" i="1"/>
  <c r="ABG22" i="1"/>
  <c r="ABH22" i="1"/>
  <c r="ABI22" i="1"/>
  <c r="ABJ22" i="1"/>
  <c r="ABK22" i="1"/>
  <c r="ABL22" i="1"/>
  <c r="ABM22" i="1"/>
  <c r="ABN22" i="1"/>
  <c r="ABO22" i="1"/>
  <c r="ABP22" i="1"/>
  <c r="ABQ22" i="1"/>
  <c r="ABR22" i="1"/>
  <c r="ABS22" i="1"/>
  <c r="ABT22" i="1"/>
  <c r="ABU22" i="1"/>
  <c r="ABV22" i="1"/>
  <c r="ABW22" i="1"/>
  <c r="ABX22" i="1"/>
  <c r="ABY22" i="1"/>
  <c r="ABZ22" i="1"/>
  <c r="ACA22" i="1"/>
  <c r="ACB22" i="1"/>
  <c r="ACC22" i="1"/>
  <c r="ACD22" i="1"/>
  <c r="ACE22" i="1"/>
  <c r="ACF22" i="1"/>
  <c r="ACG22" i="1"/>
  <c r="ACH22" i="1"/>
  <c r="ACI22" i="1"/>
  <c r="ACJ22" i="1"/>
  <c r="ACK22" i="1"/>
  <c r="ACL22" i="1"/>
  <c r="ACM22" i="1"/>
  <c r="ACN22" i="1"/>
  <c r="ACQ22" i="1"/>
  <c r="WU32" i="1"/>
  <c r="WV32" i="1"/>
  <c r="WW32" i="1"/>
  <c r="WX32" i="1"/>
  <c r="WY32" i="1"/>
  <c r="WZ32" i="1"/>
  <c r="XA32" i="1"/>
  <c r="XB32" i="1"/>
  <c r="XC32" i="1"/>
  <c r="XD32" i="1"/>
  <c r="XE32" i="1"/>
  <c r="XF32" i="1"/>
  <c r="XG32" i="1"/>
  <c r="XH32" i="1"/>
  <c r="XI32" i="1"/>
  <c r="XJ32" i="1"/>
  <c r="XK32" i="1"/>
  <c r="XL32" i="1"/>
  <c r="XM32" i="1"/>
  <c r="XN32" i="1"/>
  <c r="XO32" i="1"/>
  <c r="XP32" i="1"/>
  <c r="XQ32" i="1"/>
  <c r="XR32" i="1"/>
  <c r="XS32" i="1"/>
  <c r="XT32" i="1"/>
  <c r="XU32" i="1"/>
  <c r="XV32" i="1"/>
  <c r="XW32" i="1"/>
  <c r="XX32" i="1"/>
  <c r="XY32" i="1"/>
  <c r="XZ32" i="1"/>
  <c r="YA32" i="1"/>
  <c r="YB32" i="1"/>
  <c r="YC32" i="1"/>
  <c r="YD32" i="1"/>
  <c r="YE32" i="1"/>
  <c r="YF32" i="1"/>
  <c r="YG32" i="1"/>
  <c r="YH32" i="1"/>
  <c r="YI32" i="1"/>
  <c r="YJ32" i="1"/>
  <c r="YK32" i="1"/>
  <c r="YL32" i="1"/>
  <c r="YM32" i="1"/>
  <c r="YN32" i="1"/>
  <c r="YO32" i="1"/>
  <c r="YP32" i="1"/>
  <c r="YQ32" i="1"/>
  <c r="YR32" i="1"/>
  <c r="YS32" i="1"/>
  <c r="YT32" i="1"/>
  <c r="YU32" i="1"/>
  <c r="YV32" i="1"/>
  <c r="YW32" i="1"/>
  <c r="YX32" i="1"/>
  <c r="YY32" i="1"/>
  <c r="YZ32" i="1"/>
  <c r="ZA32" i="1"/>
  <c r="ZB32" i="1"/>
  <c r="ZC32" i="1"/>
  <c r="ZD32" i="1"/>
  <c r="ZE32" i="1"/>
  <c r="ZF32" i="1"/>
  <c r="ZG32" i="1"/>
  <c r="ZH32" i="1"/>
  <c r="ZI32" i="1"/>
  <c r="ZJ32" i="1"/>
  <c r="ZK32" i="1"/>
  <c r="ZL32" i="1"/>
  <c r="ZM32" i="1"/>
  <c r="ZN32" i="1"/>
  <c r="ZO32" i="1"/>
  <c r="ZP32" i="1"/>
  <c r="ZQ32" i="1"/>
  <c r="ZR32" i="1"/>
  <c r="ZS32" i="1"/>
  <c r="ZT32" i="1"/>
  <c r="ZU32" i="1"/>
  <c r="ZV32" i="1"/>
  <c r="ZW32" i="1"/>
  <c r="ZX32" i="1"/>
  <c r="ZY32" i="1"/>
  <c r="ZZ32" i="1"/>
  <c r="AAA32" i="1"/>
  <c r="AAB32" i="1"/>
  <c r="AAC32" i="1"/>
  <c r="AAD32" i="1"/>
  <c r="AAE32" i="1"/>
  <c r="AAF32" i="1"/>
  <c r="AAG32" i="1"/>
  <c r="AAH32" i="1"/>
  <c r="AAI32" i="1"/>
  <c r="AAJ32" i="1"/>
  <c r="AAK32" i="1"/>
  <c r="AAL32" i="1"/>
  <c r="AAM32" i="1"/>
  <c r="AAN32" i="1"/>
  <c r="AAO32" i="1"/>
  <c r="AAP32" i="1"/>
  <c r="AAQ32" i="1"/>
  <c r="AAR32" i="1"/>
  <c r="AAS32" i="1"/>
  <c r="AAT32" i="1"/>
  <c r="AAU32" i="1"/>
  <c r="AAV32" i="1"/>
  <c r="AAW32" i="1"/>
  <c r="AAX32" i="1"/>
  <c r="AAY32" i="1"/>
  <c r="AAZ32" i="1"/>
  <c r="ABA32" i="1"/>
  <c r="ABB32" i="1"/>
  <c r="ABC32" i="1"/>
  <c r="ABD32" i="1"/>
  <c r="ABE32" i="1"/>
  <c r="ABF32" i="1"/>
  <c r="ABG32" i="1"/>
  <c r="ABH32" i="1"/>
  <c r="ABI32" i="1"/>
  <c r="ABJ32" i="1"/>
  <c r="ABK32" i="1"/>
  <c r="ABL32" i="1"/>
  <c r="ABM32" i="1"/>
  <c r="ABN32" i="1"/>
  <c r="ABO32" i="1"/>
  <c r="ABP32" i="1"/>
  <c r="ABQ32" i="1"/>
  <c r="ABR32" i="1"/>
  <c r="ABS32" i="1"/>
  <c r="ABT32" i="1"/>
  <c r="ABU32" i="1"/>
  <c r="ABV32" i="1"/>
  <c r="ABW32" i="1"/>
  <c r="ABX32" i="1"/>
  <c r="ABY32" i="1"/>
  <c r="ABZ32" i="1"/>
  <c r="ACA32" i="1"/>
  <c r="ACB32" i="1"/>
  <c r="ACC32" i="1"/>
  <c r="ACD32" i="1"/>
  <c r="ACE32" i="1"/>
  <c r="ACF32" i="1"/>
  <c r="ACG32" i="1"/>
  <c r="ACH32" i="1"/>
  <c r="ACI32" i="1"/>
  <c r="ACJ32" i="1"/>
  <c r="ACK32" i="1"/>
  <c r="ACL32" i="1"/>
  <c r="ACM32" i="1"/>
  <c r="ACN32" i="1"/>
  <c r="ACQ32" i="1"/>
  <c r="WU42" i="1"/>
  <c r="WV42" i="1"/>
  <c r="WW42" i="1"/>
  <c r="WX42" i="1"/>
  <c r="WY42" i="1"/>
  <c r="WZ42" i="1"/>
  <c r="XA42" i="1"/>
  <c r="XB42" i="1"/>
  <c r="XC42" i="1"/>
  <c r="XD42" i="1"/>
  <c r="XE42" i="1"/>
  <c r="XF42" i="1"/>
  <c r="XG42" i="1"/>
  <c r="XH42" i="1"/>
  <c r="XI42" i="1"/>
  <c r="XJ42" i="1"/>
  <c r="XK42" i="1"/>
  <c r="XL42" i="1"/>
  <c r="XM42" i="1"/>
  <c r="XN42" i="1"/>
  <c r="XO42" i="1"/>
  <c r="XP42" i="1"/>
  <c r="XQ42" i="1"/>
  <c r="XR42" i="1"/>
  <c r="XS42" i="1"/>
  <c r="XT42" i="1"/>
  <c r="XU42" i="1"/>
  <c r="XV42" i="1"/>
  <c r="XW42" i="1"/>
  <c r="XX42" i="1"/>
  <c r="XY42" i="1"/>
  <c r="XZ42" i="1"/>
  <c r="YA42" i="1"/>
  <c r="YB42" i="1"/>
  <c r="YC42" i="1"/>
  <c r="YD42" i="1"/>
  <c r="YE42" i="1"/>
  <c r="YF42" i="1"/>
  <c r="YG42" i="1"/>
  <c r="YH42" i="1"/>
  <c r="YI42" i="1"/>
  <c r="YJ42" i="1"/>
  <c r="YK42" i="1"/>
  <c r="YL42" i="1"/>
  <c r="YM42" i="1"/>
  <c r="YN42" i="1"/>
  <c r="YO42" i="1"/>
  <c r="YP42" i="1"/>
  <c r="YQ42" i="1"/>
  <c r="YR42" i="1"/>
  <c r="YS42" i="1"/>
  <c r="YT42" i="1"/>
  <c r="YU42" i="1"/>
  <c r="YV42" i="1"/>
  <c r="YW42" i="1"/>
  <c r="YX42" i="1"/>
  <c r="YY42" i="1"/>
  <c r="YZ42" i="1"/>
  <c r="ZA42" i="1"/>
  <c r="ZB42" i="1"/>
  <c r="ZC42" i="1"/>
  <c r="ZD42" i="1"/>
  <c r="ZE42" i="1"/>
  <c r="ZF42" i="1"/>
  <c r="ZG42" i="1"/>
  <c r="ZH42" i="1"/>
  <c r="ZI42" i="1"/>
  <c r="ZJ42" i="1"/>
  <c r="ZK42" i="1"/>
  <c r="ZL42" i="1"/>
  <c r="ZM42" i="1"/>
  <c r="ZN42" i="1"/>
  <c r="ZO42" i="1"/>
  <c r="ZP42" i="1"/>
  <c r="ZQ42" i="1"/>
  <c r="ZR42" i="1"/>
  <c r="ZS42" i="1"/>
  <c r="ZT42" i="1"/>
  <c r="ZU42" i="1"/>
  <c r="ZV42" i="1"/>
  <c r="ZW42" i="1"/>
  <c r="ZX42" i="1"/>
  <c r="ZY42" i="1"/>
  <c r="ZZ42" i="1"/>
  <c r="AAA42" i="1"/>
  <c r="AAB42" i="1"/>
  <c r="AAC42" i="1"/>
  <c r="AAD42" i="1"/>
  <c r="AAE42" i="1"/>
  <c r="AAF42" i="1"/>
  <c r="AAG42" i="1"/>
  <c r="AAH42" i="1"/>
  <c r="AAI42" i="1"/>
  <c r="AAJ42" i="1"/>
  <c r="AAK42" i="1"/>
  <c r="AAL42" i="1"/>
  <c r="AAM42" i="1"/>
  <c r="AAN42" i="1"/>
  <c r="AAO42" i="1"/>
  <c r="AAP42" i="1"/>
  <c r="AAQ42" i="1"/>
  <c r="AAR42" i="1"/>
  <c r="AAS42" i="1"/>
  <c r="AAT42" i="1"/>
  <c r="AAU42" i="1"/>
  <c r="AAV42" i="1"/>
  <c r="AAW42" i="1"/>
  <c r="AAX42" i="1"/>
  <c r="AAY42" i="1"/>
  <c r="AAZ42" i="1"/>
  <c r="ABA42" i="1"/>
  <c r="ABB42" i="1"/>
  <c r="ABC42" i="1"/>
  <c r="ABD42" i="1"/>
  <c r="ABE42" i="1"/>
  <c r="ABF42" i="1"/>
  <c r="ABG42" i="1"/>
  <c r="ABH42" i="1"/>
  <c r="ABI42" i="1"/>
  <c r="ABJ42" i="1"/>
  <c r="ABK42" i="1"/>
  <c r="ABL42" i="1"/>
  <c r="ABM42" i="1"/>
  <c r="ABN42" i="1"/>
  <c r="ABO42" i="1"/>
  <c r="ABP42" i="1"/>
  <c r="ABQ42" i="1"/>
  <c r="ABR42" i="1"/>
  <c r="ABS42" i="1"/>
  <c r="ABT42" i="1"/>
  <c r="ABU42" i="1"/>
  <c r="ABV42" i="1"/>
  <c r="ABW42" i="1"/>
  <c r="ABX42" i="1"/>
  <c r="ABY42" i="1"/>
  <c r="ABZ42" i="1"/>
  <c r="ACA42" i="1"/>
  <c r="ACB42" i="1"/>
  <c r="ACC42" i="1"/>
  <c r="ACD42" i="1"/>
  <c r="ACE42" i="1"/>
  <c r="ACF42" i="1"/>
  <c r="ACG42" i="1"/>
  <c r="ACH42" i="1"/>
  <c r="ACI42" i="1"/>
  <c r="ACJ42" i="1"/>
  <c r="ACK42" i="1"/>
  <c r="ACL42" i="1"/>
  <c r="ACM42" i="1"/>
  <c r="ACN42" i="1"/>
  <c r="ACQ42" i="1"/>
  <c r="WU52" i="1"/>
  <c r="WV52" i="1"/>
  <c r="WW52" i="1"/>
  <c r="WX52" i="1"/>
  <c r="WY52" i="1"/>
  <c r="WZ52" i="1"/>
  <c r="XA52" i="1"/>
  <c r="XB52" i="1"/>
  <c r="XC52" i="1"/>
  <c r="XD52" i="1"/>
  <c r="XE52" i="1"/>
  <c r="XF52" i="1"/>
  <c r="XG52" i="1"/>
  <c r="XH52" i="1"/>
  <c r="XI52" i="1"/>
  <c r="XJ52" i="1"/>
  <c r="XK52" i="1"/>
  <c r="XL52" i="1"/>
  <c r="XM52" i="1"/>
  <c r="XN52" i="1"/>
  <c r="XO52" i="1"/>
  <c r="XP52" i="1"/>
  <c r="XQ52" i="1"/>
  <c r="XR52" i="1"/>
  <c r="XS52" i="1"/>
  <c r="XT52" i="1"/>
  <c r="XU52" i="1"/>
  <c r="XV52" i="1"/>
  <c r="XW52" i="1"/>
  <c r="XX52" i="1"/>
  <c r="XY52" i="1"/>
  <c r="XZ52" i="1"/>
  <c r="YA52" i="1"/>
  <c r="YB52" i="1"/>
  <c r="YC52" i="1"/>
  <c r="YD52" i="1"/>
  <c r="YE52" i="1"/>
  <c r="YF52" i="1"/>
  <c r="YG52" i="1"/>
  <c r="YH52" i="1"/>
  <c r="YI52" i="1"/>
  <c r="YJ52" i="1"/>
  <c r="YK52" i="1"/>
  <c r="YL52" i="1"/>
  <c r="YM52" i="1"/>
  <c r="YN52" i="1"/>
  <c r="YO52" i="1"/>
  <c r="YP52" i="1"/>
  <c r="YQ52" i="1"/>
  <c r="YR52" i="1"/>
  <c r="YS52" i="1"/>
  <c r="YT52" i="1"/>
  <c r="YU52" i="1"/>
  <c r="YV52" i="1"/>
  <c r="YW52" i="1"/>
  <c r="YX52" i="1"/>
  <c r="YY52" i="1"/>
  <c r="YZ52" i="1"/>
  <c r="ZA52" i="1"/>
  <c r="ZB52" i="1"/>
  <c r="ZC52" i="1"/>
  <c r="ZD52" i="1"/>
  <c r="ZE52" i="1"/>
  <c r="ZF52" i="1"/>
  <c r="ZG52" i="1"/>
  <c r="ZH52" i="1"/>
  <c r="ZI52" i="1"/>
  <c r="ZJ52" i="1"/>
  <c r="ZK52" i="1"/>
  <c r="ZL52" i="1"/>
  <c r="ZM52" i="1"/>
  <c r="ZN52" i="1"/>
  <c r="ZO52" i="1"/>
  <c r="ZP52" i="1"/>
  <c r="ZQ52" i="1"/>
  <c r="ZR52" i="1"/>
  <c r="ZS52" i="1"/>
  <c r="ZT52" i="1"/>
  <c r="ZU52" i="1"/>
  <c r="ZV52" i="1"/>
  <c r="ZW52" i="1"/>
  <c r="ZX52" i="1"/>
  <c r="ZY52" i="1"/>
  <c r="ZZ52" i="1"/>
  <c r="AAA52" i="1"/>
  <c r="AAB52" i="1"/>
  <c r="AAC52" i="1"/>
  <c r="AAD52" i="1"/>
  <c r="AAE52" i="1"/>
  <c r="AAF52" i="1"/>
  <c r="AAG52" i="1"/>
  <c r="AAH52" i="1"/>
  <c r="AAI52" i="1"/>
  <c r="AAJ52" i="1"/>
  <c r="AAK52" i="1"/>
  <c r="AAL52" i="1"/>
  <c r="AAM52" i="1"/>
  <c r="AAN52" i="1"/>
  <c r="AAO52" i="1"/>
  <c r="AAP52" i="1"/>
  <c r="AAQ52" i="1"/>
  <c r="AAR52" i="1"/>
  <c r="AAS52" i="1"/>
  <c r="AAT52" i="1"/>
  <c r="AAU52" i="1"/>
  <c r="AAV52" i="1"/>
  <c r="AAW52" i="1"/>
  <c r="AAX52" i="1"/>
  <c r="AAY52" i="1"/>
  <c r="AAZ52" i="1"/>
  <c r="ABA52" i="1"/>
  <c r="ABB52" i="1"/>
  <c r="ABC52" i="1"/>
  <c r="ABD52" i="1"/>
  <c r="ABE52" i="1"/>
  <c r="ABF52" i="1"/>
  <c r="ABG52" i="1"/>
  <c r="ABH52" i="1"/>
  <c r="ABI52" i="1"/>
  <c r="ABJ52" i="1"/>
  <c r="ABK52" i="1"/>
  <c r="ABL52" i="1"/>
  <c r="ABM52" i="1"/>
  <c r="ABN52" i="1"/>
  <c r="ABO52" i="1"/>
  <c r="ABP52" i="1"/>
  <c r="ABQ52" i="1"/>
  <c r="ABR52" i="1"/>
  <c r="ABS52" i="1"/>
  <c r="ABT52" i="1"/>
  <c r="ABU52" i="1"/>
  <c r="ABV52" i="1"/>
  <c r="ABW52" i="1"/>
  <c r="ABX52" i="1"/>
  <c r="ABY52" i="1"/>
  <c r="ABZ52" i="1"/>
  <c r="ACA52" i="1"/>
  <c r="ACB52" i="1"/>
  <c r="ACC52" i="1"/>
  <c r="ACD52" i="1"/>
  <c r="ACE52" i="1"/>
  <c r="ACF52" i="1"/>
  <c r="ACG52" i="1"/>
  <c r="ACH52" i="1"/>
  <c r="ACI52" i="1"/>
  <c r="ACJ52" i="1"/>
  <c r="ACK52" i="1"/>
  <c r="ACL52" i="1"/>
  <c r="ACM52" i="1"/>
  <c r="ACN52" i="1"/>
  <c r="ACQ52" i="1"/>
  <c r="WU62" i="1"/>
  <c r="WV62" i="1"/>
  <c r="WW62" i="1"/>
  <c r="WX62" i="1"/>
  <c r="WY62" i="1"/>
  <c r="WZ62" i="1"/>
  <c r="XA62" i="1"/>
  <c r="XB62" i="1"/>
  <c r="XC62" i="1"/>
  <c r="XD62" i="1"/>
  <c r="XE62" i="1"/>
  <c r="XF62" i="1"/>
  <c r="XG62" i="1"/>
  <c r="XH62" i="1"/>
  <c r="XI62" i="1"/>
  <c r="XJ62" i="1"/>
  <c r="XK62" i="1"/>
  <c r="XL62" i="1"/>
  <c r="XM62" i="1"/>
  <c r="XN62" i="1"/>
  <c r="XO62" i="1"/>
  <c r="XP62" i="1"/>
  <c r="XQ62" i="1"/>
  <c r="XR62" i="1"/>
  <c r="XS62" i="1"/>
  <c r="XT62" i="1"/>
  <c r="XU62" i="1"/>
  <c r="XV62" i="1"/>
  <c r="XW62" i="1"/>
  <c r="XX62" i="1"/>
  <c r="XY62" i="1"/>
  <c r="XZ62" i="1"/>
  <c r="YA62" i="1"/>
  <c r="YB62" i="1"/>
  <c r="YC62" i="1"/>
  <c r="YD62" i="1"/>
  <c r="YE62" i="1"/>
  <c r="YF62" i="1"/>
  <c r="YG62" i="1"/>
  <c r="YH62" i="1"/>
  <c r="YI62" i="1"/>
  <c r="YJ62" i="1"/>
  <c r="YK62" i="1"/>
  <c r="YL62" i="1"/>
  <c r="YM62" i="1"/>
  <c r="YN62" i="1"/>
  <c r="YO62" i="1"/>
  <c r="YP62" i="1"/>
  <c r="YQ62" i="1"/>
  <c r="YR62" i="1"/>
  <c r="YS62" i="1"/>
  <c r="YT62" i="1"/>
  <c r="YU62" i="1"/>
  <c r="YV62" i="1"/>
  <c r="YW62" i="1"/>
  <c r="YX62" i="1"/>
  <c r="YY62" i="1"/>
  <c r="YZ62" i="1"/>
  <c r="ZA62" i="1"/>
  <c r="ZB62" i="1"/>
  <c r="ZC62" i="1"/>
  <c r="ZD62" i="1"/>
  <c r="ZE62" i="1"/>
  <c r="ZF62" i="1"/>
  <c r="ZG62" i="1"/>
  <c r="ZH62" i="1"/>
  <c r="ZI62" i="1"/>
  <c r="ZJ62" i="1"/>
  <c r="ZK62" i="1"/>
  <c r="ZL62" i="1"/>
  <c r="ZM62" i="1"/>
  <c r="ZN62" i="1"/>
  <c r="ZO62" i="1"/>
  <c r="ZP62" i="1"/>
  <c r="ZQ62" i="1"/>
  <c r="ZR62" i="1"/>
  <c r="ZS62" i="1"/>
  <c r="ZT62" i="1"/>
  <c r="ZU62" i="1"/>
  <c r="ZV62" i="1"/>
  <c r="ZW62" i="1"/>
  <c r="ZX62" i="1"/>
  <c r="ZY62" i="1"/>
  <c r="ZZ62" i="1"/>
  <c r="AAA62" i="1"/>
  <c r="AAB62" i="1"/>
  <c r="AAC62" i="1"/>
  <c r="AAD62" i="1"/>
  <c r="AAE62" i="1"/>
  <c r="AAF62" i="1"/>
  <c r="AAG62" i="1"/>
  <c r="AAH62" i="1"/>
  <c r="AAI62" i="1"/>
  <c r="AAJ62" i="1"/>
  <c r="AAK62" i="1"/>
  <c r="AAL62" i="1"/>
  <c r="AAM62" i="1"/>
  <c r="AAN62" i="1"/>
  <c r="AAO62" i="1"/>
  <c r="AAP62" i="1"/>
  <c r="AAQ62" i="1"/>
  <c r="AAR62" i="1"/>
  <c r="AAS62" i="1"/>
  <c r="AAT62" i="1"/>
  <c r="AAU62" i="1"/>
  <c r="AAV62" i="1"/>
  <c r="AAW62" i="1"/>
  <c r="AAX62" i="1"/>
  <c r="AAY62" i="1"/>
  <c r="AAZ62" i="1"/>
  <c r="ABA62" i="1"/>
  <c r="ABB62" i="1"/>
  <c r="ABC62" i="1"/>
  <c r="ABD62" i="1"/>
  <c r="ABE62" i="1"/>
  <c r="ABF62" i="1"/>
  <c r="ABG62" i="1"/>
  <c r="ABH62" i="1"/>
  <c r="ABI62" i="1"/>
  <c r="ABJ62" i="1"/>
  <c r="ABK62" i="1"/>
  <c r="ABL62" i="1"/>
  <c r="ABM62" i="1"/>
  <c r="ABN62" i="1"/>
  <c r="ABO62" i="1"/>
  <c r="ABP62" i="1"/>
  <c r="ABQ62" i="1"/>
  <c r="ABR62" i="1"/>
  <c r="ABS62" i="1"/>
  <c r="ABT62" i="1"/>
  <c r="ABU62" i="1"/>
  <c r="ABV62" i="1"/>
  <c r="ABW62" i="1"/>
  <c r="ABX62" i="1"/>
  <c r="ABY62" i="1"/>
  <c r="ABZ62" i="1"/>
  <c r="ACA62" i="1"/>
  <c r="ACB62" i="1"/>
  <c r="ACC62" i="1"/>
  <c r="ACD62" i="1"/>
  <c r="ACE62" i="1"/>
  <c r="ACF62" i="1"/>
  <c r="ACG62" i="1"/>
  <c r="ACH62" i="1"/>
  <c r="ACI62" i="1"/>
  <c r="ACJ62" i="1"/>
  <c r="ACK62" i="1"/>
  <c r="ACL62" i="1"/>
  <c r="ACM62" i="1"/>
  <c r="ACN62" i="1"/>
  <c r="ACQ62" i="1"/>
  <c r="WU72" i="1"/>
  <c r="WV72" i="1"/>
  <c r="WW72" i="1"/>
  <c r="WX72" i="1"/>
  <c r="WY72" i="1"/>
  <c r="WZ72" i="1"/>
  <c r="XA72" i="1"/>
  <c r="XB72" i="1"/>
  <c r="XC72" i="1"/>
  <c r="XD72" i="1"/>
  <c r="XE72" i="1"/>
  <c r="XF72" i="1"/>
  <c r="XG72" i="1"/>
  <c r="XH72" i="1"/>
  <c r="XI72" i="1"/>
  <c r="XJ72" i="1"/>
  <c r="XK72" i="1"/>
  <c r="XL72" i="1"/>
  <c r="XM72" i="1"/>
  <c r="XN72" i="1"/>
  <c r="XO72" i="1"/>
  <c r="XP72" i="1"/>
  <c r="XQ72" i="1"/>
  <c r="XR72" i="1"/>
  <c r="XS72" i="1"/>
  <c r="XT72" i="1"/>
  <c r="XU72" i="1"/>
  <c r="XV72" i="1"/>
  <c r="XW72" i="1"/>
  <c r="XX72" i="1"/>
  <c r="XY72" i="1"/>
  <c r="XZ72" i="1"/>
  <c r="YA72" i="1"/>
  <c r="YB72" i="1"/>
  <c r="YC72" i="1"/>
  <c r="YD72" i="1"/>
  <c r="YE72" i="1"/>
  <c r="YF72" i="1"/>
  <c r="YG72" i="1"/>
  <c r="YH72" i="1"/>
  <c r="YI72" i="1"/>
  <c r="YJ72" i="1"/>
  <c r="YK72" i="1"/>
  <c r="YL72" i="1"/>
  <c r="YM72" i="1"/>
  <c r="YN72" i="1"/>
  <c r="YO72" i="1"/>
  <c r="YP72" i="1"/>
  <c r="YQ72" i="1"/>
  <c r="YR72" i="1"/>
  <c r="YS72" i="1"/>
  <c r="YT72" i="1"/>
  <c r="YU72" i="1"/>
  <c r="YV72" i="1"/>
  <c r="YW72" i="1"/>
  <c r="YX72" i="1"/>
  <c r="YY72" i="1"/>
  <c r="YZ72" i="1"/>
  <c r="ZA72" i="1"/>
  <c r="ZB72" i="1"/>
  <c r="ZC72" i="1"/>
  <c r="ZD72" i="1"/>
  <c r="ZE72" i="1"/>
  <c r="ZF72" i="1"/>
  <c r="ZG72" i="1"/>
  <c r="ZH72" i="1"/>
  <c r="ZI72" i="1"/>
  <c r="ZJ72" i="1"/>
  <c r="ZK72" i="1"/>
  <c r="ZL72" i="1"/>
  <c r="ZM72" i="1"/>
  <c r="ZN72" i="1"/>
  <c r="ZO72" i="1"/>
  <c r="ZP72" i="1"/>
  <c r="ZQ72" i="1"/>
  <c r="ZR72" i="1"/>
  <c r="ZS72" i="1"/>
  <c r="ZT72" i="1"/>
  <c r="ZU72" i="1"/>
  <c r="ZV72" i="1"/>
  <c r="ZW72" i="1"/>
  <c r="ZX72" i="1"/>
  <c r="ZY72" i="1"/>
  <c r="ZZ72" i="1"/>
  <c r="AAA72" i="1"/>
  <c r="AAB72" i="1"/>
  <c r="AAC72" i="1"/>
  <c r="AAD72" i="1"/>
  <c r="AAE72" i="1"/>
  <c r="AAF72" i="1"/>
  <c r="AAG72" i="1"/>
  <c r="AAH72" i="1"/>
  <c r="AAI72" i="1"/>
  <c r="AAJ72" i="1"/>
  <c r="AAK72" i="1"/>
  <c r="AAL72" i="1"/>
  <c r="AAM72" i="1"/>
  <c r="AAN72" i="1"/>
  <c r="AAO72" i="1"/>
  <c r="AAP72" i="1"/>
  <c r="AAQ72" i="1"/>
  <c r="AAR72" i="1"/>
  <c r="AAS72" i="1"/>
  <c r="AAT72" i="1"/>
  <c r="AAU72" i="1"/>
  <c r="AAV72" i="1"/>
  <c r="AAW72" i="1"/>
  <c r="AAX72" i="1"/>
  <c r="AAY72" i="1"/>
  <c r="AAZ72" i="1"/>
  <c r="ABA72" i="1"/>
  <c r="ABB72" i="1"/>
  <c r="ABC72" i="1"/>
  <c r="ABD72" i="1"/>
  <c r="ABE72" i="1"/>
  <c r="ABF72" i="1"/>
  <c r="ABG72" i="1"/>
  <c r="ABH72" i="1"/>
  <c r="ABI72" i="1"/>
  <c r="ABJ72" i="1"/>
  <c r="ABK72" i="1"/>
  <c r="ABL72" i="1"/>
  <c r="ABM72" i="1"/>
  <c r="ABN72" i="1"/>
  <c r="ABO72" i="1"/>
  <c r="ABP72" i="1"/>
  <c r="ABQ72" i="1"/>
  <c r="ABR72" i="1"/>
  <c r="ABS72" i="1"/>
  <c r="ABT72" i="1"/>
  <c r="ABU72" i="1"/>
  <c r="ABV72" i="1"/>
  <c r="ABW72" i="1"/>
  <c r="ABX72" i="1"/>
  <c r="ABY72" i="1"/>
  <c r="ABZ72" i="1"/>
  <c r="ACA72" i="1"/>
  <c r="ACB72" i="1"/>
  <c r="ACC72" i="1"/>
  <c r="ACD72" i="1"/>
  <c r="ACE72" i="1"/>
  <c r="ACF72" i="1"/>
  <c r="ACG72" i="1"/>
  <c r="ACH72" i="1"/>
  <c r="ACI72" i="1"/>
  <c r="ACJ72" i="1"/>
  <c r="ACK72" i="1"/>
  <c r="ACL72" i="1"/>
  <c r="ACM72" i="1"/>
  <c r="ACN72" i="1"/>
  <c r="ACQ72" i="1"/>
  <c r="WU82" i="1"/>
  <c r="WV82" i="1"/>
  <c r="WW82" i="1"/>
  <c r="WX82" i="1"/>
  <c r="WY82" i="1"/>
  <c r="WZ82" i="1"/>
  <c r="XA82" i="1"/>
  <c r="XB82" i="1"/>
  <c r="XC82" i="1"/>
  <c r="XD82" i="1"/>
  <c r="XE82" i="1"/>
  <c r="XF82" i="1"/>
  <c r="XG82" i="1"/>
  <c r="XH82" i="1"/>
  <c r="XI82" i="1"/>
  <c r="XJ82" i="1"/>
  <c r="XK82" i="1"/>
  <c r="XL82" i="1"/>
  <c r="XM82" i="1"/>
  <c r="XN82" i="1"/>
  <c r="XO82" i="1"/>
  <c r="XP82" i="1"/>
  <c r="XQ82" i="1"/>
  <c r="XR82" i="1"/>
  <c r="XS82" i="1"/>
  <c r="XT82" i="1"/>
  <c r="XU82" i="1"/>
  <c r="XV82" i="1"/>
  <c r="XW82" i="1"/>
  <c r="XX82" i="1"/>
  <c r="XY82" i="1"/>
  <c r="XZ82" i="1"/>
  <c r="YA82" i="1"/>
  <c r="YB82" i="1"/>
  <c r="YC82" i="1"/>
  <c r="YD82" i="1"/>
  <c r="YE82" i="1"/>
  <c r="YF82" i="1"/>
  <c r="YG82" i="1"/>
  <c r="YH82" i="1"/>
  <c r="YI82" i="1"/>
  <c r="YJ82" i="1"/>
  <c r="YK82" i="1"/>
  <c r="YL82" i="1"/>
  <c r="YM82" i="1"/>
  <c r="YN82" i="1"/>
  <c r="YO82" i="1"/>
  <c r="YP82" i="1"/>
  <c r="YQ82" i="1"/>
  <c r="YR82" i="1"/>
  <c r="YS82" i="1"/>
  <c r="YT82" i="1"/>
  <c r="YU82" i="1"/>
  <c r="YV82" i="1"/>
  <c r="YW82" i="1"/>
  <c r="YX82" i="1"/>
  <c r="YY82" i="1"/>
  <c r="YZ82" i="1"/>
  <c r="ZA82" i="1"/>
  <c r="ZB82" i="1"/>
  <c r="ZC82" i="1"/>
  <c r="ZD82" i="1"/>
  <c r="ZE82" i="1"/>
  <c r="ZF82" i="1"/>
  <c r="ZG82" i="1"/>
  <c r="ZH82" i="1"/>
  <c r="ZI82" i="1"/>
  <c r="ZJ82" i="1"/>
  <c r="ZK82" i="1"/>
  <c r="ZL82" i="1"/>
  <c r="ZM82" i="1"/>
  <c r="ZN82" i="1"/>
  <c r="ZO82" i="1"/>
  <c r="ZP82" i="1"/>
  <c r="ZQ82" i="1"/>
  <c r="ZR82" i="1"/>
  <c r="ZS82" i="1"/>
  <c r="ZT82" i="1"/>
  <c r="ZU82" i="1"/>
  <c r="ZV82" i="1"/>
  <c r="ZW82" i="1"/>
  <c r="ZX82" i="1"/>
  <c r="ZY82" i="1"/>
  <c r="ZZ82" i="1"/>
  <c r="AAA82" i="1"/>
  <c r="AAB82" i="1"/>
  <c r="AAC82" i="1"/>
  <c r="AAD82" i="1"/>
  <c r="AAE82" i="1"/>
  <c r="AAF82" i="1"/>
  <c r="AAG82" i="1"/>
  <c r="AAH82" i="1"/>
  <c r="AAI82" i="1"/>
  <c r="AAJ82" i="1"/>
  <c r="AAK82" i="1"/>
  <c r="AAL82" i="1"/>
  <c r="AAM82" i="1"/>
  <c r="AAN82" i="1"/>
  <c r="AAO82" i="1"/>
  <c r="AAP82" i="1"/>
  <c r="AAQ82" i="1"/>
  <c r="AAR82" i="1"/>
  <c r="AAS82" i="1"/>
  <c r="AAT82" i="1"/>
  <c r="AAU82" i="1"/>
  <c r="AAV82" i="1"/>
  <c r="AAW82" i="1"/>
  <c r="AAX82" i="1"/>
  <c r="AAY82" i="1"/>
  <c r="AAZ82" i="1"/>
  <c r="ABA82" i="1"/>
  <c r="ABB82" i="1"/>
  <c r="ABC82" i="1"/>
  <c r="ABD82" i="1"/>
  <c r="ABE82" i="1"/>
  <c r="ABF82" i="1"/>
  <c r="ABG82" i="1"/>
  <c r="ABH82" i="1"/>
  <c r="ABI82" i="1"/>
  <c r="ABJ82" i="1"/>
  <c r="ABK82" i="1"/>
  <c r="ABL82" i="1"/>
  <c r="ABM82" i="1"/>
  <c r="ABN82" i="1"/>
  <c r="ABO82" i="1"/>
  <c r="ABP82" i="1"/>
  <c r="ABQ82" i="1"/>
  <c r="ABR82" i="1"/>
  <c r="ABS82" i="1"/>
  <c r="ABT82" i="1"/>
  <c r="ABU82" i="1"/>
  <c r="ABV82" i="1"/>
  <c r="ABW82" i="1"/>
  <c r="ABX82" i="1"/>
  <c r="ABY82" i="1"/>
  <c r="ABZ82" i="1"/>
  <c r="ACA82" i="1"/>
  <c r="ACB82" i="1"/>
  <c r="ACC82" i="1"/>
  <c r="ACD82" i="1"/>
  <c r="ACE82" i="1"/>
  <c r="ACF82" i="1"/>
  <c r="ACG82" i="1"/>
  <c r="ACH82" i="1"/>
  <c r="ACI82" i="1"/>
  <c r="ACJ82" i="1"/>
  <c r="ACK82" i="1"/>
  <c r="ACL82" i="1"/>
  <c r="ACM82" i="1"/>
  <c r="ACN82" i="1"/>
  <c r="ACQ82" i="1"/>
  <c r="WU92" i="1"/>
  <c r="WV92" i="1"/>
  <c r="WW92" i="1"/>
  <c r="WX92" i="1"/>
  <c r="WY92" i="1"/>
  <c r="WZ92" i="1"/>
  <c r="XA92" i="1"/>
  <c r="XB92" i="1"/>
  <c r="XC92" i="1"/>
  <c r="XD92" i="1"/>
  <c r="XE92" i="1"/>
  <c r="XF92" i="1"/>
  <c r="XG92" i="1"/>
  <c r="XH92" i="1"/>
  <c r="XI92" i="1"/>
  <c r="XJ92" i="1"/>
  <c r="XK92" i="1"/>
  <c r="XL92" i="1"/>
  <c r="XM92" i="1"/>
  <c r="XN92" i="1"/>
  <c r="XO92" i="1"/>
  <c r="XP92" i="1"/>
  <c r="XQ92" i="1"/>
  <c r="XR92" i="1"/>
  <c r="XS92" i="1"/>
  <c r="XT92" i="1"/>
  <c r="XU92" i="1"/>
  <c r="XV92" i="1"/>
  <c r="XW92" i="1"/>
  <c r="XX92" i="1"/>
  <c r="XY92" i="1"/>
  <c r="XZ92" i="1"/>
  <c r="YA92" i="1"/>
  <c r="YB92" i="1"/>
  <c r="YC92" i="1"/>
  <c r="YD92" i="1"/>
  <c r="YE92" i="1"/>
  <c r="YF92" i="1"/>
  <c r="YG92" i="1"/>
  <c r="YH92" i="1"/>
  <c r="YI92" i="1"/>
  <c r="YJ92" i="1"/>
  <c r="YK92" i="1"/>
  <c r="YL92" i="1"/>
  <c r="YM92" i="1"/>
  <c r="YN92" i="1"/>
  <c r="YO92" i="1"/>
  <c r="YP92" i="1"/>
  <c r="YQ92" i="1"/>
  <c r="YR92" i="1"/>
  <c r="YS92" i="1"/>
  <c r="YT92" i="1"/>
  <c r="YU92" i="1"/>
  <c r="YV92" i="1"/>
  <c r="YW92" i="1"/>
  <c r="YX92" i="1"/>
  <c r="YY92" i="1"/>
  <c r="YZ92" i="1"/>
  <c r="ZA92" i="1"/>
  <c r="ZB92" i="1"/>
  <c r="ZC92" i="1"/>
  <c r="ZD92" i="1"/>
  <c r="ZE92" i="1"/>
  <c r="ZF92" i="1"/>
  <c r="ZG92" i="1"/>
  <c r="ZH92" i="1"/>
  <c r="ZI92" i="1"/>
  <c r="ZJ92" i="1"/>
  <c r="ZK92" i="1"/>
  <c r="ZL92" i="1"/>
  <c r="ZM92" i="1"/>
  <c r="ZN92" i="1"/>
  <c r="ZO92" i="1"/>
  <c r="ZP92" i="1"/>
  <c r="ZQ92" i="1"/>
  <c r="ZR92" i="1"/>
  <c r="ZS92" i="1"/>
  <c r="ZT92" i="1"/>
  <c r="ZU92" i="1"/>
  <c r="ZV92" i="1"/>
  <c r="ZW92" i="1"/>
  <c r="ZX92" i="1"/>
  <c r="ZY92" i="1"/>
  <c r="ZZ92" i="1"/>
  <c r="AAA92" i="1"/>
  <c r="AAB92" i="1"/>
  <c r="AAC92" i="1"/>
  <c r="AAD92" i="1"/>
  <c r="AAE92" i="1"/>
  <c r="AAF92" i="1"/>
  <c r="AAG92" i="1"/>
  <c r="AAH92" i="1"/>
  <c r="AAI92" i="1"/>
  <c r="AAJ92" i="1"/>
  <c r="AAK92" i="1"/>
  <c r="AAL92" i="1"/>
  <c r="AAM92" i="1"/>
  <c r="AAN92" i="1"/>
  <c r="AAO92" i="1"/>
  <c r="AAP92" i="1"/>
  <c r="AAQ92" i="1"/>
  <c r="AAR92" i="1"/>
  <c r="AAS92" i="1"/>
  <c r="AAT92" i="1"/>
  <c r="AAU92" i="1"/>
  <c r="AAV92" i="1"/>
  <c r="AAW92" i="1"/>
  <c r="AAX92" i="1"/>
  <c r="AAY92" i="1"/>
  <c r="AAZ92" i="1"/>
  <c r="ABA92" i="1"/>
  <c r="ABB92" i="1"/>
  <c r="ABC92" i="1"/>
  <c r="ABD92" i="1"/>
  <c r="ABE92" i="1"/>
  <c r="ABF92" i="1"/>
  <c r="ABG92" i="1"/>
  <c r="ABH92" i="1"/>
  <c r="ABI92" i="1"/>
  <c r="ABJ92" i="1"/>
  <c r="ABK92" i="1"/>
  <c r="ABL92" i="1"/>
  <c r="ABM92" i="1"/>
  <c r="ABN92" i="1"/>
  <c r="ABO92" i="1"/>
  <c r="ABP92" i="1"/>
  <c r="ABQ92" i="1"/>
  <c r="ABR92" i="1"/>
  <c r="ABS92" i="1"/>
  <c r="ABT92" i="1"/>
  <c r="ABU92" i="1"/>
  <c r="ABV92" i="1"/>
  <c r="ABW92" i="1"/>
  <c r="ABX92" i="1"/>
  <c r="ABY92" i="1"/>
  <c r="ABZ92" i="1"/>
  <c r="ACA92" i="1"/>
  <c r="ACB92" i="1"/>
  <c r="ACC92" i="1"/>
  <c r="ACD92" i="1"/>
  <c r="ACE92" i="1"/>
  <c r="ACF92" i="1"/>
  <c r="ACG92" i="1"/>
  <c r="ACH92" i="1"/>
  <c r="ACI92" i="1"/>
  <c r="ACJ92" i="1"/>
  <c r="ACK92" i="1"/>
  <c r="ACL92" i="1"/>
  <c r="ACM92" i="1"/>
  <c r="ACN92" i="1"/>
  <c r="ACQ92" i="1"/>
  <c r="WU102" i="1"/>
  <c r="WV102" i="1"/>
  <c r="WW102" i="1"/>
  <c r="WX102" i="1"/>
  <c r="WY102" i="1"/>
  <c r="WZ102" i="1"/>
  <c r="XA102" i="1"/>
  <c r="XB102" i="1"/>
  <c r="XC102" i="1"/>
  <c r="XD102" i="1"/>
  <c r="XE102" i="1"/>
  <c r="XF102" i="1"/>
  <c r="XG102" i="1"/>
  <c r="XH102" i="1"/>
  <c r="XI102" i="1"/>
  <c r="XJ102" i="1"/>
  <c r="XK102" i="1"/>
  <c r="XL102" i="1"/>
  <c r="XM102" i="1"/>
  <c r="XN102" i="1"/>
  <c r="XO102" i="1"/>
  <c r="XP102" i="1"/>
  <c r="XQ102" i="1"/>
  <c r="XR102" i="1"/>
  <c r="XS102" i="1"/>
  <c r="XT102" i="1"/>
  <c r="XU102" i="1"/>
  <c r="XV102" i="1"/>
  <c r="XW102" i="1"/>
  <c r="XX102" i="1"/>
  <c r="XY102" i="1"/>
  <c r="XZ102" i="1"/>
  <c r="YA102" i="1"/>
  <c r="YB102" i="1"/>
  <c r="YC102" i="1"/>
  <c r="YD102" i="1"/>
  <c r="YE102" i="1"/>
  <c r="YF102" i="1"/>
  <c r="YG102" i="1"/>
  <c r="YH102" i="1"/>
  <c r="YI102" i="1"/>
  <c r="YJ102" i="1"/>
  <c r="YK102" i="1"/>
  <c r="YL102" i="1"/>
  <c r="YM102" i="1"/>
  <c r="YN102" i="1"/>
  <c r="YO102" i="1"/>
  <c r="YP102" i="1"/>
  <c r="YQ102" i="1"/>
  <c r="YR102" i="1"/>
  <c r="YS102" i="1"/>
  <c r="YT102" i="1"/>
  <c r="YU102" i="1"/>
  <c r="YV102" i="1"/>
  <c r="YW102" i="1"/>
  <c r="YX102" i="1"/>
  <c r="YY102" i="1"/>
  <c r="YZ102" i="1"/>
  <c r="ZA102" i="1"/>
  <c r="ZB102" i="1"/>
  <c r="ZC102" i="1"/>
  <c r="ZD102" i="1"/>
  <c r="ZE102" i="1"/>
  <c r="ZF102" i="1"/>
  <c r="ZG102" i="1"/>
  <c r="ZH102" i="1"/>
  <c r="ZI102" i="1"/>
  <c r="ZJ102" i="1"/>
  <c r="ZK102" i="1"/>
  <c r="ZL102" i="1"/>
  <c r="ZM102" i="1"/>
  <c r="ZN102" i="1"/>
  <c r="ZO102" i="1"/>
  <c r="ZP102" i="1"/>
  <c r="ZQ102" i="1"/>
  <c r="ZR102" i="1"/>
  <c r="ZS102" i="1"/>
  <c r="ZT102" i="1"/>
  <c r="ZU102" i="1"/>
  <c r="ZV102" i="1"/>
  <c r="ZW102" i="1"/>
  <c r="ZX102" i="1"/>
  <c r="ZY102" i="1"/>
  <c r="ZZ102" i="1"/>
  <c r="AAA102" i="1"/>
  <c r="AAB102" i="1"/>
  <c r="AAC102" i="1"/>
  <c r="AAD102" i="1"/>
  <c r="AAE102" i="1"/>
  <c r="AAF102" i="1"/>
  <c r="AAG102" i="1"/>
  <c r="AAH102" i="1"/>
  <c r="AAI102" i="1"/>
  <c r="AAJ102" i="1"/>
  <c r="AAK102" i="1"/>
  <c r="AAL102" i="1"/>
  <c r="AAM102" i="1"/>
  <c r="AAN102" i="1"/>
  <c r="AAO102" i="1"/>
  <c r="AAP102" i="1"/>
  <c r="AAQ102" i="1"/>
  <c r="AAR102" i="1"/>
  <c r="AAS102" i="1"/>
  <c r="AAT102" i="1"/>
  <c r="AAU102" i="1"/>
  <c r="AAV102" i="1"/>
  <c r="AAW102" i="1"/>
  <c r="AAX102" i="1"/>
  <c r="AAY102" i="1"/>
  <c r="AAZ102" i="1"/>
  <c r="ABA102" i="1"/>
  <c r="ABB102" i="1"/>
  <c r="ABC102" i="1"/>
  <c r="ABD102" i="1"/>
  <c r="ABE102" i="1"/>
  <c r="ABF102" i="1"/>
  <c r="ABG102" i="1"/>
  <c r="ABH102" i="1"/>
  <c r="ABI102" i="1"/>
  <c r="ABJ102" i="1"/>
  <c r="ABK102" i="1"/>
  <c r="ABL102" i="1"/>
  <c r="ABM102" i="1"/>
  <c r="ABN102" i="1"/>
  <c r="ABO102" i="1"/>
  <c r="ABP102" i="1"/>
  <c r="ABQ102" i="1"/>
  <c r="ABR102" i="1"/>
  <c r="ABS102" i="1"/>
  <c r="ABT102" i="1"/>
  <c r="ABU102" i="1"/>
  <c r="ABV102" i="1"/>
  <c r="ABW102" i="1"/>
  <c r="ABX102" i="1"/>
  <c r="ABY102" i="1"/>
  <c r="ABZ102" i="1"/>
  <c r="ACA102" i="1"/>
  <c r="ACB102" i="1"/>
  <c r="ACC102" i="1"/>
  <c r="ACD102" i="1"/>
  <c r="ACE102" i="1"/>
  <c r="ACF102" i="1"/>
  <c r="ACG102" i="1"/>
  <c r="ACH102" i="1"/>
  <c r="ACI102" i="1"/>
  <c r="ACJ102" i="1"/>
  <c r="ACK102" i="1"/>
  <c r="ACL102" i="1"/>
  <c r="ACM102" i="1"/>
  <c r="ACN102" i="1"/>
  <c r="ACQ10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AAY112" i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CC112" i="1"/>
  <c r="ACD112" i="1"/>
  <c r="ACE112" i="1"/>
  <c r="ACF112" i="1"/>
  <c r="ACG112" i="1"/>
  <c r="ACH112" i="1"/>
  <c r="ACI112" i="1"/>
  <c r="ACJ112" i="1"/>
  <c r="ACK112" i="1"/>
  <c r="ACL112" i="1"/>
  <c r="ACM112" i="1"/>
  <c r="ACN112" i="1"/>
  <c r="ACQ112" i="1"/>
  <c r="WU122" i="1"/>
  <c r="WV122" i="1"/>
  <c r="WW122" i="1"/>
  <c r="WX122" i="1"/>
  <c r="WY122" i="1"/>
  <c r="WZ122" i="1"/>
  <c r="XA122" i="1"/>
  <c r="XB122" i="1"/>
  <c r="XC122" i="1"/>
  <c r="XD122" i="1"/>
  <c r="XE122" i="1"/>
  <c r="XF122" i="1"/>
  <c r="XG122" i="1"/>
  <c r="XH122" i="1"/>
  <c r="XI122" i="1"/>
  <c r="XJ122" i="1"/>
  <c r="XK122" i="1"/>
  <c r="XL122" i="1"/>
  <c r="XM122" i="1"/>
  <c r="XN122" i="1"/>
  <c r="XO122" i="1"/>
  <c r="XP122" i="1"/>
  <c r="XQ122" i="1"/>
  <c r="XR122" i="1"/>
  <c r="XS122" i="1"/>
  <c r="XT122" i="1"/>
  <c r="XU122" i="1"/>
  <c r="XV122" i="1"/>
  <c r="XW122" i="1"/>
  <c r="XX122" i="1"/>
  <c r="XY122" i="1"/>
  <c r="XZ122" i="1"/>
  <c r="YA122" i="1"/>
  <c r="YB122" i="1"/>
  <c r="YC122" i="1"/>
  <c r="YD122" i="1"/>
  <c r="YE122" i="1"/>
  <c r="YF122" i="1"/>
  <c r="YG122" i="1"/>
  <c r="YH122" i="1"/>
  <c r="YI122" i="1"/>
  <c r="YJ122" i="1"/>
  <c r="YK122" i="1"/>
  <c r="YL122" i="1"/>
  <c r="YM122" i="1"/>
  <c r="YN122" i="1"/>
  <c r="YO122" i="1"/>
  <c r="YP122" i="1"/>
  <c r="YQ122" i="1"/>
  <c r="YR122" i="1"/>
  <c r="YS122" i="1"/>
  <c r="YT122" i="1"/>
  <c r="YU122" i="1"/>
  <c r="YV122" i="1"/>
  <c r="YW122" i="1"/>
  <c r="YX122" i="1"/>
  <c r="YY122" i="1"/>
  <c r="YZ122" i="1"/>
  <c r="ZA122" i="1"/>
  <c r="ZB122" i="1"/>
  <c r="ZC122" i="1"/>
  <c r="ZD122" i="1"/>
  <c r="ZE122" i="1"/>
  <c r="ZF122" i="1"/>
  <c r="ZG122" i="1"/>
  <c r="ZH122" i="1"/>
  <c r="ZI122" i="1"/>
  <c r="ZJ122" i="1"/>
  <c r="ZK122" i="1"/>
  <c r="ZL122" i="1"/>
  <c r="ZM122" i="1"/>
  <c r="ZN122" i="1"/>
  <c r="ZO122" i="1"/>
  <c r="ZP122" i="1"/>
  <c r="ZQ122" i="1"/>
  <c r="ZR122" i="1"/>
  <c r="ZS122" i="1"/>
  <c r="ZT122" i="1"/>
  <c r="ZU122" i="1"/>
  <c r="ZV122" i="1"/>
  <c r="ZW122" i="1"/>
  <c r="ZX122" i="1"/>
  <c r="ZY122" i="1"/>
  <c r="ZZ122" i="1"/>
  <c r="AAA122" i="1"/>
  <c r="AAB122" i="1"/>
  <c r="AAC122" i="1"/>
  <c r="AAD122" i="1"/>
  <c r="AAE122" i="1"/>
  <c r="AAF122" i="1"/>
  <c r="AAG122" i="1"/>
  <c r="AAH122" i="1"/>
  <c r="AAI122" i="1"/>
  <c r="AAJ122" i="1"/>
  <c r="AAK122" i="1"/>
  <c r="AAL122" i="1"/>
  <c r="AAM122" i="1"/>
  <c r="AAN122" i="1"/>
  <c r="AAO122" i="1"/>
  <c r="AAP122" i="1"/>
  <c r="AAQ122" i="1"/>
  <c r="AAR122" i="1"/>
  <c r="AAS122" i="1"/>
  <c r="AAT122" i="1"/>
  <c r="AAU122" i="1"/>
  <c r="AAV122" i="1"/>
  <c r="AAW122" i="1"/>
  <c r="AAX122" i="1"/>
  <c r="AAY122" i="1"/>
  <c r="AAZ122" i="1"/>
  <c r="ABA122" i="1"/>
  <c r="ABB122" i="1"/>
  <c r="ABC122" i="1"/>
  <c r="ABD122" i="1"/>
  <c r="ABE122" i="1"/>
  <c r="ABF122" i="1"/>
  <c r="ABG122" i="1"/>
  <c r="ABH122" i="1"/>
  <c r="ABI122" i="1"/>
  <c r="ABJ122" i="1"/>
  <c r="ABK122" i="1"/>
  <c r="ABL122" i="1"/>
  <c r="ABM122" i="1"/>
  <c r="ABN122" i="1"/>
  <c r="ABO122" i="1"/>
  <c r="ABP122" i="1"/>
  <c r="ABQ122" i="1"/>
  <c r="ABR122" i="1"/>
  <c r="ABS122" i="1"/>
  <c r="ABT122" i="1"/>
  <c r="ABU122" i="1"/>
  <c r="ABV122" i="1"/>
  <c r="ABW122" i="1"/>
  <c r="ABX122" i="1"/>
  <c r="ABY122" i="1"/>
  <c r="ABZ122" i="1"/>
  <c r="ACA122" i="1"/>
  <c r="ACB122" i="1"/>
  <c r="ACC122" i="1"/>
  <c r="ACD122" i="1"/>
  <c r="ACE122" i="1"/>
  <c r="ACF122" i="1"/>
  <c r="ACG122" i="1"/>
  <c r="ACH122" i="1"/>
  <c r="ACI122" i="1"/>
  <c r="ACJ122" i="1"/>
  <c r="ACK122" i="1"/>
  <c r="ACL122" i="1"/>
  <c r="ACM122" i="1"/>
  <c r="ACN122" i="1"/>
  <c r="ACQ122" i="1"/>
  <c r="WU132" i="1"/>
  <c r="WV132" i="1"/>
  <c r="WW132" i="1"/>
  <c r="WX132" i="1"/>
  <c r="WY132" i="1"/>
  <c r="WZ132" i="1"/>
  <c r="XA132" i="1"/>
  <c r="XB132" i="1"/>
  <c r="XC132" i="1"/>
  <c r="XD132" i="1"/>
  <c r="XE132" i="1"/>
  <c r="XF132" i="1"/>
  <c r="XG132" i="1"/>
  <c r="XH132" i="1"/>
  <c r="XI132" i="1"/>
  <c r="XJ132" i="1"/>
  <c r="XK132" i="1"/>
  <c r="XL132" i="1"/>
  <c r="XM132" i="1"/>
  <c r="XN132" i="1"/>
  <c r="XO132" i="1"/>
  <c r="XP132" i="1"/>
  <c r="XQ132" i="1"/>
  <c r="XR132" i="1"/>
  <c r="XS132" i="1"/>
  <c r="XT132" i="1"/>
  <c r="XU132" i="1"/>
  <c r="XV132" i="1"/>
  <c r="XW132" i="1"/>
  <c r="XX132" i="1"/>
  <c r="XY132" i="1"/>
  <c r="XZ132" i="1"/>
  <c r="YA132" i="1"/>
  <c r="YB132" i="1"/>
  <c r="YC132" i="1"/>
  <c r="YD132" i="1"/>
  <c r="YE132" i="1"/>
  <c r="YF132" i="1"/>
  <c r="YG132" i="1"/>
  <c r="YH132" i="1"/>
  <c r="YI132" i="1"/>
  <c r="YJ132" i="1"/>
  <c r="YK132" i="1"/>
  <c r="YL132" i="1"/>
  <c r="YM132" i="1"/>
  <c r="YN132" i="1"/>
  <c r="YO132" i="1"/>
  <c r="YP132" i="1"/>
  <c r="YQ132" i="1"/>
  <c r="YR132" i="1"/>
  <c r="YS132" i="1"/>
  <c r="YT132" i="1"/>
  <c r="YU132" i="1"/>
  <c r="YV132" i="1"/>
  <c r="YW132" i="1"/>
  <c r="YX132" i="1"/>
  <c r="YY132" i="1"/>
  <c r="YZ132" i="1"/>
  <c r="ZA132" i="1"/>
  <c r="ZB132" i="1"/>
  <c r="ZC132" i="1"/>
  <c r="ZD132" i="1"/>
  <c r="ZE132" i="1"/>
  <c r="ZF132" i="1"/>
  <c r="ZG132" i="1"/>
  <c r="ZH132" i="1"/>
  <c r="ZI132" i="1"/>
  <c r="ZJ132" i="1"/>
  <c r="ZK132" i="1"/>
  <c r="ZL132" i="1"/>
  <c r="ZM132" i="1"/>
  <c r="ZN132" i="1"/>
  <c r="ZO132" i="1"/>
  <c r="ZP132" i="1"/>
  <c r="ZQ132" i="1"/>
  <c r="ZR132" i="1"/>
  <c r="ZS132" i="1"/>
  <c r="ZT132" i="1"/>
  <c r="ZU132" i="1"/>
  <c r="ZV132" i="1"/>
  <c r="ZW132" i="1"/>
  <c r="ZX132" i="1"/>
  <c r="ZY132" i="1"/>
  <c r="ZZ132" i="1"/>
  <c r="AAA132" i="1"/>
  <c r="AAB132" i="1"/>
  <c r="AAC132" i="1"/>
  <c r="AAD132" i="1"/>
  <c r="AAE132" i="1"/>
  <c r="AAF132" i="1"/>
  <c r="AAG132" i="1"/>
  <c r="AAH132" i="1"/>
  <c r="AAI132" i="1"/>
  <c r="AAJ132" i="1"/>
  <c r="AAK132" i="1"/>
  <c r="AAL132" i="1"/>
  <c r="AAM132" i="1"/>
  <c r="AAN132" i="1"/>
  <c r="AAO132" i="1"/>
  <c r="AAP132" i="1"/>
  <c r="AAQ132" i="1"/>
  <c r="AAR132" i="1"/>
  <c r="AAS132" i="1"/>
  <c r="AAT132" i="1"/>
  <c r="AAU132" i="1"/>
  <c r="AAV132" i="1"/>
  <c r="AAW132" i="1"/>
  <c r="AAX132" i="1"/>
  <c r="AAY132" i="1"/>
  <c r="AAZ132" i="1"/>
  <c r="ABA132" i="1"/>
  <c r="ABB132" i="1"/>
  <c r="ABC132" i="1"/>
  <c r="ABD132" i="1"/>
  <c r="ABE132" i="1"/>
  <c r="ABF132" i="1"/>
  <c r="ABG132" i="1"/>
  <c r="ABH132" i="1"/>
  <c r="ABI132" i="1"/>
  <c r="ABJ132" i="1"/>
  <c r="ABK132" i="1"/>
  <c r="ABL132" i="1"/>
  <c r="ABM132" i="1"/>
  <c r="ABN132" i="1"/>
  <c r="ABO132" i="1"/>
  <c r="ABP132" i="1"/>
  <c r="ABQ132" i="1"/>
  <c r="ABR132" i="1"/>
  <c r="ABS132" i="1"/>
  <c r="ABT132" i="1"/>
  <c r="ABU132" i="1"/>
  <c r="ABV132" i="1"/>
  <c r="ABW132" i="1"/>
  <c r="ABX132" i="1"/>
  <c r="ABY132" i="1"/>
  <c r="ABZ132" i="1"/>
  <c r="ACA132" i="1"/>
  <c r="ACB132" i="1"/>
  <c r="ACC132" i="1"/>
  <c r="ACD132" i="1"/>
  <c r="ACE132" i="1"/>
  <c r="ACF132" i="1"/>
  <c r="ACG132" i="1"/>
  <c r="ACH132" i="1"/>
  <c r="ACI132" i="1"/>
  <c r="ACJ132" i="1"/>
  <c r="ACK132" i="1"/>
  <c r="ACL132" i="1"/>
  <c r="ACM132" i="1"/>
  <c r="ACN132" i="1"/>
  <c r="ACQ132" i="1"/>
  <c r="WU142" i="1"/>
  <c r="WV142" i="1"/>
  <c r="WW142" i="1"/>
  <c r="WX142" i="1"/>
  <c r="WY142" i="1"/>
  <c r="WZ142" i="1"/>
  <c r="XA142" i="1"/>
  <c r="XB142" i="1"/>
  <c r="XC142" i="1"/>
  <c r="XD142" i="1"/>
  <c r="XE142" i="1"/>
  <c r="XF142" i="1"/>
  <c r="XG142" i="1"/>
  <c r="XH142" i="1"/>
  <c r="XI142" i="1"/>
  <c r="XJ142" i="1"/>
  <c r="XK142" i="1"/>
  <c r="XL142" i="1"/>
  <c r="XM142" i="1"/>
  <c r="XN142" i="1"/>
  <c r="XO142" i="1"/>
  <c r="XP142" i="1"/>
  <c r="XQ142" i="1"/>
  <c r="XR142" i="1"/>
  <c r="XS142" i="1"/>
  <c r="XT142" i="1"/>
  <c r="XU142" i="1"/>
  <c r="XV142" i="1"/>
  <c r="XW142" i="1"/>
  <c r="XX142" i="1"/>
  <c r="XY142" i="1"/>
  <c r="XZ142" i="1"/>
  <c r="YA142" i="1"/>
  <c r="YB142" i="1"/>
  <c r="YC142" i="1"/>
  <c r="YD142" i="1"/>
  <c r="YE142" i="1"/>
  <c r="YF142" i="1"/>
  <c r="YG142" i="1"/>
  <c r="YH142" i="1"/>
  <c r="YI142" i="1"/>
  <c r="YJ142" i="1"/>
  <c r="YK142" i="1"/>
  <c r="YL142" i="1"/>
  <c r="YM142" i="1"/>
  <c r="YN142" i="1"/>
  <c r="YO142" i="1"/>
  <c r="YP142" i="1"/>
  <c r="YQ142" i="1"/>
  <c r="YR142" i="1"/>
  <c r="YS142" i="1"/>
  <c r="YT142" i="1"/>
  <c r="YU142" i="1"/>
  <c r="YV142" i="1"/>
  <c r="YW142" i="1"/>
  <c r="YX142" i="1"/>
  <c r="YY142" i="1"/>
  <c r="YZ142" i="1"/>
  <c r="ZA142" i="1"/>
  <c r="ZB142" i="1"/>
  <c r="ZC142" i="1"/>
  <c r="ZD142" i="1"/>
  <c r="ZE142" i="1"/>
  <c r="ZF142" i="1"/>
  <c r="ZG142" i="1"/>
  <c r="ZH142" i="1"/>
  <c r="ZI142" i="1"/>
  <c r="ZJ142" i="1"/>
  <c r="ZK142" i="1"/>
  <c r="ZL142" i="1"/>
  <c r="ZM142" i="1"/>
  <c r="ZN142" i="1"/>
  <c r="ZO142" i="1"/>
  <c r="ZP142" i="1"/>
  <c r="ZQ142" i="1"/>
  <c r="ZR142" i="1"/>
  <c r="ZS142" i="1"/>
  <c r="ZT142" i="1"/>
  <c r="ZU142" i="1"/>
  <c r="ZV142" i="1"/>
  <c r="ZW142" i="1"/>
  <c r="ZX142" i="1"/>
  <c r="ZY142" i="1"/>
  <c r="ZZ142" i="1"/>
  <c r="AAA142" i="1"/>
  <c r="AAB142" i="1"/>
  <c r="AAC142" i="1"/>
  <c r="AAD142" i="1"/>
  <c r="AAE142" i="1"/>
  <c r="AAF142" i="1"/>
  <c r="AAG142" i="1"/>
  <c r="AAH142" i="1"/>
  <c r="AAI142" i="1"/>
  <c r="AAJ142" i="1"/>
  <c r="AAK142" i="1"/>
  <c r="AAL142" i="1"/>
  <c r="AAM142" i="1"/>
  <c r="AAN142" i="1"/>
  <c r="AAO142" i="1"/>
  <c r="AAP142" i="1"/>
  <c r="AAQ142" i="1"/>
  <c r="AAR142" i="1"/>
  <c r="AAS142" i="1"/>
  <c r="AAT142" i="1"/>
  <c r="AAU142" i="1"/>
  <c r="AAV142" i="1"/>
  <c r="AAW142" i="1"/>
  <c r="AAX142" i="1"/>
  <c r="AAY142" i="1"/>
  <c r="AAZ142" i="1"/>
  <c r="ABA142" i="1"/>
  <c r="ABB142" i="1"/>
  <c r="ABC142" i="1"/>
  <c r="ABD142" i="1"/>
  <c r="ABE142" i="1"/>
  <c r="ABF142" i="1"/>
  <c r="ABG142" i="1"/>
  <c r="ABH142" i="1"/>
  <c r="ABI142" i="1"/>
  <c r="ABJ142" i="1"/>
  <c r="ABK142" i="1"/>
  <c r="ABL142" i="1"/>
  <c r="ABM142" i="1"/>
  <c r="ABN142" i="1"/>
  <c r="ABO142" i="1"/>
  <c r="ABP142" i="1"/>
  <c r="ABQ142" i="1"/>
  <c r="ABR142" i="1"/>
  <c r="ABS142" i="1"/>
  <c r="ABT142" i="1"/>
  <c r="ABU142" i="1"/>
  <c r="ABV142" i="1"/>
  <c r="ABW142" i="1"/>
  <c r="ABX142" i="1"/>
  <c r="ABY142" i="1"/>
  <c r="ABZ142" i="1"/>
  <c r="ACA142" i="1"/>
  <c r="ACB142" i="1"/>
  <c r="ACC142" i="1"/>
  <c r="ACD142" i="1"/>
  <c r="ACE142" i="1"/>
  <c r="ACF142" i="1"/>
  <c r="ACG142" i="1"/>
  <c r="ACH142" i="1"/>
  <c r="ACI142" i="1"/>
  <c r="ACJ142" i="1"/>
  <c r="ACK142" i="1"/>
  <c r="ACL142" i="1"/>
  <c r="ACM142" i="1"/>
  <c r="ACN142" i="1"/>
  <c r="ACQ142" i="1"/>
  <c r="WU152" i="1"/>
  <c r="WV152" i="1"/>
  <c r="WW152" i="1"/>
  <c r="WX152" i="1"/>
  <c r="WY152" i="1"/>
  <c r="WZ152" i="1"/>
  <c r="XA152" i="1"/>
  <c r="XB152" i="1"/>
  <c r="XC152" i="1"/>
  <c r="XD152" i="1"/>
  <c r="XE152" i="1"/>
  <c r="XF152" i="1"/>
  <c r="XG152" i="1"/>
  <c r="XH152" i="1"/>
  <c r="XI152" i="1"/>
  <c r="XJ152" i="1"/>
  <c r="XK152" i="1"/>
  <c r="XL152" i="1"/>
  <c r="XM152" i="1"/>
  <c r="XN152" i="1"/>
  <c r="XO152" i="1"/>
  <c r="XP152" i="1"/>
  <c r="XQ152" i="1"/>
  <c r="XR152" i="1"/>
  <c r="XS152" i="1"/>
  <c r="XT152" i="1"/>
  <c r="XU152" i="1"/>
  <c r="XV152" i="1"/>
  <c r="XW152" i="1"/>
  <c r="XX152" i="1"/>
  <c r="XY152" i="1"/>
  <c r="XZ152" i="1"/>
  <c r="YA152" i="1"/>
  <c r="YB152" i="1"/>
  <c r="YC152" i="1"/>
  <c r="YD152" i="1"/>
  <c r="YE152" i="1"/>
  <c r="YF152" i="1"/>
  <c r="YG152" i="1"/>
  <c r="YH152" i="1"/>
  <c r="YI152" i="1"/>
  <c r="YJ152" i="1"/>
  <c r="YK152" i="1"/>
  <c r="YL152" i="1"/>
  <c r="YM152" i="1"/>
  <c r="YN152" i="1"/>
  <c r="YO152" i="1"/>
  <c r="YP152" i="1"/>
  <c r="YQ152" i="1"/>
  <c r="YR152" i="1"/>
  <c r="YS152" i="1"/>
  <c r="YT152" i="1"/>
  <c r="YU152" i="1"/>
  <c r="YV152" i="1"/>
  <c r="YW152" i="1"/>
  <c r="YX152" i="1"/>
  <c r="YY152" i="1"/>
  <c r="YZ152" i="1"/>
  <c r="ZA152" i="1"/>
  <c r="ZB152" i="1"/>
  <c r="ZC152" i="1"/>
  <c r="ZD152" i="1"/>
  <c r="ZE152" i="1"/>
  <c r="ZF152" i="1"/>
  <c r="ZG152" i="1"/>
  <c r="ZH152" i="1"/>
  <c r="ZI152" i="1"/>
  <c r="ZJ152" i="1"/>
  <c r="ZK152" i="1"/>
  <c r="ZL152" i="1"/>
  <c r="ZM152" i="1"/>
  <c r="ZN152" i="1"/>
  <c r="ZO152" i="1"/>
  <c r="ZP152" i="1"/>
  <c r="ZQ152" i="1"/>
  <c r="ZR152" i="1"/>
  <c r="ZS152" i="1"/>
  <c r="ZT152" i="1"/>
  <c r="ZU152" i="1"/>
  <c r="ZV152" i="1"/>
  <c r="ZW152" i="1"/>
  <c r="ZX152" i="1"/>
  <c r="ZY152" i="1"/>
  <c r="ZZ152" i="1"/>
  <c r="AAA152" i="1"/>
  <c r="AAB152" i="1"/>
  <c r="AAC152" i="1"/>
  <c r="AAD152" i="1"/>
  <c r="AAE152" i="1"/>
  <c r="AAF152" i="1"/>
  <c r="AAG152" i="1"/>
  <c r="AAH152" i="1"/>
  <c r="AAI152" i="1"/>
  <c r="AAJ152" i="1"/>
  <c r="AAK152" i="1"/>
  <c r="AAL152" i="1"/>
  <c r="AAM152" i="1"/>
  <c r="AAN152" i="1"/>
  <c r="AAO152" i="1"/>
  <c r="AAP152" i="1"/>
  <c r="AAQ152" i="1"/>
  <c r="AAR152" i="1"/>
  <c r="AAS152" i="1"/>
  <c r="AAT152" i="1"/>
  <c r="AAU152" i="1"/>
  <c r="AAV152" i="1"/>
  <c r="AAW152" i="1"/>
  <c r="AAX152" i="1"/>
  <c r="AAY152" i="1"/>
  <c r="AAZ152" i="1"/>
  <c r="ABA152" i="1"/>
  <c r="ABB152" i="1"/>
  <c r="ABC152" i="1"/>
  <c r="ABD152" i="1"/>
  <c r="ABE152" i="1"/>
  <c r="ABF152" i="1"/>
  <c r="ABG152" i="1"/>
  <c r="ABH152" i="1"/>
  <c r="ABI152" i="1"/>
  <c r="ABJ152" i="1"/>
  <c r="ABK152" i="1"/>
  <c r="ABL152" i="1"/>
  <c r="ABM152" i="1"/>
  <c r="ABN152" i="1"/>
  <c r="ABO152" i="1"/>
  <c r="ABP152" i="1"/>
  <c r="ABQ152" i="1"/>
  <c r="ABR152" i="1"/>
  <c r="ABS152" i="1"/>
  <c r="ABT152" i="1"/>
  <c r="ABU152" i="1"/>
  <c r="ABV152" i="1"/>
  <c r="ABW152" i="1"/>
  <c r="ABX152" i="1"/>
  <c r="ABY152" i="1"/>
  <c r="ABZ152" i="1"/>
  <c r="ACA152" i="1"/>
  <c r="ACB152" i="1"/>
  <c r="ACC152" i="1"/>
  <c r="ACD152" i="1"/>
  <c r="ACE152" i="1"/>
  <c r="ACF152" i="1"/>
  <c r="ACG152" i="1"/>
  <c r="ACH152" i="1"/>
  <c r="ACI152" i="1"/>
  <c r="ACJ152" i="1"/>
  <c r="ACK152" i="1"/>
  <c r="ACL152" i="1"/>
  <c r="ACM152" i="1"/>
  <c r="ACN152" i="1"/>
  <c r="ACQ152" i="1"/>
  <c r="WU162" i="1"/>
  <c r="WV162" i="1"/>
  <c r="WW162" i="1"/>
  <c r="WX162" i="1"/>
  <c r="WY162" i="1"/>
  <c r="WZ162" i="1"/>
  <c r="XA162" i="1"/>
  <c r="XB162" i="1"/>
  <c r="XC162" i="1"/>
  <c r="XD162" i="1"/>
  <c r="XE162" i="1"/>
  <c r="XF162" i="1"/>
  <c r="XG162" i="1"/>
  <c r="XH162" i="1"/>
  <c r="XI162" i="1"/>
  <c r="XJ162" i="1"/>
  <c r="XK162" i="1"/>
  <c r="XL162" i="1"/>
  <c r="XM162" i="1"/>
  <c r="XN162" i="1"/>
  <c r="XO162" i="1"/>
  <c r="XP162" i="1"/>
  <c r="XQ162" i="1"/>
  <c r="XR162" i="1"/>
  <c r="XS162" i="1"/>
  <c r="XT162" i="1"/>
  <c r="XU162" i="1"/>
  <c r="XV162" i="1"/>
  <c r="XW162" i="1"/>
  <c r="XX162" i="1"/>
  <c r="XY162" i="1"/>
  <c r="XZ162" i="1"/>
  <c r="YA162" i="1"/>
  <c r="YB162" i="1"/>
  <c r="YC162" i="1"/>
  <c r="YD162" i="1"/>
  <c r="YE162" i="1"/>
  <c r="YF162" i="1"/>
  <c r="YG162" i="1"/>
  <c r="YH162" i="1"/>
  <c r="YI162" i="1"/>
  <c r="YJ162" i="1"/>
  <c r="YK162" i="1"/>
  <c r="YL162" i="1"/>
  <c r="YM162" i="1"/>
  <c r="YN162" i="1"/>
  <c r="YO162" i="1"/>
  <c r="YP162" i="1"/>
  <c r="YQ162" i="1"/>
  <c r="YR162" i="1"/>
  <c r="YS162" i="1"/>
  <c r="YT162" i="1"/>
  <c r="YU162" i="1"/>
  <c r="YV162" i="1"/>
  <c r="YW162" i="1"/>
  <c r="YX162" i="1"/>
  <c r="YY162" i="1"/>
  <c r="YZ162" i="1"/>
  <c r="ZA162" i="1"/>
  <c r="ZB162" i="1"/>
  <c r="ZC162" i="1"/>
  <c r="ZD162" i="1"/>
  <c r="ZE162" i="1"/>
  <c r="ZF162" i="1"/>
  <c r="ZG162" i="1"/>
  <c r="ZH162" i="1"/>
  <c r="ZI162" i="1"/>
  <c r="ZJ162" i="1"/>
  <c r="ZK162" i="1"/>
  <c r="ZL162" i="1"/>
  <c r="ZM162" i="1"/>
  <c r="ZN162" i="1"/>
  <c r="ZO162" i="1"/>
  <c r="ZP162" i="1"/>
  <c r="ZQ162" i="1"/>
  <c r="ZR162" i="1"/>
  <c r="ZS162" i="1"/>
  <c r="ZT162" i="1"/>
  <c r="ZU162" i="1"/>
  <c r="ZV162" i="1"/>
  <c r="ZW162" i="1"/>
  <c r="ZX162" i="1"/>
  <c r="ZY162" i="1"/>
  <c r="ZZ162" i="1"/>
  <c r="AAA162" i="1"/>
  <c r="AAB162" i="1"/>
  <c r="AAC162" i="1"/>
  <c r="AAD162" i="1"/>
  <c r="AAE162" i="1"/>
  <c r="AAF162" i="1"/>
  <c r="AAG162" i="1"/>
  <c r="AAH162" i="1"/>
  <c r="AAI162" i="1"/>
  <c r="AAJ162" i="1"/>
  <c r="AAK162" i="1"/>
  <c r="AAL162" i="1"/>
  <c r="AAM162" i="1"/>
  <c r="AAN162" i="1"/>
  <c r="AAO162" i="1"/>
  <c r="AAP162" i="1"/>
  <c r="AAQ162" i="1"/>
  <c r="AAR162" i="1"/>
  <c r="AAS162" i="1"/>
  <c r="AAT162" i="1"/>
  <c r="AAU162" i="1"/>
  <c r="AAV162" i="1"/>
  <c r="AAW162" i="1"/>
  <c r="AAX162" i="1"/>
  <c r="AAY162" i="1"/>
  <c r="AAZ162" i="1"/>
  <c r="ABA162" i="1"/>
  <c r="ABB162" i="1"/>
  <c r="ABC162" i="1"/>
  <c r="ABD162" i="1"/>
  <c r="ABE162" i="1"/>
  <c r="ABF162" i="1"/>
  <c r="ABG162" i="1"/>
  <c r="ABH162" i="1"/>
  <c r="ABI162" i="1"/>
  <c r="ABJ162" i="1"/>
  <c r="ABK162" i="1"/>
  <c r="ABL162" i="1"/>
  <c r="ABM162" i="1"/>
  <c r="ABN162" i="1"/>
  <c r="ABO162" i="1"/>
  <c r="ABP162" i="1"/>
  <c r="ABQ162" i="1"/>
  <c r="ABR162" i="1"/>
  <c r="ABS162" i="1"/>
  <c r="ABT162" i="1"/>
  <c r="ABU162" i="1"/>
  <c r="ABV162" i="1"/>
  <c r="ABW162" i="1"/>
  <c r="ABX162" i="1"/>
  <c r="ABY162" i="1"/>
  <c r="ABZ162" i="1"/>
  <c r="ACA162" i="1"/>
  <c r="ACB162" i="1"/>
  <c r="ACC162" i="1"/>
  <c r="ACD162" i="1"/>
  <c r="ACE162" i="1"/>
  <c r="ACF162" i="1"/>
  <c r="ACG162" i="1"/>
  <c r="ACH162" i="1"/>
  <c r="ACI162" i="1"/>
  <c r="ACJ162" i="1"/>
  <c r="ACK162" i="1"/>
  <c r="ACL162" i="1"/>
  <c r="ACM162" i="1"/>
  <c r="ACN162" i="1"/>
  <c r="ACQ162" i="1"/>
  <c r="WU172" i="1"/>
  <c r="WV172" i="1"/>
  <c r="WW172" i="1"/>
  <c r="WX172" i="1"/>
  <c r="WY172" i="1"/>
  <c r="WZ172" i="1"/>
  <c r="XA172" i="1"/>
  <c r="XB172" i="1"/>
  <c r="XC172" i="1"/>
  <c r="XD172" i="1"/>
  <c r="XE172" i="1"/>
  <c r="XF172" i="1"/>
  <c r="XG172" i="1"/>
  <c r="XH172" i="1"/>
  <c r="XI172" i="1"/>
  <c r="XJ172" i="1"/>
  <c r="XK172" i="1"/>
  <c r="XL172" i="1"/>
  <c r="XM172" i="1"/>
  <c r="XN172" i="1"/>
  <c r="XO172" i="1"/>
  <c r="XP172" i="1"/>
  <c r="XQ172" i="1"/>
  <c r="XR172" i="1"/>
  <c r="XS172" i="1"/>
  <c r="XT172" i="1"/>
  <c r="XU172" i="1"/>
  <c r="XV172" i="1"/>
  <c r="XW172" i="1"/>
  <c r="XX172" i="1"/>
  <c r="XY172" i="1"/>
  <c r="XZ172" i="1"/>
  <c r="YA172" i="1"/>
  <c r="YB172" i="1"/>
  <c r="YC172" i="1"/>
  <c r="YD172" i="1"/>
  <c r="YE172" i="1"/>
  <c r="YF172" i="1"/>
  <c r="YG172" i="1"/>
  <c r="YH172" i="1"/>
  <c r="YI172" i="1"/>
  <c r="YJ172" i="1"/>
  <c r="YK172" i="1"/>
  <c r="YL172" i="1"/>
  <c r="YM172" i="1"/>
  <c r="YN172" i="1"/>
  <c r="YO172" i="1"/>
  <c r="YP172" i="1"/>
  <c r="YQ172" i="1"/>
  <c r="YR172" i="1"/>
  <c r="YS172" i="1"/>
  <c r="YT172" i="1"/>
  <c r="YU172" i="1"/>
  <c r="YV172" i="1"/>
  <c r="YW172" i="1"/>
  <c r="YX172" i="1"/>
  <c r="YY172" i="1"/>
  <c r="YZ172" i="1"/>
  <c r="ZA172" i="1"/>
  <c r="ZB172" i="1"/>
  <c r="ZC172" i="1"/>
  <c r="ZD172" i="1"/>
  <c r="ZE172" i="1"/>
  <c r="ZF172" i="1"/>
  <c r="ZG172" i="1"/>
  <c r="ZH172" i="1"/>
  <c r="ZI172" i="1"/>
  <c r="ZJ172" i="1"/>
  <c r="ZK172" i="1"/>
  <c r="ZL172" i="1"/>
  <c r="ZM172" i="1"/>
  <c r="ZN172" i="1"/>
  <c r="ZO172" i="1"/>
  <c r="ZP172" i="1"/>
  <c r="ZQ172" i="1"/>
  <c r="ZR172" i="1"/>
  <c r="ZS172" i="1"/>
  <c r="ZT172" i="1"/>
  <c r="ZU172" i="1"/>
  <c r="ZV172" i="1"/>
  <c r="ZW172" i="1"/>
  <c r="ZX172" i="1"/>
  <c r="ZY172" i="1"/>
  <c r="ZZ172" i="1"/>
  <c r="AAA172" i="1"/>
  <c r="AAB172" i="1"/>
  <c r="AAC172" i="1"/>
  <c r="AAD172" i="1"/>
  <c r="AAE172" i="1"/>
  <c r="AAF172" i="1"/>
  <c r="AAG172" i="1"/>
  <c r="AAH172" i="1"/>
  <c r="AAI172" i="1"/>
  <c r="AAJ172" i="1"/>
  <c r="AAK172" i="1"/>
  <c r="AAL172" i="1"/>
  <c r="AAM172" i="1"/>
  <c r="AAN172" i="1"/>
  <c r="AAO172" i="1"/>
  <c r="AAP172" i="1"/>
  <c r="AAQ172" i="1"/>
  <c r="AAR172" i="1"/>
  <c r="AAS172" i="1"/>
  <c r="AAT172" i="1"/>
  <c r="AAU172" i="1"/>
  <c r="AAV172" i="1"/>
  <c r="AAW172" i="1"/>
  <c r="AAX172" i="1"/>
  <c r="AAY172" i="1"/>
  <c r="AAZ172" i="1"/>
  <c r="ABA172" i="1"/>
  <c r="ABB172" i="1"/>
  <c r="ABC172" i="1"/>
  <c r="ABD172" i="1"/>
  <c r="ABE172" i="1"/>
  <c r="ABF172" i="1"/>
  <c r="ABG172" i="1"/>
  <c r="ABH172" i="1"/>
  <c r="ABI172" i="1"/>
  <c r="ABJ172" i="1"/>
  <c r="ABK172" i="1"/>
  <c r="ABL172" i="1"/>
  <c r="ABM172" i="1"/>
  <c r="ABN172" i="1"/>
  <c r="ABO172" i="1"/>
  <c r="ABP172" i="1"/>
  <c r="ABQ172" i="1"/>
  <c r="ABR172" i="1"/>
  <c r="ABS172" i="1"/>
  <c r="ABT172" i="1"/>
  <c r="ABU172" i="1"/>
  <c r="ABV172" i="1"/>
  <c r="ABW172" i="1"/>
  <c r="ABX172" i="1"/>
  <c r="ABY172" i="1"/>
  <c r="ABZ172" i="1"/>
  <c r="ACA172" i="1"/>
  <c r="ACB172" i="1"/>
  <c r="ACC172" i="1"/>
  <c r="ACD172" i="1"/>
  <c r="ACE172" i="1"/>
  <c r="ACF172" i="1"/>
  <c r="ACG172" i="1"/>
  <c r="ACH172" i="1"/>
  <c r="ACI172" i="1"/>
  <c r="ACJ172" i="1"/>
  <c r="ACK172" i="1"/>
  <c r="ACL172" i="1"/>
  <c r="ACM172" i="1"/>
  <c r="ACN172" i="1"/>
  <c r="ACQ172" i="1"/>
  <c r="WU182" i="1"/>
  <c r="WV182" i="1"/>
  <c r="WW182" i="1"/>
  <c r="WX182" i="1"/>
  <c r="WY182" i="1"/>
  <c r="WZ182" i="1"/>
  <c r="XA182" i="1"/>
  <c r="XB182" i="1"/>
  <c r="XC182" i="1"/>
  <c r="XD182" i="1"/>
  <c r="XE182" i="1"/>
  <c r="XF182" i="1"/>
  <c r="XG182" i="1"/>
  <c r="XH182" i="1"/>
  <c r="XI182" i="1"/>
  <c r="XJ182" i="1"/>
  <c r="XK182" i="1"/>
  <c r="XL182" i="1"/>
  <c r="XM182" i="1"/>
  <c r="XN182" i="1"/>
  <c r="XO182" i="1"/>
  <c r="XP182" i="1"/>
  <c r="XQ182" i="1"/>
  <c r="XR182" i="1"/>
  <c r="XS182" i="1"/>
  <c r="XT182" i="1"/>
  <c r="XU182" i="1"/>
  <c r="XV182" i="1"/>
  <c r="XW182" i="1"/>
  <c r="XX182" i="1"/>
  <c r="XY182" i="1"/>
  <c r="XZ182" i="1"/>
  <c r="YA182" i="1"/>
  <c r="YB182" i="1"/>
  <c r="YC182" i="1"/>
  <c r="YD182" i="1"/>
  <c r="YE182" i="1"/>
  <c r="YF182" i="1"/>
  <c r="YG182" i="1"/>
  <c r="YH182" i="1"/>
  <c r="YI182" i="1"/>
  <c r="YJ182" i="1"/>
  <c r="YK182" i="1"/>
  <c r="YL182" i="1"/>
  <c r="YM182" i="1"/>
  <c r="YN182" i="1"/>
  <c r="YO182" i="1"/>
  <c r="YP182" i="1"/>
  <c r="YQ182" i="1"/>
  <c r="YR182" i="1"/>
  <c r="YS182" i="1"/>
  <c r="YT182" i="1"/>
  <c r="YU182" i="1"/>
  <c r="YV182" i="1"/>
  <c r="YW182" i="1"/>
  <c r="YX182" i="1"/>
  <c r="YY182" i="1"/>
  <c r="YZ182" i="1"/>
  <c r="ZA182" i="1"/>
  <c r="ZB182" i="1"/>
  <c r="ZC182" i="1"/>
  <c r="ZD182" i="1"/>
  <c r="ZE182" i="1"/>
  <c r="ZF182" i="1"/>
  <c r="ZG182" i="1"/>
  <c r="ZH182" i="1"/>
  <c r="ZI182" i="1"/>
  <c r="ZJ182" i="1"/>
  <c r="ZK182" i="1"/>
  <c r="ZL182" i="1"/>
  <c r="ZM182" i="1"/>
  <c r="ZN182" i="1"/>
  <c r="ZO182" i="1"/>
  <c r="ZP182" i="1"/>
  <c r="ZQ182" i="1"/>
  <c r="ZR182" i="1"/>
  <c r="ZS182" i="1"/>
  <c r="ZT182" i="1"/>
  <c r="ZU182" i="1"/>
  <c r="ZV182" i="1"/>
  <c r="ZW182" i="1"/>
  <c r="ZX182" i="1"/>
  <c r="ZY182" i="1"/>
  <c r="ZZ182" i="1"/>
  <c r="AAA182" i="1"/>
  <c r="AAB182" i="1"/>
  <c r="AAC182" i="1"/>
  <c r="AAD182" i="1"/>
  <c r="AAE182" i="1"/>
  <c r="AAF182" i="1"/>
  <c r="AAG182" i="1"/>
  <c r="AAH182" i="1"/>
  <c r="AAI182" i="1"/>
  <c r="AAJ182" i="1"/>
  <c r="AAK182" i="1"/>
  <c r="AAL182" i="1"/>
  <c r="AAM182" i="1"/>
  <c r="AAN182" i="1"/>
  <c r="AAO182" i="1"/>
  <c r="AAP182" i="1"/>
  <c r="AAQ182" i="1"/>
  <c r="AAR182" i="1"/>
  <c r="AAS182" i="1"/>
  <c r="AAT182" i="1"/>
  <c r="AAU182" i="1"/>
  <c r="AAV182" i="1"/>
  <c r="AAW182" i="1"/>
  <c r="AAX182" i="1"/>
  <c r="AAY182" i="1"/>
  <c r="AAZ182" i="1"/>
  <c r="ABA182" i="1"/>
  <c r="ABB182" i="1"/>
  <c r="ABC182" i="1"/>
  <c r="ABD182" i="1"/>
  <c r="ABE182" i="1"/>
  <c r="ABF182" i="1"/>
  <c r="ABG182" i="1"/>
  <c r="ABH182" i="1"/>
  <c r="ABI182" i="1"/>
  <c r="ABJ182" i="1"/>
  <c r="ABK182" i="1"/>
  <c r="ABL182" i="1"/>
  <c r="ABM182" i="1"/>
  <c r="ABN182" i="1"/>
  <c r="ABO182" i="1"/>
  <c r="ABP182" i="1"/>
  <c r="ABQ182" i="1"/>
  <c r="ABR182" i="1"/>
  <c r="ABS182" i="1"/>
  <c r="ABT182" i="1"/>
  <c r="ABU182" i="1"/>
  <c r="ABV182" i="1"/>
  <c r="ABW182" i="1"/>
  <c r="ABX182" i="1"/>
  <c r="ABY182" i="1"/>
  <c r="ABZ182" i="1"/>
  <c r="ACA182" i="1"/>
  <c r="ACB182" i="1"/>
  <c r="ACC182" i="1"/>
  <c r="ACD182" i="1"/>
  <c r="ACE182" i="1"/>
  <c r="ACF182" i="1"/>
  <c r="ACG182" i="1"/>
  <c r="ACH182" i="1"/>
  <c r="ACI182" i="1"/>
  <c r="ACJ182" i="1"/>
  <c r="ACK182" i="1"/>
  <c r="ACL182" i="1"/>
  <c r="ACM182" i="1"/>
  <c r="ACN182" i="1"/>
  <c r="ACQ182" i="1"/>
  <c r="ACQ186" i="1"/>
  <c r="ACP12" i="1"/>
  <c r="ACP22" i="1"/>
  <c r="ACP32" i="1"/>
  <c r="ACP42" i="1"/>
  <c r="ACP52" i="1"/>
  <c r="ACP62" i="1"/>
  <c r="ACP72" i="1"/>
  <c r="ACP82" i="1"/>
  <c r="ACP92" i="1"/>
  <c r="ACP102" i="1"/>
  <c r="ACP112" i="1"/>
  <c r="ACP122" i="1"/>
  <c r="ACP132" i="1"/>
  <c r="ACP142" i="1"/>
  <c r="ACP152" i="1"/>
  <c r="ACP162" i="1"/>
  <c r="ACP172" i="1"/>
  <c r="ACP182" i="1"/>
  <c r="ACP186" i="1"/>
  <c r="ACP11" i="1"/>
  <c r="ACP21" i="1"/>
  <c r="ACP31" i="1"/>
  <c r="ACP41" i="1"/>
  <c r="ACP51" i="1"/>
  <c r="ACP61" i="1"/>
  <c r="ACP71" i="1"/>
  <c r="ACP81" i="1"/>
  <c r="ACP91" i="1"/>
  <c r="ACP101" i="1"/>
  <c r="ACP111" i="1"/>
  <c r="ACP121" i="1"/>
  <c r="ACP131" i="1"/>
  <c r="ACP141" i="1"/>
  <c r="ACP151" i="1"/>
  <c r="ACP161" i="1"/>
  <c r="ACP171" i="1"/>
  <c r="ACP181" i="1"/>
  <c r="ACP185" i="1"/>
  <c r="WV4" i="1"/>
  <c r="WW4" i="1"/>
  <c r="WX4" i="1"/>
  <c r="WY4" i="1"/>
  <c r="WZ4" i="1"/>
  <c r="XA4" i="1"/>
  <c r="XB4" i="1"/>
  <c r="XC4" i="1"/>
  <c r="XD4" i="1"/>
  <c r="XE4" i="1"/>
  <c r="XF4" i="1"/>
  <c r="XG4" i="1"/>
  <c r="XH4" i="1"/>
  <c r="XI4" i="1"/>
  <c r="XJ4" i="1"/>
  <c r="XK4" i="1"/>
  <c r="XL4" i="1"/>
  <c r="XM4" i="1"/>
  <c r="XN4" i="1"/>
  <c r="XO4" i="1"/>
  <c r="XP4" i="1"/>
  <c r="XQ4" i="1"/>
  <c r="XR4" i="1"/>
  <c r="XS4" i="1"/>
  <c r="XT4" i="1"/>
  <c r="XU4" i="1"/>
  <c r="XV4" i="1"/>
  <c r="XW4" i="1"/>
  <c r="XX4" i="1"/>
  <c r="XY4" i="1"/>
  <c r="XZ4" i="1"/>
  <c r="YA4" i="1"/>
  <c r="YB4" i="1"/>
  <c r="YC4" i="1"/>
  <c r="YD4" i="1"/>
  <c r="YE4" i="1"/>
  <c r="YF4" i="1"/>
  <c r="YG4" i="1"/>
  <c r="YH4" i="1"/>
  <c r="YI4" i="1"/>
  <c r="YJ4" i="1"/>
  <c r="YK4" i="1"/>
  <c r="YL4" i="1"/>
  <c r="YM4" i="1"/>
  <c r="YN4" i="1"/>
  <c r="YO4" i="1"/>
  <c r="YP4" i="1"/>
  <c r="YQ4" i="1"/>
  <c r="YR4" i="1"/>
  <c r="YS4" i="1"/>
  <c r="YT4" i="1"/>
  <c r="YU4" i="1"/>
  <c r="YV4" i="1"/>
  <c r="YW4" i="1"/>
  <c r="YX4" i="1"/>
  <c r="YY4" i="1"/>
  <c r="YZ4" i="1"/>
  <c r="ZA4" i="1"/>
  <c r="ZB4" i="1"/>
  <c r="ZC4" i="1"/>
  <c r="ZD4" i="1"/>
  <c r="ZE4" i="1"/>
  <c r="ZF4" i="1"/>
  <c r="ZG4" i="1"/>
  <c r="ZH4" i="1"/>
  <c r="ZI4" i="1"/>
  <c r="ZJ4" i="1"/>
  <c r="ZK4" i="1"/>
  <c r="ZL4" i="1"/>
  <c r="ZM4" i="1"/>
  <c r="ZN4" i="1"/>
  <c r="ZO4" i="1"/>
  <c r="ZP4" i="1"/>
  <c r="ZQ4" i="1"/>
  <c r="ZR4" i="1"/>
  <c r="ZS4" i="1"/>
  <c r="ZT4" i="1"/>
  <c r="ZU4" i="1"/>
  <c r="ZV4" i="1"/>
  <c r="ZW4" i="1"/>
  <c r="ZX4" i="1"/>
  <c r="ZY4" i="1"/>
  <c r="ZZ4" i="1"/>
  <c r="AAA4" i="1"/>
  <c r="AAB4" i="1"/>
  <c r="AAC4" i="1"/>
  <c r="AAD4" i="1"/>
  <c r="AAE4" i="1"/>
  <c r="AAF4" i="1"/>
  <c r="AAG4" i="1"/>
  <c r="AAH4" i="1"/>
  <c r="AAI4" i="1"/>
  <c r="AAJ4" i="1"/>
  <c r="AAK4" i="1"/>
  <c r="AAL4" i="1"/>
  <c r="AAM4" i="1"/>
  <c r="AAN4" i="1"/>
  <c r="AAO4" i="1"/>
  <c r="AAP4" i="1"/>
  <c r="AAQ4" i="1"/>
  <c r="AAR4" i="1"/>
  <c r="AAS4" i="1"/>
  <c r="AAT4" i="1"/>
  <c r="AAU4" i="1"/>
  <c r="AAV4" i="1"/>
  <c r="AAW4" i="1"/>
  <c r="AAX4" i="1"/>
  <c r="AAY4" i="1"/>
  <c r="AAZ4" i="1"/>
  <c r="ABA4" i="1"/>
  <c r="ABB4" i="1"/>
  <c r="ABC4" i="1"/>
  <c r="ABD4" i="1"/>
  <c r="ABE4" i="1"/>
  <c r="ABF4" i="1"/>
  <c r="ABG4" i="1"/>
  <c r="ABH4" i="1"/>
  <c r="ABI4" i="1"/>
  <c r="ABJ4" i="1"/>
  <c r="ABK4" i="1"/>
  <c r="ABL4" i="1"/>
  <c r="ABM4" i="1"/>
  <c r="ABN4" i="1"/>
  <c r="ABO4" i="1"/>
  <c r="ABP4" i="1"/>
  <c r="ABQ4" i="1"/>
  <c r="ABR4" i="1"/>
  <c r="ABS4" i="1"/>
  <c r="ABT4" i="1"/>
  <c r="ABU4" i="1"/>
  <c r="ABV4" i="1"/>
  <c r="ABW4" i="1"/>
  <c r="ABX4" i="1"/>
  <c r="ABY4" i="1"/>
  <c r="ABZ4" i="1"/>
  <c r="ACA4" i="1"/>
  <c r="ACB4" i="1"/>
  <c r="ACC4" i="1"/>
  <c r="ACD4" i="1"/>
  <c r="ACE4" i="1"/>
  <c r="ACF4" i="1"/>
  <c r="ACG4" i="1"/>
  <c r="ACH4" i="1"/>
  <c r="ACI4" i="1"/>
  <c r="ACJ4" i="1"/>
  <c r="ACK4" i="1"/>
  <c r="ACL4" i="1"/>
  <c r="ACM4" i="1"/>
  <c r="ACN4" i="1"/>
  <c r="FA12" i="1"/>
  <c r="FB12" i="1"/>
  <c r="FC12" i="1"/>
  <c r="FE12" i="1"/>
  <c r="FG12" i="1"/>
  <c r="FI12" i="1"/>
  <c r="FK12" i="1"/>
  <c r="FM12" i="1"/>
  <c r="FO12" i="1"/>
  <c r="FQ12" i="1"/>
  <c r="FS12" i="1"/>
  <c r="FU12" i="1"/>
  <c r="FW12" i="1"/>
  <c r="FY12" i="1"/>
  <c r="GA12" i="1"/>
  <c r="GC12" i="1"/>
  <c r="GE12" i="1"/>
  <c r="GG12" i="1"/>
  <c r="GI12" i="1"/>
  <c r="GK12" i="1"/>
  <c r="GM12" i="1"/>
  <c r="GO12" i="1"/>
  <c r="GQ12" i="1"/>
  <c r="GS12" i="1"/>
  <c r="GU12" i="1"/>
  <c r="GW12" i="1"/>
  <c r="GY12" i="1"/>
  <c r="HA12" i="1"/>
  <c r="HC12" i="1"/>
  <c r="HE12" i="1"/>
  <c r="HG12" i="1"/>
  <c r="HI12" i="1"/>
  <c r="HK12" i="1"/>
  <c r="HM12" i="1"/>
  <c r="HO12" i="1"/>
  <c r="HQ12" i="1"/>
  <c r="HS12" i="1"/>
  <c r="HU12" i="1"/>
  <c r="HW12" i="1"/>
  <c r="HY12" i="1"/>
  <c r="IA12" i="1"/>
  <c r="IC12" i="1"/>
  <c r="IE12" i="1"/>
  <c r="IG12" i="1"/>
  <c r="II12" i="1"/>
  <c r="IK12" i="1"/>
  <c r="IM12" i="1"/>
  <c r="IO12" i="1"/>
  <c r="IQ12" i="1"/>
  <c r="IS12" i="1"/>
  <c r="IU12" i="1"/>
  <c r="IW12" i="1"/>
  <c r="IY12" i="1"/>
  <c r="JA12" i="1"/>
  <c r="JC12" i="1"/>
  <c r="JE12" i="1"/>
  <c r="JG12" i="1"/>
  <c r="JI12" i="1"/>
  <c r="JK12" i="1"/>
  <c r="JM12" i="1"/>
  <c r="JO12" i="1"/>
  <c r="JQ12" i="1"/>
  <c r="JS12" i="1"/>
  <c r="JU12" i="1"/>
  <c r="JW12" i="1"/>
  <c r="JY12" i="1"/>
  <c r="KA12" i="1"/>
  <c r="KC12" i="1"/>
  <c r="KE12" i="1"/>
  <c r="KG12" i="1"/>
  <c r="KI12" i="1"/>
  <c r="KK12" i="1"/>
  <c r="KM12" i="1"/>
  <c r="KO12" i="1"/>
  <c r="KQ12" i="1"/>
  <c r="KS12" i="1"/>
  <c r="KU12" i="1"/>
  <c r="KW12" i="1"/>
  <c r="B208" i="1"/>
  <c r="FA15" i="1"/>
  <c r="FB15" i="1"/>
  <c r="FC15" i="1"/>
  <c r="FE15" i="1"/>
  <c r="FG15" i="1"/>
  <c r="FI15" i="1"/>
  <c r="FK15" i="1"/>
  <c r="FM15" i="1"/>
  <c r="FO15" i="1"/>
  <c r="FQ15" i="1"/>
  <c r="FS15" i="1"/>
  <c r="FU15" i="1"/>
  <c r="FW15" i="1"/>
  <c r="FY15" i="1"/>
  <c r="GA15" i="1"/>
  <c r="GC15" i="1"/>
  <c r="GE15" i="1"/>
  <c r="GG15" i="1"/>
  <c r="GI15" i="1"/>
  <c r="GK15" i="1"/>
  <c r="GM15" i="1"/>
  <c r="GO15" i="1"/>
  <c r="GQ15" i="1"/>
  <c r="GS15" i="1"/>
  <c r="GU15" i="1"/>
  <c r="GW15" i="1"/>
  <c r="GY15" i="1"/>
  <c r="HA15" i="1"/>
  <c r="HC15" i="1"/>
  <c r="HE15" i="1"/>
  <c r="HG15" i="1"/>
  <c r="HI15" i="1"/>
  <c r="HK15" i="1"/>
  <c r="HM15" i="1"/>
  <c r="HO15" i="1"/>
  <c r="HQ15" i="1"/>
  <c r="HS15" i="1"/>
  <c r="HU15" i="1"/>
  <c r="HW15" i="1"/>
  <c r="HY15" i="1"/>
  <c r="IA15" i="1"/>
  <c r="IC15" i="1"/>
  <c r="IE15" i="1"/>
  <c r="IG15" i="1"/>
  <c r="II15" i="1"/>
  <c r="IK15" i="1"/>
  <c r="IM15" i="1"/>
  <c r="IO15" i="1"/>
  <c r="IQ15" i="1"/>
  <c r="IS15" i="1"/>
  <c r="IU15" i="1"/>
  <c r="IW15" i="1"/>
  <c r="IY15" i="1"/>
  <c r="JA15" i="1"/>
  <c r="JC15" i="1"/>
  <c r="JE15" i="1"/>
  <c r="JG15" i="1"/>
  <c r="JI15" i="1"/>
  <c r="JK15" i="1"/>
  <c r="JM15" i="1"/>
  <c r="JO15" i="1"/>
  <c r="JQ15" i="1"/>
  <c r="JS15" i="1"/>
  <c r="JU15" i="1"/>
  <c r="JW15" i="1"/>
  <c r="JY15" i="1"/>
  <c r="KA15" i="1"/>
  <c r="KC15" i="1"/>
  <c r="KE15" i="1"/>
  <c r="KG15" i="1"/>
  <c r="KI15" i="1"/>
  <c r="KK15" i="1"/>
  <c r="KM15" i="1"/>
  <c r="KO15" i="1"/>
  <c r="KQ15" i="1"/>
  <c r="KS15" i="1"/>
  <c r="KU15" i="1"/>
  <c r="KW15" i="1"/>
  <c r="B211" i="1"/>
  <c r="QW12" i="1"/>
  <c r="QW15" i="1"/>
  <c r="QW18" i="1"/>
  <c r="QY12" i="1"/>
  <c r="QY15" i="1"/>
  <c r="QY18" i="1"/>
  <c r="RA12" i="1"/>
  <c r="RA15" i="1"/>
  <c r="RA18" i="1"/>
  <c r="RC12" i="1"/>
  <c r="RC15" i="1"/>
  <c r="RC18" i="1"/>
  <c r="RE12" i="1"/>
  <c r="RE15" i="1"/>
  <c r="RE18" i="1"/>
  <c r="RG12" i="1"/>
  <c r="RG15" i="1"/>
  <c r="RG18" i="1"/>
  <c r="RI12" i="1"/>
  <c r="RI15" i="1"/>
  <c r="RI18" i="1"/>
  <c r="RK12" i="1"/>
  <c r="RK15" i="1"/>
  <c r="RK18" i="1"/>
  <c r="RM12" i="1"/>
  <c r="RM15" i="1"/>
  <c r="RM18" i="1"/>
  <c r="RO12" i="1"/>
  <c r="RO15" i="1"/>
  <c r="RO18" i="1"/>
  <c r="RQ12" i="1"/>
  <c r="RQ15" i="1"/>
  <c r="RQ18" i="1"/>
  <c r="RS12" i="1"/>
  <c r="RS15" i="1"/>
  <c r="RS18" i="1"/>
  <c r="RU12" i="1"/>
  <c r="RU15" i="1"/>
  <c r="RU18" i="1"/>
  <c r="RW12" i="1"/>
  <c r="RW15" i="1"/>
  <c r="RW18" i="1"/>
  <c r="RY12" i="1"/>
  <c r="RY15" i="1"/>
  <c r="RY18" i="1"/>
  <c r="SA12" i="1"/>
  <c r="SA15" i="1"/>
  <c r="SA18" i="1"/>
  <c r="SC12" i="1"/>
  <c r="SC15" i="1"/>
  <c r="SC18" i="1"/>
  <c r="SE12" i="1"/>
  <c r="SE15" i="1"/>
  <c r="SE18" i="1"/>
  <c r="SG12" i="1"/>
  <c r="SG15" i="1"/>
  <c r="SG18" i="1"/>
  <c r="SI12" i="1"/>
  <c r="SI15" i="1"/>
  <c r="SI18" i="1"/>
  <c r="SK12" i="1"/>
  <c r="SK15" i="1"/>
  <c r="SK18" i="1"/>
  <c r="SM12" i="1"/>
  <c r="SM15" i="1"/>
  <c r="SM18" i="1"/>
  <c r="SO12" i="1"/>
  <c r="SO15" i="1"/>
  <c r="SO18" i="1"/>
  <c r="SQ12" i="1"/>
  <c r="SQ15" i="1"/>
  <c r="SQ18" i="1"/>
  <c r="SS12" i="1"/>
  <c r="SS15" i="1"/>
  <c r="SS18" i="1"/>
  <c r="SU12" i="1"/>
  <c r="SU15" i="1"/>
  <c r="SU18" i="1"/>
  <c r="SW12" i="1"/>
  <c r="SW15" i="1"/>
  <c r="SW18" i="1"/>
  <c r="SY12" i="1"/>
  <c r="SY15" i="1"/>
  <c r="SY18" i="1"/>
  <c r="TA12" i="1"/>
  <c r="TA15" i="1"/>
  <c r="TA18" i="1"/>
  <c r="TC12" i="1"/>
  <c r="TC15" i="1"/>
  <c r="TC18" i="1"/>
  <c r="TE12" i="1"/>
  <c r="TE15" i="1"/>
  <c r="TE18" i="1"/>
  <c r="TG12" i="1"/>
  <c r="TG15" i="1"/>
  <c r="TG18" i="1"/>
  <c r="TI12" i="1"/>
  <c r="TI15" i="1"/>
  <c r="TI18" i="1"/>
  <c r="TK12" i="1"/>
  <c r="TK15" i="1"/>
  <c r="TK18" i="1"/>
  <c r="TM12" i="1"/>
  <c r="TM15" i="1"/>
  <c r="TM18" i="1"/>
  <c r="TO12" i="1"/>
  <c r="TO15" i="1"/>
  <c r="TO18" i="1"/>
  <c r="TQ12" i="1"/>
  <c r="TQ15" i="1"/>
  <c r="TQ18" i="1"/>
  <c r="TS12" i="1"/>
  <c r="TS15" i="1"/>
  <c r="TS18" i="1"/>
  <c r="TU12" i="1"/>
  <c r="TU15" i="1"/>
  <c r="TU18" i="1"/>
  <c r="TW12" i="1"/>
  <c r="TW15" i="1"/>
  <c r="TW18" i="1"/>
  <c r="TY12" i="1"/>
  <c r="TY15" i="1"/>
  <c r="TY18" i="1"/>
  <c r="UA12" i="1"/>
  <c r="UA15" i="1"/>
  <c r="UA18" i="1"/>
  <c r="UC12" i="1"/>
  <c r="UC15" i="1"/>
  <c r="UC18" i="1"/>
  <c r="UE12" i="1"/>
  <c r="UE15" i="1"/>
  <c r="UE18" i="1"/>
  <c r="UG12" i="1"/>
  <c r="UG15" i="1"/>
  <c r="UG18" i="1"/>
  <c r="UI12" i="1"/>
  <c r="UI15" i="1"/>
  <c r="UI18" i="1"/>
  <c r="UK12" i="1"/>
  <c r="UK15" i="1"/>
  <c r="UK18" i="1"/>
  <c r="UM12" i="1"/>
  <c r="UM15" i="1"/>
  <c r="UM18" i="1"/>
  <c r="UO12" i="1"/>
  <c r="UO15" i="1"/>
  <c r="UO18" i="1"/>
  <c r="UQ12" i="1"/>
  <c r="UQ15" i="1"/>
  <c r="UQ18" i="1"/>
  <c r="US12" i="1"/>
  <c r="US15" i="1"/>
  <c r="US18" i="1"/>
  <c r="UU12" i="1"/>
  <c r="UU15" i="1"/>
  <c r="UU18" i="1"/>
  <c r="UW12" i="1"/>
  <c r="UW15" i="1"/>
  <c r="UW18" i="1"/>
  <c r="UY12" i="1"/>
  <c r="UY15" i="1"/>
  <c r="UY18" i="1"/>
  <c r="VA12" i="1"/>
  <c r="VA15" i="1"/>
  <c r="VA18" i="1"/>
  <c r="VC12" i="1"/>
  <c r="VC15" i="1"/>
  <c r="VC18" i="1"/>
  <c r="VE12" i="1"/>
  <c r="VE15" i="1"/>
  <c r="VE18" i="1"/>
  <c r="VG12" i="1"/>
  <c r="VG15" i="1"/>
  <c r="VG18" i="1"/>
  <c r="VI12" i="1"/>
  <c r="VI15" i="1"/>
  <c r="VI18" i="1"/>
  <c r="VK12" i="1"/>
  <c r="VK15" i="1"/>
  <c r="VK18" i="1"/>
  <c r="VM12" i="1"/>
  <c r="VM15" i="1"/>
  <c r="VM18" i="1"/>
  <c r="VO12" i="1"/>
  <c r="VO15" i="1"/>
  <c r="VO18" i="1"/>
  <c r="VQ12" i="1"/>
  <c r="VQ15" i="1"/>
  <c r="VQ18" i="1"/>
  <c r="VS12" i="1"/>
  <c r="VS15" i="1"/>
  <c r="VS18" i="1"/>
  <c r="VU12" i="1"/>
  <c r="VU15" i="1"/>
  <c r="VU18" i="1"/>
  <c r="VW12" i="1"/>
  <c r="VW15" i="1"/>
  <c r="VW18" i="1"/>
  <c r="VY12" i="1"/>
  <c r="VY15" i="1"/>
  <c r="VY18" i="1"/>
  <c r="WA12" i="1"/>
  <c r="WA15" i="1"/>
  <c r="WA18" i="1"/>
  <c r="WC12" i="1"/>
  <c r="WC15" i="1"/>
  <c r="WC18" i="1"/>
  <c r="WE12" i="1"/>
  <c r="WE15" i="1"/>
  <c r="WE18" i="1"/>
  <c r="WG12" i="1"/>
  <c r="WG15" i="1"/>
  <c r="WG18" i="1"/>
  <c r="WI12" i="1"/>
  <c r="WI15" i="1"/>
  <c r="WI18" i="1"/>
  <c r="WK12" i="1"/>
  <c r="WK15" i="1"/>
  <c r="WK18" i="1"/>
  <c r="WM12" i="1"/>
  <c r="WM15" i="1"/>
  <c r="WM18" i="1"/>
  <c r="WO12" i="1"/>
  <c r="WO15" i="1"/>
  <c r="WO18" i="1"/>
  <c r="WQ18" i="1"/>
  <c r="B218" i="1"/>
  <c r="B219" i="1"/>
  <c r="FA22" i="1"/>
  <c r="FB22" i="1"/>
  <c r="FC22" i="1"/>
  <c r="FE22" i="1"/>
  <c r="FG22" i="1"/>
  <c r="FI22" i="1"/>
  <c r="FK22" i="1"/>
  <c r="FM22" i="1"/>
  <c r="FO22" i="1"/>
  <c r="FQ22" i="1"/>
  <c r="FS22" i="1"/>
  <c r="FU22" i="1"/>
  <c r="FW22" i="1"/>
  <c r="FY22" i="1"/>
  <c r="GA22" i="1"/>
  <c r="GC22" i="1"/>
  <c r="GE22" i="1"/>
  <c r="GG22" i="1"/>
  <c r="GI22" i="1"/>
  <c r="GK22" i="1"/>
  <c r="GM22" i="1"/>
  <c r="GO22" i="1"/>
  <c r="GQ22" i="1"/>
  <c r="GS22" i="1"/>
  <c r="GU22" i="1"/>
  <c r="GW22" i="1"/>
  <c r="GY22" i="1"/>
  <c r="HA22" i="1"/>
  <c r="HC22" i="1"/>
  <c r="HE22" i="1"/>
  <c r="HG22" i="1"/>
  <c r="HI22" i="1"/>
  <c r="HK22" i="1"/>
  <c r="HM22" i="1"/>
  <c r="HO22" i="1"/>
  <c r="HQ22" i="1"/>
  <c r="HS22" i="1"/>
  <c r="HU22" i="1"/>
  <c r="HW22" i="1"/>
  <c r="HY22" i="1"/>
  <c r="IA22" i="1"/>
  <c r="IC22" i="1"/>
  <c r="IE22" i="1"/>
  <c r="IG22" i="1"/>
  <c r="II22" i="1"/>
  <c r="IK22" i="1"/>
  <c r="IM22" i="1"/>
  <c r="IO22" i="1"/>
  <c r="IQ22" i="1"/>
  <c r="IS22" i="1"/>
  <c r="IU22" i="1"/>
  <c r="IW22" i="1"/>
  <c r="IY22" i="1"/>
  <c r="JA22" i="1"/>
  <c r="JC22" i="1"/>
  <c r="JE22" i="1"/>
  <c r="JG22" i="1"/>
  <c r="JI22" i="1"/>
  <c r="JK22" i="1"/>
  <c r="JM22" i="1"/>
  <c r="JO22" i="1"/>
  <c r="JQ22" i="1"/>
  <c r="JS22" i="1"/>
  <c r="JU22" i="1"/>
  <c r="JW22" i="1"/>
  <c r="JY22" i="1"/>
  <c r="KA22" i="1"/>
  <c r="KC22" i="1"/>
  <c r="KE22" i="1"/>
  <c r="KG22" i="1"/>
  <c r="KI22" i="1"/>
  <c r="KK22" i="1"/>
  <c r="KM22" i="1"/>
  <c r="KO22" i="1"/>
  <c r="KQ22" i="1"/>
  <c r="KS22" i="1"/>
  <c r="KU22" i="1"/>
  <c r="KW22" i="1"/>
  <c r="C208" i="1"/>
  <c r="FA25" i="1"/>
  <c r="FB25" i="1"/>
  <c r="FC25" i="1"/>
  <c r="FE25" i="1"/>
  <c r="FG25" i="1"/>
  <c r="FI25" i="1"/>
  <c r="FK25" i="1"/>
  <c r="FM25" i="1"/>
  <c r="FO25" i="1"/>
  <c r="FQ25" i="1"/>
  <c r="FS25" i="1"/>
  <c r="FU25" i="1"/>
  <c r="FW25" i="1"/>
  <c r="FY25" i="1"/>
  <c r="GA25" i="1"/>
  <c r="GC25" i="1"/>
  <c r="GE25" i="1"/>
  <c r="GG25" i="1"/>
  <c r="GI25" i="1"/>
  <c r="GK25" i="1"/>
  <c r="GM25" i="1"/>
  <c r="GO25" i="1"/>
  <c r="GQ25" i="1"/>
  <c r="GS25" i="1"/>
  <c r="GU25" i="1"/>
  <c r="GW25" i="1"/>
  <c r="GY25" i="1"/>
  <c r="HA25" i="1"/>
  <c r="HC25" i="1"/>
  <c r="HE25" i="1"/>
  <c r="HG25" i="1"/>
  <c r="HI25" i="1"/>
  <c r="HK25" i="1"/>
  <c r="HM25" i="1"/>
  <c r="HO25" i="1"/>
  <c r="HQ25" i="1"/>
  <c r="HS25" i="1"/>
  <c r="HU25" i="1"/>
  <c r="HW25" i="1"/>
  <c r="HY25" i="1"/>
  <c r="IA25" i="1"/>
  <c r="IC25" i="1"/>
  <c r="IE25" i="1"/>
  <c r="IG25" i="1"/>
  <c r="II25" i="1"/>
  <c r="IK25" i="1"/>
  <c r="IM25" i="1"/>
  <c r="IO25" i="1"/>
  <c r="IQ25" i="1"/>
  <c r="IS25" i="1"/>
  <c r="IU25" i="1"/>
  <c r="IW25" i="1"/>
  <c r="IY25" i="1"/>
  <c r="JA25" i="1"/>
  <c r="JC25" i="1"/>
  <c r="JE25" i="1"/>
  <c r="JG25" i="1"/>
  <c r="JI25" i="1"/>
  <c r="JK25" i="1"/>
  <c r="JM25" i="1"/>
  <c r="JO25" i="1"/>
  <c r="JQ25" i="1"/>
  <c r="JS25" i="1"/>
  <c r="JU25" i="1"/>
  <c r="JW25" i="1"/>
  <c r="JY25" i="1"/>
  <c r="KA25" i="1"/>
  <c r="KC25" i="1"/>
  <c r="KE25" i="1"/>
  <c r="KG25" i="1"/>
  <c r="KI25" i="1"/>
  <c r="KK25" i="1"/>
  <c r="KM25" i="1"/>
  <c r="KO25" i="1"/>
  <c r="KQ25" i="1"/>
  <c r="KS25" i="1"/>
  <c r="KU25" i="1"/>
  <c r="KW25" i="1"/>
  <c r="C211" i="1"/>
  <c r="QW22" i="1"/>
  <c r="QW25" i="1"/>
  <c r="QW28" i="1"/>
  <c r="QY22" i="1"/>
  <c r="QY25" i="1"/>
  <c r="QY28" i="1"/>
  <c r="RA22" i="1"/>
  <c r="RA25" i="1"/>
  <c r="RA28" i="1"/>
  <c r="RC22" i="1"/>
  <c r="RC25" i="1"/>
  <c r="RC28" i="1"/>
  <c r="RE22" i="1"/>
  <c r="RE25" i="1"/>
  <c r="RE28" i="1"/>
  <c r="RG22" i="1"/>
  <c r="RG25" i="1"/>
  <c r="RG28" i="1"/>
  <c r="RI22" i="1"/>
  <c r="RI25" i="1"/>
  <c r="RI28" i="1"/>
  <c r="RK22" i="1"/>
  <c r="RK25" i="1"/>
  <c r="RK28" i="1"/>
  <c r="RM22" i="1"/>
  <c r="RM25" i="1"/>
  <c r="RM28" i="1"/>
  <c r="RO22" i="1"/>
  <c r="RO25" i="1"/>
  <c r="RO28" i="1"/>
  <c r="RQ22" i="1"/>
  <c r="RQ25" i="1"/>
  <c r="RQ28" i="1"/>
  <c r="RS22" i="1"/>
  <c r="RS25" i="1"/>
  <c r="RS28" i="1"/>
  <c r="RU22" i="1"/>
  <c r="RU25" i="1"/>
  <c r="RU28" i="1"/>
  <c r="RW22" i="1"/>
  <c r="RW25" i="1"/>
  <c r="RW28" i="1"/>
  <c r="RY22" i="1"/>
  <c r="RY25" i="1"/>
  <c r="RY28" i="1"/>
  <c r="SA22" i="1"/>
  <c r="SA25" i="1"/>
  <c r="SA28" i="1"/>
  <c r="SC22" i="1"/>
  <c r="SC25" i="1"/>
  <c r="SC28" i="1"/>
  <c r="SE22" i="1"/>
  <c r="SE25" i="1"/>
  <c r="SE28" i="1"/>
  <c r="SG22" i="1"/>
  <c r="SG25" i="1"/>
  <c r="SG28" i="1"/>
  <c r="SI22" i="1"/>
  <c r="SI25" i="1"/>
  <c r="SI28" i="1"/>
  <c r="SK22" i="1"/>
  <c r="SK25" i="1"/>
  <c r="SK28" i="1"/>
  <c r="SM22" i="1"/>
  <c r="SM25" i="1"/>
  <c r="SM28" i="1"/>
  <c r="SO22" i="1"/>
  <c r="SO25" i="1"/>
  <c r="SO28" i="1"/>
  <c r="SQ22" i="1"/>
  <c r="SQ25" i="1"/>
  <c r="SQ28" i="1"/>
  <c r="SS22" i="1"/>
  <c r="SS25" i="1"/>
  <c r="SS28" i="1"/>
  <c r="SU22" i="1"/>
  <c r="SU25" i="1"/>
  <c r="SU28" i="1"/>
  <c r="SW22" i="1"/>
  <c r="SW25" i="1"/>
  <c r="SW28" i="1"/>
  <c r="SY22" i="1"/>
  <c r="SY25" i="1"/>
  <c r="SY28" i="1"/>
  <c r="TA22" i="1"/>
  <c r="TA25" i="1"/>
  <c r="TA28" i="1"/>
  <c r="TC22" i="1"/>
  <c r="TC25" i="1"/>
  <c r="TC28" i="1"/>
  <c r="TE22" i="1"/>
  <c r="TE25" i="1"/>
  <c r="TE28" i="1"/>
  <c r="TG22" i="1"/>
  <c r="TG25" i="1"/>
  <c r="TG28" i="1"/>
  <c r="TI22" i="1"/>
  <c r="TI25" i="1"/>
  <c r="TI28" i="1"/>
  <c r="TK22" i="1"/>
  <c r="TK25" i="1"/>
  <c r="TK28" i="1"/>
  <c r="TM22" i="1"/>
  <c r="TM25" i="1"/>
  <c r="TM28" i="1"/>
  <c r="TO22" i="1"/>
  <c r="TO25" i="1"/>
  <c r="TO28" i="1"/>
  <c r="TQ22" i="1"/>
  <c r="TQ25" i="1"/>
  <c r="TQ28" i="1"/>
  <c r="TS22" i="1"/>
  <c r="TS25" i="1"/>
  <c r="TS28" i="1"/>
  <c r="TU22" i="1"/>
  <c r="TU25" i="1"/>
  <c r="TU28" i="1"/>
  <c r="TW22" i="1"/>
  <c r="TW25" i="1"/>
  <c r="TW28" i="1"/>
  <c r="TY22" i="1"/>
  <c r="TY25" i="1"/>
  <c r="TY28" i="1"/>
  <c r="UA22" i="1"/>
  <c r="UA25" i="1"/>
  <c r="UA28" i="1"/>
  <c r="UC22" i="1"/>
  <c r="UC25" i="1"/>
  <c r="UC28" i="1"/>
  <c r="UE22" i="1"/>
  <c r="UE25" i="1"/>
  <c r="UE28" i="1"/>
  <c r="UG22" i="1"/>
  <c r="UG25" i="1"/>
  <c r="UG28" i="1"/>
  <c r="UI22" i="1"/>
  <c r="UI25" i="1"/>
  <c r="UI28" i="1"/>
  <c r="UK22" i="1"/>
  <c r="UK25" i="1"/>
  <c r="UK28" i="1"/>
  <c r="UM22" i="1"/>
  <c r="UM25" i="1"/>
  <c r="UM28" i="1"/>
  <c r="UO22" i="1"/>
  <c r="UO25" i="1"/>
  <c r="UO28" i="1"/>
  <c r="UQ22" i="1"/>
  <c r="UQ25" i="1"/>
  <c r="UQ28" i="1"/>
  <c r="US22" i="1"/>
  <c r="US25" i="1"/>
  <c r="US28" i="1"/>
  <c r="UU22" i="1"/>
  <c r="UU25" i="1"/>
  <c r="UU28" i="1"/>
  <c r="UW22" i="1"/>
  <c r="UW25" i="1"/>
  <c r="UW28" i="1"/>
  <c r="UY22" i="1"/>
  <c r="UY25" i="1"/>
  <c r="UY28" i="1"/>
  <c r="VA22" i="1"/>
  <c r="VA25" i="1"/>
  <c r="VA28" i="1"/>
  <c r="VC22" i="1"/>
  <c r="VC25" i="1"/>
  <c r="VC28" i="1"/>
  <c r="VE22" i="1"/>
  <c r="VE25" i="1"/>
  <c r="VE28" i="1"/>
  <c r="VG22" i="1"/>
  <c r="VG25" i="1"/>
  <c r="VG28" i="1"/>
  <c r="VI22" i="1"/>
  <c r="VI25" i="1"/>
  <c r="VI28" i="1"/>
  <c r="VK22" i="1"/>
  <c r="VK25" i="1"/>
  <c r="VK28" i="1"/>
  <c r="VM22" i="1"/>
  <c r="VM25" i="1"/>
  <c r="VM28" i="1"/>
  <c r="VO22" i="1"/>
  <c r="VO25" i="1"/>
  <c r="VO28" i="1"/>
  <c r="VQ22" i="1"/>
  <c r="VQ25" i="1"/>
  <c r="VQ28" i="1"/>
  <c r="VS22" i="1"/>
  <c r="VS25" i="1"/>
  <c r="VS28" i="1"/>
  <c r="VU22" i="1"/>
  <c r="VU25" i="1"/>
  <c r="VU28" i="1"/>
  <c r="VW22" i="1"/>
  <c r="VW25" i="1"/>
  <c r="VW28" i="1"/>
  <c r="VY22" i="1"/>
  <c r="VY25" i="1"/>
  <c r="VY28" i="1"/>
  <c r="WA22" i="1"/>
  <c r="WA25" i="1"/>
  <c r="WA28" i="1"/>
  <c r="WC22" i="1"/>
  <c r="WC25" i="1"/>
  <c r="WC28" i="1"/>
  <c r="WE22" i="1"/>
  <c r="WE25" i="1"/>
  <c r="WE28" i="1"/>
  <c r="WG22" i="1"/>
  <c r="WG25" i="1"/>
  <c r="WG28" i="1"/>
  <c r="WI22" i="1"/>
  <c r="WI25" i="1"/>
  <c r="WI28" i="1"/>
  <c r="WK22" i="1"/>
  <c r="WK25" i="1"/>
  <c r="WK28" i="1"/>
  <c r="WM22" i="1"/>
  <c r="WM25" i="1"/>
  <c r="WM28" i="1"/>
  <c r="WO22" i="1"/>
  <c r="WO25" i="1"/>
  <c r="WO28" i="1"/>
  <c r="WQ28" i="1"/>
  <c r="C218" i="1"/>
  <c r="C219" i="1"/>
  <c r="FA32" i="1"/>
  <c r="FB32" i="1"/>
  <c r="FC32" i="1"/>
  <c r="FE32" i="1"/>
  <c r="FG32" i="1"/>
  <c r="FI32" i="1"/>
  <c r="FK32" i="1"/>
  <c r="FM32" i="1"/>
  <c r="FO32" i="1"/>
  <c r="FQ32" i="1"/>
  <c r="FS32" i="1"/>
  <c r="FU32" i="1"/>
  <c r="FW32" i="1"/>
  <c r="FY32" i="1"/>
  <c r="GA32" i="1"/>
  <c r="GC32" i="1"/>
  <c r="GE32" i="1"/>
  <c r="GG32" i="1"/>
  <c r="GI32" i="1"/>
  <c r="GK32" i="1"/>
  <c r="GM32" i="1"/>
  <c r="GO32" i="1"/>
  <c r="GQ32" i="1"/>
  <c r="GS32" i="1"/>
  <c r="GU32" i="1"/>
  <c r="GW32" i="1"/>
  <c r="GY32" i="1"/>
  <c r="HA32" i="1"/>
  <c r="HC32" i="1"/>
  <c r="HE32" i="1"/>
  <c r="HG32" i="1"/>
  <c r="HI32" i="1"/>
  <c r="HK32" i="1"/>
  <c r="HM32" i="1"/>
  <c r="HO32" i="1"/>
  <c r="HQ32" i="1"/>
  <c r="HS32" i="1"/>
  <c r="HU32" i="1"/>
  <c r="HW32" i="1"/>
  <c r="HY32" i="1"/>
  <c r="IA32" i="1"/>
  <c r="IC32" i="1"/>
  <c r="IE32" i="1"/>
  <c r="IG32" i="1"/>
  <c r="II32" i="1"/>
  <c r="IK32" i="1"/>
  <c r="IM32" i="1"/>
  <c r="IO32" i="1"/>
  <c r="IQ32" i="1"/>
  <c r="IS32" i="1"/>
  <c r="IU32" i="1"/>
  <c r="IW32" i="1"/>
  <c r="IY32" i="1"/>
  <c r="JA32" i="1"/>
  <c r="JC32" i="1"/>
  <c r="JE32" i="1"/>
  <c r="JG32" i="1"/>
  <c r="JI32" i="1"/>
  <c r="JK32" i="1"/>
  <c r="JM32" i="1"/>
  <c r="JO32" i="1"/>
  <c r="JQ32" i="1"/>
  <c r="JS32" i="1"/>
  <c r="JU32" i="1"/>
  <c r="JW32" i="1"/>
  <c r="JY32" i="1"/>
  <c r="KA32" i="1"/>
  <c r="KC32" i="1"/>
  <c r="KE32" i="1"/>
  <c r="KG32" i="1"/>
  <c r="KI32" i="1"/>
  <c r="KK32" i="1"/>
  <c r="KM32" i="1"/>
  <c r="KO32" i="1"/>
  <c r="KQ32" i="1"/>
  <c r="KS32" i="1"/>
  <c r="KU32" i="1"/>
  <c r="KW32" i="1"/>
  <c r="D208" i="1"/>
  <c r="FA35" i="1"/>
  <c r="FB35" i="1"/>
  <c r="FC35" i="1"/>
  <c r="FE35" i="1"/>
  <c r="FG35" i="1"/>
  <c r="FI35" i="1"/>
  <c r="FK35" i="1"/>
  <c r="FM35" i="1"/>
  <c r="FO35" i="1"/>
  <c r="FQ35" i="1"/>
  <c r="FS35" i="1"/>
  <c r="FU35" i="1"/>
  <c r="FW35" i="1"/>
  <c r="FY35" i="1"/>
  <c r="GA35" i="1"/>
  <c r="GC35" i="1"/>
  <c r="GE35" i="1"/>
  <c r="GG35" i="1"/>
  <c r="GI35" i="1"/>
  <c r="GK35" i="1"/>
  <c r="GM35" i="1"/>
  <c r="GO35" i="1"/>
  <c r="GQ35" i="1"/>
  <c r="GS35" i="1"/>
  <c r="GU35" i="1"/>
  <c r="GW35" i="1"/>
  <c r="GY35" i="1"/>
  <c r="HA35" i="1"/>
  <c r="HC35" i="1"/>
  <c r="HE35" i="1"/>
  <c r="HG35" i="1"/>
  <c r="HI35" i="1"/>
  <c r="HK35" i="1"/>
  <c r="HM35" i="1"/>
  <c r="HO35" i="1"/>
  <c r="HQ35" i="1"/>
  <c r="HS35" i="1"/>
  <c r="HU35" i="1"/>
  <c r="HW35" i="1"/>
  <c r="HY35" i="1"/>
  <c r="IA35" i="1"/>
  <c r="IC35" i="1"/>
  <c r="IE35" i="1"/>
  <c r="IG35" i="1"/>
  <c r="II35" i="1"/>
  <c r="IK35" i="1"/>
  <c r="IM35" i="1"/>
  <c r="IO35" i="1"/>
  <c r="IQ35" i="1"/>
  <c r="IS35" i="1"/>
  <c r="IU35" i="1"/>
  <c r="IW35" i="1"/>
  <c r="IY35" i="1"/>
  <c r="JA35" i="1"/>
  <c r="JC35" i="1"/>
  <c r="JE35" i="1"/>
  <c r="JG35" i="1"/>
  <c r="JI35" i="1"/>
  <c r="JK35" i="1"/>
  <c r="JM35" i="1"/>
  <c r="JO35" i="1"/>
  <c r="JQ35" i="1"/>
  <c r="JS35" i="1"/>
  <c r="JU35" i="1"/>
  <c r="JW35" i="1"/>
  <c r="JY35" i="1"/>
  <c r="KA35" i="1"/>
  <c r="KC35" i="1"/>
  <c r="KE35" i="1"/>
  <c r="KG35" i="1"/>
  <c r="KI35" i="1"/>
  <c r="KK35" i="1"/>
  <c r="KM35" i="1"/>
  <c r="KO35" i="1"/>
  <c r="KQ35" i="1"/>
  <c r="KS35" i="1"/>
  <c r="KU35" i="1"/>
  <c r="KW35" i="1"/>
  <c r="D211" i="1"/>
  <c r="QW32" i="1"/>
  <c r="QW35" i="1"/>
  <c r="QW38" i="1"/>
  <c r="QY32" i="1"/>
  <c r="QY35" i="1"/>
  <c r="QY38" i="1"/>
  <c r="RA32" i="1"/>
  <c r="RA35" i="1"/>
  <c r="RA38" i="1"/>
  <c r="RC32" i="1"/>
  <c r="RC35" i="1"/>
  <c r="RC38" i="1"/>
  <c r="RE32" i="1"/>
  <c r="RE35" i="1"/>
  <c r="RE38" i="1"/>
  <c r="RG32" i="1"/>
  <c r="RG35" i="1"/>
  <c r="RG38" i="1"/>
  <c r="RI32" i="1"/>
  <c r="RI35" i="1"/>
  <c r="RI38" i="1"/>
  <c r="RK32" i="1"/>
  <c r="RK35" i="1"/>
  <c r="RK38" i="1"/>
  <c r="RM32" i="1"/>
  <c r="RM35" i="1"/>
  <c r="RM38" i="1"/>
  <c r="RO32" i="1"/>
  <c r="RO35" i="1"/>
  <c r="RO38" i="1"/>
  <c r="RQ32" i="1"/>
  <c r="RQ35" i="1"/>
  <c r="RQ38" i="1"/>
  <c r="RS32" i="1"/>
  <c r="RS35" i="1"/>
  <c r="RS38" i="1"/>
  <c r="RU32" i="1"/>
  <c r="RU35" i="1"/>
  <c r="RU38" i="1"/>
  <c r="RW32" i="1"/>
  <c r="RW35" i="1"/>
  <c r="RW38" i="1"/>
  <c r="RY32" i="1"/>
  <c r="RY35" i="1"/>
  <c r="RY38" i="1"/>
  <c r="SA32" i="1"/>
  <c r="SA35" i="1"/>
  <c r="SA38" i="1"/>
  <c r="SC32" i="1"/>
  <c r="SC35" i="1"/>
  <c r="SC38" i="1"/>
  <c r="SE32" i="1"/>
  <c r="SE35" i="1"/>
  <c r="SE38" i="1"/>
  <c r="SG32" i="1"/>
  <c r="SG35" i="1"/>
  <c r="SG38" i="1"/>
  <c r="SI32" i="1"/>
  <c r="SI35" i="1"/>
  <c r="SI38" i="1"/>
  <c r="SK32" i="1"/>
  <c r="SK35" i="1"/>
  <c r="SK38" i="1"/>
  <c r="SM32" i="1"/>
  <c r="SM35" i="1"/>
  <c r="SM38" i="1"/>
  <c r="SO32" i="1"/>
  <c r="SO35" i="1"/>
  <c r="SO38" i="1"/>
  <c r="SQ32" i="1"/>
  <c r="SQ35" i="1"/>
  <c r="SQ38" i="1"/>
  <c r="SS32" i="1"/>
  <c r="SS35" i="1"/>
  <c r="SS38" i="1"/>
  <c r="SU32" i="1"/>
  <c r="SU35" i="1"/>
  <c r="SU38" i="1"/>
  <c r="SW32" i="1"/>
  <c r="SW35" i="1"/>
  <c r="SW38" i="1"/>
  <c r="SY32" i="1"/>
  <c r="SY35" i="1"/>
  <c r="SY38" i="1"/>
  <c r="TA32" i="1"/>
  <c r="TA35" i="1"/>
  <c r="TA38" i="1"/>
  <c r="TC32" i="1"/>
  <c r="TC35" i="1"/>
  <c r="TC38" i="1"/>
  <c r="TE32" i="1"/>
  <c r="TE35" i="1"/>
  <c r="TE38" i="1"/>
  <c r="TG32" i="1"/>
  <c r="TG35" i="1"/>
  <c r="TG38" i="1"/>
  <c r="TI32" i="1"/>
  <c r="TI35" i="1"/>
  <c r="TI38" i="1"/>
  <c r="TK32" i="1"/>
  <c r="TK35" i="1"/>
  <c r="TK38" i="1"/>
  <c r="TM32" i="1"/>
  <c r="TM35" i="1"/>
  <c r="TM38" i="1"/>
  <c r="TO32" i="1"/>
  <c r="TO35" i="1"/>
  <c r="TO38" i="1"/>
  <c r="TQ32" i="1"/>
  <c r="TQ35" i="1"/>
  <c r="TQ38" i="1"/>
  <c r="TS32" i="1"/>
  <c r="TS35" i="1"/>
  <c r="TS38" i="1"/>
  <c r="TU32" i="1"/>
  <c r="TU35" i="1"/>
  <c r="TU38" i="1"/>
  <c r="TW32" i="1"/>
  <c r="TW35" i="1"/>
  <c r="TW38" i="1"/>
  <c r="TY32" i="1"/>
  <c r="TY35" i="1"/>
  <c r="TY38" i="1"/>
  <c r="UA32" i="1"/>
  <c r="UA35" i="1"/>
  <c r="UA38" i="1"/>
  <c r="UC32" i="1"/>
  <c r="UC35" i="1"/>
  <c r="UC38" i="1"/>
  <c r="UE32" i="1"/>
  <c r="UE35" i="1"/>
  <c r="UE38" i="1"/>
  <c r="UG32" i="1"/>
  <c r="UG35" i="1"/>
  <c r="UG38" i="1"/>
  <c r="UI32" i="1"/>
  <c r="UI35" i="1"/>
  <c r="UI38" i="1"/>
  <c r="UK32" i="1"/>
  <c r="UK35" i="1"/>
  <c r="UK38" i="1"/>
  <c r="UM32" i="1"/>
  <c r="UM35" i="1"/>
  <c r="UM38" i="1"/>
  <c r="UO32" i="1"/>
  <c r="UO35" i="1"/>
  <c r="UO38" i="1"/>
  <c r="UQ32" i="1"/>
  <c r="UQ35" i="1"/>
  <c r="UQ38" i="1"/>
  <c r="US32" i="1"/>
  <c r="US35" i="1"/>
  <c r="US38" i="1"/>
  <c r="UU32" i="1"/>
  <c r="UU35" i="1"/>
  <c r="UU38" i="1"/>
  <c r="UW32" i="1"/>
  <c r="UW35" i="1"/>
  <c r="UW38" i="1"/>
  <c r="UY32" i="1"/>
  <c r="UY35" i="1"/>
  <c r="UY38" i="1"/>
  <c r="VA32" i="1"/>
  <c r="VA35" i="1"/>
  <c r="VA38" i="1"/>
  <c r="VC32" i="1"/>
  <c r="VC35" i="1"/>
  <c r="VC38" i="1"/>
  <c r="VE32" i="1"/>
  <c r="VE35" i="1"/>
  <c r="VE38" i="1"/>
  <c r="VG32" i="1"/>
  <c r="VG35" i="1"/>
  <c r="VG38" i="1"/>
  <c r="VI32" i="1"/>
  <c r="VI35" i="1"/>
  <c r="VI38" i="1"/>
  <c r="VK32" i="1"/>
  <c r="VK35" i="1"/>
  <c r="VK38" i="1"/>
  <c r="VM32" i="1"/>
  <c r="VM35" i="1"/>
  <c r="VM38" i="1"/>
  <c r="VO32" i="1"/>
  <c r="VO35" i="1"/>
  <c r="VO38" i="1"/>
  <c r="VQ32" i="1"/>
  <c r="VQ35" i="1"/>
  <c r="VQ38" i="1"/>
  <c r="VS32" i="1"/>
  <c r="VS35" i="1"/>
  <c r="VS38" i="1"/>
  <c r="VU32" i="1"/>
  <c r="VU35" i="1"/>
  <c r="VU38" i="1"/>
  <c r="VW32" i="1"/>
  <c r="VW35" i="1"/>
  <c r="VW38" i="1"/>
  <c r="VY32" i="1"/>
  <c r="VY35" i="1"/>
  <c r="VY38" i="1"/>
  <c r="WA32" i="1"/>
  <c r="WA35" i="1"/>
  <c r="WA38" i="1"/>
  <c r="WC32" i="1"/>
  <c r="WC35" i="1"/>
  <c r="WC38" i="1"/>
  <c r="WE32" i="1"/>
  <c r="WE35" i="1"/>
  <c r="WE38" i="1"/>
  <c r="WG32" i="1"/>
  <c r="WG35" i="1"/>
  <c r="WG38" i="1"/>
  <c r="WI32" i="1"/>
  <c r="WI35" i="1"/>
  <c r="WI38" i="1"/>
  <c r="WK32" i="1"/>
  <c r="WK35" i="1"/>
  <c r="WK38" i="1"/>
  <c r="WM32" i="1"/>
  <c r="WM35" i="1"/>
  <c r="WM38" i="1"/>
  <c r="WO32" i="1"/>
  <c r="WO35" i="1"/>
  <c r="WO38" i="1"/>
  <c r="WQ38" i="1"/>
  <c r="D218" i="1"/>
  <c r="D219" i="1"/>
  <c r="FA42" i="1"/>
  <c r="FB42" i="1"/>
  <c r="FC42" i="1"/>
  <c r="FE42" i="1"/>
  <c r="FG42" i="1"/>
  <c r="FI42" i="1"/>
  <c r="FK42" i="1"/>
  <c r="FM42" i="1"/>
  <c r="FO42" i="1"/>
  <c r="FQ42" i="1"/>
  <c r="FS42" i="1"/>
  <c r="FU42" i="1"/>
  <c r="FW42" i="1"/>
  <c r="FY42" i="1"/>
  <c r="GA42" i="1"/>
  <c r="GC42" i="1"/>
  <c r="GE42" i="1"/>
  <c r="GG42" i="1"/>
  <c r="GI42" i="1"/>
  <c r="GK42" i="1"/>
  <c r="GM42" i="1"/>
  <c r="GO42" i="1"/>
  <c r="GQ42" i="1"/>
  <c r="GS42" i="1"/>
  <c r="GU42" i="1"/>
  <c r="GW42" i="1"/>
  <c r="GY42" i="1"/>
  <c r="HA42" i="1"/>
  <c r="HC42" i="1"/>
  <c r="HE42" i="1"/>
  <c r="HG42" i="1"/>
  <c r="HI42" i="1"/>
  <c r="HK42" i="1"/>
  <c r="HM42" i="1"/>
  <c r="HO42" i="1"/>
  <c r="HQ42" i="1"/>
  <c r="HS42" i="1"/>
  <c r="HU42" i="1"/>
  <c r="HW42" i="1"/>
  <c r="HY42" i="1"/>
  <c r="IA42" i="1"/>
  <c r="IC42" i="1"/>
  <c r="IE42" i="1"/>
  <c r="IG42" i="1"/>
  <c r="II42" i="1"/>
  <c r="IK42" i="1"/>
  <c r="IM42" i="1"/>
  <c r="IO42" i="1"/>
  <c r="IQ42" i="1"/>
  <c r="IS42" i="1"/>
  <c r="IU42" i="1"/>
  <c r="IW42" i="1"/>
  <c r="IY42" i="1"/>
  <c r="JA42" i="1"/>
  <c r="JC42" i="1"/>
  <c r="JE42" i="1"/>
  <c r="JG42" i="1"/>
  <c r="JI42" i="1"/>
  <c r="JK42" i="1"/>
  <c r="JM42" i="1"/>
  <c r="JO42" i="1"/>
  <c r="JQ42" i="1"/>
  <c r="JS42" i="1"/>
  <c r="JU42" i="1"/>
  <c r="JW42" i="1"/>
  <c r="JY42" i="1"/>
  <c r="KA42" i="1"/>
  <c r="KC42" i="1"/>
  <c r="KE42" i="1"/>
  <c r="KG42" i="1"/>
  <c r="KI42" i="1"/>
  <c r="KK42" i="1"/>
  <c r="KM42" i="1"/>
  <c r="KO42" i="1"/>
  <c r="KQ42" i="1"/>
  <c r="KS42" i="1"/>
  <c r="KU42" i="1"/>
  <c r="KW42" i="1"/>
  <c r="E208" i="1"/>
  <c r="FA45" i="1"/>
  <c r="FB45" i="1"/>
  <c r="FC45" i="1"/>
  <c r="FE45" i="1"/>
  <c r="FG45" i="1"/>
  <c r="FI45" i="1"/>
  <c r="FK45" i="1"/>
  <c r="FM45" i="1"/>
  <c r="FO45" i="1"/>
  <c r="FQ45" i="1"/>
  <c r="FS45" i="1"/>
  <c r="FU45" i="1"/>
  <c r="FW45" i="1"/>
  <c r="FY45" i="1"/>
  <c r="GA45" i="1"/>
  <c r="GC45" i="1"/>
  <c r="GE45" i="1"/>
  <c r="GG45" i="1"/>
  <c r="GI45" i="1"/>
  <c r="GK45" i="1"/>
  <c r="GM45" i="1"/>
  <c r="GO45" i="1"/>
  <c r="GQ45" i="1"/>
  <c r="GS45" i="1"/>
  <c r="GU45" i="1"/>
  <c r="GW45" i="1"/>
  <c r="GY45" i="1"/>
  <c r="HA45" i="1"/>
  <c r="HC45" i="1"/>
  <c r="HE45" i="1"/>
  <c r="HG45" i="1"/>
  <c r="HI45" i="1"/>
  <c r="HK45" i="1"/>
  <c r="HM45" i="1"/>
  <c r="HO45" i="1"/>
  <c r="HQ45" i="1"/>
  <c r="HS45" i="1"/>
  <c r="HU45" i="1"/>
  <c r="HW45" i="1"/>
  <c r="HY45" i="1"/>
  <c r="IA45" i="1"/>
  <c r="IC45" i="1"/>
  <c r="IE45" i="1"/>
  <c r="IG45" i="1"/>
  <c r="II45" i="1"/>
  <c r="IK45" i="1"/>
  <c r="IM45" i="1"/>
  <c r="IO45" i="1"/>
  <c r="IQ45" i="1"/>
  <c r="IS45" i="1"/>
  <c r="IU45" i="1"/>
  <c r="IW45" i="1"/>
  <c r="IY45" i="1"/>
  <c r="JA45" i="1"/>
  <c r="JC45" i="1"/>
  <c r="JE45" i="1"/>
  <c r="JG45" i="1"/>
  <c r="JI45" i="1"/>
  <c r="JK45" i="1"/>
  <c r="JM45" i="1"/>
  <c r="JO45" i="1"/>
  <c r="JQ45" i="1"/>
  <c r="JS45" i="1"/>
  <c r="JU45" i="1"/>
  <c r="JW45" i="1"/>
  <c r="JY45" i="1"/>
  <c r="KA45" i="1"/>
  <c r="KC45" i="1"/>
  <c r="KE45" i="1"/>
  <c r="KG45" i="1"/>
  <c r="KI45" i="1"/>
  <c r="KK45" i="1"/>
  <c r="KM45" i="1"/>
  <c r="KO45" i="1"/>
  <c r="KQ45" i="1"/>
  <c r="KS45" i="1"/>
  <c r="KU45" i="1"/>
  <c r="KW45" i="1"/>
  <c r="E211" i="1"/>
  <c r="QW42" i="1"/>
  <c r="QW45" i="1"/>
  <c r="QW48" i="1"/>
  <c r="QY42" i="1"/>
  <c r="QY45" i="1"/>
  <c r="QY48" i="1"/>
  <c r="RA42" i="1"/>
  <c r="RA45" i="1"/>
  <c r="RA48" i="1"/>
  <c r="RC42" i="1"/>
  <c r="RC45" i="1"/>
  <c r="RC48" i="1"/>
  <c r="RE42" i="1"/>
  <c r="RE45" i="1"/>
  <c r="RE48" i="1"/>
  <c r="RG42" i="1"/>
  <c r="RG45" i="1"/>
  <c r="RG48" i="1"/>
  <c r="RI42" i="1"/>
  <c r="RI45" i="1"/>
  <c r="RI48" i="1"/>
  <c r="RK42" i="1"/>
  <c r="RK45" i="1"/>
  <c r="RK48" i="1"/>
  <c r="RM42" i="1"/>
  <c r="RM45" i="1"/>
  <c r="RM48" i="1"/>
  <c r="RO42" i="1"/>
  <c r="RO45" i="1"/>
  <c r="RO48" i="1"/>
  <c r="RQ42" i="1"/>
  <c r="RQ45" i="1"/>
  <c r="RQ48" i="1"/>
  <c r="RS42" i="1"/>
  <c r="RS45" i="1"/>
  <c r="RS48" i="1"/>
  <c r="RU42" i="1"/>
  <c r="RU45" i="1"/>
  <c r="RU48" i="1"/>
  <c r="RW42" i="1"/>
  <c r="RW45" i="1"/>
  <c r="RW48" i="1"/>
  <c r="RY42" i="1"/>
  <c r="RY45" i="1"/>
  <c r="RY48" i="1"/>
  <c r="SA42" i="1"/>
  <c r="SA45" i="1"/>
  <c r="SA48" i="1"/>
  <c r="SC42" i="1"/>
  <c r="SC45" i="1"/>
  <c r="SC48" i="1"/>
  <c r="SE42" i="1"/>
  <c r="SE45" i="1"/>
  <c r="SE48" i="1"/>
  <c r="SG42" i="1"/>
  <c r="SG45" i="1"/>
  <c r="SG48" i="1"/>
  <c r="SI42" i="1"/>
  <c r="SI45" i="1"/>
  <c r="SI48" i="1"/>
  <c r="SK42" i="1"/>
  <c r="SK45" i="1"/>
  <c r="SK48" i="1"/>
  <c r="SM42" i="1"/>
  <c r="SM45" i="1"/>
  <c r="SM48" i="1"/>
  <c r="SO42" i="1"/>
  <c r="SO45" i="1"/>
  <c r="SO48" i="1"/>
  <c r="SQ42" i="1"/>
  <c r="SQ45" i="1"/>
  <c r="SQ48" i="1"/>
  <c r="SS42" i="1"/>
  <c r="SS45" i="1"/>
  <c r="SS48" i="1"/>
  <c r="SU42" i="1"/>
  <c r="SU45" i="1"/>
  <c r="SU48" i="1"/>
  <c r="SW42" i="1"/>
  <c r="SW45" i="1"/>
  <c r="SW48" i="1"/>
  <c r="SY42" i="1"/>
  <c r="SY45" i="1"/>
  <c r="SY48" i="1"/>
  <c r="TA42" i="1"/>
  <c r="TA45" i="1"/>
  <c r="TA48" i="1"/>
  <c r="TC42" i="1"/>
  <c r="TC45" i="1"/>
  <c r="TC48" i="1"/>
  <c r="TE42" i="1"/>
  <c r="TE45" i="1"/>
  <c r="TE48" i="1"/>
  <c r="TG42" i="1"/>
  <c r="TG45" i="1"/>
  <c r="TG48" i="1"/>
  <c r="TI42" i="1"/>
  <c r="TI45" i="1"/>
  <c r="TI48" i="1"/>
  <c r="TK42" i="1"/>
  <c r="TK45" i="1"/>
  <c r="TK48" i="1"/>
  <c r="TM42" i="1"/>
  <c r="TM45" i="1"/>
  <c r="TM48" i="1"/>
  <c r="TO42" i="1"/>
  <c r="TO45" i="1"/>
  <c r="TO48" i="1"/>
  <c r="TQ42" i="1"/>
  <c r="TQ45" i="1"/>
  <c r="TQ48" i="1"/>
  <c r="TS42" i="1"/>
  <c r="TS45" i="1"/>
  <c r="TS48" i="1"/>
  <c r="TU42" i="1"/>
  <c r="TU45" i="1"/>
  <c r="TU48" i="1"/>
  <c r="TW42" i="1"/>
  <c r="TW45" i="1"/>
  <c r="TW48" i="1"/>
  <c r="TY42" i="1"/>
  <c r="TY45" i="1"/>
  <c r="TY48" i="1"/>
  <c r="UA42" i="1"/>
  <c r="UA45" i="1"/>
  <c r="UA48" i="1"/>
  <c r="UC42" i="1"/>
  <c r="UC45" i="1"/>
  <c r="UC48" i="1"/>
  <c r="UE42" i="1"/>
  <c r="UE45" i="1"/>
  <c r="UE48" i="1"/>
  <c r="UG42" i="1"/>
  <c r="UG45" i="1"/>
  <c r="UG48" i="1"/>
  <c r="UI42" i="1"/>
  <c r="UI45" i="1"/>
  <c r="UI48" i="1"/>
  <c r="UK42" i="1"/>
  <c r="UK45" i="1"/>
  <c r="UK48" i="1"/>
  <c r="UM42" i="1"/>
  <c r="UM45" i="1"/>
  <c r="UM48" i="1"/>
  <c r="UO42" i="1"/>
  <c r="UO45" i="1"/>
  <c r="UO48" i="1"/>
  <c r="UQ42" i="1"/>
  <c r="UQ45" i="1"/>
  <c r="UQ48" i="1"/>
  <c r="US42" i="1"/>
  <c r="US45" i="1"/>
  <c r="US48" i="1"/>
  <c r="UU42" i="1"/>
  <c r="UU45" i="1"/>
  <c r="UU48" i="1"/>
  <c r="UW42" i="1"/>
  <c r="UW45" i="1"/>
  <c r="UW48" i="1"/>
  <c r="UY42" i="1"/>
  <c r="UY45" i="1"/>
  <c r="UY48" i="1"/>
  <c r="VA42" i="1"/>
  <c r="VA45" i="1"/>
  <c r="VA48" i="1"/>
  <c r="VC42" i="1"/>
  <c r="VC45" i="1"/>
  <c r="VC48" i="1"/>
  <c r="VE42" i="1"/>
  <c r="VE45" i="1"/>
  <c r="VE48" i="1"/>
  <c r="VG42" i="1"/>
  <c r="VG45" i="1"/>
  <c r="VG48" i="1"/>
  <c r="VI42" i="1"/>
  <c r="VI45" i="1"/>
  <c r="VI48" i="1"/>
  <c r="VK42" i="1"/>
  <c r="VK45" i="1"/>
  <c r="VK48" i="1"/>
  <c r="VM42" i="1"/>
  <c r="VM45" i="1"/>
  <c r="VM48" i="1"/>
  <c r="VO42" i="1"/>
  <c r="VO45" i="1"/>
  <c r="VO48" i="1"/>
  <c r="VQ42" i="1"/>
  <c r="VQ45" i="1"/>
  <c r="VQ48" i="1"/>
  <c r="VS42" i="1"/>
  <c r="VS45" i="1"/>
  <c r="VS48" i="1"/>
  <c r="VU42" i="1"/>
  <c r="VU45" i="1"/>
  <c r="VU48" i="1"/>
  <c r="VW42" i="1"/>
  <c r="VW45" i="1"/>
  <c r="VW48" i="1"/>
  <c r="VY42" i="1"/>
  <c r="VY45" i="1"/>
  <c r="VY48" i="1"/>
  <c r="WA42" i="1"/>
  <c r="WA45" i="1"/>
  <c r="WA48" i="1"/>
  <c r="WC42" i="1"/>
  <c r="WC45" i="1"/>
  <c r="WC48" i="1"/>
  <c r="WE42" i="1"/>
  <c r="WE45" i="1"/>
  <c r="WE48" i="1"/>
  <c r="WG42" i="1"/>
  <c r="WG45" i="1"/>
  <c r="WG48" i="1"/>
  <c r="WI42" i="1"/>
  <c r="WI45" i="1"/>
  <c r="WI48" i="1"/>
  <c r="WK42" i="1"/>
  <c r="WK45" i="1"/>
  <c r="WK48" i="1"/>
  <c r="WM42" i="1"/>
  <c r="WM45" i="1"/>
  <c r="WM48" i="1"/>
  <c r="WO42" i="1"/>
  <c r="WO45" i="1"/>
  <c r="WO48" i="1"/>
  <c r="WQ48" i="1"/>
  <c r="E218" i="1"/>
  <c r="E219" i="1"/>
  <c r="FA52" i="1"/>
  <c r="FB52" i="1"/>
  <c r="FC52" i="1"/>
  <c r="FE52" i="1"/>
  <c r="FG52" i="1"/>
  <c r="FI52" i="1"/>
  <c r="FK52" i="1"/>
  <c r="FM52" i="1"/>
  <c r="FO52" i="1"/>
  <c r="FQ52" i="1"/>
  <c r="FS52" i="1"/>
  <c r="FU52" i="1"/>
  <c r="FW52" i="1"/>
  <c r="FY52" i="1"/>
  <c r="GA52" i="1"/>
  <c r="GC52" i="1"/>
  <c r="GE52" i="1"/>
  <c r="GG52" i="1"/>
  <c r="GI52" i="1"/>
  <c r="GK52" i="1"/>
  <c r="GM52" i="1"/>
  <c r="GO52" i="1"/>
  <c r="GQ52" i="1"/>
  <c r="GS52" i="1"/>
  <c r="GU52" i="1"/>
  <c r="GW52" i="1"/>
  <c r="GY52" i="1"/>
  <c r="HA52" i="1"/>
  <c r="HC52" i="1"/>
  <c r="HE52" i="1"/>
  <c r="HG52" i="1"/>
  <c r="HI52" i="1"/>
  <c r="HK52" i="1"/>
  <c r="HM52" i="1"/>
  <c r="HO52" i="1"/>
  <c r="HQ52" i="1"/>
  <c r="HS52" i="1"/>
  <c r="HU52" i="1"/>
  <c r="HW52" i="1"/>
  <c r="HY52" i="1"/>
  <c r="IA52" i="1"/>
  <c r="IC52" i="1"/>
  <c r="IE52" i="1"/>
  <c r="IG52" i="1"/>
  <c r="II52" i="1"/>
  <c r="IK52" i="1"/>
  <c r="IM52" i="1"/>
  <c r="IO52" i="1"/>
  <c r="IQ52" i="1"/>
  <c r="IS52" i="1"/>
  <c r="IU52" i="1"/>
  <c r="IW52" i="1"/>
  <c r="IY52" i="1"/>
  <c r="JA52" i="1"/>
  <c r="JC52" i="1"/>
  <c r="JE52" i="1"/>
  <c r="JG52" i="1"/>
  <c r="JI52" i="1"/>
  <c r="JK52" i="1"/>
  <c r="JM52" i="1"/>
  <c r="JO52" i="1"/>
  <c r="JQ52" i="1"/>
  <c r="JS52" i="1"/>
  <c r="JU52" i="1"/>
  <c r="JW52" i="1"/>
  <c r="JY52" i="1"/>
  <c r="KA52" i="1"/>
  <c r="KC52" i="1"/>
  <c r="KE52" i="1"/>
  <c r="KG52" i="1"/>
  <c r="KI52" i="1"/>
  <c r="KK52" i="1"/>
  <c r="KM52" i="1"/>
  <c r="KO52" i="1"/>
  <c r="KQ52" i="1"/>
  <c r="KS52" i="1"/>
  <c r="KU52" i="1"/>
  <c r="KW52" i="1"/>
  <c r="F208" i="1"/>
  <c r="FA55" i="1"/>
  <c r="FB55" i="1"/>
  <c r="FC55" i="1"/>
  <c r="FE55" i="1"/>
  <c r="FG55" i="1"/>
  <c r="FI55" i="1"/>
  <c r="FK55" i="1"/>
  <c r="FM55" i="1"/>
  <c r="FO55" i="1"/>
  <c r="FQ55" i="1"/>
  <c r="FS55" i="1"/>
  <c r="FU55" i="1"/>
  <c r="FW55" i="1"/>
  <c r="FY55" i="1"/>
  <c r="GA55" i="1"/>
  <c r="GC55" i="1"/>
  <c r="GE55" i="1"/>
  <c r="GG55" i="1"/>
  <c r="GI55" i="1"/>
  <c r="GK55" i="1"/>
  <c r="GM55" i="1"/>
  <c r="GO55" i="1"/>
  <c r="GQ55" i="1"/>
  <c r="GS55" i="1"/>
  <c r="GU55" i="1"/>
  <c r="GW55" i="1"/>
  <c r="GY55" i="1"/>
  <c r="HA55" i="1"/>
  <c r="HC55" i="1"/>
  <c r="HE55" i="1"/>
  <c r="HG55" i="1"/>
  <c r="HI55" i="1"/>
  <c r="HK55" i="1"/>
  <c r="HM55" i="1"/>
  <c r="HO55" i="1"/>
  <c r="HQ55" i="1"/>
  <c r="HS55" i="1"/>
  <c r="HU55" i="1"/>
  <c r="HW55" i="1"/>
  <c r="HY55" i="1"/>
  <c r="IA55" i="1"/>
  <c r="IC55" i="1"/>
  <c r="IE55" i="1"/>
  <c r="IG55" i="1"/>
  <c r="II55" i="1"/>
  <c r="IK55" i="1"/>
  <c r="IM55" i="1"/>
  <c r="IO55" i="1"/>
  <c r="IQ55" i="1"/>
  <c r="IS55" i="1"/>
  <c r="IU55" i="1"/>
  <c r="IW55" i="1"/>
  <c r="IY55" i="1"/>
  <c r="JA55" i="1"/>
  <c r="JC55" i="1"/>
  <c r="JE55" i="1"/>
  <c r="JG55" i="1"/>
  <c r="JI55" i="1"/>
  <c r="JK55" i="1"/>
  <c r="JM55" i="1"/>
  <c r="JO55" i="1"/>
  <c r="JQ55" i="1"/>
  <c r="JS55" i="1"/>
  <c r="JU55" i="1"/>
  <c r="JW55" i="1"/>
  <c r="JY55" i="1"/>
  <c r="KA55" i="1"/>
  <c r="KC55" i="1"/>
  <c r="KE55" i="1"/>
  <c r="KG55" i="1"/>
  <c r="KI55" i="1"/>
  <c r="KK55" i="1"/>
  <c r="KM55" i="1"/>
  <c r="KO55" i="1"/>
  <c r="KQ55" i="1"/>
  <c r="KS55" i="1"/>
  <c r="KU55" i="1"/>
  <c r="KW55" i="1"/>
  <c r="F211" i="1"/>
  <c r="QW52" i="1"/>
  <c r="QW55" i="1"/>
  <c r="QW58" i="1"/>
  <c r="QY52" i="1"/>
  <c r="QY55" i="1"/>
  <c r="QY58" i="1"/>
  <c r="RA52" i="1"/>
  <c r="RA55" i="1"/>
  <c r="RA58" i="1"/>
  <c r="RC52" i="1"/>
  <c r="RC55" i="1"/>
  <c r="RC58" i="1"/>
  <c r="RE52" i="1"/>
  <c r="RE55" i="1"/>
  <c r="RE58" i="1"/>
  <c r="RG52" i="1"/>
  <c r="RG55" i="1"/>
  <c r="RG58" i="1"/>
  <c r="RI52" i="1"/>
  <c r="RI55" i="1"/>
  <c r="RI58" i="1"/>
  <c r="RK52" i="1"/>
  <c r="RK55" i="1"/>
  <c r="RK58" i="1"/>
  <c r="RM52" i="1"/>
  <c r="RM55" i="1"/>
  <c r="RM58" i="1"/>
  <c r="RO52" i="1"/>
  <c r="RO55" i="1"/>
  <c r="RO58" i="1"/>
  <c r="RQ52" i="1"/>
  <c r="RQ55" i="1"/>
  <c r="RQ58" i="1"/>
  <c r="RS52" i="1"/>
  <c r="RS55" i="1"/>
  <c r="RS58" i="1"/>
  <c r="RU52" i="1"/>
  <c r="RU55" i="1"/>
  <c r="RU58" i="1"/>
  <c r="RW52" i="1"/>
  <c r="RW55" i="1"/>
  <c r="RW58" i="1"/>
  <c r="RY52" i="1"/>
  <c r="RY55" i="1"/>
  <c r="RY58" i="1"/>
  <c r="SA52" i="1"/>
  <c r="SA55" i="1"/>
  <c r="SA58" i="1"/>
  <c r="SC52" i="1"/>
  <c r="SC55" i="1"/>
  <c r="SC58" i="1"/>
  <c r="SE52" i="1"/>
  <c r="SE55" i="1"/>
  <c r="SE58" i="1"/>
  <c r="SG52" i="1"/>
  <c r="SG55" i="1"/>
  <c r="SG58" i="1"/>
  <c r="SI52" i="1"/>
  <c r="SI55" i="1"/>
  <c r="SI58" i="1"/>
  <c r="SK52" i="1"/>
  <c r="SK55" i="1"/>
  <c r="SK58" i="1"/>
  <c r="SM52" i="1"/>
  <c r="SM55" i="1"/>
  <c r="SM58" i="1"/>
  <c r="SO52" i="1"/>
  <c r="SO55" i="1"/>
  <c r="SO58" i="1"/>
  <c r="SQ52" i="1"/>
  <c r="SQ55" i="1"/>
  <c r="SQ58" i="1"/>
  <c r="SS52" i="1"/>
  <c r="SS55" i="1"/>
  <c r="SS58" i="1"/>
  <c r="SU52" i="1"/>
  <c r="SU55" i="1"/>
  <c r="SU58" i="1"/>
  <c r="SW52" i="1"/>
  <c r="SW55" i="1"/>
  <c r="SW58" i="1"/>
  <c r="SY52" i="1"/>
  <c r="SY55" i="1"/>
  <c r="SY58" i="1"/>
  <c r="TA52" i="1"/>
  <c r="TA55" i="1"/>
  <c r="TA58" i="1"/>
  <c r="TC52" i="1"/>
  <c r="TC55" i="1"/>
  <c r="TC58" i="1"/>
  <c r="TE52" i="1"/>
  <c r="TE55" i="1"/>
  <c r="TE58" i="1"/>
  <c r="TG52" i="1"/>
  <c r="TG55" i="1"/>
  <c r="TG58" i="1"/>
  <c r="TI52" i="1"/>
  <c r="TI55" i="1"/>
  <c r="TI58" i="1"/>
  <c r="TK52" i="1"/>
  <c r="TK55" i="1"/>
  <c r="TK58" i="1"/>
  <c r="TM52" i="1"/>
  <c r="TM55" i="1"/>
  <c r="TM58" i="1"/>
  <c r="TO52" i="1"/>
  <c r="TO55" i="1"/>
  <c r="TO58" i="1"/>
  <c r="TQ52" i="1"/>
  <c r="TQ55" i="1"/>
  <c r="TQ58" i="1"/>
  <c r="TS52" i="1"/>
  <c r="TS55" i="1"/>
  <c r="TS58" i="1"/>
  <c r="TU52" i="1"/>
  <c r="TU55" i="1"/>
  <c r="TU58" i="1"/>
  <c r="TW52" i="1"/>
  <c r="TW55" i="1"/>
  <c r="TW58" i="1"/>
  <c r="TY52" i="1"/>
  <c r="TY55" i="1"/>
  <c r="TY58" i="1"/>
  <c r="UA52" i="1"/>
  <c r="UA55" i="1"/>
  <c r="UA58" i="1"/>
  <c r="UC52" i="1"/>
  <c r="UC55" i="1"/>
  <c r="UC58" i="1"/>
  <c r="UE52" i="1"/>
  <c r="UE55" i="1"/>
  <c r="UE58" i="1"/>
  <c r="UG52" i="1"/>
  <c r="UG55" i="1"/>
  <c r="UG58" i="1"/>
  <c r="UI52" i="1"/>
  <c r="UI55" i="1"/>
  <c r="UI58" i="1"/>
  <c r="UK52" i="1"/>
  <c r="UK55" i="1"/>
  <c r="UK58" i="1"/>
  <c r="UM52" i="1"/>
  <c r="UM55" i="1"/>
  <c r="UM58" i="1"/>
  <c r="UO52" i="1"/>
  <c r="UO55" i="1"/>
  <c r="UO58" i="1"/>
  <c r="UQ52" i="1"/>
  <c r="UQ55" i="1"/>
  <c r="UQ58" i="1"/>
  <c r="US52" i="1"/>
  <c r="US55" i="1"/>
  <c r="US58" i="1"/>
  <c r="UU52" i="1"/>
  <c r="UU55" i="1"/>
  <c r="UU58" i="1"/>
  <c r="UW52" i="1"/>
  <c r="UW55" i="1"/>
  <c r="UW58" i="1"/>
  <c r="UY52" i="1"/>
  <c r="UY55" i="1"/>
  <c r="UY58" i="1"/>
  <c r="VA52" i="1"/>
  <c r="VA55" i="1"/>
  <c r="VA58" i="1"/>
  <c r="VC52" i="1"/>
  <c r="VC55" i="1"/>
  <c r="VC58" i="1"/>
  <c r="VE52" i="1"/>
  <c r="VE55" i="1"/>
  <c r="VE58" i="1"/>
  <c r="VG52" i="1"/>
  <c r="VG55" i="1"/>
  <c r="VG58" i="1"/>
  <c r="VI52" i="1"/>
  <c r="VI55" i="1"/>
  <c r="VI58" i="1"/>
  <c r="VK52" i="1"/>
  <c r="VK55" i="1"/>
  <c r="VK58" i="1"/>
  <c r="VM52" i="1"/>
  <c r="VM55" i="1"/>
  <c r="VM58" i="1"/>
  <c r="VO52" i="1"/>
  <c r="VO55" i="1"/>
  <c r="VO58" i="1"/>
  <c r="VQ52" i="1"/>
  <c r="VQ55" i="1"/>
  <c r="VQ58" i="1"/>
  <c r="VS52" i="1"/>
  <c r="VS55" i="1"/>
  <c r="VS58" i="1"/>
  <c r="VU52" i="1"/>
  <c r="VU55" i="1"/>
  <c r="VU58" i="1"/>
  <c r="VW52" i="1"/>
  <c r="VW55" i="1"/>
  <c r="VW58" i="1"/>
  <c r="VY52" i="1"/>
  <c r="VY55" i="1"/>
  <c r="VY58" i="1"/>
  <c r="WA52" i="1"/>
  <c r="WA55" i="1"/>
  <c r="WA58" i="1"/>
  <c r="WC52" i="1"/>
  <c r="WC55" i="1"/>
  <c r="WC58" i="1"/>
  <c r="WE52" i="1"/>
  <c r="WE55" i="1"/>
  <c r="WE58" i="1"/>
  <c r="WG52" i="1"/>
  <c r="WG55" i="1"/>
  <c r="WG58" i="1"/>
  <c r="WI52" i="1"/>
  <c r="WI55" i="1"/>
  <c r="WI58" i="1"/>
  <c r="WK52" i="1"/>
  <c r="WK55" i="1"/>
  <c r="WK58" i="1"/>
  <c r="WM52" i="1"/>
  <c r="WM55" i="1"/>
  <c r="WM58" i="1"/>
  <c r="WO52" i="1"/>
  <c r="WO55" i="1"/>
  <c r="WO58" i="1"/>
  <c r="WQ58" i="1"/>
  <c r="F218" i="1"/>
  <c r="F219" i="1"/>
  <c r="FA62" i="1"/>
  <c r="FB62" i="1"/>
  <c r="FC62" i="1"/>
  <c r="FE62" i="1"/>
  <c r="FG62" i="1"/>
  <c r="FI62" i="1"/>
  <c r="FK62" i="1"/>
  <c r="FM62" i="1"/>
  <c r="FO62" i="1"/>
  <c r="FQ62" i="1"/>
  <c r="FS62" i="1"/>
  <c r="FU62" i="1"/>
  <c r="FW62" i="1"/>
  <c r="FY62" i="1"/>
  <c r="GA62" i="1"/>
  <c r="GC62" i="1"/>
  <c r="GE62" i="1"/>
  <c r="GG62" i="1"/>
  <c r="GI62" i="1"/>
  <c r="GK62" i="1"/>
  <c r="GM62" i="1"/>
  <c r="GO62" i="1"/>
  <c r="GQ62" i="1"/>
  <c r="GS62" i="1"/>
  <c r="GU62" i="1"/>
  <c r="GW62" i="1"/>
  <c r="GY62" i="1"/>
  <c r="HA62" i="1"/>
  <c r="HC62" i="1"/>
  <c r="HE62" i="1"/>
  <c r="HG62" i="1"/>
  <c r="HI62" i="1"/>
  <c r="HK62" i="1"/>
  <c r="HM62" i="1"/>
  <c r="HO62" i="1"/>
  <c r="HQ62" i="1"/>
  <c r="HS62" i="1"/>
  <c r="HU62" i="1"/>
  <c r="HW62" i="1"/>
  <c r="HY62" i="1"/>
  <c r="IA62" i="1"/>
  <c r="IC62" i="1"/>
  <c r="IE62" i="1"/>
  <c r="IG62" i="1"/>
  <c r="II62" i="1"/>
  <c r="IK62" i="1"/>
  <c r="IM62" i="1"/>
  <c r="IO62" i="1"/>
  <c r="IQ62" i="1"/>
  <c r="IS62" i="1"/>
  <c r="IU62" i="1"/>
  <c r="IW62" i="1"/>
  <c r="IY62" i="1"/>
  <c r="JA62" i="1"/>
  <c r="JC62" i="1"/>
  <c r="JE62" i="1"/>
  <c r="JG62" i="1"/>
  <c r="JI62" i="1"/>
  <c r="JK62" i="1"/>
  <c r="JM62" i="1"/>
  <c r="JO62" i="1"/>
  <c r="JQ62" i="1"/>
  <c r="JS62" i="1"/>
  <c r="JU62" i="1"/>
  <c r="JW62" i="1"/>
  <c r="JY62" i="1"/>
  <c r="KA62" i="1"/>
  <c r="KC62" i="1"/>
  <c r="KE62" i="1"/>
  <c r="KG62" i="1"/>
  <c r="KI62" i="1"/>
  <c r="KK62" i="1"/>
  <c r="KM62" i="1"/>
  <c r="KO62" i="1"/>
  <c r="KQ62" i="1"/>
  <c r="KS62" i="1"/>
  <c r="KU62" i="1"/>
  <c r="KW62" i="1"/>
  <c r="G208" i="1"/>
  <c r="FA65" i="1"/>
  <c r="FB65" i="1"/>
  <c r="FC65" i="1"/>
  <c r="FE65" i="1"/>
  <c r="FG65" i="1"/>
  <c r="FI65" i="1"/>
  <c r="FK65" i="1"/>
  <c r="FM65" i="1"/>
  <c r="FO65" i="1"/>
  <c r="FQ65" i="1"/>
  <c r="FS65" i="1"/>
  <c r="FU65" i="1"/>
  <c r="FW65" i="1"/>
  <c r="FY65" i="1"/>
  <c r="GA65" i="1"/>
  <c r="GC65" i="1"/>
  <c r="GE65" i="1"/>
  <c r="GG65" i="1"/>
  <c r="GI65" i="1"/>
  <c r="GK65" i="1"/>
  <c r="GM65" i="1"/>
  <c r="GO65" i="1"/>
  <c r="GQ65" i="1"/>
  <c r="GS65" i="1"/>
  <c r="GU65" i="1"/>
  <c r="GW65" i="1"/>
  <c r="GY65" i="1"/>
  <c r="HA65" i="1"/>
  <c r="HC65" i="1"/>
  <c r="HE65" i="1"/>
  <c r="HG65" i="1"/>
  <c r="HI65" i="1"/>
  <c r="HK65" i="1"/>
  <c r="HM65" i="1"/>
  <c r="HO65" i="1"/>
  <c r="HQ65" i="1"/>
  <c r="HS65" i="1"/>
  <c r="HU65" i="1"/>
  <c r="HW65" i="1"/>
  <c r="HY65" i="1"/>
  <c r="IA65" i="1"/>
  <c r="IC65" i="1"/>
  <c r="IE65" i="1"/>
  <c r="IG65" i="1"/>
  <c r="II65" i="1"/>
  <c r="IK65" i="1"/>
  <c r="IM65" i="1"/>
  <c r="IO65" i="1"/>
  <c r="IQ65" i="1"/>
  <c r="IS65" i="1"/>
  <c r="IU65" i="1"/>
  <c r="IW65" i="1"/>
  <c r="IY65" i="1"/>
  <c r="JA65" i="1"/>
  <c r="JC65" i="1"/>
  <c r="JE65" i="1"/>
  <c r="JG65" i="1"/>
  <c r="JI65" i="1"/>
  <c r="JK65" i="1"/>
  <c r="JM65" i="1"/>
  <c r="JO65" i="1"/>
  <c r="JQ65" i="1"/>
  <c r="JS65" i="1"/>
  <c r="JU65" i="1"/>
  <c r="JW65" i="1"/>
  <c r="JY65" i="1"/>
  <c r="KA65" i="1"/>
  <c r="KC65" i="1"/>
  <c r="KE65" i="1"/>
  <c r="KG65" i="1"/>
  <c r="KI65" i="1"/>
  <c r="KK65" i="1"/>
  <c r="KM65" i="1"/>
  <c r="KO65" i="1"/>
  <c r="KQ65" i="1"/>
  <c r="KS65" i="1"/>
  <c r="KU65" i="1"/>
  <c r="KW65" i="1"/>
  <c r="G211" i="1"/>
  <c r="QW62" i="1"/>
  <c r="QW65" i="1"/>
  <c r="QW68" i="1"/>
  <c r="QY62" i="1"/>
  <c r="QY65" i="1"/>
  <c r="QY68" i="1"/>
  <c r="RA62" i="1"/>
  <c r="RA65" i="1"/>
  <c r="RA68" i="1"/>
  <c r="RC62" i="1"/>
  <c r="RC65" i="1"/>
  <c r="RC68" i="1"/>
  <c r="RE62" i="1"/>
  <c r="RE65" i="1"/>
  <c r="RE68" i="1"/>
  <c r="RG62" i="1"/>
  <c r="RG65" i="1"/>
  <c r="RG68" i="1"/>
  <c r="RI62" i="1"/>
  <c r="RI65" i="1"/>
  <c r="RI68" i="1"/>
  <c r="RK62" i="1"/>
  <c r="RK65" i="1"/>
  <c r="RK68" i="1"/>
  <c r="RM62" i="1"/>
  <c r="RM65" i="1"/>
  <c r="RM68" i="1"/>
  <c r="RO62" i="1"/>
  <c r="RO65" i="1"/>
  <c r="RO68" i="1"/>
  <c r="RQ62" i="1"/>
  <c r="RQ65" i="1"/>
  <c r="RQ68" i="1"/>
  <c r="RS62" i="1"/>
  <c r="RS65" i="1"/>
  <c r="RS68" i="1"/>
  <c r="RU62" i="1"/>
  <c r="RU65" i="1"/>
  <c r="RU68" i="1"/>
  <c r="RW62" i="1"/>
  <c r="RW65" i="1"/>
  <c r="RW68" i="1"/>
  <c r="RY62" i="1"/>
  <c r="RY65" i="1"/>
  <c r="RY68" i="1"/>
  <c r="SA62" i="1"/>
  <c r="SA65" i="1"/>
  <c r="SA68" i="1"/>
  <c r="SC62" i="1"/>
  <c r="SC65" i="1"/>
  <c r="SC68" i="1"/>
  <c r="SE62" i="1"/>
  <c r="SE65" i="1"/>
  <c r="SE68" i="1"/>
  <c r="SG62" i="1"/>
  <c r="SG65" i="1"/>
  <c r="SG68" i="1"/>
  <c r="SI62" i="1"/>
  <c r="SI65" i="1"/>
  <c r="SI68" i="1"/>
  <c r="SK62" i="1"/>
  <c r="SK65" i="1"/>
  <c r="SK68" i="1"/>
  <c r="SM62" i="1"/>
  <c r="SM65" i="1"/>
  <c r="SM68" i="1"/>
  <c r="SO62" i="1"/>
  <c r="SO65" i="1"/>
  <c r="SO68" i="1"/>
  <c r="SQ62" i="1"/>
  <c r="SQ65" i="1"/>
  <c r="SQ68" i="1"/>
  <c r="SS62" i="1"/>
  <c r="SS65" i="1"/>
  <c r="SS68" i="1"/>
  <c r="SU62" i="1"/>
  <c r="SU65" i="1"/>
  <c r="SU68" i="1"/>
  <c r="SW62" i="1"/>
  <c r="SW65" i="1"/>
  <c r="SW68" i="1"/>
  <c r="SY62" i="1"/>
  <c r="SY65" i="1"/>
  <c r="SY68" i="1"/>
  <c r="TA62" i="1"/>
  <c r="TA65" i="1"/>
  <c r="TA68" i="1"/>
  <c r="TC62" i="1"/>
  <c r="TC65" i="1"/>
  <c r="TC68" i="1"/>
  <c r="TE62" i="1"/>
  <c r="TE65" i="1"/>
  <c r="TE68" i="1"/>
  <c r="TG62" i="1"/>
  <c r="TG65" i="1"/>
  <c r="TG68" i="1"/>
  <c r="TI62" i="1"/>
  <c r="TI65" i="1"/>
  <c r="TI68" i="1"/>
  <c r="TK62" i="1"/>
  <c r="TK65" i="1"/>
  <c r="TK68" i="1"/>
  <c r="TM62" i="1"/>
  <c r="TM65" i="1"/>
  <c r="TM68" i="1"/>
  <c r="TO62" i="1"/>
  <c r="TO65" i="1"/>
  <c r="TO68" i="1"/>
  <c r="TQ62" i="1"/>
  <c r="TQ65" i="1"/>
  <c r="TQ68" i="1"/>
  <c r="TS62" i="1"/>
  <c r="TS65" i="1"/>
  <c r="TS68" i="1"/>
  <c r="TU62" i="1"/>
  <c r="TU65" i="1"/>
  <c r="TU68" i="1"/>
  <c r="TW62" i="1"/>
  <c r="TW65" i="1"/>
  <c r="TW68" i="1"/>
  <c r="TY62" i="1"/>
  <c r="TY65" i="1"/>
  <c r="TY68" i="1"/>
  <c r="UA62" i="1"/>
  <c r="UA65" i="1"/>
  <c r="UA68" i="1"/>
  <c r="UC62" i="1"/>
  <c r="UC65" i="1"/>
  <c r="UC68" i="1"/>
  <c r="UE62" i="1"/>
  <c r="UE65" i="1"/>
  <c r="UE68" i="1"/>
  <c r="UG62" i="1"/>
  <c r="UG65" i="1"/>
  <c r="UG68" i="1"/>
  <c r="UI62" i="1"/>
  <c r="UI65" i="1"/>
  <c r="UI68" i="1"/>
  <c r="UK62" i="1"/>
  <c r="UK65" i="1"/>
  <c r="UK68" i="1"/>
  <c r="UM62" i="1"/>
  <c r="UM65" i="1"/>
  <c r="UM68" i="1"/>
  <c r="UO62" i="1"/>
  <c r="UO65" i="1"/>
  <c r="UO68" i="1"/>
  <c r="UQ62" i="1"/>
  <c r="UQ65" i="1"/>
  <c r="UQ68" i="1"/>
  <c r="US62" i="1"/>
  <c r="US65" i="1"/>
  <c r="US68" i="1"/>
  <c r="UU62" i="1"/>
  <c r="UU65" i="1"/>
  <c r="UU68" i="1"/>
  <c r="UW62" i="1"/>
  <c r="UW65" i="1"/>
  <c r="UW68" i="1"/>
  <c r="UY62" i="1"/>
  <c r="UY65" i="1"/>
  <c r="UY68" i="1"/>
  <c r="VA62" i="1"/>
  <c r="VA65" i="1"/>
  <c r="VA68" i="1"/>
  <c r="VC62" i="1"/>
  <c r="VC65" i="1"/>
  <c r="VC68" i="1"/>
  <c r="VE62" i="1"/>
  <c r="VE65" i="1"/>
  <c r="VE68" i="1"/>
  <c r="VG62" i="1"/>
  <c r="VG65" i="1"/>
  <c r="VG68" i="1"/>
  <c r="VI62" i="1"/>
  <c r="VI65" i="1"/>
  <c r="VI68" i="1"/>
  <c r="VK62" i="1"/>
  <c r="VK65" i="1"/>
  <c r="VK68" i="1"/>
  <c r="VM62" i="1"/>
  <c r="VM65" i="1"/>
  <c r="VM68" i="1"/>
  <c r="VO62" i="1"/>
  <c r="VO65" i="1"/>
  <c r="VO68" i="1"/>
  <c r="VQ62" i="1"/>
  <c r="VQ65" i="1"/>
  <c r="VQ68" i="1"/>
  <c r="VS62" i="1"/>
  <c r="VS65" i="1"/>
  <c r="VS68" i="1"/>
  <c r="VU62" i="1"/>
  <c r="VU65" i="1"/>
  <c r="VU68" i="1"/>
  <c r="VW62" i="1"/>
  <c r="VW65" i="1"/>
  <c r="VW68" i="1"/>
  <c r="VY62" i="1"/>
  <c r="VY65" i="1"/>
  <c r="VY68" i="1"/>
  <c r="WA62" i="1"/>
  <c r="WA65" i="1"/>
  <c r="WA68" i="1"/>
  <c r="WC62" i="1"/>
  <c r="WC65" i="1"/>
  <c r="WC68" i="1"/>
  <c r="WE62" i="1"/>
  <c r="WE65" i="1"/>
  <c r="WE68" i="1"/>
  <c r="WG62" i="1"/>
  <c r="WG65" i="1"/>
  <c r="WG68" i="1"/>
  <c r="WI62" i="1"/>
  <c r="WI65" i="1"/>
  <c r="WI68" i="1"/>
  <c r="WK62" i="1"/>
  <c r="WK65" i="1"/>
  <c r="WK68" i="1"/>
  <c r="WM62" i="1"/>
  <c r="WM65" i="1"/>
  <c r="WM68" i="1"/>
  <c r="WO62" i="1"/>
  <c r="WO65" i="1"/>
  <c r="WO68" i="1"/>
  <c r="WQ68" i="1"/>
  <c r="G218" i="1"/>
  <c r="G219" i="1"/>
  <c r="FA72" i="1"/>
  <c r="FB72" i="1"/>
  <c r="FC72" i="1"/>
  <c r="FE72" i="1"/>
  <c r="FG72" i="1"/>
  <c r="FI72" i="1"/>
  <c r="FK72" i="1"/>
  <c r="FM72" i="1"/>
  <c r="FO72" i="1"/>
  <c r="FQ72" i="1"/>
  <c r="FS72" i="1"/>
  <c r="FU72" i="1"/>
  <c r="FW72" i="1"/>
  <c r="FY72" i="1"/>
  <c r="GA72" i="1"/>
  <c r="GC72" i="1"/>
  <c r="GE72" i="1"/>
  <c r="GG72" i="1"/>
  <c r="GI72" i="1"/>
  <c r="GK72" i="1"/>
  <c r="GM72" i="1"/>
  <c r="GO72" i="1"/>
  <c r="GQ72" i="1"/>
  <c r="GS72" i="1"/>
  <c r="GU72" i="1"/>
  <c r="GW72" i="1"/>
  <c r="GY72" i="1"/>
  <c r="HA72" i="1"/>
  <c r="HC72" i="1"/>
  <c r="HE72" i="1"/>
  <c r="HG72" i="1"/>
  <c r="HI72" i="1"/>
  <c r="HK72" i="1"/>
  <c r="HM72" i="1"/>
  <c r="HO72" i="1"/>
  <c r="HQ72" i="1"/>
  <c r="HS72" i="1"/>
  <c r="HU72" i="1"/>
  <c r="HW72" i="1"/>
  <c r="HY72" i="1"/>
  <c r="IA72" i="1"/>
  <c r="IC72" i="1"/>
  <c r="IE72" i="1"/>
  <c r="IG72" i="1"/>
  <c r="II72" i="1"/>
  <c r="IK72" i="1"/>
  <c r="IM72" i="1"/>
  <c r="IO72" i="1"/>
  <c r="IQ72" i="1"/>
  <c r="IS72" i="1"/>
  <c r="IU72" i="1"/>
  <c r="IW72" i="1"/>
  <c r="IY72" i="1"/>
  <c r="JA72" i="1"/>
  <c r="JC72" i="1"/>
  <c r="JE72" i="1"/>
  <c r="JG72" i="1"/>
  <c r="JI72" i="1"/>
  <c r="JK72" i="1"/>
  <c r="JM72" i="1"/>
  <c r="JO72" i="1"/>
  <c r="JQ72" i="1"/>
  <c r="JS72" i="1"/>
  <c r="JU72" i="1"/>
  <c r="JW72" i="1"/>
  <c r="JY72" i="1"/>
  <c r="KA72" i="1"/>
  <c r="KC72" i="1"/>
  <c r="KE72" i="1"/>
  <c r="KG72" i="1"/>
  <c r="KI72" i="1"/>
  <c r="KK72" i="1"/>
  <c r="KM72" i="1"/>
  <c r="KO72" i="1"/>
  <c r="KQ72" i="1"/>
  <c r="KS72" i="1"/>
  <c r="KU72" i="1"/>
  <c r="KW72" i="1"/>
  <c r="H208" i="1"/>
  <c r="FA75" i="1"/>
  <c r="FB75" i="1"/>
  <c r="FC75" i="1"/>
  <c r="FE75" i="1"/>
  <c r="FG75" i="1"/>
  <c r="FI75" i="1"/>
  <c r="FK75" i="1"/>
  <c r="FM75" i="1"/>
  <c r="FO75" i="1"/>
  <c r="FQ75" i="1"/>
  <c r="FS75" i="1"/>
  <c r="FU75" i="1"/>
  <c r="FW75" i="1"/>
  <c r="FY75" i="1"/>
  <c r="GA75" i="1"/>
  <c r="GC75" i="1"/>
  <c r="GE75" i="1"/>
  <c r="GG75" i="1"/>
  <c r="GI75" i="1"/>
  <c r="GK75" i="1"/>
  <c r="GM75" i="1"/>
  <c r="GO75" i="1"/>
  <c r="GQ75" i="1"/>
  <c r="GS75" i="1"/>
  <c r="GU75" i="1"/>
  <c r="GW75" i="1"/>
  <c r="GY75" i="1"/>
  <c r="HA75" i="1"/>
  <c r="HC75" i="1"/>
  <c r="HE75" i="1"/>
  <c r="HG75" i="1"/>
  <c r="HI75" i="1"/>
  <c r="HK75" i="1"/>
  <c r="HM75" i="1"/>
  <c r="HO75" i="1"/>
  <c r="HQ75" i="1"/>
  <c r="HS75" i="1"/>
  <c r="HU75" i="1"/>
  <c r="HW75" i="1"/>
  <c r="HY75" i="1"/>
  <c r="IA75" i="1"/>
  <c r="IC75" i="1"/>
  <c r="IE75" i="1"/>
  <c r="IG75" i="1"/>
  <c r="II75" i="1"/>
  <c r="IK75" i="1"/>
  <c r="IM75" i="1"/>
  <c r="IO75" i="1"/>
  <c r="IQ75" i="1"/>
  <c r="IS75" i="1"/>
  <c r="IU75" i="1"/>
  <c r="IW75" i="1"/>
  <c r="IY75" i="1"/>
  <c r="JA75" i="1"/>
  <c r="JC75" i="1"/>
  <c r="JE75" i="1"/>
  <c r="JG75" i="1"/>
  <c r="JI75" i="1"/>
  <c r="JK75" i="1"/>
  <c r="JM75" i="1"/>
  <c r="JO75" i="1"/>
  <c r="JQ75" i="1"/>
  <c r="JS75" i="1"/>
  <c r="JU75" i="1"/>
  <c r="JW75" i="1"/>
  <c r="JY75" i="1"/>
  <c r="KA75" i="1"/>
  <c r="KC75" i="1"/>
  <c r="KE75" i="1"/>
  <c r="KG75" i="1"/>
  <c r="KI75" i="1"/>
  <c r="KK75" i="1"/>
  <c r="KM75" i="1"/>
  <c r="KO75" i="1"/>
  <c r="KQ75" i="1"/>
  <c r="KS75" i="1"/>
  <c r="KU75" i="1"/>
  <c r="KW75" i="1"/>
  <c r="H211" i="1"/>
  <c r="QW72" i="1"/>
  <c r="QW75" i="1"/>
  <c r="QW78" i="1"/>
  <c r="QY72" i="1"/>
  <c r="QY75" i="1"/>
  <c r="QY78" i="1"/>
  <c r="RA72" i="1"/>
  <c r="RA75" i="1"/>
  <c r="RA78" i="1"/>
  <c r="RC72" i="1"/>
  <c r="RC75" i="1"/>
  <c r="RC78" i="1"/>
  <c r="RE72" i="1"/>
  <c r="RE75" i="1"/>
  <c r="RE78" i="1"/>
  <c r="RG72" i="1"/>
  <c r="RG75" i="1"/>
  <c r="RG78" i="1"/>
  <c r="RI72" i="1"/>
  <c r="RI75" i="1"/>
  <c r="RI78" i="1"/>
  <c r="RK72" i="1"/>
  <c r="RK75" i="1"/>
  <c r="RK78" i="1"/>
  <c r="RM72" i="1"/>
  <c r="RM75" i="1"/>
  <c r="RM78" i="1"/>
  <c r="RO72" i="1"/>
  <c r="RO75" i="1"/>
  <c r="RO78" i="1"/>
  <c r="RQ72" i="1"/>
  <c r="RQ75" i="1"/>
  <c r="RQ78" i="1"/>
  <c r="RS72" i="1"/>
  <c r="RS75" i="1"/>
  <c r="RS78" i="1"/>
  <c r="RU72" i="1"/>
  <c r="RU75" i="1"/>
  <c r="RU78" i="1"/>
  <c r="RW72" i="1"/>
  <c r="RW75" i="1"/>
  <c r="RW78" i="1"/>
  <c r="RY72" i="1"/>
  <c r="RY75" i="1"/>
  <c r="RY78" i="1"/>
  <c r="SA72" i="1"/>
  <c r="SA75" i="1"/>
  <c r="SA78" i="1"/>
  <c r="SC72" i="1"/>
  <c r="SC75" i="1"/>
  <c r="SC78" i="1"/>
  <c r="SE72" i="1"/>
  <c r="SE75" i="1"/>
  <c r="SE78" i="1"/>
  <c r="SG72" i="1"/>
  <c r="SG75" i="1"/>
  <c r="SG78" i="1"/>
  <c r="SI72" i="1"/>
  <c r="SI75" i="1"/>
  <c r="SI78" i="1"/>
  <c r="SK72" i="1"/>
  <c r="SK75" i="1"/>
  <c r="SK78" i="1"/>
  <c r="SM72" i="1"/>
  <c r="SM75" i="1"/>
  <c r="SM78" i="1"/>
  <c r="SO72" i="1"/>
  <c r="SO75" i="1"/>
  <c r="SO78" i="1"/>
  <c r="SQ72" i="1"/>
  <c r="SQ75" i="1"/>
  <c r="SQ78" i="1"/>
  <c r="SS72" i="1"/>
  <c r="SS75" i="1"/>
  <c r="SS78" i="1"/>
  <c r="SU72" i="1"/>
  <c r="SU75" i="1"/>
  <c r="SU78" i="1"/>
  <c r="SW72" i="1"/>
  <c r="SW75" i="1"/>
  <c r="SW78" i="1"/>
  <c r="SY72" i="1"/>
  <c r="SY75" i="1"/>
  <c r="SY78" i="1"/>
  <c r="TA72" i="1"/>
  <c r="TA75" i="1"/>
  <c r="TA78" i="1"/>
  <c r="TC72" i="1"/>
  <c r="TC75" i="1"/>
  <c r="TC78" i="1"/>
  <c r="TE72" i="1"/>
  <c r="TE75" i="1"/>
  <c r="TE78" i="1"/>
  <c r="TG72" i="1"/>
  <c r="TG75" i="1"/>
  <c r="TG78" i="1"/>
  <c r="TI72" i="1"/>
  <c r="TI75" i="1"/>
  <c r="TI78" i="1"/>
  <c r="TK72" i="1"/>
  <c r="TK75" i="1"/>
  <c r="TK78" i="1"/>
  <c r="TM72" i="1"/>
  <c r="TM75" i="1"/>
  <c r="TM78" i="1"/>
  <c r="TO72" i="1"/>
  <c r="TO75" i="1"/>
  <c r="TO78" i="1"/>
  <c r="TQ72" i="1"/>
  <c r="TQ75" i="1"/>
  <c r="TQ78" i="1"/>
  <c r="TS72" i="1"/>
  <c r="TS75" i="1"/>
  <c r="TS78" i="1"/>
  <c r="TU72" i="1"/>
  <c r="TU75" i="1"/>
  <c r="TU78" i="1"/>
  <c r="TW72" i="1"/>
  <c r="TW75" i="1"/>
  <c r="TW78" i="1"/>
  <c r="TY72" i="1"/>
  <c r="TY75" i="1"/>
  <c r="TY78" i="1"/>
  <c r="UA72" i="1"/>
  <c r="UA75" i="1"/>
  <c r="UA78" i="1"/>
  <c r="UC72" i="1"/>
  <c r="UC75" i="1"/>
  <c r="UC78" i="1"/>
  <c r="UE72" i="1"/>
  <c r="UE75" i="1"/>
  <c r="UE78" i="1"/>
  <c r="UG72" i="1"/>
  <c r="UG75" i="1"/>
  <c r="UG78" i="1"/>
  <c r="UI72" i="1"/>
  <c r="UI75" i="1"/>
  <c r="UI78" i="1"/>
  <c r="UK72" i="1"/>
  <c r="UK75" i="1"/>
  <c r="UK78" i="1"/>
  <c r="UM72" i="1"/>
  <c r="UM75" i="1"/>
  <c r="UM78" i="1"/>
  <c r="UO72" i="1"/>
  <c r="UO75" i="1"/>
  <c r="UO78" i="1"/>
  <c r="UQ72" i="1"/>
  <c r="UQ75" i="1"/>
  <c r="UQ78" i="1"/>
  <c r="US72" i="1"/>
  <c r="US75" i="1"/>
  <c r="US78" i="1"/>
  <c r="UU72" i="1"/>
  <c r="UU75" i="1"/>
  <c r="UU78" i="1"/>
  <c r="UW72" i="1"/>
  <c r="UW75" i="1"/>
  <c r="UW78" i="1"/>
  <c r="UY72" i="1"/>
  <c r="UY75" i="1"/>
  <c r="UY78" i="1"/>
  <c r="VA72" i="1"/>
  <c r="VA75" i="1"/>
  <c r="VA78" i="1"/>
  <c r="VC72" i="1"/>
  <c r="VC75" i="1"/>
  <c r="VC78" i="1"/>
  <c r="VE72" i="1"/>
  <c r="VE75" i="1"/>
  <c r="VE78" i="1"/>
  <c r="VG72" i="1"/>
  <c r="VG75" i="1"/>
  <c r="VG78" i="1"/>
  <c r="VI72" i="1"/>
  <c r="VI75" i="1"/>
  <c r="VI78" i="1"/>
  <c r="VK72" i="1"/>
  <c r="VK75" i="1"/>
  <c r="VK78" i="1"/>
  <c r="VM72" i="1"/>
  <c r="VM75" i="1"/>
  <c r="VM78" i="1"/>
  <c r="VO72" i="1"/>
  <c r="VO75" i="1"/>
  <c r="VO78" i="1"/>
  <c r="VQ72" i="1"/>
  <c r="VQ75" i="1"/>
  <c r="VQ78" i="1"/>
  <c r="VS72" i="1"/>
  <c r="VS75" i="1"/>
  <c r="VS78" i="1"/>
  <c r="VU72" i="1"/>
  <c r="VU75" i="1"/>
  <c r="VU78" i="1"/>
  <c r="VW72" i="1"/>
  <c r="VW75" i="1"/>
  <c r="VW78" i="1"/>
  <c r="VY72" i="1"/>
  <c r="VY75" i="1"/>
  <c r="VY78" i="1"/>
  <c r="WA72" i="1"/>
  <c r="WA75" i="1"/>
  <c r="WA78" i="1"/>
  <c r="WC72" i="1"/>
  <c r="WC75" i="1"/>
  <c r="WC78" i="1"/>
  <c r="WE72" i="1"/>
  <c r="WE75" i="1"/>
  <c r="WE78" i="1"/>
  <c r="WG72" i="1"/>
  <c r="WG75" i="1"/>
  <c r="WG78" i="1"/>
  <c r="WI72" i="1"/>
  <c r="WI75" i="1"/>
  <c r="WI78" i="1"/>
  <c r="WK72" i="1"/>
  <c r="WK75" i="1"/>
  <c r="WK78" i="1"/>
  <c r="WM72" i="1"/>
  <c r="WM75" i="1"/>
  <c r="WM78" i="1"/>
  <c r="WO72" i="1"/>
  <c r="WO75" i="1"/>
  <c r="WO78" i="1"/>
  <c r="WQ78" i="1"/>
  <c r="H218" i="1"/>
  <c r="H219" i="1"/>
  <c r="FA82" i="1"/>
  <c r="FB82" i="1"/>
  <c r="FC82" i="1"/>
  <c r="FE82" i="1"/>
  <c r="FG82" i="1"/>
  <c r="FI82" i="1"/>
  <c r="FK82" i="1"/>
  <c r="FM82" i="1"/>
  <c r="FO82" i="1"/>
  <c r="FQ82" i="1"/>
  <c r="FS82" i="1"/>
  <c r="FU82" i="1"/>
  <c r="FW82" i="1"/>
  <c r="FY82" i="1"/>
  <c r="GA82" i="1"/>
  <c r="GC82" i="1"/>
  <c r="GE82" i="1"/>
  <c r="GG82" i="1"/>
  <c r="GI82" i="1"/>
  <c r="GK82" i="1"/>
  <c r="GM82" i="1"/>
  <c r="GO82" i="1"/>
  <c r="GQ82" i="1"/>
  <c r="GS82" i="1"/>
  <c r="GU82" i="1"/>
  <c r="GW82" i="1"/>
  <c r="GY82" i="1"/>
  <c r="HA82" i="1"/>
  <c r="HC82" i="1"/>
  <c r="HE82" i="1"/>
  <c r="HG82" i="1"/>
  <c r="HI82" i="1"/>
  <c r="HK82" i="1"/>
  <c r="HM82" i="1"/>
  <c r="HO82" i="1"/>
  <c r="HQ82" i="1"/>
  <c r="HS82" i="1"/>
  <c r="HU82" i="1"/>
  <c r="HW82" i="1"/>
  <c r="HY82" i="1"/>
  <c r="IA82" i="1"/>
  <c r="IC82" i="1"/>
  <c r="IE82" i="1"/>
  <c r="IG82" i="1"/>
  <c r="II82" i="1"/>
  <c r="IK82" i="1"/>
  <c r="IM82" i="1"/>
  <c r="IO82" i="1"/>
  <c r="IQ82" i="1"/>
  <c r="IS82" i="1"/>
  <c r="IU82" i="1"/>
  <c r="IW82" i="1"/>
  <c r="IY82" i="1"/>
  <c r="JA82" i="1"/>
  <c r="JC82" i="1"/>
  <c r="JE82" i="1"/>
  <c r="JG82" i="1"/>
  <c r="JI82" i="1"/>
  <c r="JK82" i="1"/>
  <c r="JM82" i="1"/>
  <c r="JO82" i="1"/>
  <c r="JQ82" i="1"/>
  <c r="JS82" i="1"/>
  <c r="JU82" i="1"/>
  <c r="JW82" i="1"/>
  <c r="JY82" i="1"/>
  <c r="KA82" i="1"/>
  <c r="KC82" i="1"/>
  <c r="KE82" i="1"/>
  <c r="KG82" i="1"/>
  <c r="KI82" i="1"/>
  <c r="KK82" i="1"/>
  <c r="KM82" i="1"/>
  <c r="KO82" i="1"/>
  <c r="KQ82" i="1"/>
  <c r="KS82" i="1"/>
  <c r="KU82" i="1"/>
  <c r="KW82" i="1"/>
  <c r="I208" i="1"/>
  <c r="FA85" i="1"/>
  <c r="FB85" i="1"/>
  <c r="FC85" i="1"/>
  <c r="FE85" i="1"/>
  <c r="FG85" i="1"/>
  <c r="FI85" i="1"/>
  <c r="FK85" i="1"/>
  <c r="FM85" i="1"/>
  <c r="FO85" i="1"/>
  <c r="FQ85" i="1"/>
  <c r="FS85" i="1"/>
  <c r="FU85" i="1"/>
  <c r="FW85" i="1"/>
  <c r="FY85" i="1"/>
  <c r="GA85" i="1"/>
  <c r="GC85" i="1"/>
  <c r="GE85" i="1"/>
  <c r="GG85" i="1"/>
  <c r="GI85" i="1"/>
  <c r="GK85" i="1"/>
  <c r="GM85" i="1"/>
  <c r="GO85" i="1"/>
  <c r="GQ85" i="1"/>
  <c r="GS85" i="1"/>
  <c r="GU85" i="1"/>
  <c r="GW85" i="1"/>
  <c r="GY85" i="1"/>
  <c r="HA85" i="1"/>
  <c r="HC85" i="1"/>
  <c r="HE85" i="1"/>
  <c r="HG85" i="1"/>
  <c r="HI85" i="1"/>
  <c r="HK85" i="1"/>
  <c r="HM85" i="1"/>
  <c r="HO85" i="1"/>
  <c r="HQ85" i="1"/>
  <c r="HS85" i="1"/>
  <c r="HU85" i="1"/>
  <c r="HW85" i="1"/>
  <c r="HY85" i="1"/>
  <c r="IA85" i="1"/>
  <c r="IC85" i="1"/>
  <c r="IE85" i="1"/>
  <c r="IG85" i="1"/>
  <c r="II85" i="1"/>
  <c r="IK85" i="1"/>
  <c r="IM85" i="1"/>
  <c r="IO85" i="1"/>
  <c r="IQ85" i="1"/>
  <c r="IS85" i="1"/>
  <c r="IU85" i="1"/>
  <c r="IW85" i="1"/>
  <c r="IY85" i="1"/>
  <c r="JA85" i="1"/>
  <c r="JC85" i="1"/>
  <c r="JE85" i="1"/>
  <c r="JG85" i="1"/>
  <c r="JI85" i="1"/>
  <c r="JK85" i="1"/>
  <c r="JM85" i="1"/>
  <c r="JO85" i="1"/>
  <c r="JQ85" i="1"/>
  <c r="JS85" i="1"/>
  <c r="JU85" i="1"/>
  <c r="JW85" i="1"/>
  <c r="JY85" i="1"/>
  <c r="KA85" i="1"/>
  <c r="KC85" i="1"/>
  <c r="KE85" i="1"/>
  <c r="KG85" i="1"/>
  <c r="KI85" i="1"/>
  <c r="KK85" i="1"/>
  <c r="KM85" i="1"/>
  <c r="KO85" i="1"/>
  <c r="KQ85" i="1"/>
  <c r="KS85" i="1"/>
  <c r="KU85" i="1"/>
  <c r="KW85" i="1"/>
  <c r="I211" i="1"/>
  <c r="QW82" i="1"/>
  <c r="QW85" i="1"/>
  <c r="QW88" i="1"/>
  <c r="QY82" i="1"/>
  <c r="QY85" i="1"/>
  <c r="QY88" i="1"/>
  <c r="RA82" i="1"/>
  <c r="RA85" i="1"/>
  <c r="RA88" i="1"/>
  <c r="RC82" i="1"/>
  <c r="RC85" i="1"/>
  <c r="RC88" i="1"/>
  <c r="RE82" i="1"/>
  <c r="RE85" i="1"/>
  <c r="RE88" i="1"/>
  <c r="RG82" i="1"/>
  <c r="RG85" i="1"/>
  <c r="RG88" i="1"/>
  <c r="RI82" i="1"/>
  <c r="RI85" i="1"/>
  <c r="RI88" i="1"/>
  <c r="RK82" i="1"/>
  <c r="RK85" i="1"/>
  <c r="RK88" i="1"/>
  <c r="RM82" i="1"/>
  <c r="RM85" i="1"/>
  <c r="RM88" i="1"/>
  <c r="RO82" i="1"/>
  <c r="RO85" i="1"/>
  <c r="RO88" i="1"/>
  <c r="RQ82" i="1"/>
  <c r="RQ85" i="1"/>
  <c r="RQ88" i="1"/>
  <c r="RS82" i="1"/>
  <c r="RS85" i="1"/>
  <c r="RS88" i="1"/>
  <c r="RU82" i="1"/>
  <c r="RU85" i="1"/>
  <c r="RU88" i="1"/>
  <c r="RW82" i="1"/>
  <c r="RW85" i="1"/>
  <c r="RW88" i="1"/>
  <c r="RY82" i="1"/>
  <c r="RY85" i="1"/>
  <c r="RY88" i="1"/>
  <c r="SA82" i="1"/>
  <c r="SA85" i="1"/>
  <c r="SA88" i="1"/>
  <c r="SC82" i="1"/>
  <c r="SC85" i="1"/>
  <c r="SC88" i="1"/>
  <c r="SE82" i="1"/>
  <c r="SE85" i="1"/>
  <c r="SE88" i="1"/>
  <c r="SG82" i="1"/>
  <c r="SG85" i="1"/>
  <c r="SG88" i="1"/>
  <c r="SI82" i="1"/>
  <c r="SI85" i="1"/>
  <c r="SI88" i="1"/>
  <c r="SK82" i="1"/>
  <c r="SK85" i="1"/>
  <c r="SK88" i="1"/>
  <c r="SM82" i="1"/>
  <c r="SM85" i="1"/>
  <c r="SM88" i="1"/>
  <c r="SO82" i="1"/>
  <c r="SO85" i="1"/>
  <c r="SO88" i="1"/>
  <c r="SQ82" i="1"/>
  <c r="SQ85" i="1"/>
  <c r="SQ88" i="1"/>
  <c r="SS82" i="1"/>
  <c r="SS85" i="1"/>
  <c r="SS88" i="1"/>
  <c r="SU82" i="1"/>
  <c r="SU85" i="1"/>
  <c r="SU88" i="1"/>
  <c r="SW82" i="1"/>
  <c r="SW85" i="1"/>
  <c r="SW88" i="1"/>
  <c r="SY82" i="1"/>
  <c r="SY85" i="1"/>
  <c r="SY88" i="1"/>
  <c r="TA82" i="1"/>
  <c r="TA85" i="1"/>
  <c r="TA88" i="1"/>
  <c r="TC82" i="1"/>
  <c r="TC85" i="1"/>
  <c r="TC88" i="1"/>
  <c r="TE82" i="1"/>
  <c r="TE85" i="1"/>
  <c r="TE88" i="1"/>
  <c r="TG82" i="1"/>
  <c r="TG85" i="1"/>
  <c r="TG88" i="1"/>
  <c r="TI82" i="1"/>
  <c r="TI85" i="1"/>
  <c r="TI88" i="1"/>
  <c r="TK82" i="1"/>
  <c r="TK85" i="1"/>
  <c r="TK88" i="1"/>
  <c r="TM82" i="1"/>
  <c r="TM85" i="1"/>
  <c r="TM88" i="1"/>
  <c r="TO82" i="1"/>
  <c r="TO85" i="1"/>
  <c r="TO88" i="1"/>
  <c r="TQ82" i="1"/>
  <c r="TQ85" i="1"/>
  <c r="TQ88" i="1"/>
  <c r="TS82" i="1"/>
  <c r="TS85" i="1"/>
  <c r="TS88" i="1"/>
  <c r="TU82" i="1"/>
  <c r="TU85" i="1"/>
  <c r="TU88" i="1"/>
  <c r="TW82" i="1"/>
  <c r="TW85" i="1"/>
  <c r="TW88" i="1"/>
  <c r="TY82" i="1"/>
  <c r="TY85" i="1"/>
  <c r="TY88" i="1"/>
  <c r="UA82" i="1"/>
  <c r="UA85" i="1"/>
  <c r="UA88" i="1"/>
  <c r="UC82" i="1"/>
  <c r="UC85" i="1"/>
  <c r="UC88" i="1"/>
  <c r="UE82" i="1"/>
  <c r="UE85" i="1"/>
  <c r="UE88" i="1"/>
  <c r="UG82" i="1"/>
  <c r="UG85" i="1"/>
  <c r="UG88" i="1"/>
  <c r="UI82" i="1"/>
  <c r="UI85" i="1"/>
  <c r="UI88" i="1"/>
  <c r="UK82" i="1"/>
  <c r="UK85" i="1"/>
  <c r="UK88" i="1"/>
  <c r="UM82" i="1"/>
  <c r="UM85" i="1"/>
  <c r="UM88" i="1"/>
  <c r="UO82" i="1"/>
  <c r="UO85" i="1"/>
  <c r="UO88" i="1"/>
  <c r="UQ82" i="1"/>
  <c r="UQ85" i="1"/>
  <c r="UQ88" i="1"/>
  <c r="US82" i="1"/>
  <c r="US85" i="1"/>
  <c r="US88" i="1"/>
  <c r="UU82" i="1"/>
  <c r="UU85" i="1"/>
  <c r="UU88" i="1"/>
  <c r="UW82" i="1"/>
  <c r="UW85" i="1"/>
  <c r="UW88" i="1"/>
  <c r="UY82" i="1"/>
  <c r="UY85" i="1"/>
  <c r="UY88" i="1"/>
  <c r="VA82" i="1"/>
  <c r="VA85" i="1"/>
  <c r="VA88" i="1"/>
  <c r="VC82" i="1"/>
  <c r="VC85" i="1"/>
  <c r="VC88" i="1"/>
  <c r="VE82" i="1"/>
  <c r="VE85" i="1"/>
  <c r="VE88" i="1"/>
  <c r="VG82" i="1"/>
  <c r="VG85" i="1"/>
  <c r="VG88" i="1"/>
  <c r="VI82" i="1"/>
  <c r="VI85" i="1"/>
  <c r="VI88" i="1"/>
  <c r="VK82" i="1"/>
  <c r="VK85" i="1"/>
  <c r="VK88" i="1"/>
  <c r="VM82" i="1"/>
  <c r="VM85" i="1"/>
  <c r="VM88" i="1"/>
  <c r="VO82" i="1"/>
  <c r="VO85" i="1"/>
  <c r="VO88" i="1"/>
  <c r="VQ82" i="1"/>
  <c r="VQ85" i="1"/>
  <c r="VQ88" i="1"/>
  <c r="VS82" i="1"/>
  <c r="VS85" i="1"/>
  <c r="VS88" i="1"/>
  <c r="VU82" i="1"/>
  <c r="VU85" i="1"/>
  <c r="VU88" i="1"/>
  <c r="VW82" i="1"/>
  <c r="VW85" i="1"/>
  <c r="VW88" i="1"/>
  <c r="VY82" i="1"/>
  <c r="VY85" i="1"/>
  <c r="VY88" i="1"/>
  <c r="WA82" i="1"/>
  <c r="WA85" i="1"/>
  <c r="WA88" i="1"/>
  <c r="WC82" i="1"/>
  <c r="WC85" i="1"/>
  <c r="WC88" i="1"/>
  <c r="WE82" i="1"/>
  <c r="WE85" i="1"/>
  <c r="WE88" i="1"/>
  <c r="WG82" i="1"/>
  <c r="WG85" i="1"/>
  <c r="WG88" i="1"/>
  <c r="WI82" i="1"/>
  <c r="WI85" i="1"/>
  <c r="WI88" i="1"/>
  <c r="WK82" i="1"/>
  <c r="WK85" i="1"/>
  <c r="WK88" i="1"/>
  <c r="WM82" i="1"/>
  <c r="WM85" i="1"/>
  <c r="WM88" i="1"/>
  <c r="WO82" i="1"/>
  <c r="WO85" i="1"/>
  <c r="WO88" i="1"/>
  <c r="WQ88" i="1"/>
  <c r="I218" i="1"/>
  <c r="I219" i="1"/>
  <c r="FA92" i="1"/>
  <c r="FB92" i="1"/>
  <c r="FC92" i="1"/>
  <c r="FE92" i="1"/>
  <c r="FG92" i="1"/>
  <c r="FI92" i="1"/>
  <c r="FK92" i="1"/>
  <c r="FM92" i="1"/>
  <c r="FO92" i="1"/>
  <c r="FQ92" i="1"/>
  <c r="FS92" i="1"/>
  <c r="FU92" i="1"/>
  <c r="FW92" i="1"/>
  <c r="FY92" i="1"/>
  <c r="GA92" i="1"/>
  <c r="GC92" i="1"/>
  <c r="GE92" i="1"/>
  <c r="GG92" i="1"/>
  <c r="GI92" i="1"/>
  <c r="GK92" i="1"/>
  <c r="GM92" i="1"/>
  <c r="GO92" i="1"/>
  <c r="GQ92" i="1"/>
  <c r="GS92" i="1"/>
  <c r="GU92" i="1"/>
  <c r="GW92" i="1"/>
  <c r="GY92" i="1"/>
  <c r="HA92" i="1"/>
  <c r="HC92" i="1"/>
  <c r="HE92" i="1"/>
  <c r="HG92" i="1"/>
  <c r="HI92" i="1"/>
  <c r="HK92" i="1"/>
  <c r="HM92" i="1"/>
  <c r="HO92" i="1"/>
  <c r="HQ92" i="1"/>
  <c r="HS92" i="1"/>
  <c r="HU92" i="1"/>
  <c r="HW92" i="1"/>
  <c r="HY92" i="1"/>
  <c r="IA92" i="1"/>
  <c r="IC92" i="1"/>
  <c r="IE92" i="1"/>
  <c r="IG92" i="1"/>
  <c r="II92" i="1"/>
  <c r="IK92" i="1"/>
  <c r="IM92" i="1"/>
  <c r="IO92" i="1"/>
  <c r="IQ92" i="1"/>
  <c r="IS92" i="1"/>
  <c r="IU92" i="1"/>
  <c r="IW92" i="1"/>
  <c r="IY92" i="1"/>
  <c r="JA92" i="1"/>
  <c r="JC92" i="1"/>
  <c r="JE92" i="1"/>
  <c r="JG92" i="1"/>
  <c r="JI92" i="1"/>
  <c r="JK92" i="1"/>
  <c r="JM92" i="1"/>
  <c r="JO92" i="1"/>
  <c r="JQ92" i="1"/>
  <c r="JS92" i="1"/>
  <c r="JU92" i="1"/>
  <c r="JW92" i="1"/>
  <c r="JY92" i="1"/>
  <c r="KA92" i="1"/>
  <c r="KC92" i="1"/>
  <c r="KE92" i="1"/>
  <c r="KG92" i="1"/>
  <c r="KI92" i="1"/>
  <c r="KK92" i="1"/>
  <c r="KM92" i="1"/>
  <c r="KO92" i="1"/>
  <c r="KQ92" i="1"/>
  <c r="KS92" i="1"/>
  <c r="KU92" i="1"/>
  <c r="KW92" i="1"/>
  <c r="J208" i="1"/>
  <c r="FA95" i="1"/>
  <c r="FB95" i="1"/>
  <c r="FC95" i="1"/>
  <c r="FE95" i="1"/>
  <c r="FG95" i="1"/>
  <c r="FI95" i="1"/>
  <c r="FK95" i="1"/>
  <c r="FM95" i="1"/>
  <c r="FO95" i="1"/>
  <c r="FQ95" i="1"/>
  <c r="FS95" i="1"/>
  <c r="FU95" i="1"/>
  <c r="FW95" i="1"/>
  <c r="FY95" i="1"/>
  <c r="GA95" i="1"/>
  <c r="GC95" i="1"/>
  <c r="GE95" i="1"/>
  <c r="GG95" i="1"/>
  <c r="GI95" i="1"/>
  <c r="GK95" i="1"/>
  <c r="GM95" i="1"/>
  <c r="GO95" i="1"/>
  <c r="GQ95" i="1"/>
  <c r="GS95" i="1"/>
  <c r="GU95" i="1"/>
  <c r="GW95" i="1"/>
  <c r="GY95" i="1"/>
  <c r="HA95" i="1"/>
  <c r="HC95" i="1"/>
  <c r="HE95" i="1"/>
  <c r="HG95" i="1"/>
  <c r="HI95" i="1"/>
  <c r="HK95" i="1"/>
  <c r="HM95" i="1"/>
  <c r="HO95" i="1"/>
  <c r="HQ95" i="1"/>
  <c r="HS95" i="1"/>
  <c r="HU95" i="1"/>
  <c r="HW95" i="1"/>
  <c r="HY95" i="1"/>
  <c r="IA95" i="1"/>
  <c r="IC95" i="1"/>
  <c r="IE95" i="1"/>
  <c r="IG95" i="1"/>
  <c r="II95" i="1"/>
  <c r="IK95" i="1"/>
  <c r="IM95" i="1"/>
  <c r="IO95" i="1"/>
  <c r="IQ95" i="1"/>
  <c r="IS95" i="1"/>
  <c r="IU95" i="1"/>
  <c r="IW95" i="1"/>
  <c r="IY95" i="1"/>
  <c r="JA95" i="1"/>
  <c r="JC95" i="1"/>
  <c r="JE95" i="1"/>
  <c r="JG95" i="1"/>
  <c r="JI95" i="1"/>
  <c r="JK95" i="1"/>
  <c r="JM95" i="1"/>
  <c r="JO95" i="1"/>
  <c r="JQ95" i="1"/>
  <c r="JS95" i="1"/>
  <c r="JU95" i="1"/>
  <c r="JW95" i="1"/>
  <c r="JY95" i="1"/>
  <c r="KA95" i="1"/>
  <c r="KC95" i="1"/>
  <c r="KE95" i="1"/>
  <c r="KG95" i="1"/>
  <c r="KI95" i="1"/>
  <c r="KK95" i="1"/>
  <c r="KM95" i="1"/>
  <c r="KO95" i="1"/>
  <c r="KQ95" i="1"/>
  <c r="KS95" i="1"/>
  <c r="KU95" i="1"/>
  <c r="KW95" i="1"/>
  <c r="J211" i="1"/>
  <c r="QW92" i="1"/>
  <c r="QW95" i="1"/>
  <c r="QW98" i="1"/>
  <c r="QY92" i="1"/>
  <c r="QY95" i="1"/>
  <c r="QY98" i="1"/>
  <c r="RA92" i="1"/>
  <c r="RA95" i="1"/>
  <c r="RA98" i="1"/>
  <c r="RC92" i="1"/>
  <c r="RC95" i="1"/>
  <c r="RC98" i="1"/>
  <c r="RE92" i="1"/>
  <c r="RE95" i="1"/>
  <c r="RE98" i="1"/>
  <c r="RG92" i="1"/>
  <c r="RG95" i="1"/>
  <c r="RG98" i="1"/>
  <c r="RI92" i="1"/>
  <c r="RI95" i="1"/>
  <c r="RI98" i="1"/>
  <c r="RK92" i="1"/>
  <c r="RK95" i="1"/>
  <c r="RK98" i="1"/>
  <c r="RM92" i="1"/>
  <c r="RM95" i="1"/>
  <c r="RM98" i="1"/>
  <c r="RO92" i="1"/>
  <c r="RO95" i="1"/>
  <c r="RO98" i="1"/>
  <c r="RQ92" i="1"/>
  <c r="RQ95" i="1"/>
  <c r="RQ98" i="1"/>
  <c r="RS92" i="1"/>
  <c r="RS95" i="1"/>
  <c r="RS98" i="1"/>
  <c r="RU92" i="1"/>
  <c r="RU95" i="1"/>
  <c r="RU98" i="1"/>
  <c r="RW92" i="1"/>
  <c r="RW95" i="1"/>
  <c r="RW98" i="1"/>
  <c r="RY92" i="1"/>
  <c r="RY95" i="1"/>
  <c r="RY98" i="1"/>
  <c r="SA92" i="1"/>
  <c r="SA95" i="1"/>
  <c r="SA98" i="1"/>
  <c r="SC92" i="1"/>
  <c r="SC95" i="1"/>
  <c r="SC98" i="1"/>
  <c r="SE92" i="1"/>
  <c r="SE95" i="1"/>
  <c r="SE98" i="1"/>
  <c r="SG92" i="1"/>
  <c r="SG95" i="1"/>
  <c r="SG98" i="1"/>
  <c r="SI92" i="1"/>
  <c r="SI95" i="1"/>
  <c r="SI98" i="1"/>
  <c r="SK92" i="1"/>
  <c r="SK95" i="1"/>
  <c r="SK98" i="1"/>
  <c r="SM92" i="1"/>
  <c r="SM95" i="1"/>
  <c r="SM98" i="1"/>
  <c r="SO92" i="1"/>
  <c r="SO95" i="1"/>
  <c r="SO98" i="1"/>
  <c r="SQ92" i="1"/>
  <c r="SQ95" i="1"/>
  <c r="SQ98" i="1"/>
  <c r="SS92" i="1"/>
  <c r="SS95" i="1"/>
  <c r="SS98" i="1"/>
  <c r="SU92" i="1"/>
  <c r="SU95" i="1"/>
  <c r="SU98" i="1"/>
  <c r="SW92" i="1"/>
  <c r="SW95" i="1"/>
  <c r="SW98" i="1"/>
  <c r="SY92" i="1"/>
  <c r="SY95" i="1"/>
  <c r="SY98" i="1"/>
  <c r="TA92" i="1"/>
  <c r="TA95" i="1"/>
  <c r="TA98" i="1"/>
  <c r="TC92" i="1"/>
  <c r="TC95" i="1"/>
  <c r="TC98" i="1"/>
  <c r="TE92" i="1"/>
  <c r="TE95" i="1"/>
  <c r="TE98" i="1"/>
  <c r="TG92" i="1"/>
  <c r="TG95" i="1"/>
  <c r="TG98" i="1"/>
  <c r="TI92" i="1"/>
  <c r="TI95" i="1"/>
  <c r="TI98" i="1"/>
  <c r="TK92" i="1"/>
  <c r="TK95" i="1"/>
  <c r="TK98" i="1"/>
  <c r="TM92" i="1"/>
  <c r="TM95" i="1"/>
  <c r="TM98" i="1"/>
  <c r="TO92" i="1"/>
  <c r="TO95" i="1"/>
  <c r="TO98" i="1"/>
  <c r="TQ92" i="1"/>
  <c r="TQ95" i="1"/>
  <c r="TQ98" i="1"/>
  <c r="TS92" i="1"/>
  <c r="TS95" i="1"/>
  <c r="TS98" i="1"/>
  <c r="TU92" i="1"/>
  <c r="TU95" i="1"/>
  <c r="TU98" i="1"/>
  <c r="TW92" i="1"/>
  <c r="TW95" i="1"/>
  <c r="TW98" i="1"/>
  <c r="TY92" i="1"/>
  <c r="TY95" i="1"/>
  <c r="TY98" i="1"/>
  <c r="UA92" i="1"/>
  <c r="UA95" i="1"/>
  <c r="UA98" i="1"/>
  <c r="UC92" i="1"/>
  <c r="UC95" i="1"/>
  <c r="UC98" i="1"/>
  <c r="UE92" i="1"/>
  <c r="UE95" i="1"/>
  <c r="UE98" i="1"/>
  <c r="UG92" i="1"/>
  <c r="UG95" i="1"/>
  <c r="UG98" i="1"/>
  <c r="UI92" i="1"/>
  <c r="UI95" i="1"/>
  <c r="UI98" i="1"/>
  <c r="UK92" i="1"/>
  <c r="UK95" i="1"/>
  <c r="UK98" i="1"/>
  <c r="UM92" i="1"/>
  <c r="UM95" i="1"/>
  <c r="UM98" i="1"/>
  <c r="UO92" i="1"/>
  <c r="UO95" i="1"/>
  <c r="UO98" i="1"/>
  <c r="UQ92" i="1"/>
  <c r="UQ95" i="1"/>
  <c r="UQ98" i="1"/>
  <c r="US92" i="1"/>
  <c r="US95" i="1"/>
  <c r="US98" i="1"/>
  <c r="UU92" i="1"/>
  <c r="UU95" i="1"/>
  <c r="UU98" i="1"/>
  <c r="UW92" i="1"/>
  <c r="UW95" i="1"/>
  <c r="UW98" i="1"/>
  <c r="UY92" i="1"/>
  <c r="UY95" i="1"/>
  <c r="UY98" i="1"/>
  <c r="VA92" i="1"/>
  <c r="VA95" i="1"/>
  <c r="VA98" i="1"/>
  <c r="VC92" i="1"/>
  <c r="VC95" i="1"/>
  <c r="VC98" i="1"/>
  <c r="VE92" i="1"/>
  <c r="VE95" i="1"/>
  <c r="VE98" i="1"/>
  <c r="VG92" i="1"/>
  <c r="VG95" i="1"/>
  <c r="VG98" i="1"/>
  <c r="VI92" i="1"/>
  <c r="VI95" i="1"/>
  <c r="VI98" i="1"/>
  <c r="VK92" i="1"/>
  <c r="VK95" i="1"/>
  <c r="VK98" i="1"/>
  <c r="VM92" i="1"/>
  <c r="VM95" i="1"/>
  <c r="VM98" i="1"/>
  <c r="VO92" i="1"/>
  <c r="VO95" i="1"/>
  <c r="VO98" i="1"/>
  <c r="VQ92" i="1"/>
  <c r="VQ95" i="1"/>
  <c r="VQ98" i="1"/>
  <c r="VS92" i="1"/>
  <c r="VS95" i="1"/>
  <c r="VS98" i="1"/>
  <c r="VU92" i="1"/>
  <c r="VU95" i="1"/>
  <c r="VU98" i="1"/>
  <c r="VW92" i="1"/>
  <c r="VW95" i="1"/>
  <c r="VW98" i="1"/>
  <c r="VY92" i="1"/>
  <c r="VY95" i="1"/>
  <c r="VY98" i="1"/>
  <c r="WA92" i="1"/>
  <c r="WA95" i="1"/>
  <c r="WA98" i="1"/>
  <c r="WC92" i="1"/>
  <c r="WC95" i="1"/>
  <c r="WC98" i="1"/>
  <c r="WE92" i="1"/>
  <c r="WE95" i="1"/>
  <c r="WE98" i="1"/>
  <c r="WG92" i="1"/>
  <c r="WG95" i="1"/>
  <c r="WG98" i="1"/>
  <c r="WI92" i="1"/>
  <c r="WI95" i="1"/>
  <c r="WI98" i="1"/>
  <c r="WK92" i="1"/>
  <c r="WK95" i="1"/>
  <c r="WK98" i="1"/>
  <c r="WM92" i="1"/>
  <c r="WM95" i="1"/>
  <c r="WM98" i="1"/>
  <c r="WO92" i="1"/>
  <c r="WO95" i="1"/>
  <c r="WO98" i="1"/>
  <c r="WQ98" i="1"/>
  <c r="J218" i="1"/>
  <c r="J219" i="1"/>
  <c r="FA102" i="1"/>
  <c r="FB102" i="1"/>
  <c r="FC102" i="1"/>
  <c r="FE102" i="1"/>
  <c r="FG102" i="1"/>
  <c r="FI102" i="1"/>
  <c r="FK102" i="1"/>
  <c r="FM102" i="1"/>
  <c r="FO102" i="1"/>
  <c r="FQ102" i="1"/>
  <c r="FS102" i="1"/>
  <c r="FU102" i="1"/>
  <c r="FW102" i="1"/>
  <c r="FY102" i="1"/>
  <c r="GA102" i="1"/>
  <c r="GC102" i="1"/>
  <c r="GE102" i="1"/>
  <c r="GG102" i="1"/>
  <c r="GI102" i="1"/>
  <c r="GK102" i="1"/>
  <c r="GM102" i="1"/>
  <c r="GO102" i="1"/>
  <c r="GQ102" i="1"/>
  <c r="GS102" i="1"/>
  <c r="GU102" i="1"/>
  <c r="GW102" i="1"/>
  <c r="GY102" i="1"/>
  <c r="HA102" i="1"/>
  <c r="HC102" i="1"/>
  <c r="HE102" i="1"/>
  <c r="HG102" i="1"/>
  <c r="HI102" i="1"/>
  <c r="HK102" i="1"/>
  <c r="HM102" i="1"/>
  <c r="HO102" i="1"/>
  <c r="HQ102" i="1"/>
  <c r="HS102" i="1"/>
  <c r="HU102" i="1"/>
  <c r="HW102" i="1"/>
  <c r="HY102" i="1"/>
  <c r="IA102" i="1"/>
  <c r="IC102" i="1"/>
  <c r="IE102" i="1"/>
  <c r="IG102" i="1"/>
  <c r="II102" i="1"/>
  <c r="IK102" i="1"/>
  <c r="IM102" i="1"/>
  <c r="IO102" i="1"/>
  <c r="IQ102" i="1"/>
  <c r="IS102" i="1"/>
  <c r="IU102" i="1"/>
  <c r="IW102" i="1"/>
  <c r="IY102" i="1"/>
  <c r="JA102" i="1"/>
  <c r="JC102" i="1"/>
  <c r="JE102" i="1"/>
  <c r="JG102" i="1"/>
  <c r="JI102" i="1"/>
  <c r="JK102" i="1"/>
  <c r="JM102" i="1"/>
  <c r="JO102" i="1"/>
  <c r="JQ102" i="1"/>
  <c r="JS102" i="1"/>
  <c r="JU102" i="1"/>
  <c r="JW102" i="1"/>
  <c r="JY102" i="1"/>
  <c r="KA102" i="1"/>
  <c r="KC102" i="1"/>
  <c r="KE102" i="1"/>
  <c r="KG102" i="1"/>
  <c r="KI102" i="1"/>
  <c r="KK102" i="1"/>
  <c r="KM102" i="1"/>
  <c r="KO102" i="1"/>
  <c r="KQ102" i="1"/>
  <c r="KS102" i="1"/>
  <c r="KU102" i="1"/>
  <c r="KW102" i="1"/>
  <c r="K208" i="1"/>
  <c r="FA105" i="1"/>
  <c r="FB105" i="1"/>
  <c r="FC105" i="1"/>
  <c r="FE105" i="1"/>
  <c r="FG105" i="1"/>
  <c r="FI105" i="1"/>
  <c r="FK105" i="1"/>
  <c r="FM105" i="1"/>
  <c r="FO105" i="1"/>
  <c r="FQ105" i="1"/>
  <c r="FS105" i="1"/>
  <c r="FU105" i="1"/>
  <c r="FW105" i="1"/>
  <c r="FY105" i="1"/>
  <c r="GA105" i="1"/>
  <c r="GC105" i="1"/>
  <c r="GE105" i="1"/>
  <c r="GG105" i="1"/>
  <c r="GI105" i="1"/>
  <c r="GK105" i="1"/>
  <c r="GM105" i="1"/>
  <c r="GO105" i="1"/>
  <c r="GQ105" i="1"/>
  <c r="GS105" i="1"/>
  <c r="GU105" i="1"/>
  <c r="GW105" i="1"/>
  <c r="GY105" i="1"/>
  <c r="HA105" i="1"/>
  <c r="HC105" i="1"/>
  <c r="HE105" i="1"/>
  <c r="HG105" i="1"/>
  <c r="HI105" i="1"/>
  <c r="HK105" i="1"/>
  <c r="HM105" i="1"/>
  <c r="HO105" i="1"/>
  <c r="HQ105" i="1"/>
  <c r="HS105" i="1"/>
  <c r="HU105" i="1"/>
  <c r="HW105" i="1"/>
  <c r="HY105" i="1"/>
  <c r="IA105" i="1"/>
  <c r="IC105" i="1"/>
  <c r="IE105" i="1"/>
  <c r="IG105" i="1"/>
  <c r="II105" i="1"/>
  <c r="IK105" i="1"/>
  <c r="IM105" i="1"/>
  <c r="IO105" i="1"/>
  <c r="IQ105" i="1"/>
  <c r="IS105" i="1"/>
  <c r="IU105" i="1"/>
  <c r="IW105" i="1"/>
  <c r="IY105" i="1"/>
  <c r="JA105" i="1"/>
  <c r="JC105" i="1"/>
  <c r="JE105" i="1"/>
  <c r="JG105" i="1"/>
  <c r="JI105" i="1"/>
  <c r="JK105" i="1"/>
  <c r="JM105" i="1"/>
  <c r="JO105" i="1"/>
  <c r="JQ105" i="1"/>
  <c r="JS105" i="1"/>
  <c r="JU105" i="1"/>
  <c r="JW105" i="1"/>
  <c r="JY105" i="1"/>
  <c r="KA105" i="1"/>
  <c r="KC105" i="1"/>
  <c r="KE105" i="1"/>
  <c r="KG105" i="1"/>
  <c r="KI105" i="1"/>
  <c r="KK105" i="1"/>
  <c r="KM105" i="1"/>
  <c r="KO105" i="1"/>
  <c r="KQ105" i="1"/>
  <c r="KS105" i="1"/>
  <c r="KU105" i="1"/>
  <c r="KW105" i="1"/>
  <c r="K211" i="1"/>
  <c r="QW102" i="1"/>
  <c r="QW105" i="1"/>
  <c r="QW108" i="1"/>
  <c r="QY102" i="1"/>
  <c r="QY105" i="1"/>
  <c r="QY108" i="1"/>
  <c r="RA102" i="1"/>
  <c r="RA105" i="1"/>
  <c r="RA108" i="1"/>
  <c r="RC102" i="1"/>
  <c r="RC105" i="1"/>
  <c r="RC108" i="1"/>
  <c r="RE102" i="1"/>
  <c r="RE105" i="1"/>
  <c r="RE108" i="1"/>
  <c r="RG102" i="1"/>
  <c r="RG105" i="1"/>
  <c r="RG108" i="1"/>
  <c r="RI102" i="1"/>
  <c r="RI105" i="1"/>
  <c r="RI108" i="1"/>
  <c r="RK102" i="1"/>
  <c r="RK105" i="1"/>
  <c r="RK108" i="1"/>
  <c r="RM102" i="1"/>
  <c r="RM105" i="1"/>
  <c r="RM108" i="1"/>
  <c r="RO102" i="1"/>
  <c r="RO105" i="1"/>
  <c r="RO108" i="1"/>
  <c r="RQ102" i="1"/>
  <c r="RQ105" i="1"/>
  <c r="RQ108" i="1"/>
  <c r="RS102" i="1"/>
  <c r="RS105" i="1"/>
  <c r="RS108" i="1"/>
  <c r="RU102" i="1"/>
  <c r="RU105" i="1"/>
  <c r="RU108" i="1"/>
  <c r="RW102" i="1"/>
  <c r="RW105" i="1"/>
  <c r="RW108" i="1"/>
  <c r="RY102" i="1"/>
  <c r="RY105" i="1"/>
  <c r="RY108" i="1"/>
  <c r="SA102" i="1"/>
  <c r="SA105" i="1"/>
  <c r="SA108" i="1"/>
  <c r="SC102" i="1"/>
  <c r="SC105" i="1"/>
  <c r="SC108" i="1"/>
  <c r="SE102" i="1"/>
  <c r="SE105" i="1"/>
  <c r="SE108" i="1"/>
  <c r="SG102" i="1"/>
  <c r="SG105" i="1"/>
  <c r="SG108" i="1"/>
  <c r="SI102" i="1"/>
  <c r="SI105" i="1"/>
  <c r="SI108" i="1"/>
  <c r="SK102" i="1"/>
  <c r="SK105" i="1"/>
  <c r="SK108" i="1"/>
  <c r="SM102" i="1"/>
  <c r="SM105" i="1"/>
  <c r="SM108" i="1"/>
  <c r="SO102" i="1"/>
  <c r="SO105" i="1"/>
  <c r="SO108" i="1"/>
  <c r="SQ102" i="1"/>
  <c r="SQ105" i="1"/>
  <c r="SQ108" i="1"/>
  <c r="SS102" i="1"/>
  <c r="SS105" i="1"/>
  <c r="SS108" i="1"/>
  <c r="SU102" i="1"/>
  <c r="SU105" i="1"/>
  <c r="SU108" i="1"/>
  <c r="SW102" i="1"/>
  <c r="SW105" i="1"/>
  <c r="SW108" i="1"/>
  <c r="SY102" i="1"/>
  <c r="SY105" i="1"/>
  <c r="SY108" i="1"/>
  <c r="TA102" i="1"/>
  <c r="TA105" i="1"/>
  <c r="TA108" i="1"/>
  <c r="TC102" i="1"/>
  <c r="TC105" i="1"/>
  <c r="TC108" i="1"/>
  <c r="TE102" i="1"/>
  <c r="TE105" i="1"/>
  <c r="TE108" i="1"/>
  <c r="TG102" i="1"/>
  <c r="TG105" i="1"/>
  <c r="TG108" i="1"/>
  <c r="TI102" i="1"/>
  <c r="TI105" i="1"/>
  <c r="TI108" i="1"/>
  <c r="TK102" i="1"/>
  <c r="TK105" i="1"/>
  <c r="TK108" i="1"/>
  <c r="TM102" i="1"/>
  <c r="TM105" i="1"/>
  <c r="TM108" i="1"/>
  <c r="TO102" i="1"/>
  <c r="TO105" i="1"/>
  <c r="TO108" i="1"/>
  <c r="TQ102" i="1"/>
  <c r="TQ105" i="1"/>
  <c r="TQ108" i="1"/>
  <c r="TS102" i="1"/>
  <c r="TS105" i="1"/>
  <c r="TS108" i="1"/>
  <c r="TU102" i="1"/>
  <c r="TU105" i="1"/>
  <c r="TU108" i="1"/>
  <c r="TW102" i="1"/>
  <c r="TW105" i="1"/>
  <c r="TW108" i="1"/>
  <c r="TY102" i="1"/>
  <c r="TY105" i="1"/>
  <c r="TY108" i="1"/>
  <c r="UA102" i="1"/>
  <c r="UA105" i="1"/>
  <c r="UA108" i="1"/>
  <c r="UC102" i="1"/>
  <c r="UC105" i="1"/>
  <c r="UC108" i="1"/>
  <c r="UE102" i="1"/>
  <c r="UE105" i="1"/>
  <c r="UE108" i="1"/>
  <c r="UG102" i="1"/>
  <c r="UG105" i="1"/>
  <c r="UG108" i="1"/>
  <c r="UI102" i="1"/>
  <c r="UI105" i="1"/>
  <c r="UI108" i="1"/>
  <c r="UK102" i="1"/>
  <c r="UK105" i="1"/>
  <c r="UK108" i="1"/>
  <c r="UM102" i="1"/>
  <c r="UM105" i="1"/>
  <c r="UM108" i="1"/>
  <c r="UO102" i="1"/>
  <c r="UO105" i="1"/>
  <c r="UO108" i="1"/>
  <c r="UQ102" i="1"/>
  <c r="UQ105" i="1"/>
  <c r="UQ108" i="1"/>
  <c r="US102" i="1"/>
  <c r="US105" i="1"/>
  <c r="US108" i="1"/>
  <c r="UU102" i="1"/>
  <c r="UU105" i="1"/>
  <c r="UU108" i="1"/>
  <c r="UW102" i="1"/>
  <c r="UW105" i="1"/>
  <c r="UW108" i="1"/>
  <c r="UY102" i="1"/>
  <c r="UY105" i="1"/>
  <c r="UY108" i="1"/>
  <c r="VA102" i="1"/>
  <c r="VA105" i="1"/>
  <c r="VA108" i="1"/>
  <c r="VC102" i="1"/>
  <c r="VC105" i="1"/>
  <c r="VC108" i="1"/>
  <c r="VE102" i="1"/>
  <c r="VE105" i="1"/>
  <c r="VE108" i="1"/>
  <c r="VG102" i="1"/>
  <c r="VG105" i="1"/>
  <c r="VG108" i="1"/>
  <c r="VI102" i="1"/>
  <c r="VI105" i="1"/>
  <c r="VI108" i="1"/>
  <c r="VK102" i="1"/>
  <c r="VK105" i="1"/>
  <c r="VK108" i="1"/>
  <c r="VM102" i="1"/>
  <c r="VM105" i="1"/>
  <c r="VM108" i="1"/>
  <c r="VO102" i="1"/>
  <c r="VO105" i="1"/>
  <c r="VO108" i="1"/>
  <c r="VQ102" i="1"/>
  <c r="VQ105" i="1"/>
  <c r="VQ108" i="1"/>
  <c r="VS102" i="1"/>
  <c r="VS105" i="1"/>
  <c r="VS108" i="1"/>
  <c r="VU102" i="1"/>
  <c r="VU105" i="1"/>
  <c r="VU108" i="1"/>
  <c r="VW102" i="1"/>
  <c r="VW105" i="1"/>
  <c r="VW108" i="1"/>
  <c r="VY102" i="1"/>
  <c r="VY105" i="1"/>
  <c r="VY108" i="1"/>
  <c r="WA102" i="1"/>
  <c r="WA105" i="1"/>
  <c r="WA108" i="1"/>
  <c r="WC102" i="1"/>
  <c r="WC105" i="1"/>
  <c r="WC108" i="1"/>
  <c r="WE102" i="1"/>
  <c r="WE105" i="1"/>
  <c r="WE108" i="1"/>
  <c r="WG102" i="1"/>
  <c r="WG105" i="1"/>
  <c r="WG108" i="1"/>
  <c r="WI102" i="1"/>
  <c r="WI105" i="1"/>
  <c r="WI108" i="1"/>
  <c r="WK102" i="1"/>
  <c r="WK105" i="1"/>
  <c r="WK108" i="1"/>
  <c r="WM102" i="1"/>
  <c r="WM105" i="1"/>
  <c r="WM108" i="1"/>
  <c r="WO102" i="1"/>
  <c r="WO105" i="1"/>
  <c r="WO108" i="1"/>
  <c r="WQ108" i="1"/>
  <c r="K218" i="1"/>
  <c r="K219" i="1"/>
  <c r="FA112" i="1"/>
  <c r="FB112" i="1"/>
  <c r="FC112" i="1"/>
  <c r="FE112" i="1"/>
  <c r="FG112" i="1"/>
  <c r="FI112" i="1"/>
  <c r="FK112" i="1"/>
  <c r="FM112" i="1"/>
  <c r="FO112" i="1"/>
  <c r="FQ112" i="1"/>
  <c r="FS112" i="1"/>
  <c r="FU112" i="1"/>
  <c r="FW112" i="1"/>
  <c r="FY112" i="1"/>
  <c r="GA112" i="1"/>
  <c r="GC112" i="1"/>
  <c r="GE112" i="1"/>
  <c r="GG112" i="1"/>
  <c r="GI112" i="1"/>
  <c r="GK112" i="1"/>
  <c r="GM112" i="1"/>
  <c r="GO112" i="1"/>
  <c r="GQ112" i="1"/>
  <c r="GS112" i="1"/>
  <c r="GU112" i="1"/>
  <c r="GW112" i="1"/>
  <c r="GY112" i="1"/>
  <c r="HA112" i="1"/>
  <c r="HC112" i="1"/>
  <c r="HE112" i="1"/>
  <c r="HG112" i="1"/>
  <c r="HI112" i="1"/>
  <c r="HK112" i="1"/>
  <c r="HM112" i="1"/>
  <c r="HO112" i="1"/>
  <c r="HQ112" i="1"/>
  <c r="HS112" i="1"/>
  <c r="HU112" i="1"/>
  <c r="HW112" i="1"/>
  <c r="HY112" i="1"/>
  <c r="IA112" i="1"/>
  <c r="IC112" i="1"/>
  <c r="IE112" i="1"/>
  <c r="IG112" i="1"/>
  <c r="II112" i="1"/>
  <c r="IK112" i="1"/>
  <c r="IM112" i="1"/>
  <c r="IO112" i="1"/>
  <c r="IQ112" i="1"/>
  <c r="IS112" i="1"/>
  <c r="IU112" i="1"/>
  <c r="IW112" i="1"/>
  <c r="IY112" i="1"/>
  <c r="JA112" i="1"/>
  <c r="JC112" i="1"/>
  <c r="JE112" i="1"/>
  <c r="JG112" i="1"/>
  <c r="JI112" i="1"/>
  <c r="JK112" i="1"/>
  <c r="JM112" i="1"/>
  <c r="JO112" i="1"/>
  <c r="JQ112" i="1"/>
  <c r="JS112" i="1"/>
  <c r="JU112" i="1"/>
  <c r="JW112" i="1"/>
  <c r="JY112" i="1"/>
  <c r="KA112" i="1"/>
  <c r="KC112" i="1"/>
  <c r="KE112" i="1"/>
  <c r="KG112" i="1"/>
  <c r="KI112" i="1"/>
  <c r="KK112" i="1"/>
  <c r="KM112" i="1"/>
  <c r="KO112" i="1"/>
  <c r="KQ112" i="1"/>
  <c r="KS112" i="1"/>
  <c r="KU112" i="1"/>
  <c r="KW112" i="1"/>
  <c r="L208" i="1"/>
  <c r="FA115" i="1"/>
  <c r="FB115" i="1"/>
  <c r="FC115" i="1"/>
  <c r="FE115" i="1"/>
  <c r="FG115" i="1"/>
  <c r="FI115" i="1"/>
  <c r="FK115" i="1"/>
  <c r="FM115" i="1"/>
  <c r="FO115" i="1"/>
  <c r="FQ115" i="1"/>
  <c r="FS115" i="1"/>
  <c r="FU115" i="1"/>
  <c r="FW115" i="1"/>
  <c r="FY115" i="1"/>
  <c r="GA115" i="1"/>
  <c r="GC115" i="1"/>
  <c r="GE115" i="1"/>
  <c r="GG115" i="1"/>
  <c r="GI115" i="1"/>
  <c r="GK115" i="1"/>
  <c r="GM115" i="1"/>
  <c r="GO115" i="1"/>
  <c r="GQ115" i="1"/>
  <c r="GS115" i="1"/>
  <c r="GU115" i="1"/>
  <c r="GW115" i="1"/>
  <c r="GY115" i="1"/>
  <c r="HA115" i="1"/>
  <c r="HC115" i="1"/>
  <c r="HE115" i="1"/>
  <c r="HG115" i="1"/>
  <c r="HI115" i="1"/>
  <c r="HK115" i="1"/>
  <c r="HM115" i="1"/>
  <c r="HO115" i="1"/>
  <c r="HQ115" i="1"/>
  <c r="HS115" i="1"/>
  <c r="HU115" i="1"/>
  <c r="HW115" i="1"/>
  <c r="HY115" i="1"/>
  <c r="IA115" i="1"/>
  <c r="IC115" i="1"/>
  <c r="IE115" i="1"/>
  <c r="IG115" i="1"/>
  <c r="II115" i="1"/>
  <c r="IK115" i="1"/>
  <c r="IM115" i="1"/>
  <c r="IO115" i="1"/>
  <c r="IQ115" i="1"/>
  <c r="IS115" i="1"/>
  <c r="IU115" i="1"/>
  <c r="IW115" i="1"/>
  <c r="IY115" i="1"/>
  <c r="JA115" i="1"/>
  <c r="JC115" i="1"/>
  <c r="JE115" i="1"/>
  <c r="JG115" i="1"/>
  <c r="JI115" i="1"/>
  <c r="JK115" i="1"/>
  <c r="JM115" i="1"/>
  <c r="JO115" i="1"/>
  <c r="JQ115" i="1"/>
  <c r="JS115" i="1"/>
  <c r="JU115" i="1"/>
  <c r="JW115" i="1"/>
  <c r="JY115" i="1"/>
  <c r="KA115" i="1"/>
  <c r="KC115" i="1"/>
  <c r="KE115" i="1"/>
  <c r="KG115" i="1"/>
  <c r="KI115" i="1"/>
  <c r="KK115" i="1"/>
  <c r="KM115" i="1"/>
  <c r="KO115" i="1"/>
  <c r="KQ115" i="1"/>
  <c r="KS115" i="1"/>
  <c r="KU115" i="1"/>
  <c r="KW115" i="1"/>
  <c r="L211" i="1"/>
  <c r="QW112" i="1"/>
  <c r="QW115" i="1"/>
  <c r="QW118" i="1"/>
  <c r="QY112" i="1"/>
  <c r="QY115" i="1"/>
  <c r="QY118" i="1"/>
  <c r="RA112" i="1"/>
  <c r="RA115" i="1"/>
  <c r="RA118" i="1"/>
  <c r="RC112" i="1"/>
  <c r="RC115" i="1"/>
  <c r="RC118" i="1"/>
  <c r="RE112" i="1"/>
  <c r="RE115" i="1"/>
  <c r="RE118" i="1"/>
  <c r="RG112" i="1"/>
  <c r="RG115" i="1"/>
  <c r="RG118" i="1"/>
  <c r="RI112" i="1"/>
  <c r="RI115" i="1"/>
  <c r="RI118" i="1"/>
  <c r="RK112" i="1"/>
  <c r="RK115" i="1"/>
  <c r="RK118" i="1"/>
  <c r="RM112" i="1"/>
  <c r="RM115" i="1"/>
  <c r="RM118" i="1"/>
  <c r="RO112" i="1"/>
  <c r="RO115" i="1"/>
  <c r="RO118" i="1"/>
  <c r="RQ112" i="1"/>
  <c r="RQ115" i="1"/>
  <c r="RQ118" i="1"/>
  <c r="RS112" i="1"/>
  <c r="RS115" i="1"/>
  <c r="RS118" i="1"/>
  <c r="RU112" i="1"/>
  <c r="RU115" i="1"/>
  <c r="RU118" i="1"/>
  <c r="RW112" i="1"/>
  <c r="RW115" i="1"/>
  <c r="RW118" i="1"/>
  <c r="RY112" i="1"/>
  <c r="RY115" i="1"/>
  <c r="RY118" i="1"/>
  <c r="SA112" i="1"/>
  <c r="SA115" i="1"/>
  <c r="SA118" i="1"/>
  <c r="SC112" i="1"/>
  <c r="SC115" i="1"/>
  <c r="SC118" i="1"/>
  <c r="SE112" i="1"/>
  <c r="SE115" i="1"/>
  <c r="SE118" i="1"/>
  <c r="SG112" i="1"/>
  <c r="SG115" i="1"/>
  <c r="SG118" i="1"/>
  <c r="SI112" i="1"/>
  <c r="SI115" i="1"/>
  <c r="SI118" i="1"/>
  <c r="SK112" i="1"/>
  <c r="SK115" i="1"/>
  <c r="SK118" i="1"/>
  <c r="SM112" i="1"/>
  <c r="SM115" i="1"/>
  <c r="SM118" i="1"/>
  <c r="SO112" i="1"/>
  <c r="SO115" i="1"/>
  <c r="SO118" i="1"/>
  <c r="SQ112" i="1"/>
  <c r="SQ115" i="1"/>
  <c r="SQ118" i="1"/>
  <c r="SS112" i="1"/>
  <c r="SS115" i="1"/>
  <c r="SS118" i="1"/>
  <c r="SU112" i="1"/>
  <c r="SU115" i="1"/>
  <c r="SU118" i="1"/>
  <c r="SW112" i="1"/>
  <c r="SW115" i="1"/>
  <c r="SW118" i="1"/>
  <c r="SY112" i="1"/>
  <c r="SY115" i="1"/>
  <c r="SY118" i="1"/>
  <c r="TA112" i="1"/>
  <c r="TA115" i="1"/>
  <c r="TA118" i="1"/>
  <c r="TC112" i="1"/>
  <c r="TC115" i="1"/>
  <c r="TC118" i="1"/>
  <c r="TE112" i="1"/>
  <c r="TE115" i="1"/>
  <c r="TE118" i="1"/>
  <c r="TG112" i="1"/>
  <c r="TG115" i="1"/>
  <c r="TG118" i="1"/>
  <c r="TI112" i="1"/>
  <c r="TI115" i="1"/>
  <c r="TI118" i="1"/>
  <c r="TK112" i="1"/>
  <c r="TK115" i="1"/>
  <c r="TK118" i="1"/>
  <c r="TM112" i="1"/>
  <c r="TM115" i="1"/>
  <c r="TM118" i="1"/>
  <c r="TO112" i="1"/>
  <c r="TO115" i="1"/>
  <c r="TO118" i="1"/>
  <c r="TQ112" i="1"/>
  <c r="TQ115" i="1"/>
  <c r="TQ118" i="1"/>
  <c r="TS112" i="1"/>
  <c r="TS115" i="1"/>
  <c r="TS118" i="1"/>
  <c r="TU112" i="1"/>
  <c r="TU115" i="1"/>
  <c r="TU118" i="1"/>
  <c r="TW112" i="1"/>
  <c r="TW115" i="1"/>
  <c r="TW118" i="1"/>
  <c r="TY112" i="1"/>
  <c r="TY115" i="1"/>
  <c r="TY118" i="1"/>
  <c r="UA112" i="1"/>
  <c r="UA115" i="1"/>
  <c r="UA118" i="1"/>
  <c r="UC112" i="1"/>
  <c r="UC115" i="1"/>
  <c r="UC118" i="1"/>
  <c r="UE112" i="1"/>
  <c r="UE115" i="1"/>
  <c r="UE118" i="1"/>
  <c r="UG112" i="1"/>
  <c r="UG115" i="1"/>
  <c r="UG118" i="1"/>
  <c r="UI112" i="1"/>
  <c r="UI115" i="1"/>
  <c r="UI118" i="1"/>
  <c r="UK112" i="1"/>
  <c r="UK115" i="1"/>
  <c r="UK118" i="1"/>
  <c r="UM112" i="1"/>
  <c r="UM115" i="1"/>
  <c r="UM118" i="1"/>
  <c r="UO112" i="1"/>
  <c r="UO115" i="1"/>
  <c r="UO118" i="1"/>
  <c r="UQ112" i="1"/>
  <c r="UQ115" i="1"/>
  <c r="UQ118" i="1"/>
  <c r="US112" i="1"/>
  <c r="US115" i="1"/>
  <c r="US118" i="1"/>
  <c r="UU112" i="1"/>
  <c r="UU115" i="1"/>
  <c r="UU118" i="1"/>
  <c r="UW112" i="1"/>
  <c r="UW115" i="1"/>
  <c r="UW118" i="1"/>
  <c r="UY112" i="1"/>
  <c r="UY115" i="1"/>
  <c r="UY118" i="1"/>
  <c r="VA112" i="1"/>
  <c r="VA115" i="1"/>
  <c r="VA118" i="1"/>
  <c r="VC112" i="1"/>
  <c r="VC115" i="1"/>
  <c r="VC118" i="1"/>
  <c r="VE112" i="1"/>
  <c r="VE115" i="1"/>
  <c r="VE118" i="1"/>
  <c r="VG112" i="1"/>
  <c r="VG115" i="1"/>
  <c r="VG118" i="1"/>
  <c r="VI112" i="1"/>
  <c r="VI115" i="1"/>
  <c r="VI118" i="1"/>
  <c r="VK112" i="1"/>
  <c r="VK115" i="1"/>
  <c r="VK118" i="1"/>
  <c r="VM112" i="1"/>
  <c r="VM115" i="1"/>
  <c r="VM118" i="1"/>
  <c r="VO112" i="1"/>
  <c r="VO115" i="1"/>
  <c r="VO118" i="1"/>
  <c r="VQ112" i="1"/>
  <c r="VQ115" i="1"/>
  <c r="VQ118" i="1"/>
  <c r="VS112" i="1"/>
  <c r="VS115" i="1"/>
  <c r="VS118" i="1"/>
  <c r="VU112" i="1"/>
  <c r="VU115" i="1"/>
  <c r="VU118" i="1"/>
  <c r="VW112" i="1"/>
  <c r="VW115" i="1"/>
  <c r="VW118" i="1"/>
  <c r="VY112" i="1"/>
  <c r="VY115" i="1"/>
  <c r="VY118" i="1"/>
  <c r="WA112" i="1"/>
  <c r="WA115" i="1"/>
  <c r="WA118" i="1"/>
  <c r="WC112" i="1"/>
  <c r="WC115" i="1"/>
  <c r="WC118" i="1"/>
  <c r="WE112" i="1"/>
  <c r="WE115" i="1"/>
  <c r="WE118" i="1"/>
  <c r="WG112" i="1"/>
  <c r="WG115" i="1"/>
  <c r="WG118" i="1"/>
  <c r="WI112" i="1"/>
  <c r="WI115" i="1"/>
  <c r="WI118" i="1"/>
  <c r="WK112" i="1"/>
  <c r="WK115" i="1"/>
  <c r="WK118" i="1"/>
  <c r="WM112" i="1"/>
  <c r="WM115" i="1"/>
  <c r="WM118" i="1"/>
  <c r="WO112" i="1"/>
  <c r="WO115" i="1"/>
  <c r="WO118" i="1"/>
  <c r="WQ118" i="1"/>
  <c r="L218" i="1"/>
  <c r="L219" i="1"/>
  <c r="FA122" i="1"/>
  <c r="FB122" i="1"/>
  <c r="FC122" i="1"/>
  <c r="FE122" i="1"/>
  <c r="FG122" i="1"/>
  <c r="FI122" i="1"/>
  <c r="FK122" i="1"/>
  <c r="FM122" i="1"/>
  <c r="FO122" i="1"/>
  <c r="FQ122" i="1"/>
  <c r="FS122" i="1"/>
  <c r="FU122" i="1"/>
  <c r="FW122" i="1"/>
  <c r="FY122" i="1"/>
  <c r="GA122" i="1"/>
  <c r="GC122" i="1"/>
  <c r="GE122" i="1"/>
  <c r="GG122" i="1"/>
  <c r="GI122" i="1"/>
  <c r="GK122" i="1"/>
  <c r="GM122" i="1"/>
  <c r="GO122" i="1"/>
  <c r="GQ122" i="1"/>
  <c r="GS122" i="1"/>
  <c r="GU122" i="1"/>
  <c r="GW122" i="1"/>
  <c r="GY122" i="1"/>
  <c r="HA122" i="1"/>
  <c r="HC122" i="1"/>
  <c r="HE122" i="1"/>
  <c r="HG122" i="1"/>
  <c r="HI122" i="1"/>
  <c r="HK122" i="1"/>
  <c r="HM122" i="1"/>
  <c r="HO122" i="1"/>
  <c r="HQ122" i="1"/>
  <c r="HS122" i="1"/>
  <c r="HU122" i="1"/>
  <c r="HW122" i="1"/>
  <c r="HY122" i="1"/>
  <c r="IA122" i="1"/>
  <c r="IC122" i="1"/>
  <c r="IE122" i="1"/>
  <c r="IG122" i="1"/>
  <c r="II122" i="1"/>
  <c r="IK122" i="1"/>
  <c r="IM122" i="1"/>
  <c r="IO122" i="1"/>
  <c r="IQ122" i="1"/>
  <c r="IS122" i="1"/>
  <c r="IU122" i="1"/>
  <c r="IW122" i="1"/>
  <c r="IY122" i="1"/>
  <c r="JA122" i="1"/>
  <c r="JC122" i="1"/>
  <c r="JE122" i="1"/>
  <c r="JG122" i="1"/>
  <c r="JI122" i="1"/>
  <c r="JK122" i="1"/>
  <c r="JM122" i="1"/>
  <c r="JO122" i="1"/>
  <c r="JQ122" i="1"/>
  <c r="JS122" i="1"/>
  <c r="JU122" i="1"/>
  <c r="JW122" i="1"/>
  <c r="JY122" i="1"/>
  <c r="KA122" i="1"/>
  <c r="KC122" i="1"/>
  <c r="KE122" i="1"/>
  <c r="KG122" i="1"/>
  <c r="KI122" i="1"/>
  <c r="KK122" i="1"/>
  <c r="KM122" i="1"/>
  <c r="KO122" i="1"/>
  <c r="KQ122" i="1"/>
  <c r="KS122" i="1"/>
  <c r="KU122" i="1"/>
  <c r="KW122" i="1"/>
  <c r="M208" i="1"/>
  <c r="FA125" i="1"/>
  <c r="FB125" i="1"/>
  <c r="FC125" i="1"/>
  <c r="FE125" i="1"/>
  <c r="FG125" i="1"/>
  <c r="FI125" i="1"/>
  <c r="FK125" i="1"/>
  <c r="FM125" i="1"/>
  <c r="FO125" i="1"/>
  <c r="FQ125" i="1"/>
  <c r="FS125" i="1"/>
  <c r="FU125" i="1"/>
  <c r="FW125" i="1"/>
  <c r="FY125" i="1"/>
  <c r="GA125" i="1"/>
  <c r="GC125" i="1"/>
  <c r="GE125" i="1"/>
  <c r="GG125" i="1"/>
  <c r="GI125" i="1"/>
  <c r="GK125" i="1"/>
  <c r="GM125" i="1"/>
  <c r="GO125" i="1"/>
  <c r="GQ125" i="1"/>
  <c r="GS125" i="1"/>
  <c r="GU125" i="1"/>
  <c r="GW125" i="1"/>
  <c r="GY125" i="1"/>
  <c r="HA125" i="1"/>
  <c r="HC125" i="1"/>
  <c r="HE125" i="1"/>
  <c r="HG125" i="1"/>
  <c r="HI125" i="1"/>
  <c r="HK125" i="1"/>
  <c r="HM125" i="1"/>
  <c r="HO125" i="1"/>
  <c r="HQ125" i="1"/>
  <c r="HS125" i="1"/>
  <c r="HU125" i="1"/>
  <c r="HW125" i="1"/>
  <c r="HY125" i="1"/>
  <c r="IA125" i="1"/>
  <c r="IC125" i="1"/>
  <c r="IE125" i="1"/>
  <c r="IG125" i="1"/>
  <c r="II125" i="1"/>
  <c r="IK125" i="1"/>
  <c r="IM125" i="1"/>
  <c r="IO125" i="1"/>
  <c r="IQ125" i="1"/>
  <c r="IS125" i="1"/>
  <c r="IU125" i="1"/>
  <c r="IW125" i="1"/>
  <c r="IY125" i="1"/>
  <c r="JA125" i="1"/>
  <c r="JC125" i="1"/>
  <c r="JE125" i="1"/>
  <c r="JG125" i="1"/>
  <c r="JI125" i="1"/>
  <c r="JK125" i="1"/>
  <c r="JM125" i="1"/>
  <c r="JO125" i="1"/>
  <c r="JQ125" i="1"/>
  <c r="JS125" i="1"/>
  <c r="JU125" i="1"/>
  <c r="JW125" i="1"/>
  <c r="JY125" i="1"/>
  <c r="KA125" i="1"/>
  <c r="KC125" i="1"/>
  <c r="KE125" i="1"/>
  <c r="KG125" i="1"/>
  <c r="KI125" i="1"/>
  <c r="KK125" i="1"/>
  <c r="KM125" i="1"/>
  <c r="KO125" i="1"/>
  <c r="KQ125" i="1"/>
  <c r="KS125" i="1"/>
  <c r="KU125" i="1"/>
  <c r="KW125" i="1"/>
  <c r="M211" i="1"/>
  <c r="QW122" i="1"/>
  <c r="QW125" i="1"/>
  <c r="QW128" i="1"/>
  <c r="QY122" i="1"/>
  <c r="QY125" i="1"/>
  <c r="QY128" i="1"/>
  <c r="RA122" i="1"/>
  <c r="RA125" i="1"/>
  <c r="RA128" i="1"/>
  <c r="RC122" i="1"/>
  <c r="RC125" i="1"/>
  <c r="RC128" i="1"/>
  <c r="RE122" i="1"/>
  <c r="RE125" i="1"/>
  <c r="RE128" i="1"/>
  <c r="RG122" i="1"/>
  <c r="RG125" i="1"/>
  <c r="RG128" i="1"/>
  <c r="RI122" i="1"/>
  <c r="RI125" i="1"/>
  <c r="RI128" i="1"/>
  <c r="RK122" i="1"/>
  <c r="RK125" i="1"/>
  <c r="RK128" i="1"/>
  <c r="RM122" i="1"/>
  <c r="RM125" i="1"/>
  <c r="RM128" i="1"/>
  <c r="RO122" i="1"/>
  <c r="RO125" i="1"/>
  <c r="RO128" i="1"/>
  <c r="RQ122" i="1"/>
  <c r="RQ125" i="1"/>
  <c r="RQ128" i="1"/>
  <c r="RS122" i="1"/>
  <c r="RS125" i="1"/>
  <c r="RS128" i="1"/>
  <c r="RU122" i="1"/>
  <c r="RU125" i="1"/>
  <c r="RU128" i="1"/>
  <c r="RW122" i="1"/>
  <c r="RW125" i="1"/>
  <c r="RW128" i="1"/>
  <c r="RY122" i="1"/>
  <c r="RY125" i="1"/>
  <c r="RY128" i="1"/>
  <c r="SA122" i="1"/>
  <c r="SA125" i="1"/>
  <c r="SA128" i="1"/>
  <c r="SC122" i="1"/>
  <c r="SC125" i="1"/>
  <c r="SC128" i="1"/>
  <c r="SE122" i="1"/>
  <c r="SE125" i="1"/>
  <c r="SE128" i="1"/>
  <c r="SG122" i="1"/>
  <c r="SG125" i="1"/>
  <c r="SG128" i="1"/>
  <c r="SI122" i="1"/>
  <c r="SI125" i="1"/>
  <c r="SI128" i="1"/>
  <c r="SK122" i="1"/>
  <c r="SK125" i="1"/>
  <c r="SK128" i="1"/>
  <c r="SM122" i="1"/>
  <c r="SM125" i="1"/>
  <c r="SM128" i="1"/>
  <c r="SO122" i="1"/>
  <c r="SO125" i="1"/>
  <c r="SO128" i="1"/>
  <c r="SQ122" i="1"/>
  <c r="SQ125" i="1"/>
  <c r="SQ128" i="1"/>
  <c r="SS122" i="1"/>
  <c r="SS125" i="1"/>
  <c r="SS128" i="1"/>
  <c r="SU122" i="1"/>
  <c r="SU125" i="1"/>
  <c r="SU128" i="1"/>
  <c r="SW122" i="1"/>
  <c r="SW125" i="1"/>
  <c r="SW128" i="1"/>
  <c r="SY122" i="1"/>
  <c r="SY125" i="1"/>
  <c r="SY128" i="1"/>
  <c r="TA122" i="1"/>
  <c r="TA125" i="1"/>
  <c r="TA128" i="1"/>
  <c r="TC122" i="1"/>
  <c r="TC125" i="1"/>
  <c r="TC128" i="1"/>
  <c r="TE122" i="1"/>
  <c r="TE125" i="1"/>
  <c r="TE128" i="1"/>
  <c r="TG122" i="1"/>
  <c r="TG125" i="1"/>
  <c r="TG128" i="1"/>
  <c r="TI122" i="1"/>
  <c r="TI125" i="1"/>
  <c r="TI128" i="1"/>
  <c r="TK122" i="1"/>
  <c r="TK125" i="1"/>
  <c r="TK128" i="1"/>
  <c r="TM122" i="1"/>
  <c r="TM125" i="1"/>
  <c r="TM128" i="1"/>
  <c r="TO122" i="1"/>
  <c r="TO125" i="1"/>
  <c r="TO128" i="1"/>
  <c r="TQ122" i="1"/>
  <c r="TQ125" i="1"/>
  <c r="TQ128" i="1"/>
  <c r="TS122" i="1"/>
  <c r="TS125" i="1"/>
  <c r="TS128" i="1"/>
  <c r="TU122" i="1"/>
  <c r="TU125" i="1"/>
  <c r="TU128" i="1"/>
  <c r="TW122" i="1"/>
  <c r="TW125" i="1"/>
  <c r="TW128" i="1"/>
  <c r="TY122" i="1"/>
  <c r="TY125" i="1"/>
  <c r="TY128" i="1"/>
  <c r="UA122" i="1"/>
  <c r="UA125" i="1"/>
  <c r="UA128" i="1"/>
  <c r="UC122" i="1"/>
  <c r="UC125" i="1"/>
  <c r="UC128" i="1"/>
  <c r="UE122" i="1"/>
  <c r="UE125" i="1"/>
  <c r="UE128" i="1"/>
  <c r="UG122" i="1"/>
  <c r="UG125" i="1"/>
  <c r="UG128" i="1"/>
  <c r="UI122" i="1"/>
  <c r="UI125" i="1"/>
  <c r="UI128" i="1"/>
  <c r="UK122" i="1"/>
  <c r="UK125" i="1"/>
  <c r="UK128" i="1"/>
  <c r="UM122" i="1"/>
  <c r="UM125" i="1"/>
  <c r="UM128" i="1"/>
  <c r="UO122" i="1"/>
  <c r="UO125" i="1"/>
  <c r="UO128" i="1"/>
  <c r="UQ122" i="1"/>
  <c r="UQ125" i="1"/>
  <c r="UQ128" i="1"/>
  <c r="US122" i="1"/>
  <c r="US125" i="1"/>
  <c r="US128" i="1"/>
  <c r="UU122" i="1"/>
  <c r="UU125" i="1"/>
  <c r="UU128" i="1"/>
  <c r="UW122" i="1"/>
  <c r="UW125" i="1"/>
  <c r="UW128" i="1"/>
  <c r="UY122" i="1"/>
  <c r="UY125" i="1"/>
  <c r="UY128" i="1"/>
  <c r="VA122" i="1"/>
  <c r="VA125" i="1"/>
  <c r="VA128" i="1"/>
  <c r="VC122" i="1"/>
  <c r="VC125" i="1"/>
  <c r="VC128" i="1"/>
  <c r="VE122" i="1"/>
  <c r="VE125" i="1"/>
  <c r="VE128" i="1"/>
  <c r="VG122" i="1"/>
  <c r="VG125" i="1"/>
  <c r="VG128" i="1"/>
  <c r="VI122" i="1"/>
  <c r="VI125" i="1"/>
  <c r="VI128" i="1"/>
  <c r="VK122" i="1"/>
  <c r="VK125" i="1"/>
  <c r="VK128" i="1"/>
  <c r="VM122" i="1"/>
  <c r="VM125" i="1"/>
  <c r="VM128" i="1"/>
  <c r="VO122" i="1"/>
  <c r="VO125" i="1"/>
  <c r="VO128" i="1"/>
  <c r="VQ122" i="1"/>
  <c r="VQ125" i="1"/>
  <c r="VQ128" i="1"/>
  <c r="VS122" i="1"/>
  <c r="VS125" i="1"/>
  <c r="VS128" i="1"/>
  <c r="VU122" i="1"/>
  <c r="VU125" i="1"/>
  <c r="VU128" i="1"/>
  <c r="VW122" i="1"/>
  <c r="VW125" i="1"/>
  <c r="VW128" i="1"/>
  <c r="VY122" i="1"/>
  <c r="VY125" i="1"/>
  <c r="VY128" i="1"/>
  <c r="WA122" i="1"/>
  <c r="WA125" i="1"/>
  <c r="WA128" i="1"/>
  <c r="WC122" i="1"/>
  <c r="WC125" i="1"/>
  <c r="WC128" i="1"/>
  <c r="WE122" i="1"/>
  <c r="WE125" i="1"/>
  <c r="WE128" i="1"/>
  <c r="WG122" i="1"/>
  <c r="WG125" i="1"/>
  <c r="WG128" i="1"/>
  <c r="WI122" i="1"/>
  <c r="WI125" i="1"/>
  <c r="WI128" i="1"/>
  <c r="WK122" i="1"/>
  <c r="WK125" i="1"/>
  <c r="WK128" i="1"/>
  <c r="WM122" i="1"/>
  <c r="WM125" i="1"/>
  <c r="WM128" i="1"/>
  <c r="WO122" i="1"/>
  <c r="WO125" i="1"/>
  <c r="WO128" i="1"/>
  <c r="WQ128" i="1"/>
  <c r="M218" i="1"/>
  <c r="M219" i="1"/>
  <c r="FA132" i="1"/>
  <c r="FB132" i="1"/>
  <c r="FC132" i="1"/>
  <c r="FE132" i="1"/>
  <c r="FG132" i="1"/>
  <c r="FI132" i="1"/>
  <c r="FK132" i="1"/>
  <c r="FM132" i="1"/>
  <c r="FO132" i="1"/>
  <c r="FQ132" i="1"/>
  <c r="FS132" i="1"/>
  <c r="FU132" i="1"/>
  <c r="FW132" i="1"/>
  <c r="FY132" i="1"/>
  <c r="GA132" i="1"/>
  <c r="GC132" i="1"/>
  <c r="GE132" i="1"/>
  <c r="GG132" i="1"/>
  <c r="GI132" i="1"/>
  <c r="GK132" i="1"/>
  <c r="GM132" i="1"/>
  <c r="GO132" i="1"/>
  <c r="GQ132" i="1"/>
  <c r="GS132" i="1"/>
  <c r="GU132" i="1"/>
  <c r="GW132" i="1"/>
  <c r="GY132" i="1"/>
  <c r="HA132" i="1"/>
  <c r="HC132" i="1"/>
  <c r="HE132" i="1"/>
  <c r="HG132" i="1"/>
  <c r="HI132" i="1"/>
  <c r="HK132" i="1"/>
  <c r="HM132" i="1"/>
  <c r="HO132" i="1"/>
  <c r="HQ132" i="1"/>
  <c r="HS132" i="1"/>
  <c r="HU132" i="1"/>
  <c r="HW132" i="1"/>
  <c r="HY132" i="1"/>
  <c r="IA132" i="1"/>
  <c r="IC132" i="1"/>
  <c r="IE132" i="1"/>
  <c r="IG132" i="1"/>
  <c r="II132" i="1"/>
  <c r="IK132" i="1"/>
  <c r="IM132" i="1"/>
  <c r="IO132" i="1"/>
  <c r="IQ132" i="1"/>
  <c r="IS132" i="1"/>
  <c r="IU132" i="1"/>
  <c r="IW132" i="1"/>
  <c r="IY132" i="1"/>
  <c r="JA132" i="1"/>
  <c r="JC132" i="1"/>
  <c r="JE132" i="1"/>
  <c r="JG132" i="1"/>
  <c r="JI132" i="1"/>
  <c r="JK132" i="1"/>
  <c r="JM132" i="1"/>
  <c r="JO132" i="1"/>
  <c r="JQ132" i="1"/>
  <c r="JS132" i="1"/>
  <c r="JU132" i="1"/>
  <c r="JW132" i="1"/>
  <c r="JY132" i="1"/>
  <c r="KA132" i="1"/>
  <c r="KC132" i="1"/>
  <c r="KE132" i="1"/>
  <c r="KG132" i="1"/>
  <c r="KI132" i="1"/>
  <c r="KK132" i="1"/>
  <c r="KM132" i="1"/>
  <c r="KO132" i="1"/>
  <c r="KQ132" i="1"/>
  <c r="KS132" i="1"/>
  <c r="KU132" i="1"/>
  <c r="KW132" i="1"/>
  <c r="N208" i="1"/>
  <c r="FA135" i="1"/>
  <c r="FB135" i="1"/>
  <c r="FC135" i="1"/>
  <c r="FE135" i="1"/>
  <c r="FG135" i="1"/>
  <c r="FI135" i="1"/>
  <c r="FK135" i="1"/>
  <c r="FM135" i="1"/>
  <c r="FO135" i="1"/>
  <c r="FQ135" i="1"/>
  <c r="FS135" i="1"/>
  <c r="FU135" i="1"/>
  <c r="FW135" i="1"/>
  <c r="FY135" i="1"/>
  <c r="GA135" i="1"/>
  <c r="GC135" i="1"/>
  <c r="GE135" i="1"/>
  <c r="GG135" i="1"/>
  <c r="GI135" i="1"/>
  <c r="GK135" i="1"/>
  <c r="GM135" i="1"/>
  <c r="GO135" i="1"/>
  <c r="GQ135" i="1"/>
  <c r="GS135" i="1"/>
  <c r="GU135" i="1"/>
  <c r="GW135" i="1"/>
  <c r="GY135" i="1"/>
  <c r="HA135" i="1"/>
  <c r="HC135" i="1"/>
  <c r="HE135" i="1"/>
  <c r="HG135" i="1"/>
  <c r="HI135" i="1"/>
  <c r="HK135" i="1"/>
  <c r="HM135" i="1"/>
  <c r="HO135" i="1"/>
  <c r="HQ135" i="1"/>
  <c r="HS135" i="1"/>
  <c r="HU135" i="1"/>
  <c r="HW135" i="1"/>
  <c r="HY135" i="1"/>
  <c r="IA135" i="1"/>
  <c r="IC135" i="1"/>
  <c r="IE135" i="1"/>
  <c r="IG135" i="1"/>
  <c r="II135" i="1"/>
  <c r="IK135" i="1"/>
  <c r="IM135" i="1"/>
  <c r="IO135" i="1"/>
  <c r="IQ135" i="1"/>
  <c r="IS135" i="1"/>
  <c r="IU135" i="1"/>
  <c r="IW135" i="1"/>
  <c r="IY135" i="1"/>
  <c r="JA135" i="1"/>
  <c r="JC135" i="1"/>
  <c r="JE135" i="1"/>
  <c r="JG135" i="1"/>
  <c r="JI135" i="1"/>
  <c r="JK135" i="1"/>
  <c r="JM135" i="1"/>
  <c r="JO135" i="1"/>
  <c r="JQ135" i="1"/>
  <c r="JS135" i="1"/>
  <c r="JU135" i="1"/>
  <c r="JW135" i="1"/>
  <c r="JY135" i="1"/>
  <c r="KA135" i="1"/>
  <c r="KC135" i="1"/>
  <c r="KE135" i="1"/>
  <c r="KG135" i="1"/>
  <c r="KI135" i="1"/>
  <c r="KK135" i="1"/>
  <c r="KM135" i="1"/>
  <c r="KO135" i="1"/>
  <c r="KQ135" i="1"/>
  <c r="KS135" i="1"/>
  <c r="KU135" i="1"/>
  <c r="KW135" i="1"/>
  <c r="N211" i="1"/>
  <c r="QW132" i="1"/>
  <c r="QW135" i="1"/>
  <c r="QW138" i="1"/>
  <c r="QY132" i="1"/>
  <c r="QY135" i="1"/>
  <c r="QY138" i="1"/>
  <c r="RA132" i="1"/>
  <c r="RA135" i="1"/>
  <c r="RA138" i="1"/>
  <c r="RC132" i="1"/>
  <c r="RC135" i="1"/>
  <c r="RC138" i="1"/>
  <c r="RE132" i="1"/>
  <c r="RE135" i="1"/>
  <c r="RE138" i="1"/>
  <c r="RG132" i="1"/>
  <c r="RG135" i="1"/>
  <c r="RG138" i="1"/>
  <c r="RI132" i="1"/>
  <c r="RI135" i="1"/>
  <c r="RI138" i="1"/>
  <c r="RK132" i="1"/>
  <c r="RK135" i="1"/>
  <c r="RK138" i="1"/>
  <c r="RM132" i="1"/>
  <c r="RM135" i="1"/>
  <c r="RM138" i="1"/>
  <c r="RO132" i="1"/>
  <c r="RO135" i="1"/>
  <c r="RO138" i="1"/>
  <c r="RQ132" i="1"/>
  <c r="RQ135" i="1"/>
  <c r="RQ138" i="1"/>
  <c r="RS132" i="1"/>
  <c r="RS135" i="1"/>
  <c r="RS138" i="1"/>
  <c r="RU132" i="1"/>
  <c r="RU135" i="1"/>
  <c r="RU138" i="1"/>
  <c r="RW132" i="1"/>
  <c r="RW135" i="1"/>
  <c r="RW138" i="1"/>
  <c r="RY132" i="1"/>
  <c r="RY135" i="1"/>
  <c r="RY138" i="1"/>
  <c r="SA132" i="1"/>
  <c r="SA135" i="1"/>
  <c r="SA138" i="1"/>
  <c r="SC132" i="1"/>
  <c r="SC135" i="1"/>
  <c r="SC138" i="1"/>
  <c r="SE132" i="1"/>
  <c r="SE135" i="1"/>
  <c r="SE138" i="1"/>
  <c r="SG132" i="1"/>
  <c r="SG135" i="1"/>
  <c r="SG138" i="1"/>
  <c r="SI132" i="1"/>
  <c r="SI135" i="1"/>
  <c r="SI138" i="1"/>
  <c r="SK132" i="1"/>
  <c r="SK135" i="1"/>
  <c r="SK138" i="1"/>
  <c r="SM132" i="1"/>
  <c r="SM135" i="1"/>
  <c r="SM138" i="1"/>
  <c r="SO132" i="1"/>
  <c r="SO135" i="1"/>
  <c r="SO138" i="1"/>
  <c r="SQ132" i="1"/>
  <c r="SQ135" i="1"/>
  <c r="SQ138" i="1"/>
  <c r="SS132" i="1"/>
  <c r="SS135" i="1"/>
  <c r="SS138" i="1"/>
  <c r="SU132" i="1"/>
  <c r="SU135" i="1"/>
  <c r="SU138" i="1"/>
  <c r="SW132" i="1"/>
  <c r="SW135" i="1"/>
  <c r="SW138" i="1"/>
  <c r="SY132" i="1"/>
  <c r="SY135" i="1"/>
  <c r="SY138" i="1"/>
  <c r="TA132" i="1"/>
  <c r="TA135" i="1"/>
  <c r="TA138" i="1"/>
  <c r="TC132" i="1"/>
  <c r="TC135" i="1"/>
  <c r="TC138" i="1"/>
  <c r="TE132" i="1"/>
  <c r="TE135" i="1"/>
  <c r="TE138" i="1"/>
  <c r="TG132" i="1"/>
  <c r="TG135" i="1"/>
  <c r="TG138" i="1"/>
  <c r="TI132" i="1"/>
  <c r="TI135" i="1"/>
  <c r="TI138" i="1"/>
  <c r="TK132" i="1"/>
  <c r="TK135" i="1"/>
  <c r="TK138" i="1"/>
  <c r="TM132" i="1"/>
  <c r="TM135" i="1"/>
  <c r="TM138" i="1"/>
  <c r="TO132" i="1"/>
  <c r="TO135" i="1"/>
  <c r="TO138" i="1"/>
  <c r="TQ132" i="1"/>
  <c r="TQ135" i="1"/>
  <c r="TQ138" i="1"/>
  <c r="TS132" i="1"/>
  <c r="TS135" i="1"/>
  <c r="TS138" i="1"/>
  <c r="TU132" i="1"/>
  <c r="TU135" i="1"/>
  <c r="TU138" i="1"/>
  <c r="TW132" i="1"/>
  <c r="TW135" i="1"/>
  <c r="TW138" i="1"/>
  <c r="TY132" i="1"/>
  <c r="TY135" i="1"/>
  <c r="TY138" i="1"/>
  <c r="UA132" i="1"/>
  <c r="UA135" i="1"/>
  <c r="UA138" i="1"/>
  <c r="UC132" i="1"/>
  <c r="UC135" i="1"/>
  <c r="UC138" i="1"/>
  <c r="UE132" i="1"/>
  <c r="UE135" i="1"/>
  <c r="UE138" i="1"/>
  <c r="UG132" i="1"/>
  <c r="UG135" i="1"/>
  <c r="UG138" i="1"/>
  <c r="UI132" i="1"/>
  <c r="UI135" i="1"/>
  <c r="UI138" i="1"/>
  <c r="UK132" i="1"/>
  <c r="UK135" i="1"/>
  <c r="UK138" i="1"/>
  <c r="UM132" i="1"/>
  <c r="UM135" i="1"/>
  <c r="UM138" i="1"/>
  <c r="UO132" i="1"/>
  <c r="UO135" i="1"/>
  <c r="UO138" i="1"/>
  <c r="UQ132" i="1"/>
  <c r="UQ135" i="1"/>
  <c r="UQ138" i="1"/>
  <c r="US132" i="1"/>
  <c r="US135" i="1"/>
  <c r="US138" i="1"/>
  <c r="UU132" i="1"/>
  <c r="UU135" i="1"/>
  <c r="UU138" i="1"/>
  <c r="UW132" i="1"/>
  <c r="UW135" i="1"/>
  <c r="UW138" i="1"/>
  <c r="UY132" i="1"/>
  <c r="UY135" i="1"/>
  <c r="UY138" i="1"/>
  <c r="VA132" i="1"/>
  <c r="VA135" i="1"/>
  <c r="VA138" i="1"/>
  <c r="VC132" i="1"/>
  <c r="VC135" i="1"/>
  <c r="VC138" i="1"/>
  <c r="VE132" i="1"/>
  <c r="VE135" i="1"/>
  <c r="VE138" i="1"/>
  <c r="VG132" i="1"/>
  <c r="VG135" i="1"/>
  <c r="VG138" i="1"/>
  <c r="VI132" i="1"/>
  <c r="VI135" i="1"/>
  <c r="VI138" i="1"/>
  <c r="VK132" i="1"/>
  <c r="VK135" i="1"/>
  <c r="VK138" i="1"/>
  <c r="VM132" i="1"/>
  <c r="VM135" i="1"/>
  <c r="VM138" i="1"/>
  <c r="VO132" i="1"/>
  <c r="VO135" i="1"/>
  <c r="VO138" i="1"/>
  <c r="VQ132" i="1"/>
  <c r="VQ135" i="1"/>
  <c r="VQ138" i="1"/>
  <c r="VS132" i="1"/>
  <c r="VS135" i="1"/>
  <c r="VS138" i="1"/>
  <c r="VU132" i="1"/>
  <c r="VU135" i="1"/>
  <c r="VU138" i="1"/>
  <c r="VW132" i="1"/>
  <c r="VW135" i="1"/>
  <c r="VW138" i="1"/>
  <c r="VY132" i="1"/>
  <c r="VY135" i="1"/>
  <c r="VY138" i="1"/>
  <c r="WA132" i="1"/>
  <c r="WA135" i="1"/>
  <c r="WA138" i="1"/>
  <c r="WC132" i="1"/>
  <c r="WC135" i="1"/>
  <c r="WC138" i="1"/>
  <c r="WE132" i="1"/>
  <c r="WE135" i="1"/>
  <c r="WE138" i="1"/>
  <c r="WG132" i="1"/>
  <c r="WG135" i="1"/>
  <c r="WG138" i="1"/>
  <c r="WI132" i="1"/>
  <c r="WI135" i="1"/>
  <c r="WI138" i="1"/>
  <c r="WK132" i="1"/>
  <c r="WK135" i="1"/>
  <c r="WK138" i="1"/>
  <c r="WM132" i="1"/>
  <c r="WM135" i="1"/>
  <c r="WM138" i="1"/>
  <c r="WO132" i="1"/>
  <c r="WO135" i="1"/>
  <c r="WO138" i="1"/>
  <c r="WQ138" i="1"/>
  <c r="N218" i="1"/>
  <c r="N219" i="1"/>
  <c r="FA142" i="1"/>
  <c r="FB142" i="1"/>
  <c r="FC142" i="1"/>
  <c r="FE142" i="1"/>
  <c r="FG142" i="1"/>
  <c r="FI142" i="1"/>
  <c r="FK142" i="1"/>
  <c r="FM142" i="1"/>
  <c r="FO142" i="1"/>
  <c r="FQ142" i="1"/>
  <c r="FS142" i="1"/>
  <c r="FU142" i="1"/>
  <c r="FW142" i="1"/>
  <c r="FY142" i="1"/>
  <c r="GA142" i="1"/>
  <c r="GC142" i="1"/>
  <c r="GE142" i="1"/>
  <c r="GG142" i="1"/>
  <c r="GI142" i="1"/>
  <c r="GK142" i="1"/>
  <c r="GM142" i="1"/>
  <c r="GO142" i="1"/>
  <c r="GQ142" i="1"/>
  <c r="GS142" i="1"/>
  <c r="GU142" i="1"/>
  <c r="GW142" i="1"/>
  <c r="GY142" i="1"/>
  <c r="HA142" i="1"/>
  <c r="HC142" i="1"/>
  <c r="HE142" i="1"/>
  <c r="HG142" i="1"/>
  <c r="HI142" i="1"/>
  <c r="HK142" i="1"/>
  <c r="HM142" i="1"/>
  <c r="HO142" i="1"/>
  <c r="HQ142" i="1"/>
  <c r="HS142" i="1"/>
  <c r="HU142" i="1"/>
  <c r="HW142" i="1"/>
  <c r="HY142" i="1"/>
  <c r="IA142" i="1"/>
  <c r="IC142" i="1"/>
  <c r="IE142" i="1"/>
  <c r="IG142" i="1"/>
  <c r="II142" i="1"/>
  <c r="IK142" i="1"/>
  <c r="IM142" i="1"/>
  <c r="IO142" i="1"/>
  <c r="IQ142" i="1"/>
  <c r="IS142" i="1"/>
  <c r="IU142" i="1"/>
  <c r="IW142" i="1"/>
  <c r="IY142" i="1"/>
  <c r="JA142" i="1"/>
  <c r="JC142" i="1"/>
  <c r="JE142" i="1"/>
  <c r="JG142" i="1"/>
  <c r="JI142" i="1"/>
  <c r="JK142" i="1"/>
  <c r="JM142" i="1"/>
  <c r="JO142" i="1"/>
  <c r="JQ142" i="1"/>
  <c r="JS142" i="1"/>
  <c r="JU142" i="1"/>
  <c r="JW142" i="1"/>
  <c r="JY142" i="1"/>
  <c r="KA142" i="1"/>
  <c r="KC142" i="1"/>
  <c r="KE142" i="1"/>
  <c r="KG142" i="1"/>
  <c r="KI142" i="1"/>
  <c r="KK142" i="1"/>
  <c r="KM142" i="1"/>
  <c r="KO142" i="1"/>
  <c r="KQ142" i="1"/>
  <c r="KS142" i="1"/>
  <c r="KU142" i="1"/>
  <c r="KW142" i="1"/>
  <c r="O208" i="1"/>
  <c r="FA145" i="1"/>
  <c r="FB145" i="1"/>
  <c r="FC145" i="1"/>
  <c r="FE145" i="1"/>
  <c r="FG145" i="1"/>
  <c r="FI145" i="1"/>
  <c r="FK145" i="1"/>
  <c r="FM145" i="1"/>
  <c r="FO145" i="1"/>
  <c r="FQ145" i="1"/>
  <c r="FS145" i="1"/>
  <c r="FU145" i="1"/>
  <c r="FW145" i="1"/>
  <c r="FY145" i="1"/>
  <c r="GA145" i="1"/>
  <c r="GC145" i="1"/>
  <c r="GE145" i="1"/>
  <c r="GG145" i="1"/>
  <c r="GI145" i="1"/>
  <c r="GK145" i="1"/>
  <c r="GM145" i="1"/>
  <c r="GO145" i="1"/>
  <c r="GQ145" i="1"/>
  <c r="GS145" i="1"/>
  <c r="GU145" i="1"/>
  <c r="GW145" i="1"/>
  <c r="GY145" i="1"/>
  <c r="HA145" i="1"/>
  <c r="HC145" i="1"/>
  <c r="HE145" i="1"/>
  <c r="HG145" i="1"/>
  <c r="HI145" i="1"/>
  <c r="HK145" i="1"/>
  <c r="HM145" i="1"/>
  <c r="HO145" i="1"/>
  <c r="HQ145" i="1"/>
  <c r="HS145" i="1"/>
  <c r="HU145" i="1"/>
  <c r="HW145" i="1"/>
  <c r="HY145" i="1"/>
  <c r="IA145" i="1"/>
  <c r="IC145" i="1"/>
  <c r="IE145" i="1"/>
  <c r="IG145" i="1"/>
  <c r="II145" i="1"/>
  <c r="IK145" i="1"/>
  <c r="IM145" i="1"/>
  <c r="IO145" i="1"/>
  <c r="IQ145" i="1"/>
  <c r="IS145" i="1"/>
  <c r="IU145" i="1"/>
  <c r="IW145" i="1"/>
  <c r="IY145" i="1"/>
  <c r="JA145" i="1"/>
  <c r="JC145" i="1"/>
  <c r="JE145" i="1"/>
  <c r="JG145" i="1"/>
  <c r="JI145" i="1"/>
  <c r="JK145" i="1"/>
  <c r="JM145" i="1"/>
  <c r="JO145" i="1"/>
  <c r="JQ145" i="1"/>
  <c r="JS145" i="1"/>
  <c r="JU145" i="1"/>
  <c r="JW145" i="1"/>
  <c r="JY145" i="1"/>
  <c r="KA145" i="1"/>
  <c r="KC145" i="1"/>
  <c r="KE145" i="1"/>
  <c r="KG145" i="1"/>
  <c r="KI145" i="1"/>
  <c r="KK145" i="1"/>
  <c r="KM145" i="1"/>
  <c r="KO145" i="1"/>
  <c r="KQ145" i="1"/>
  <c r="KS145" i="1"/>
  <c r="KU145" i="1"/>
  <c r="KW145" i="1"/>
  <c r="O211" i="1"/>
  <c r="QW142" i="1"/>
  <c r="QW145" i="1"/>
  <c r="QW148" i="1"/>
  <c r="QY142" i="1"/>
  <c r="QY145" i="1"/>
  <c r="QY148" i="1"/>
  <c r="RA142" i="1"/>
  <c r="RA145" i="1"/>
  <c r="RA148" i="1"/>
  <c r="RC142" i="1"/>
  <c r="RC145" i="1"/>
  <c r="RC148" i="1"/>
  <c r="RE142" i="1"/>
  <c r="RE145" i="1"/>
  <c r="RE148" i="1"/>
  <c r="RG142" i="1"/>
  <c r="RG145" i="1"/>
  <c r="RG148" i="1"/>
  <c r="RI142" i="1"/>
  <c r="RI145" i="1"/>
  <c r="RI148" i="1"/>
  <c r="RK142" i="1"/>
  <c r="RK145" i="1"/>
  <c r="RK148" i="1"/>
  <c r="RM142" i="1"/>
  <c r="RM145" i="1"/>
  <c r="RM148" i="1"/>
  <c r="RO142" i="1"/>
  <c r="RO145" i="1"/>
  <c r="RO148" i="1"/>
  <c r="RQ142" i="1"/>
  <c r="RQ145" i="1"/>
  <c r="RQ148" i="1"/>
  <c r="RS142" i="1"/>
  <c r="RS145" i="1"/>
  <c r="RS148" i="1"/>
  <c r="RU142" i="1"/>
  <c r="RU145" i="1"/>
  <c r="RU148" i="1"/>
  <c r="RW142" i="1"/>
  <c r="RW145" i="1"/>
  <c r="RW148" i="1"/>
  <c r="RY142" i="1"/>
  <c r="RY145" i="1"/>
  <c r="RY148" i="1"/>
  <c r="SA142" i="1"/>
  <c r="SA145" i="1"/>
  <c r="SA148" i="1"/>
  <c r="SC142" i="1"/>
  <c r="SC145" i="1"/>
  <c r="SC148" i="1"/>
  <c r="SE142" i="1"/>
  <c r="SE145" i="1"/>
  <c r="SE148" i="1"/>
  <c r="SG142" i="1"/>
  <c r="SG145" i="1"/>
  <c r="SG148" i="1"/>
  <c r="SI142" i="1"/>
  <c r="SI145" i="1"/>
  <c r="SI148" i="1"/>
  <c r="SK142" i="1"/>
  <c r="SK145" i="1"/>
  <c r="SK148" i="1"/>
  <c r="SM142" i="1"/>
  <c r="SM145" i="1"/>
  <c r="SM148" i="1"/>
  <c r="SO142" i="1"/>
  <c r="SO145" i="1"/>
  <c r="SO148" i="1"/>
  <c r="SQ142" i="1"/>
  <c r="SQ145" i="1"/>
  <c r="SQ148" i="1"/>
  <c r="SS142" i="1"/>
  <c r="SS145" i="1"/>
  <c r="SS148" i="1"/>
  <c r="SU142" i="1"/>
  <c r="SU145" i="1"/>
  <c r="SU148" i="1"/>
  <c r="SW142" i="1"/>
  <c r="SW145" i="1"/>
  <c r="SW148" i="1"/>
  <c r="SY142" i="1"/>
  <c r="SY145" i="1"/>
  <c r="SY148" i="1"/>
  <c r="TA142" i="1"/>
  <c r="TA145" i="1"/>
  <c r="TA148" i="1"/>
  <c r="TC142" i="1"/>
  <c r="TC145" i="1"/>
  <c r="TC148" i="1"/>
  <c r="TE142" i="1"/>
  <c r="TE145" i="1"/>
  <c r="TE148" i="1"/>
  <c r="TG142" i="1"/>
  <c r="TG145" i="1"/>
  <c r="TG148" i="1"/>
  <c r="TI142" i="1"/>
  <c r="TI145" i="1"/>
  <c r="TI148" i="1"/>
  <c r="TK142" i="1"/>
  <c r="TK145" i="1"/>
  <c r="TK148" i="1"/>
  <c r="TM142" i="1"/>
  <c r="TM145" i="1"/>
  <c r="TM148" i="1"/>
  <c r="TO142" i="1"/>
  <c r="TO145" i="1"/>
  <c r="TO148" i="1"/>
  <c r="TQ142" i="1"/>
  <c r="TQ145" i="1"/>
  <c r="TQ148" i="1"/>
  <c r="TS142" i="1"/>
  <c r="TS145" i="1"/>
  <c r="TS148" i="1"/>
  <c r="TU142" i="1"/>
  <c r="TU145" i="1"/>
  <c r="TU148" i="1"/>
  <c r="TW142" i="1"/>
  <c r="TW145" i="1"/>
  <c r="TW148" i="1"/>
  <c r="TY142" i="1"/>
  <c r="TY145" i="1"/>
  <c r="TY148" i="1"/>
  <c r="UA142" i="1"/>
  <c r="UA145" i="1"/>
  <c r="UA148" i="1"/>
  <c r="UC142" i="1"/>
  <c r="UC145" i="1"/>
  <c r="UC148" i="1"/>
  <c r="UE142" i="1"/>
  <c r="UE145" i="1"/>
  <c r="UE148" i="1"/>
  <c r="UG142" i="1"/>
  <c r="UG145" i="1"/>
  <c r="UG148" i="1"/>
  <c r="UI142" i="1"/>
  <c r="UI145" i="1"/>
  <c r="UI148" i="1"/>
  <c r="UK142" i="1"/>
  <c r="UK145" i="1"/>
  <c r="UK148" i="1"/>
  <c r="UM142" i="1"/>
  <c r="UM145" i="1"/>
  <c r="UM148" i="1"/>
  <c r="UO142" i="1"/>
  <c r="UO145" i="1"/>
  <c r="UO148" i="1"/>
  <c r="UQ142" i="1"/>
  <c r="UQ145" i="1"/>
  <c r="UQ148" i="1"/>
  <c r="US142" i="1"/>
  <c r="US145" i="1"/>
  <c r="US148" i="1"/>
  <c r="UU142" i="1"/>
  <c r="UU145" i="1"/>
  <c r="UU148" i="1"/>
  <c r="UW142" i="1"/>
  <c r="UW145" i="1"/>
  <c r="UW148" i="1"/>
  <c r="UY142" i="1"/>
  <c r="UY145" i="1"/>
  <c r="UY148" i="1"/>
  <c r="VA142" i="1"/>
  <c r="VA145" i="1"/>
  <c r="VA148" i="1"/>
  <c r="VC142" i="1"/>
  <c r="VC145" i="1"/>
  <c r="VC148" i="1"/>
  <c r="VE142" i="1"/>
  <c r="VE145" i="1"/>
  <c r="VE148" i="1"/>
  <c r="VG142" i="1"/>
  <c r="VG145" i="1"/>
  <c r="VG148" i="1"/>
  <c r="VI142" i="1"/>
  <c r="VI145" i="1"/>
  <c r="VI148" i="1"/>
  <c r="VK142" i="1"/>
  <c r="VK145" i="1"/>
  <c r="VK148" i="1"/>
  <c r="VM142" i="1"/>
  <c r="VM145" i="1"/>
  <c r="VM148" i="1"/>
  <c r="VO142" i="1"/>
  <c r="VO145" i="1"/>
  <c r="VO148" i="1"/>
  <c r="VQ142" i="1"/>
  <c r="VQ145" i="1"/>
  <c r="VQ148" i="1"/>
  <c r="VS142" i="1"/>
  <c r="VS145" i="1"/>
  <c r="VS148" i="1"/>
  <c r="VU142" i="1"/>
  <c r="VU145" i="1"/>
  <c r="VU148" i="1"/>
  <c r="VW142" i="1"/>
  <c r="VW145" i="1"/>
  <c r="VW148" i="1"/>
  <c r="VY142" i="1"/>
  <c r="VY145" i="1"/>
  <c r="VY148" i="1"/>
  <c r="WA142" i="1"/>
  <c r="WA145" i="1"/>
  <c r="WA148" i="1"/>
  <c r="WC142" i="1"/>
  <c r="WC145" i="1"/>
  <c r="WC148" i="1"/>
  <c r="WE142" i="1"/>
  <c r="WE145" i="1"/>
  <c r="WE148" i="1"/>
  <c r="WG142" i="1"/>
  <c r="WG145" i="1"/>
  <c r="WG148" i="1"/>
  <c r="WI142" i="1"/>
  <c r="WI145" i="1"/>
  <c r="WI148" i="1"/>
  <c r="WK142" i="1"/>
  <c r="WK145" i="1"/>
  <c r="WK148" i="1"/>
  <c r="WM142" i="1"/>
  <c r="WM145" i="1"/>
  <c r="WM148" i="1"/>
  <c r="WO142" i="1"/>
  <c r="WO145" i="1"/>
  <c r="WO148" i="1"/>
  <c r="WQ148" i="1"/>
  <c r="O218" i="1"/>
  <c r="O219" i="1"/>
  <c r="FA152" i="1"/>
  <c r="FB152" i="1"/>
  <c r="FC152" i="1"/>
  <c r="FE152" i="1"/>
  <c r="FG152" i="1"/>
  <c r="FI152" i="1"/>
  <c r="FK152" i="1"/>
  <c r="FM152" i="1"/>
  <c r="FO152" i="1"/>
  <c r="FQ152" i="1"/>
  <c r="FS152" i="1"/>
  <c r="FU152" i="1"/>
  <c r="FW152" i="1"/>
  <c r="FY152" i="1"/>
  <c r="GA152" i="1"/>
  <c r="GC152" i="1"/>
  <c r="GE152" i="1"/>
  <c r="GG152" i="1"/>
  <c r="GI152" i="1"/>
  <c r="GK152" i="1"/>
  <c r="GM152" i="1"/>
  <c r="GO152" i="1"/>
  <c r="GQ152" i="1"/>
  <c r="GS152" i="1"/>
  <c r="GU152" i="1"/>
  <c r="GW152" i="1"/>
  <c r="GY152" i="1"/>
  <c r="HA152" i="1"/>
  <c r="HC152" i="1"/>
  <c r="HE152" i="1"/>
  <c r="HG152" i="1"/>
  <c r="HI152" i="1"/>
  <c r="HK152" i="1"/>
  <c r="HM152" i="1"/>
  <c r="HO152" i="1"/>
  <c r="HQ152" i="1"/>
  <c r="HS152" i="1"/>
  <c r="HU152" i="1"/>
  <c r="HW152" i="1"/>
  <c r="HY152" i="1"/>
  <c r="IA152" i="1"/>
  <c r="IC152" i="1"/>
  <c r="IE152" i="1"/>
  <c r="IG152" i="1"/>
  <c r="II152" i="1"/>
  <c r="IK152" i="1"/>
  <c r="IM152" i="1"/>
  <c r="IO152" i="1"/>
  <c r="IQ152" i="1"/>
  <c r="IS152" i="1"/>
  <c r="IU152" i="1"/>
  <c r="IW152" i="1"/>
  <c r="IY152" i="1"/>
  <c r="JA152" i="1"/>
  <c r="JC152" i="1"/>
  <c r="JE152" i="1"/>
  <c r="JG152" i="1"/>
  <c r="JI152" i="1"/>
  <c r="JK152" i="1"/>
  <c r="JM152" i="1"/>
  <c r="JO152" i="1"/>
  <c r="JQ152" i="1"/>
  <c r="JS152" i="1"/>
  <c r="JU152" i="1"/>
  <c r="JW152" i="1"/>
  <c r="JY152" i="1"/>
  <c r="KA152" i="1"/>
  <c r="KC152" i="1"/>
  <c r="KE152" i="1"/>
  <c r="KG152" i="1"/>
  <c r="KI152" i="1"/>
  <c r="KK152" i="1"/>
  <c r="KM152" i="1"/>
  <c r="KO152" i="1"/>
  <c r="KQ152" i="1"/>
  <c r="KS152" i="1"/>
  <c r="KU152" i="1"/>
  <c r="KW152" i="1"/>
  <c r="P208" i="1"/>
  <c r="FA155" i="1"/>
  <c r="FB155" i="1"/>
  <c r="FC155" i="1"/>
  <c r="FE155" i="1"/>
  <c r="FG155" i="1"/>
  <c r="FI155" i="1"/>
  <c r="FK155" i="1"/>
  <c r="FM155" i="1"/>
  <c r="FO155" i="1"/>
  <c r="FQ155" i="1"/>
  <c r="FS155" i="1"/>
  <c r="FU155" i="1"/>
  <c r="FW155" i="1"/>
  <c r="FY155" i="1"/>
  <c r="GA155" i="1"/>
  <c r="GC155" i="1"/>
  <c r="GE155" i="1"/>
  <c r="GG155" i="1"/>
  <c r="GI155" i="1"/>
  <c r="GK155" i="1"/>
  <c r="GM155" i="1"/>
  <c r="GO155" i="1"/>
  <c r="GQ155" i="1"/>
  <c r="GS155" i="1"/>
  <c r="GU155" i="1"/>
  <c r="GW155" i="1"/>
  <c r="GY155" i="1"/>
  <c r="HA155" i="1"/>
  <c r="HC155" i="1"/>
  <c r="HE155" i="1"/>
  <c r="HG155" i="1"/>
  <c r="HI155" i="1"/>
  <c r="HK155" i="1"/>
  <c r="HM155" i="1"/>
  <c r="HO155" i="1"/>
  <c r="HQ155" i="1"/>
  <c r="HS155" i="1"/>
  <c r="HU155" i="1"/>
  <c r="HW155" i="1"/>
  <c r="HY155" i="1"/>
  <c r="IA155" i="1"/>
  <c r="IC155" i="1"/>
  <c r="IE155" i="1"/>
  <c r="IG155" i="1"/>
  <c r="II155" i="1"/>
  <c r="IK155" i="1"/>
  <c r="IM155" i="1"/>
  <c r="IO155" i="1"/>
  <c r="IQ155" i="1"/>
  <c r="IS155" i="1"/>
  <c r="IU155" i="1"/>
  <c r="IW155" i="1"/>
  <c r="IY155" i="1"/>
  <c r="JA155" i="1"/>
  <c r="JC155" i="1"/>
  <c r="JE155" i="1"/>
  <c r="JG155" i="1"/>
  <c r="JI155" i="1"/>
  <c r="JK155" i="1"/>
  <c r="JM155" i="1"/>
  <c r="JO155" i="1"/>
  <c r="JQ155" i="1"/>
  <c r="JS155" i="1"/>
  <c r="JU155" i="1"/>
  <c r="JW155" i="1"/>
  <c r="JY155" i="1"/>
  <c r="KA155" i="1"/>
  <c r="KC155" i="1"/>
  <c r="KE155" i="1"/>
  <c r="KG155" i="1"/>
  <c r="KI155" i="1"/>
  <c r="KK155" i="1"/>
  <c r="KM155" i="1"/>
  <c r="KO155" i="1"/>
  <c r="KQ155" i="1"/>
  <c r="KS155" i="1"/>
  <c r="KU155" i="1"/>
  <c r="KW155" i="1"/>
  <c r="P211" i="1"/>
  <c r="QW152" i="1"/>
  <c r="QW155" i="1"/>
  <c r="QW158" i="1"/>
  <c r="QY152" i="1"/>
  <c r="QY155" i="1"/>
  <c r="QY158" i="1"/>
  <c r="RA152" i="1"/>
  <c r="RA155" i="1"/>
  <c r="RA158" i="1"/>
  <c r="RC152" i="1"/>
  <c r="RC155" i="1"/>
  <c r="RC158" i="1"/>
  <c r="RE152" i="1"/>
  <c r="RE155" i="1"/>
  <c r="RE158" i="1"/>
  <c r="RG152" i="1"/>
  <c r="RG155" i="1"/>
  <c r="RG158" i="1"/>
  <c r="RI152" i="1"/>
  <c r="RI155" i="1"/>
  <c r="RI158" i="1"/>
  <c r="RK152" i="1"/>
  <c r="RK155" i="1"/>
  <c r="RK158" i="1"/>
  <c r="RM152" i="1"/>
  <c r="RM155" i="1"/>
  <c r="RM158" i="1"/>
  <c r="RO152" i="1"/>
  <c r="RO155" i="1"/>
  <c r="RO158" i="1"/>
  <c r="RQ152" i="1"/>
  <c r="RQ155" i="1"/>
  <c r="RQ158" i="1"/>
  <c r="RS152" i="1"/>
  <c r="RS155" i="1"/>
  <c r="RS158" i="1"/>
  <c r="RU152" i="1"/>
  <c r="RU155" i="1"/>
  <c r="RU158" i="1"/>
  <c r="RW152" i="1"/>
  <c r="RW155" i="1"/>
  <c r="RW158" i="1"/>
  <c r="RY152" i="1"/>
  <c r="RY155" i="1"/>
  <c r="RY158" i="1"/>
  <c r="SA152" i="1"/>
  <c r="SA155" i="1"/>
  <c r="SA158" i="1"/>
  <c r="SC152" i="1"/>
  <c r="SC155" i="1"/>
  <c r="SC158" i="1"/>
  <c r="SE152" i="1"/>
  <c r="SE155" i="1"/>
  <c r="SE158" i="1"/>
  <c r="SG152" i="1"/>
  <c r="SG155" i="1"/>
  <c r="SG158" i="1"/>
  <c r="SI152" i="1"/>
  <c r="SI155" i="1"/>
  <c r="SI158" i="1"/>
  <c r="SK152" i="1"/>
  <c r="SK155" i="1"/>
  <c r="SK158" i="1"/>
  <c r="SM152" i="1"/>
  <c r="SM155" i="1"/>
  <c r="SM158" i="1"/>
  <c r="SO152" i="1"/>
  <c r="SO155" i="1"/>
  <c r="SO158" i="1"/>
  <c r="SQ152" i="1"/>
  <c r="SQ155" i="1"/>
  <c r="SQ158" i="1"/>
  <c r="SS152" i="1"/>
  <c r="SS155" i="1"/>
  <c r="SS158" i="1"/>
  <c r="SU152" i="1"/>
  <c r="SU155" i="1"/>
  <c r="SU158" i="1"/>
  <c r="SW152" i="1"/>
  <c r="SW155" i="1"/>
  <c r="SW158" i="1"/>
  <c r="SY152" i="1"/>
  <c r="SY155" i="1"/>
  <c r="SY158" i="1"/>
  <c r="TA152" i="1"/>
  <c r="TA155" i="1"/>
  <c r="TA158" i="1"/>
  <c r="TC152" i="1"/>
  <c r="TC155" i="1"/>
  <c r="TC158" i="1"/>
  <c r="TE152" i="1"/>
  <c r="TE155" i="1"/>
  <c r="TE158" i="1"/>
  <c r="TG152" i="1"/>
  <c r="TG155" i="1"/>
  <c r="TG158" i="1"/>
  <c r="TI152" i="1"/>
  <c r="TI155" i="1"/>
  <c r="TI158" i="1"/>
  <c r="TK152" i="1"/>
  <c r="TK155" i="1"/>
  <c r="TK158" i="1"/>
  <c r="TM152" i="1"/>
  <c r="TM155" i="1"/>
  <c r="TM158" i="1"/>
  <c r="TO152" i="1"/>
  <c r="TO155" i="1"/>
  <c r="TO158" i="1"/>
  <c r="TQ152" i="1"/>
  <c r="TQ155" i="1"/>
  <c r="TQ158" i="1"/>
  <c r="TS152" i="1"/>
  <c r="TS155" i="1"/>
  <c r="TS158" i="1"/>
  <c r="TU152" i="1"/>
  <c r="TU155" i="1"/>
  <c r="TU158" i="1"/>
  <c r="TW152" i="1"/>
  <c r="TW155" i="1"/>
  <c r="TW158" i="1"/>
  <c r="TY152" i="1"/>
  <c r="TY155" i="1"/>
  <c r="TY158" i="1"/>
  <c r="UA152" i="1"/>
  <c r="UA155" i="1"/>
  <c r="UA158" i="1"/>
  <c r="UC152" i="1"/>
  <c r="UC155" i="1"/>
  <c r="UC158" i="1"/>
  <c r="UE152" i="1"/>
  <c r="UE155" i="1"/>
  <c r="UE158" i="1"/>
  <c r="UG152" i="1"/>
  <c r="UG155" i="1"/>
  <c r="UG158" i="1"/>
  <c r="UI152" i="1"/>
  <c r="UI155" i="1"/>
  <c r="UI158" i="1"/>
  <c r="UK152" i="1"/>
  <c r="UK155" i="1"/>
  <c r="UK158" i="1"/>
  <c r="UM152" i="1"/>
  <c r="UM155" i="1"/>
  <c r="UM158" i="1"/>
  <c r="UO152" i="1"/>
  <c r="UO155" i="1"/>
  <c r="UO158" i="1"/>
  <c r="UQ152" i="1"/>
  <c r="UQ155" i="1"/>
  <c r="UQ158" i="1"/>
  <c r="US152" i="1"/>
  <c r="US155" i="1"/>
  <c r="US158" i="1"/>
  <c r="UU152" i="1"/>
  <c r="UU155" i="1"/>
  <c r="UU158" i="1"/>
  <c r="UW152" i="1"/>
  <c r="UW155" i="1"/>
  <c r="UW158" i="1"/>
  <c r="UY152" i="1"/>
  <c r="UY155" i="1"/>
  <c r="UY158" i="1"/>
  <c r="VA152" i="1"/>
  <c r="VA155" i="1"/>
  <c r="VA158" i="1"/>
  <c r="VC152" i="1"/>
  <c r="VC155" i="1"/>
  <c r="VC158" i="1"/>
  <c r="VE152" i="1"/>
  <c r="VE155" i="1"/>
  <c r="VE158" i="1"/>
  <c r="VG152" i="1"/>
  <c r="VG155" i="1"/>
  <c r="VG158" i="1"/>
  <c r="VI152" i="1"/>
  <c r="VI155" i="1"/>
  <c r="VI158" i="1"/>
  <c r="VK152" i="1"/>
  <c r="VK155" i="1"/>
  <c r="VK158" i="1"/>
  <c r="VM152" i="1"/>
  <c r="VM155" i="1"/>
  <c r="VM158" i="1"/>
  <c r="VO152" i="1"/>
  <c r="VO155" i="1"/>
  <c r="VO158" i="1"/>
  <c r="VQ152" i="1"/>
  <c r="VQ155" i="1"/>
  <c r="VQ158" i="1"/>
  <c r="VS152" i="1"/>
  <c r="VS155" i="1"/>
  <c r="VS158" i="1"/>
  <c r="VU152" i="1"/>
  <c r="VU155" i="1"/>
  <c r="VU158" i="1"/>
  <c r="VW152" i="1"/>
  <c r="VW155" i="1"/>
  <c r="VW158" i="1"/>
  <c r="VY152" i="1"/>
  <c r="VY155" i="1"/>
  <c r="VY158" i="1"/>
  <c r="WA152" i="1"/>
  <c r="WA155" i="1"/>
  <c r="WA158" i="1"/>
  <c r="WC152" i="1"/>
  <c r="WC155" i="1"/>
  <c r="WC158" i="1"/>
  <c r="WE152" i="1"/>
  <c r="WE155" i="1"/>
  <c r="WE158" i="1"/>
  <c r="WG152" i="1"/>
  <c r="WG155" i="1"/>
  <c r="WG158" i="1"/>
  <c r="WI152" i="1"/>
  <c r="WI155" i="1"/>
  <c r="WI158" i="1"/>
  <c r="WK152" i="1"/>
  <c r="WK155" i="1"/>
  <c r="WK158" i="1"/>
  <c r="WM152" i="1"/>
  <c r="WM155" i="1"/>
  <c r="WM158" i="1"/>
  <c r="WO152" i="1"/>
  <c r="WO155" i="1"/>
  <c r="WO158" i="1"/>
  <c r="WQ158" i="1"/>
  <c r="P218" i="1"/>
  <c r="P219" i="1"/>
  <c r="FA162" i="1"/>
  <c r="FB162" i="1"/>
  <c r="FC162" i="1"/>
  <c r="FE162" i="1"/>
  <c r="FG162" i="1"/>
  <c r="FI162" i="1"/>
  <c r="FK162" i="1"/>
  <c r="FM162" i="1"/>
  <c r="FO162" i="1"/>
  <c r="FQ162" i="1"/>
  <c r="FS162" i="1"/>
  <c r="FU162" i="1"/>
  <c r="FW162" i="1"/>
  <c r="FY162" i="1"/>
  <c r="GA162" i="1"/>
  <c r="GC162" i="1"/>
  <c r="GE162" i="1"/>
  <c r="GG162" i="1"/>
  <c r="GI162" i="1"/>
  <c r="GK162" i="1"/>
  <c r="GM162" i="1"/>
  <c r="GO162" i="1"/>
  <c r="GQ162" i="1"/>
  <c r="GS162" i="1"/>
  <c r="GU162" i="1"/>
  <c r="GW162" i="1"/>
  <c r="GY162" i="1"/>
  <c r="HA162" i="1"/>
  <c r="HC162" i="1"/>
  <c r="HE162" i="1"/>
  <c r="HG162" i="1"/>
  <c r="HI162" i="1"/>
  <c r="HK162" i="1"/>
  <c r="HM162" i="1"/>
  <c r="HO162" i="1"/>
  <c r="HQ162" i="1"/>
  <c r="HS162" i="1"/>
  <c r="HU162" i="1"/>
  <c r="HW162" i="1"/>
  <c r="HY162" i="1"/>
  <c r="IA162" i="1"/>
  <c r="IC162" i="1"/>
  <c r="IE162" i="1"/>
  <c r="IG162" i="1"/>
  <c r="II162" i="1"/>
  <c r="IK162" i="1"/>
  <c r="IM162" i="1"/>
  <c r="IO162" i="1"/>
  <c r="IQ162" i="1"/>
  <c r="IS162" i="1"/>
  <c r="IU162" i="1"/>
  <c r="IW162" i="1"/>
  <c r="IY162" i="1"/>
  <c r="JA162" i="1"/>
  <c r="JC162" i="1"/>
  <c r="JE162" i="1"/>
  <c r="JG162" i="1"/>
  <c r="JI162" i="1"/>
  <c r="JK162" i="1"/>
  <c r="JM162" i="1"/>
  <c r="JO162" i="1"/>
  <c r="JQ162" i="1"/>
  <c r="JS162" i="1"/>
  <c r="JU162" i="1"/>
  <c r="JW162" i="1"/>
  <c r="JY162" i="1"/>
  <c r="KA162" i="1"/>
  <c r="KC162" i="1"/>
  <c r="KE162" i="1"/>
  <c r="KG162" i="1"/>
  <c r="KI162" i="1"/>
  <c r="KK162" i="1"/>
  <c r="KM162" i="1"/>
  <c r="KO162" i="1"/>
  <c r="KQ162" i="1"/>
  <c r="KS162" i="1"/>
  <c r="KU162" i="1"/>
  <c r="KW162" i="1"/>
  <c r="Q208" i="1"/>
  <c r="FA165" i="1"/>
  <c r="FB165" i="1"/>
  <c r="FC165" i="1"/>
  <c r="FE165" i="1"/>
  <c r="FG165" i="1"/>
  <c r="FI165" i="1"/>
  <c r="FK165" i="1"/>
  <c r="FM165" i="1"/>
  <c r="FO165" i="1"/>
  <c r="FQ165" i="1"/>
  <c r="FS165" i="1"/>
  <c r="FU165" i="1"/>
  <c r="FW165" i="1"/>
  <c r="FY165" i="1"/>
  <c r="GA165" i="1"/>
  <c r="GC165" i="1"/>
  <c r="GE165" i="1"/>
  <c r="GG165" i="1"/>
  <c r="GI165" i="1"/>
  <c r="GK165" i="1"/>
  <c r="GM165" i="1"/>
  <c r="GO165" i="1"/>
  <c r="GQ165" i="1"/>
  <c r="GS165" i="1"/>
  <c r="GU165" i="1"/>
  <c r="GW165" i="1"/>
  <c r="GY165" i="1"/>
  <c r="HA165" i="1"/>
  <c r="HC165" i="1"/>
  <c r="HE165" i="1"/>
  <c r="HG165" i="1"/>
  <c r="HI165" i="1"/>
  <c r="HK165" i="1"/>
  <c r="HM165" i="1"/>
  <c r="HO165" i="1"/>
  <c r="HQ165" i="1"/>
  <c r="HS165" i="1"/>
  <c r="HU165" i="1"/>
  <c r="HW165" i="1"/>
  <c r="HY165" i="1"/>
  <c r="IA165" i="1"/>
  <c r="IC165" i="1"/>
  <c r="IE165" i="1"/>
  <c r="IG165" i="1"/>
  <c r="II165" i="1"/>
  <c r="IK165" i="1"/>
  <c r="IM165" i="1"/>
  <c r="IO165" i="1"/>
  <c r="IQ165" i="1"/>
  <c r="IS165" i="1"/>
  <c r="IU165" i="1"/>
  <c r="IW165" i="1"/>
  <c r="IY165" i="1"/>
  <c r="JA165" i="1"/>
  <c r="JC165" i="1"/>
  <c r="JE165" i="1"/>
  <c r="JG165" i="1"/>
  <c r="JI165" i="1"/>
  <c r="JK165" i="1"/>
  <c r="JM165" i="1"/>
  <c r="JO165" i="1"/>
  <c r="JQ165" i="1"/>
  <c r="JS165" i="1"/>
  <c r="JU165" i="1"/>
  <c r="JW165" i="1"/>
  <c r="JY165" i="1"/>
  <c r="KA165" i="1"/>
  <c r="KC165" i="1"/>
  <c r="KE165" i="1"/>
  <c r="KG165" i="1"/>
  <c r="KI165" i="1"/>
  <c r="KK165" i="1"/>
  <c r="KM165" i="1"/>
  <c r="KO165" i="1"/>
  <c r="KQ165" i="1"/>
  <c r="KS165" i="1"/>
  <c r="KU165" i="1"/>
  <c r="KW165" i="1"/>
  <c r="Q211" i="1"/>
  <c r="QW162" i="1"/>
  <c r="QW165" i="1"/>
  <c r="QW168" i="1"/>
  <c r="QY162" i="1"/>
  <c r="QY165" i="1"/>
  <c r="QY168" i="1"/>
  <c r="RA162" i="1"/>
  <c r="RA165" i="1"/>
  <c r="RA168" i="1"/>
  <c r="RC162" i="1"/>
  <c r="RC165" i="1"/>
  <c r="RC168" i="1"/>
  <c r="RE162" i="1"/>
  <c r="RE165" i="1"/>
  <c r="RE168" i="1"/>
  <c r="RG162" i="1"/>
  <c r="RG165" i="1"/>
  <c r="RG168" i="1"/>
  <c r="RI162" i="1"/>
  <c r="RI165" i="1"/>
  <c r="RI168" i="1"/>
  <c r="RK162" i="1"/>
  <c r="RK165" i="1"/>
  <c r="RK168" i="1"/>
  <c r="RM162" i="1"/>
  <c r="RM165" i="1"/>
  <c r="RM168" i="1"/>
  <c r="RO162" i="1"/>
  <c r="RO165" i="1"/>
  <c r="RO168" i="1"/>
  <c r="RQ162" i="1"/>
  <c r="RQ165" i="1"/>
  <c r="RQ168" i="1"/>
  <c r="RS162" i="1"/>
  <c r="RS165" i="1"/>
  <c r="RS168" i="1"/>
  <c r="RU162" i="1"/>
  <c r="RU165" i="1"/>
  <c r="RU168" i="1"/>
  <c r="RW162" i="1"/>
  <c r="RW165" i="1"/>
  <c r="RW168" i="1"/>
  <c r="RY162" i="1"/>
  <c r="RY165" i="1"/>
  <c r="RY168" i="1"/>
  <c r="SA162" i="1"/>
  <c r="SA165" i="1"/>
  <c r="SA168" i="1"/>
  <c r="SC162" i="1"/>
  <c r="SC165" i="1"/>
  <c r="SC168" i="1"/>
  <c r="SE162" i="1"/>
  <c r="SE165" i="1"/>
  <c r="SE168" i="1"/>
  <c r="SG162" i="1"/>
  <c r="SG165" i="1"/>
  <c r="SG168" i="1"/>
  <c r="SI162" i="1"/>
  <c r="SI165" i="1"/>
  <c r="SI168" i="1"/>
  <c r="SK162" i="1"/>
  <c r="SK165" i="1"/>
  <c r="SK168" i="1"/>
  <c r="SM162" i="1"/>
  <c r="SM165" i="1"/>
  <c r="SM168" i="1"/>
  <c r="SO162" i="1"/>
  <c r="SO165" i="1"/>
  <c r="SO168" i="1"/>
  <c r="SQ162" i="1"/>
  <c r="SQ165" i="1"/>
  <c r="SQ168" i="1"/>
  <c r="SS162" i="1"/>
  <c r="SS165" i="1"/>
  <c r="SS168" i="1"/>
  <c r="SU162" i="1"/>
  <c r="SU165" i="1"/>
  <c r="SU168" i="1"/>
  <c r="SW162" i="1"/>
  <c r="SW165" i="1"/>
  <c r="SW168" i="1"/>
  <c r="SY162" i="1"/>
  <c r="SY165" i="1"/>
  <c r="SY168" i="1"/>
  <c r="TA162" i="1"/>
  <c r="TA165" i="1"/>
  <c r="TA168" i="1"/>
  <c r="TC162" i="1"/>
  <c r="TC165" i="1"/>
  <c r="TC168" i="1"/>
  <c r="TE162" i="1"/>
  <c r="TE165" i="1"/>
  <c r="TE168" i="1"/>
  <c r="TG162" i="1"/>
  <c r="TG165" i="1"/>
  <c r="TG168" i="1"/>
  <c r="TI162" i="1"/>
  <c r="TI165" i="1"/>
  <c r="TI168" i="1"/>
  <c r="TK162" i="1"/>
  <c r="TK165" i="1"/>
  <c r="TK168" i="1"/>
  <c r="TM162" i="1"/>
  <c r="TM165" i="1"/>
  <c r="TM168" i="1"/>
  <c r="TO162" i="1"/>
  <c r="TO165" i="1"/>
  <c r="TO168" i="1"/>
  <c r="TQ162" i="1"/>
  <c r="TQ165" i="1"/>
  <c r="TQ168" i="1"/>
  <c r="TS162" i="1"/>
  <c r="TS165" i="1"/>
  <c r="TS168" i="1"/>
  <c r="TU162" i="1"/>
  <c r="TU165" i="1"/>
  <c r="TU168" i="1"/>
  <c r="TW162" i="1"/>
  <c r="TW165" i="1"/>
  <c r="TW168" i="1"/>
  <c r="TY162" i="1"/>
  <c r="TY165" i="1"/>
  <c r="TY168" i="1"/>
  <c r="UA162" i="1"/>
  <c r="UA165" i="1"/>
  <c r="UA168" i="1"/>
  <c r="UC162" i="1"/>
  <c r="UC165" i="1"/>
  <c r="UC168" i="1"/>
  <c r="UE162" i="1"/>
  <c r="UE165" i="1"/>
  <c r="UE168" i="1"/>
  <c r="UG162" i="1"/>
  <c r="UG165" i="1"/>
  <c r="UG168" i="1"/>
  <c r="UI162" i="1"/>
  <c r="UI165" i="1"/>
  <c r="UI168" i="1"/>
  <c r="UK162" i="1"/>
  <c r="UK165" i="1"/>
  <c r="UK168" i="1"/>
  <c r="UM162" i="1"/>
  <c r="UM165" i="1"/>
  <c r="UM168" i="1"/>
  <c r="UO162" i="1"/>
  <c r="UO165" i="1"/>
  <c r="UO168" i="1"/>
  <c r="UQ162" i="1"/>
  <c r="UQ165" i="1"/>
  <c r="UQ168" i="1"/>
  <c r="US162" i="1"/>
  <c r="US165" i="1"/>
  <c r="US168" i="1"/>
  <c r="UU162" i="1"/>
  <c r="UU165" i="1"/>
  <c r="UU168" i="1"/>
  <c r="UW162" i="1"/>
  <c r="UW165" i="1"/>
  <c r="UW168" i="1"/>
  <c r="UY162" i="1"/>
  <c r="UY165" i="1"/>
  <c r="UY168" i="1"/>
  <c r="VA162" i="1"/>
  <c r="VA165" i="1"/>
  <c r="VA168" i="1"/>
  <c r="VC162" i="1"/>
  <c r="VC165" i="1"/>
  <c r="VC168" i="1"/>
  <c r="VE162" i="1"/>
  <c r="VE165" i="1"/>
  <c r="VE168" i="1"/>
  <c r="VG162" i="1"/>
  <c r="VG165" i="1"/>
  <c r="VG168" i="1"/>
  <c r="VI162" i="1"/>
  <c r="VI165" i="1"/>
  <c r="VI168" i="1"/>
  <c r="VK162" i="1"/>
  <c r="VK165" i="1"/>
  <c r="VK168" i="1"/>
  <c r="VM162" i="1"/>
  <c r="VM165" i="1"/>
  <c r="VM168" i="1"/>
  <c r="VO162" i="1"/>
  <c r="VO165" i="1"/>
  <c r="VO168" i="1"/>
  <c r="VQ162" i="1"/>
  <c r="VQ165" i="1"/>
  <c r="VQ168" i="1"/>
  <c r="VS162" i="1"/>
  <c r="VS165" i="1"/>
  <c r="VS168" i="1"/>
  <c r="VU162" i="1"/>
  <c r="VU165" i="1"/>
  <c r="VU168" i="1"/>
  <c r="VW162" i="1"/>
  <c r="VW165" i="1"/>
  <c r="VW168" i="1"/>
  <c r="VY162" i="1"/>
  <c r="VY165" i="1"/>
  <c r="VY168" i="1"/>
  <c r="WA162" i="1"/>
  <c r="WA165" i="1"/>
  <c r="WA168" i="1"/>
  <c r="WC162" i="1"/>
  <c r="WC165" i="1"/>
  <c r="WC168" i="1"/>
  <c r="WE162" i="1"/>
  <c r="WE165" i="1"/>
  <c r="WE168" i="1"/>
  <c r="WG162" i="1"/>
  <c r="WG165" i="1"/>
  <c r="WG168" i="1"/>
  <c r="WI162" i="1"/>
  <c r="WI165" i="1"/>
  <c r="WI168" i="1"/>
  <c r="WK162" i="1"/>
  <c r="WK165" i="1"/>
  <c r="WK168" i="1"/>
  <c r="WM162" i="1"/>
  <c r="WM165" i="1"/>
  <c r="WM168" i="1"/>
  <c r="WO162" i="1"/>
  <c r="WO165" i="1"/>
  <c r="WO168" i="1"/>
  <c r="WQ168" i="1"/>
  <c r="Q218" i="1"/>
  <c r="Q219" i="1"/>
  <c r="FA172" i="1"/>
  <c r="FB172" i="1"/>
  <c r="FC172" i="1"/>
  <c r="FE172" i="1"/>
  <c r="FG172" i="1"/>
  <c r="FI172" i="1"/>
  <c r="FK172" i="1"/>
  <c r="FM172" i="1"/>
  <c r="FO172" i="1"/>
  <c r="FQ172" i="1"/>
  <c r="FS172" i="1"/>
  <c r="FU172" i="1"/>
  <c r="FW172" i="1"/>
  <c r="FY172" i="1"/>
  <c r="GA172" i="1"/>
  <c r="GC172" i="1"/>
  <c r="GE172" i="1"/>
  <c r="GG172" i="1"/>
  <c r="GI172" i="1"/>
  <c r="GK172" i="1"/>
  <c r="GM172" i="1"/>
  <c r="GO172" i="1"/>
  <c r="GQ172" i="1"/>
  <c r="GS172" i="1"/>
  <c r="GU172" i="1"/>
  <c r="GW172" i="1"/>
  <c r="GY172" i="1"/>
  <c r="HA172" i="1"/>
  <c r="HC172" i="1"/>
  <c r="HE172" i="1"/>
  <c r="HG172" i="1"/>
  <c r="HI172" i="1"/>
  <c r="HK172" i="1"/>
  <c r="HM172" i="1"/>
  <c r="HO172" i="1"/>
  <c r="HQ172" i="1"/>
  <c r="HS172" i="1"/>
  <c r="HU172" i="1"/>
  <c r="HW172" i="1"/>
  <c r="HY172" i="1"/>
  <c r="IA172" i="1"/>
  <c r="IC172" i="1"/>
  <c r="IE172" i="1"/>
  <c r="IG172" i="1"/>
  <c r="II172" i="1"/>
  <c r="IK172" i="1"/>
  <c r="IM172" i="1"/>
  <c r="IO172" i="1"/>
  <c r="IQ172" i="1"/>
  <c r="IS172" i="1"/>
  <c r="IU172" i="1"/>
  <c r="IW172" i="1"/>
  <c r="IY172" i="1"/>
  <c r="JA172" i="1"/>
  <c r="JC172" i="1"/>
  <c r="JE172" i="1"/>
  <c r="JG172" i="1"/>
  <c r="JI172" i="1"/>
  <c r="JK172" i="1"/>
  <c r="JM172" i="1"/>
  <c r="JO172" i="1"/>
  <c r="JQ172" i="1"/>
  <c r="JS172" i="1"/>
  <c r="JU172" i="1"/>
  <c r="JW172" i="1"/>
  <c r="JY172" i="1"/>
  <c r="KA172" i="1"/>
  <c r="KC172" i="1"/>
  <c r="KE172" i="1"/>
  <c r="KG172" i="1"/>
  <c r="KI172" i="1"/>
  <c r="KK172" i="1"/>
  <c r="KM172" i="1"/>
  <c r="KO172" i="1"/>
  <c r="KQ172" i="1"/>
  <c r="KS172" i="1"/>
  <c r="KU172" i="1"/>
  <c r="KW172" i="1"/>
  <c r="R208" i="1"/>
  <c r="FA175" i="1"/>
  <c r="FB175" i="1"/>
  <c r="FC175" i="1"/>
  <c r="FE175" i="1"/>
  <c r="FG175" i="1"/>
  <c r="FI175" i="1"/>
  <c r="FK175" i="1"/>
  <c r="FM175" i="1"/>
  <c r="FO175" i="1"/>
  <c r="FQ175" i="1"/>
  <c r="FS175" i="1"/>
  <c r="FU175" i="1"/>
  <c r="FW175" i="1"/>
  <c r="FY175" i="1"/>
  <c r="GA175" i="1"/>
  <c r="GC175" i="1"/>
  <c r="GE175" i="1"/>
  <c r="GG175" i="1"/>
  <c r="GI175" i="1"/>
  <c r="GK175" i="1"/>
  <c r="GM175" i="1"/>
  <c r="GO175" i="1"/>
  <c r="GQ175" i="1"/>
  <c r="GS175" i="1"/>
  <c r="GU175" i="1"/>
  <c r="GW175" i="1"/>
  <c r="GY175" i="1"/>
  <c r="HA175" i="1"/>
  <c r="HC175" i="1"/>
  <c r="HE175" i="1"/>
  <c r="HG175" i="1"/>
  <c r="HI175" i="1"/>
  <c r="HK175" i="1"/>
  <c r="HM175" i="1"/>
  <c r="HO175" i="1"/>
  <c r="HQ175" i="1"/>
  <c r="HS175" i="1"/>
  <c r="HU175" i="1"/>
  <c r="HW175" i="1"/>
  <c r="HY175" i="1"/>
  <c r="IA175" i="1"/>
  <c r="IC175" i="1"/>
  <c r="IE175" i="1"/>
  <c r="IG175" i="1"/>
  <c r="II175" i="1"/>
  <c r="IK175" i="1"/>
  <c r="IM175" i="1"/>
  <c r="IO175" i="1"/>
  <c r="IQ175" i="1"/>
  <c r="IS175" i="1"/>
  <c r="IU175" i="1"/>
  <c r="IW175" i="1"/>
  <c r="IY175" i="1"/>
  <c r="JA175" i="1"/>
  <c r="JC175" i="1"/>
  <c r="JE175" i="1"/>
  <c r="JG175" i="1"/>
  <c r="JI175" i="1"/>
  <c r="JK175" i="1"/>
  <c r="JM175" i="1"/>
  <c r="JO175" i="1"/>
  <c r="JQ175" i="1"/>
  <c r="JS175" i="1"/>
  <c r="JU175" i="1"/>
  <c r="JW175" i="1"/>
  <c r="JY175" i="1"/>
  <c r="KA175" i="1"/>
  <c r="KC175" i="1"/>
  <c r="KE175" i="1"/>
  <c r="KG175" i="1"/>
  <c r="KI175" i="1"/>
  <c r="KK175" i="1"/>
  <c r="KM175" i="1"/>
  <c r="KO175" i="1"/>
  <c r="KQ175" i="1"/>
  <c r="KS175" i="1"/>
  <c r="KU175" i="1"/>
  <c r="KW175" i="1"/>
  <c r="R211" i="1"/>
  <c r="QW172" i="1"/>
  <c r="QW175" i="1"/>
  <c r="QW178" i="1"/>
  <c r="QY172" i="1"/>
  <c r="QY175" i="1"/>
  <c r="QY178" i="1"/>
  <c r="RA172" i="1"/>
  <c r="RA175" i="1"/>
  <c r="RA178" i="1"/>
  <c r="RC172" i="1"/>
  <c r="RC175" i="1"/>
  <c r="RC178" i="1"/>
  <c r="RE172" i="1"/>
  <c r="RE175" i="1"/>
  <c r="RE178" i="1"/>
  <c r="RG172" i="1"/>
  <c r="RG175" i="1"/>
  <c r="RG178" i="1"/>
  <c r="RI172" i="1"/>
  <c r="RI175" i="1"/>
  <c r="RI178" i="1"/>
  <c r="RK172" i="1"/>
  <c r="RK175" i="1"/>
  <c r="RK178" i="1"/>
  <c r="RM172" i="1"/>
  <c r="RM175" i="1"/>
  <c r="RM178" i="1"/>
  <c r="RO172" i="1"/>
  <c r="RO175" i="1"/>
  <c r="RO178" i="1"/>
  <c r="RQ172" i="1"/>
  <c r="RQ175" i="1"/>
  <c r="RQ178" i="1"/>
  <c r="RS172" i="1"/>
  <c r="RS175" i="1"/>
  <c r="RS178" i="1"/>
  <c r="RU172" i="1"/>
  <c r="RU175" i="1"/>
  <c r="RU178" i="1"/>
  <c r="RW172" i="1"/>
  <c r="RW175" i="1"/>
  <c r="RW178" i="1"/>
  <c r="RY172" i="1"/>
  <c r="RY175" i="1"/>
  <c r="RY178" i="1"/>
  <c r="SA172" i="1"/>
  <c r="SA175" i="1"/>
  <c r="SA178" i="1"/>
  <c r="SC172" i="1"/>
  <c r="SC175" i="1"/>
  <c r="SC178" i="1"/>
  <c r="SE172" i="1"/>
  <c r="SE175" i="1"/>
  <c r="SE178" i="1"/>
  <c r="SG172" i="1"/>
  <c r="SG175" i="1"/>
  <c r="SG178" i="1"/>
  <c r="SI172" i="1"/>
  <c r="SI175" i="1"/>
  <c r="SI178" i="1"/>
  <c r="SK172" i="1"/>
  <c r="SK175" i="1"/>
  <c r="SK178" i="1"/>
  <c r="SM172" i="1"/>
  <c r="SM175" i="1"/>
  <c r="SM178" i="1"/>
  <c r="SO172" i="1"/>
  <c r="SO175" i="1"/>
  <c r="SO178" i="1"/>
  <c r="SQ172" i="1"/>
  <c r="SQ175" i="1"/>
  <c r="SQ178" i="1"/>
  <c r="SS172" i="1"/>
  <c r="SS175" i="1"/>
  <c r="SS178" i="1"/>
  <c r="SU172" i="1"/>
  <c r="SU175" i="1"/>
  <c r="SU178" i="1"/>
  <c r="SW172" i="1"/>
  <c r="SW175" i="1"/>
  <c r="SW178" i="1"/>
  <c r="SY172" i="1"/>
  <c r="SY175" i="1"/>
  <c r="SY178" i="1"/>
  <c r="TA172" i="1"/>
  <c r="TA175" i="1"/>
  <c r="TA178" i="1"/>
  <c r="TC172" i="1"/>
  <c r="TC175" i="1"/>
  <c r="TC178" i="1"/>
  <c r="TE172" i="1"/>
  <c r="TE175" i="1"/>
  <c r="TE178" i="1"/>
  <c r="TG172" i="1"/>
  <c r="TG175" i="1"/>
  <c r="TG178" i="1"/>
  <c r="TI172" i="1"/>
  <c r="TI175" i="1"/>
  <c r="TI178" i="1"/>
  <c r="TK172" i="1"/>
  <c r="TK175" i="1"/>
  <c r="TK178" i="1"/>
  <c r="TM172" i="1"/>
  <c r="TM175" i="1"/>
  <c r="TM178" i="1"/>
  <c r="TO172" i="1"/>
  <c r="TO175" i="1"/>
  <c r="TO178" i="1"/>
  <c r="TQ172" i="1"/>
  <c r="TQ175" i="1"/>
  <c r="TQ178" i="1"/>
  <c r="TS172" i="1"/>
  <c r="TS175" i="1"/>
  <c r="TS178" i="1"/>
  <c r="TU172" i="1"/>
  <c r="TU175" i="1"/>
  <c r="TU178" i="1"/>
  <c r="TW172" i="1"/>
  <c r="TW175" i="1"/>
  <c r="TW178" i="1"/>
  <c r="TY172" i="1"/>
  <c r="TY175" i="1"/>
  <c r="TY178" i="1"/>
  <c r="UA172" i="1"/>
  <c r="UA175" i="1"/>
  <c r="UA178" i="1"/>
  <c r="UC172" i="1"/>
  <c r="UC175" i="1"/>
  <c r="UC178" i="1"/>
  <c r="UE172" i="1"/>
  <c r="UE175" i="1"/>
  <c r="UE178" i="1"/>
  <c r="UG172" i="1"/>
  <c r="UG175" i="1"/>
  <c r="UG178" i="1"/>
  <c r="UI172" i="1"/>
  <c r="UI175" i="1"/>
  <c r="UI178" i="1"/>
  <c r="UK172" i="1"/>
  <c r="UK175" i="1"/>
  <c r="UK178" i="1"/>
  <c r="UM172" i="1"/>
  <c r="UM175" i="1"/>
  <c r="UM178" i="1"/>
  <c r="UO172" i="1"/>
  <c r="UO175" i="1"/>
  <c r="UO178" i="1"/>
  <c r="UQ172" i="1"/>
  <c r="UQ175" i="1"/>
  <c r="UQ178" i="1"/>
  <c r="US172" i="1"/>
  <c r="US175" i="1"/>
  <c r="US178" i="1"/>
  <c r="UU172" i="1"/>
  <c r="UU175" i="1"/>
  <c r="UU178" i="1"/>
  <c r="UW172" i="1"/>
  <c r="UW175" i="1"/>
  <c r="UW178" i="1"/>
  <c r="UY172" i="1"/>
  <c r="UY175" i="1"/>
  <c r="UY178" i="1"/>
  <c r="VA172" i="1"/>
  <c r="VA175" i="1"/>
  <c r="VA178" i="1"/>
  <c r="VC172" i="1"/>
  <c r="VC175" i="1"/>
  <c r="VC178" i="1"/>
  <c r="VE172" i="1"/>
  <c r="VE175" i="1"/>
  <c r="VE178" i="1"/>
  <c r="VG172" i="1"/>
  <c r="VG175" i="1"/>
  <c r="VG178" i="1"/>
  <c r="VI172" i="1"/>
  <c r="VI175" i="1"/>
  <c r="VI178" i="1"/>
  <c r="VK172" i="1"/>
  <c r="VK175" i="1"/>
  <c r="VK178" i="1"/>
  <c r="VM172" i="1"/>
  <c r="VM175" i="1"/>
  <c r="VM178" i="1"/>
  <c r="VO172" i="1"/>
  <c r="VO175" i="1"/>
  <c r="VO178" i="1"/>
  <c r="VQ172" i="1"/>
  <c r="VQ175" i="1"/>
  <c r="VQ178" i="1"/>
  <c r="VS172" i="1"/>
  <c r="VS175" i="1"/>
  <c r="VS178" i="1"/>
  <c r="VU172" i="1"/>
  <c r="VU175" i="1"/>
  <c r="VU178" i="1"/>
  <c r="VW172" i="1"/>
  <c r="VW175" i="1"/>
  <c r="VW178" i="1"/>
  <c r="VY172" i="1"/>
  <c r="VY175" i="1"/>
  <c r="VY178" i="1"/>
  <c r="WA172" i="1"/>
  <c r="WA175" i="1"/>
  <c r="WA178" i="1"/>
  <c r="WC172" i="1"/>
  <c r="WC175" i="1"/>
  <c r="WC178" i="1"/>
  <c r="WE172" i="1"/>
  <c r="WE175" i="1"/>
  <c r="WE178" i="1"/>
  <c r="WG172" i="1"/>
  <c r="WG175" i="1"/>
  <c r="WG178" i="1"/>
  <c r="WI172" i="1"/>
  <c r="WI175" i="1"/>
  <c r="WI178" i="1"/>
  <c r="WK172" i="1"/>
  <c r="WK175" i="1"/>
  <c r="WK178" i="1"/>
  <c r="WM172" i="1"/>
  <c r="WM175" i="1"/>
  <c r="WM178" i="1"/>
  <c r="WO172" i="1"/>
  <c r="WO175" i="1"/>
  <c r="WO178" i="1"/>
  <c r="WQ178" i="1"/>
  <c r="R218" i="1"/>
  <c r="R219" i="1"/>
  <c r="FA182" i="1"/>
  <c r="FB182" i="1"/>
  <c r="FC182" i="1"/>
  <c r="FE182" i="1"/>
  <c r="FG182" i="1"/>
  <c r="FI182" i="1"/>
  <c r="FK182" i="1"/>
  <c r="FM182" i="1"/>
  <c r="FO182" i="1"/>
  <c r="FQ182" i="1"/>
  <c r="FS182" i="1"/>
  <c r="FU182" i="1"/>
  <c r="FW182" i="1"/>
  <c r="FY182" i="1"/>
  <c r="GA182" i="1"/>
  <c r="GC182" i="1"/>
  <c r="GE182" i="1"/>
  <c r="GG182" i="1"/>
  <c r="GI182" i="1"/>
  <c r="GK182" i="1"/>
  <c r="GM182" i="1"/>
  <c r="GO182" i="1"/>
  <c r="GQ182" i="1"/>
  <c r="GS182" i="1"/>
  <c r="GU182" i="1"/>
  <c r="GW182" i="1"/>
  <c r="GY182" i="1"/>
  <c r="HA182" i="1"/>
  <c r="HC182" i="1"/>
  <c r="HE182" i="1"/>
  <c r="HG182" i="1"/>
  <c r="HI182" i="1"/>
  <c r="HK182" i="1"/>
  <c r="HM182" i="1"/>
  <c r="HO182" i="1"/>
  <c r="HQ182" i="1"/>
  <c r="HS182" i="1"/>
  <c r="HU182" i="1"/>
  <c r="HW182" i="1"/>
  <c r="HY182" i="1"/>
  <c r="IA182" i="1"/>
  <c r="IC182" i="1"/>
  <c r="IE182" i="1"/>
  <c r="IG182" i="1"/>
  <c r="II182" i="1"/>
  <c r="IK182" i="1"/>
  <c r="IM182" i="1"/>
  <c r="IO182" i="1"/>
  <c r="IQ182" i="1"/>
  <c r="IS182" i="1"/>
  <c r="IU182" i="1"/>
  <c r="IW182" i="1"/>
  <c r="IY182" i="1"/>
  <c r="JA182" i="1"/>
  <c r="JC182" i="1"/>
  <c r="JE182" i="1"/>
  <c r="JG182" i="1"/>
  <c r="JI182" i="1"/>
  <c r="JK182" i="1"/>
  <c r="JM182" i="1"/>
  <c r="JO182" i="1"/>
  <c r="JQ182" i="1"/>
  <c r="JS182" i="1"/>
  <c r="JU182" i="1"/>
  <c r="JW182" i="1"/>
  <c r="JY182" i="1"/>
  <c r="KA182" i="1"/>
  <c r="KC182" i="1"/>
  <c r="KE182" i="1"/>
  <c r="KG182" i="1"/>
  <c r="KI182" i="1"/>
  <c r="KK182" i="1"/>
  <c r="KM182" i="1"/>
  <c r="KO182" i="1"/>
  <c r="KQ182" i="1"/>
  <c r="KS182" i="1"/>
  <c r="KU182" i="1"/>
  <c r="KW182" i="1"/>
  <c r="S208" i="1"/>
  <c r="FA185" i="1"/>
  <c r="FB185" i="1"/>
  <c r="FC185" i="1"/>
  <c r="FE185" i="1"/>
  <c r="FG185" i="1"/>
  <c r="FI185" i="1"/>
  <c r="FK185" i="1"/>
  <c r="FM185" i="1"/>
  <c r="FO185" i="1"/>
  <c r="FQ185" i="1"/>
  <c r="FS185" i="1"/>
  <c r="FU185" i="1"/>
  <c r="FW185" i="1"/>
  <c r="FY185" i="1"/>
  <c r="GA185" i="1"/>
  <c r="GC185" i="1"/>
  <c r="GE185" i="1"/>
  <c r="GG185" i="1"/>
  <c r="GI185" i="1"/>
  <c r="GK185" i="1"/>
  <c r="GM185" i="1"/>
  <c r="GO185" i="1"/>
  <c r="GQ185" i="1"/>
  <c r="GS185" i="1"/>
  <c r="GU185" i="1"/>
  <c r="GW185" i="1"/>
  <c r="GY185" i="1"/>
  <c r="HA185" i="1"/>
  <c r="HC185" i="1"/>
  <c r="HE185" i="1"/>
  <c r="HG185" i="1"/>
  <c r="HI185" i="1"/>
  <c r="HK185" i="1"/>
  <c r="HM185" i="1"/>
  <c r="HO185" i="1"/>
  <c r="HQ185" i="1"/>
  <c r="HS185" i="1"/>
  <c r="HU185" i="1"/>
  <c r="HW185" i="1"/>
  <c r="HY185" i="1"/>
  <c r="IA185" i="1"/>
  <c r="IC185" i="1"/>
  <c r="IE185" i="1"/>
  <c r="IG185" i="1"/>
  <c r="II185" i="1"/>
  <c r="IK185" i="1"/>
  <c r="IM185" i="1"/>
  <c r="IO185" i="1"/>
  <c r="IQ185" i="1"/>
  <c r="IS185" i="1"/>
  <c r="IU185" i="1"/>
  <c r="IW185" i="1"/>
  <c r="IY185" i="1"/>
  <c r="JA185" i="1"/>
  <c r="JC185" i="1"/>
  <c r="JE185" i="1"/>
  <c r="JG185" i="1"/>
  <c r="JI185" i="1"/>
  <c r="JK185" i="1"/>
  <c r="JM185" i="1"/>
  <c r="JO185" i="1"/>
  <c r="JQ185" i="1"/>
  <c r="JS185" i="1"/>
  <c r="JU185" i="1"/>
  <c r="JW185" i="1"/>
  <c r="JY185" i="1"/>
  <c r="KA185" i="1"/>
  <c r="KC185" i="1"/>
  <c r="KE185" i="1"/>
  <c r="KG185" i="1"/>
  <c r="KI185" i="1"/>
  <c r="KK185" i="1"/>
  <c r="KM185" i="1"/>
  <c r="KO185" i="1"/>
  <c r="KQ185" i="1"/>
  <c r="KS185" i="1"/>
  <c r="KU185" i="1"/>
  <c r="KW185" i="1"/>
  <c r="S211" i="1"/>
  <c r="QW182" i="1"/>
  <c r="QW185" i="1"/>
  <c r="QW188" i="1"/>
  <c r="QY182" i="1"/>
  <c r="QY185" i="1"/>
  <c r="QY188" i="1"/>
  <c r="RA182" i="1"/>
  <c r="RA185" i="1"/>
  <c r="RA188" i="1"/>
  <c r="RC182" i="1"/>
  <c r="RC185" i="1"/>
  <c r="RC188" i="1"/>
  <c r="RE182" i="1"/>
  <c r="RE185" i="1"/>
  <c r="RE188" i="1"/>
  <c r="RG182" i="1"/>
  <c r="RG185" i="1"/>
  <c r="RG188" i="1"/>
  <c r="RI182" i="1"/>
  <c r="RI185" i="1"/>
  <c r="RI188" i="1"/>
  <c r="RK182" i="1"/>
  <c r="RK185" i="1"/>
  <c r="RK188" i="1"/>
  <c r="RM182" i="1"/>
  <c r="RM185" i="1"/>
  <c r="RM188" i="1"/>
  <c r="RO182" i="1"/>
  <c r="RO185" i="1"/>
  <c r="RO188" i="1"/>
  <c r="RQ182" i="1"/>
  <c r="RQ185" i="1"/>
  <c r="RQ188" i="1"/>
  <c r="RS182" i="1"/>
  <c r="RS185" i="1"/>
  <c r="RS188" i="1"/>
  <c r="RU182" i="1"/>
  <c r="RU185" i="1"/>
  <c r="RU188" i="1"/>
  <c r="RW182" i="1"/>
  <c r="RW185" i="1"/>
  <c r="RW188" i="1"/>
  <c r="RY182" i="1"/>
  <c r="RY185" i="1"/>
  <c r="RY188" i="1"/>
  <c r="SA182" i="1"/>
  <c r="SA185" i="1"/>
  <c r="SA188" i="1"/>
  <c r="SC182" i="1"/>
  <c r="SC185" i="1"/>
  <c r="SC188" i="1"/>
  <c r="SE182" i="1"/>
  <c r="SE185" i="1"/>
  <c r="SE188" i="1"/>
  <c r="SG182" i="1"/>
  <c r="SG185" i="1"/>
  <c r="SG188" i="1"/>
  <c r="SI182" i="1"/>
  <c r="SI185" i="1"/>
  <c r="SI188" i="1"/>
  <c r="SK182" i="1"/>
  <c r="SK185" i="1"/>
  <c r="SK188" i="1"/>
  <c r="SM182" i="1"/>
  <c r="SM185" i="1"/>
  <c r="SM188" i="1"/>
  <c r="SO182" i="1"/>
  <c r="SO185" i="1"/>
  <c r="SO188" i="1"/>
  <c r="SQ182" i="1"/>
  <c r="SQ185" i="1"/>
  <c r="SQ188" i="1"/>
  <c r="SS182" i="1"/>
  <c r="SS185" i="1"/>
  <c r="SS188" i="1"/>
  <c r="SU182" i="1"/>
  <c r="SU185" i="1"/>
  <c r="SU188" i="1"/>
  <c r="SW182" i="1"/>
  <c r="SW185" i="1"/>
  <c r="SW188" i="1"/>
  <c r="SY182" i="1"/>
  <c r="SY185" i="1"/>
  <c r="SY188" i="1"/>
  <c r="TA182" i="1"/>
  <c r="TA185" i="1"/>
  <c r="TA188" i="1"/>
  <c r="TC182" i="1"/>
  <c r="TC185" i="1"/>
  <c r="TC188" i="1"/>
  <c r="TE182" i="1"/>
  <c r="TE185" i="1"/>
  <c r="TE188" i="1"/>
  <c r="TG182" i="1"/>
  <c r="TG185" i="1"/>
  <c r="TG188" i="1"/>
  <c r="TI182" i="1"/>
  <c r="TI185" i="1"/>
  <c r="TI188" i="1"/>
  <c r="TK182" i="1"/>
  <c r="TK185" i="1"/>
  <c r="TK188" i="1"/>
  <c r="TM182" i="1"/>
  <c r="TM185" i="1"/>
  <c r="TM188" i="1"/>
  <c r="TO182" i="1"/>
  <c r="TO185" i="1"/>
  <c r="TO188" i="1"/>
  <c r="TQ182" i="1"/>
  <c r="TQ185" i="1"/>
  <c r="TQ188" i="1"/>
  <c r="TS182" i="1"/>
  <c r="TS185" i="1"/>
  <c r="TS188" i="1"/>
  <c r="TU182" i="1"/>
  <c r="TU185" i="1"/>
  <c r="TU188" i="1"/>
  <c r="TW182" i="1"/>
  <c r="TW185" i="1"/>
  <c r="TW188" i="1"/>
  <c r="TY182" i="1"/>
  <c r="TY185" i="1"/>
  <c r="TY188" i="1"/>
  <c r="UA182" i="1"/>
  <c r="UA185" i="1"/>
  <c r="UA188" i="1"/>
  <c r="UC182" i="1"/>
  <c r="UC185" i="1"/>
  <c r="UC188" i="1"/>
  <c r="UE182" i="1"/>
  <c r="UE185" i="1"/>
  <c r="UE188" i="1"/>
  <c r="UG182" i="1"/>
  <c r="UG185" i="1"/>
  <c r="UG188" i="1"/>
  <c r="UI182" i="1"/>
  <c r="UI185" i="1"/>
  <c r="UI188" i="1"/>
  <c r="UK182" i="1"/>
  <c r="UK185" i="1"/>
  <c r="UK188" i="1"/>
  <c r="UM182" i="1"/>
  <c r="UM185" i="1"/>
  <c r="UM188" i="1"/>
  <c r="UO182" i="1"/>
  <c r="UO185" i="1"/>
  <c r="UO188" i="1"/>
  <c r="UQ182" i="1"/>
  <c r="UQ185" i="1"/>
  <c r="UQ188" i="1"/>
  <c r="US182" i="1"/>
  <c r="US185" i="1"/>
  <c r="US188" i="1"/>
  <c r="UU182" i="1"/>
  <c r="UU185" i="1"/>
  <c r="UU188" i="1"/>
  <c r="UW182" i="1"/>
  <c r="UW185" i="1"/>
  <c r="UW188" i="1"/>
  <c r="UY182" i="1"/>
  <c r="UY185" i="1"/>
  <c r="UY188" i="1"/>
  <c r="VA182" i="1"/>
  <c r="VA185" i="1"/>
  <c r="VA188" i="1"/>
  <c r="VC182" i="1"/>
  <c r="VC185" i="1"/>
  <c r="VC188" i="1"/>
  <c r="VE182" i="1"/>
  <c r="VE185" i="1"/>
  <c r="VE188" i="1"/>
  <c r="VG182" i="1"/>
  <c r="VG185" i="1"/>
  <c r="VG188" i="1"/>
  <c r="VI182" i="1"/>
  <c r="VI185" i="1"/>
  <c r="VI188" i="1"/>
  <c r="VK182" i="1"/>
  <c r="VK185" i="1"/>
  <c r="VK188" i="1"/>
  <c r="VM182" i="1"/>
  <c r="VM185" i="1"/>
  <c r="VM188" i="1"/>
  <c r="VO182" i="1"/>
  <c r="VO185" i="1"/>
  <c r="VO188" i="1"/>
  <c r="VQ182" i="1"/>
  <c r="VQ185" i="1"/>
  <c r="VQ188" i="1"/>
  <c r="VS182" i="1"/>
  <c r="VS185" i="1"/>
  <c r="VS188" i="1"/>
  <c r="VU182" i="1"/>
  <c r="VU185" i="1"/>
  <c r="VU188" i="1"/>
  <c r="VW182" i="1"/>
  <c r="VW185" i="1"/>
  <c r="VW188" i="1"/>
  <c r="VY182" i="1"/>
  <c r="VY185" i="1"/>
  <c r="VY188" i="1"/>
  <c r="WA182" i="1"/>
  <c r="WA185" i="1"/>
  <c r="WA188" i="1"/>
  <c r="WC182" i="1"/>
  <c r="WC185" i="1"/>
  <c r="WC188" i="1"/>
  <c r="WE182" i="1"/>
  <c r="WE185" i="1"/>
  <c r="WE188" i="1"/>
  <c r="WG182" i="1"/>
  <c r="WG185" i="1"/>
  <c r="WG188" i="1"/>
  <c r="WI182" i="1"/>
  <c r="WI185" i="1"/>
  <c r="WI188" i="1"/>
  <c r="WK182" i="1"/>
  <c r="WK185" i="1"/>
  <c r="WK188" i="1"/>
  <c r="WM182" i="1"/>
  <c r="WM185" i="1"/>
  <c r="WM188" i="1"/>
  <c r="WO182" i="1"/>
  <c r="WO185" i="1"/>
  <c r="WO188" i="1"/>
  <c r="WQ188" i="1"/>
  <c r="S218" i="1"/>
  <c r="S219" i="1"/>
  <c r="V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V220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FA9" i="1"/>
  <c r="FB9" i="1"/>
  <c r="FC9" i="1"/>
  <c r="FE9" i="1"/>
  <c r="U219" i="1"/>
  <c r="QW11" i="1"/>
  <c r="FA16" i="1"/>
  <c r="FB16" i="1"/>
  <c r="FC16" i="1"/>
  <c r="QW16" i="1"/>
  <c r="QW17" i="1"/>
  <c r="QY11" i="1"/>
  <c r="QY16" i="1"/>
  <c r="QY17" i="1"/>
  <c r="RA11" i="1"/>
  <c r="RA16" i="1"/>
  <c r="RA17" i="1"/>
  <c r="RC11" i="1"/>
  <c r="RC16" i="1"/>
  <c r="RC17" i="1"/>
  <c r="RE11" i="1"/>
  <c r="RE16" i="1"/>
  <c r="RE17" i="1"/>
  <c r="RG11" i="1"/>
  <c r="RG16" i="1"/>
  <c r="RG17" i="1"/>
  <c r="RI11" i="1"/>
  <c r="RI16" i="1"/>
  <c r="RI17" i="1"/>
  <c r="RK11" i="1"/>
  <c r="RK16" i="1"/>
  <c r="RK17" i="1"/>
  <c r="RM11" i="1"/>
  <c r="RM16" i="1"/>
  <c r="RM17" i="1"/>
  <c r="RO11" i="1"/>
  <c r="RO16" i="1"/>
  <c r="RO17" i="1"/>
  <c r="RQ11" i="1"/>
  <c r="RQ16" i="1"/>
  <c r="RQ17" i="1"/>
  <c r="RS11" i="1"/>
  <c r="RS16" i="1"/>
  <c r="RS17" i="1"/>
  <c r="RU11" i="1"/>
  <c r="RU16" i="1"/>
  <c r="RU17" i="1"/>
  <c r="RW11" i="1"/>
  <c r="RW16" i="1"/>
  <c r="RW17" i="1"/>
  <c r="RY11" i="1"/>
  <c r="RY16" i="1"/>
  <c r="RY17" i="1"/>
  <c r="SA11" i="1"/>
  <c r="SA16" i="1"/>
  <c r="SA17" i="1"/>
  <c r="SC11" i="1"/>
  <c r="SC16" i="1"/>
  <c r="SC17" i="1"/>
  <c r="SE11" i="1"/>
  <c r="SE16" i="1"/>
  <c r="SE17" i="1"/>
  <c r="SG11" i="1"/>
  <c r="SG16" i="1"/>
  <c r="SG17" i="1"/>
  <c r="SI11" i="1"/>
  <c r="SI16" i="1"/>
  <c r="SI17" i="1"/>
  <c r="SK11" i="1"/>
  <c r="SK16" i="1"/>
  <c r="SK17" i="1"/>
  <c r="SM11" i="1"/>
  <c r="SM16" i="1"/>
  <c r="SM17" i="1"/>
  <c r="SO11" i="1"/>
  <c r="SO16" i="1"/>
  <c r="SO17" i="1"/>
  <c r="SQ11" i="1"/>
  <c r="SQ16" i="1"/>
  <c r="SQ17" i="1"/>
  <c r="SS11" i="1"/>
  <c r="SS16" i="1"/>
  <c r="SS17" i="1"/>
  <c r="SU11" i="1"/>
  <c r="SU16" i="1"/>
  <c r="SU17" i="1"/>
  <c r="SW11" i="1"/>
  <c r="SW16" i="1"/>
  <c r="SW17" i="1"/>
  <c r="SY11" i="1"/>
  <c r="SY16" i="1"/>
  <c r="SY17" i="1"/>
  <c r="TA11" i="1"/>
  <c r="TA16" i="1"/>
  <c r="TA17" i="1"/>
  <c r="TC11" i="1"/>
  <c r="TC16" i="1"/>
  <c r="TC17" i="1"/>
  <c r="TE11" i="1"/>
  <c r="TE16" i="1"/>
  <c r="TE17" i="1"/>
  <c r="TG11" i="1"/>
  <c r="TG16" i="1"/>
  <c r="TG17" i="1"/>
  <c r="TI11" i="1"/>
  <c r="TI16" i="1"/>
  <c r="TI17" i="1"/>
  <c r="TK11" i="1"/>
  <c r="TK16" i="1"/>
  <c r="TK17" i="1"/>
  <c r="TM11" i="1"/>
  <c r="TM16" i="1"/>
  <c r="TM17" i="1"/>
  <c r="TO11" i="1"/>
  <c r="TO16" i="1"/>
  <c r="TO17" i="1"/>
  <c r="TQ11" i="1"/>
  <c r="TQ16" i="1"/>
  <c r="TQ17" i="1"/>
  <c r="TS11" i="1"/>
  <c r="TS16" i="1"/>
  <c r="TS17" i="1"/>
  <c r="TU11" i="1"/>
  <c r="TU16" i="1"/>
  <c r="TU17" i="1"/>
  <c r="TW11" i="1"/>
  <c r="TW16" i="1"/>
  <c r="TW17" i="1"/>
  <c r="TY11" i="1"/>
  <c r="TY16" i="1"/>
  <c r="TY17" i="1"/>
  <c r="UA11" i="1"/>
  <c r="UA16" i="1"/>
  <c r="UA17" i="1"/>
  <c r="UC11" i="1"/>
  <c r="UC16" i="1"/>
  <c r="UC17" i="1"/>
  <c r="UE11" i="1"/>
  <c r="UE16" i="1"/>
  <c r="UE17" i="1"/>
  <c r="UG11" i="1"/>
  <c r="UG16" i="1"/>
  <c r="UG17" i="1"/>
  <c r="UI11" i="1"/>
  <c r="UI16" i="1"/>
  <c r="UI17" i="1"/>
  <c r="UK11" i="1"/>
  <c r="UK16" i="1"/>
  <c r="UK17" i="1"/>
  <c r="UM11" i="1"/>
  <c r="UM16" i="1"/>
  <c r="UM17" i="1"/>
  <c r="UO11" i="1"/>
  <c r="UO16" i="1"/>
  <c r="UO17" i="1"/>
  <c r="UQ11" i="1"/>
  <c r="UQ16" i="1"/>
  <c r="UQ17" i="1"/>
  <c r="US11" i="1"/>
  <c r="US16" i="1"/>
  <c r="US17" i="1"/>
  <c r="UU11" i="1"/>
  <c r="UU16" i="1"/>
  <c r="UU17" i="1"/>
  <c r="UW11" i="1"/>
  <c r="UW16" i="1"/>
  <c r="UW17" i="1"/>
  <c r="UY11" i="1"/>
  <c r="UY16" i="1"/>
  <c r="UY17" i="1"/>
  <c r="VA11" i="1"/>
  <c r="VA16" i="1"/>
  <c r="VA17" i="1"/>
  <c r="VC11" i="1"/>
  <c r="VC16" i="1"/>
  <c r="VC17" i="1"/>
  <c r="VE11" i="1"/>
  <c r="VE16" i="1"/>
  <c r="VE17" i="1"/>
  <c r="VG11" i="1"/>
  <c r="VG16" i="1"/>
  <c r="VG17" i="1"/>
  <c r="VI11" i="1"/>
  <c r="VI16" i="1"/>
  <c r="VI17" i="1"/>
  <c r="VK11" i="1"/>
  <c r="VK16" i="1"/>
  <c r="VK17" i="1"/>
  <c r="VM11" i="1"/>
  <c r="VM16" i="1"/>
  <c r="VM17" i="1"/>
  <c r="VO11" i="1"/>
  <c r="VO16" i="1"/>
  <c r="VO17" i="1"/>
  <c r="VQ11" i="1"/>
  <c r="VQ16" i="1"/>
  <c r="VQ17" i="1"/>
  <c r="VS11" i="1"/>
  <c r="VS16" i="1"/>
  <c r="VS17" i="1"/>
  <c r="VU11" i="1"/>
  <c r="VU16" i="1"/>
  <c r="VU17" i="1"/>
  <c r="VW11" i="1"/>
  <c r="VW16" i="1"/>
  <c r="VW17" i="1"/>
  <c r="VY11" i="1"/>
  <c r="VY16" i="1"/>
  <c r="VY17" i="1"/>
  <c r="WA11" i="1"/>
  <c r="WA16" i="1"/>
  <c r="WA17" i="1"/>
  <c r="WC11" i="1"/>
  <c r="WC16" i="1"/>
  <c r="WC17" i="1"/>
  <c r="WE11" i="1"/>
  <c r="WE16" i="1"/>
  <c r="WE17" i="1"/>
  <c r="WG11" i="1"/>
  <c r="WG16" i="1"/>
  <c r="WG17" i="1"/>
  <c r="WI11" i="1"/>
  <c r="WI16" i="1"/>
  <c r="WI17" i="1"/>
  <c r="WK11" i="1"/>
  <c r="WK16" i="1"/>
  <c r="WK17" i="1"/>
  <c r="WM11" i="1"/>
  <c r="WM16" i="1"/>
  <c r="WM17" i="1"/>
  <c r="WO11" i="1"/>
  <c r="WO16" i="1"/>
  <c r="WO17" i="1"/>
  <c r="WQ17" i="1"/>
  <c r="U22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U201" i="1"/>
  <c r="FE16" i="1"/>
  <c r="FG16" i="1"/>
  <c r="FI16" i="1"/>
  <c r="FK16" i="1"/>
  <c r="FM16" i="1"/>
  <c r="FO16" i="1"/>
  <c r="FQ16" i="1"/>
  <c r="FS16" i="1"/>
  <c r="FU16" i="1"/>
  <c r="FW16" i="1"/>
  <c r="FY16" i="1"/>
  <c r="GA16" i="1"/>
  <c r="GC16" i="1"/>
  <c r="GE16" i="1"/>
  <c r="GG16" i="1"/>
  <c r="GI16" i="1"/>
  <c r="GK16" i="1"/>
  <c r="GM16" i="1"/>
  <c r="GO16" i="1"/>
  <c r="GQ16" i="1"/>
  <c r="GS16" i="1"/>
  <c r="GU16" i="1"/>
  <c r="GW16" i="1"/>
  <c r="GY16" i="1"/>
  <c r="HA16" i="1"/>
  <c r="HC16" i="1"/>
  <c r="HE16" i="1"/>
  <c r="HG16" i="1"/>
  <c r="HI16" i="1"/>
  <c r="HK16" i="1"/>
  <c r="HM16" i="1"/>
  <c r="HO16" i="1"/>
  <c r="HQ16" i="1"/>
  <c r="HS16" i="1"/>
  <c r="HU16" i="1"/>
  <c r="HW16" i="1"/>
  <c r="HY16" i="1"/>
  <c r="IA16" i="1"/>
  <c r="IC16" i="1"/>
  <c r="IE16" i="1"/>
  <c r="IG16" i="1"/>
  <c r="II16" i="1"/>
  <c r="IK16" i="1"/>
  <c r="IM16" i="1"/>
  <c r="IO16" i="1"/>
  <c r="IQ16" i="1"/>
  <c r="IS16" i="1"/>
  <c r="IU16" i="1"/>
  <c r="IW16" i="1"/>
  <c r="IY16" i="1"/>
  <c r="JA16" i="1"/>
  <c r="JC16" i="1"/>
  <c r="JE16" i="1"/>
  <c r="JG16" i="1"/>
  <c r="JI16" i="1"/>
  <c r="JK16" i="1"/>
  <c r="JM16" i="1"/>
  <c r="JO16" i="1"/>
  <c r="JQ16" i="1"/>
  <c r="JS16" i="1"/>
  <c r="JU16" i="1"/>
  <c r="JW16" i="1"/>
  <c r="JY16" i="1"/>
  <c r="KA16" i="1"/>
  <c r="KC16" i="1"/>
  <c r="KE16" i="1"/>
  <c r="KG16" i="1"/>
  <c r="KI16" i="1"/>
  <c r="KK16" i="1"/>
  <c r="KM16" i="1"/>
  <c r="KO16" i="1"/>
  <c r="KQ16" i="1"/>
  <c r="KS16" i="1"/>
  <c r="KU16" i="1"/>
  <c r="KW16" i="1"/>
  <c r="B212" i="1"/>
  <c r="B214" i="1"/>
  <c r="B215" i="1"/>
  <c r="QY181" i="1"/>
  <c r="RA181" i="1"/>
  <c r="RC181" i="1"/>
  <c r="RE181" i="1"/>
  <c r="RG181" i="1"/>
  <c r="RI181" i="1"/>
  <c r="RK181" i="1"/>
  <c r="RM181" i="1"/>
  <c r="RO181" i="1"/>
  <c r="RQ181" i="1"/>
  <c r="RS181" i="1"/>
  <c r="RU181" i="1"/>
  <c r="RW181" i="1"/>
  <c r="RY181" i="1"/>
  <c r="SA181" i="1"/>
  <c r="SC181" i="1"/>
  <c r="SE181" i="1"/>
  <c r="SG181" i="1"/>
  <c r="SI181" i="1"/>
  <c r="SK181" i="1"/>
  <c r="SM181" i="1"/>
  <c r="SO181" i="1"/>
  <c r="SQ181" i="1"/>
  <c r="SS181" i="1"/>
  <c r="SU181" i="1"/>
  <c r="SW181" i="1"/>
  <c r="SY181" i="1"/>
  <c r="TA181" i="1"/>
  <c r="TC181" i="1"/>
  <c r="TE181" i="1"/>
  <c r="TG181" i="1"/>
  <c r="TI181" i="1"/>
  <c r="TK181" i="1"/>
  <c r="TM181" i="1"/>
  <c r="TO181" i="1"/>
  <c r="TQ181" i="1"/>
  <c r="TS181" i="1"/>
  <c r="TU181" i="1"/>
  <c r="TW181" i="1"/>
  <c r="TY181" i="1"/>
  <c r="UA181" i="1"/>
  <c r="UC181" i="1"/>
  <c r="UE181" i="1"/>
  <c r="UG181" i="1"/>
  <c r="UI181" i="1"/>
  <c r="UK181" i="1"/>
  <c r="UM181" i="1"/>
  <c r="UO181" i="1"/>
  <c r="UQ181" i="1"/>
  <c r="US181" i="1"/>
  <c r="UU181" i="1"/>
  <c r="UW181" i="1"/>
  <c r="UY181" i="1"/>
  <c r="VA181" i="1"/>
  <c r="VC181" i="1"/>
  <c r="VE181" i="1"/>
  <c r="VG181" i="1"/>
  <c r="VI181" i="1"/>
  <c r="VK181" i="1"/>
  <c r="VM181" i="1"/>
  <c r="VO181" i="1"/>
  <c r="VQ181" i="1"/>
  <c r="VS181" i="1"/>
  <c r="VU181" i="1"/>
  <c r="VW181" i="1"/>
  <c r="VY181" i="1"/>
  <c r="WA181" i="1"/>
  <c r="WC181" i="1"/>
  <c r="WE181" i="1"/>
  <c r="WG181" i="1"/>
  <c r="WI181" i="1"/>
  <c r="WK181" i="1"/>
  <c r="WM181" i="1"/>
  <c r="WO181" i="1"/>
  <c r="FA186" i="1"/>
  <c r="FB186" i="1"/>
  <c r="FC186" i="1"/>
  <c r="QY186" i="1"/>
  <c r="RA186" i="1"/>
  <c r="RC186" i="1"/>
  <c r="RE186" i="1"/>
  <c r="RG186" i="1"/>
  <c r="RI186" i="1"/>
  <c r="RK186" i="1"/>
  <c r="RM186" i="1"/>
  <c r="RO186" i="1"/>
  <c r="RQ186" i="1"/>
  <c r="RS186" i="1"/>
  <c r="RU186" i="1"/>
  <c r="RW186" i="1"/>
  <c r="RY186" i="1"/>
  <c r="SA186" i="1"/>
  <c r="SC186" i="1"/>
  <c r="SE186" i="1"/>
  <c r="SG186" i="1"/>
  <c r="SI186" i="1"/>
  <c r="SK186" i="1"/>
  <c r="SM186" i="1"/>
  <c r="SO186" i="1"/>
  <c r="SQ186" i="1"/>
  <c r="SS186" i="1"/>
  <c r="SU186" i="1"/>
  <c r="SW186" i="1"/>
  <c r="SY186" i="1"/>
  <c r="TA186" i="1"/>
  <c r="TC186" i="1"/>
  <c r="TE186" i="1"/>
  <c r="TG186" i="1"/>
  <c r="TI186" i="1"/>
  <c r="TK186" i="1"/>
  <c r="TM186" i="1"/>
  <c r="TO186" i="1"/>
  <c r="TQ186" i="1"/>
  <c r="TS186" i="1"/>
  <c r="TU186" i="1"/>
  <c r="TW186" i="1"/>
  <c r="TY186" i="1"/>
  <c r="UA186" i="1"/>
  <c r="UC186" i="1"/>
  <c r="UE186" i="1"/>
  <c r="UG186" i="1"/>
  <c r="UI186" i="1"/>
  <c r="UK186" i="1"/>
  <c r="UM186" i="1"/>
  <c r="UO186" i="1"/>
  <c r="UQ186" i="1"/>
  <c r="US186" i="1"/>
  <c r="UU186" i="1"/>
  <c r="UW186" i="1"/>
  <c r="UY186" i="1"/>
  <c r="VA186" i="1"/>
  <c r="VC186" i="1"/>
  <c r="VE186" i="1"/>
  <c r="VG186" i="1"/>
  <c r="VI186" i="1"/>
  <c r="VK186" i="1"/>
  <c r="VM186" i="1"/>
  <c r="VO186" i="1"/>
  <c r="VQ186" i="1"/>
  <c r="VS186" i="1"/>
  <c r="VU186" i="1"/>
  <c r="VW186" i="1"/>
  <c r="VY186" i="1"/>
  <c r="WA186" i="1"/>
  <c r="WC186" i="1"/>
  <c r="WE186" i="1"/>
  <c r="WG186" i="1"/>
  <c r="WI186" i="1"/>
  <c r="WK186" i="1"/>
  <c r="WM186" i="1"/>
  <c r="WO186" i="1"/>
  <c r="QW186" i="1"/>
  <c r="QW181" i="1"/>
  <c r="QY171" i="1"/>
  <c r="RA171" i="1"/>
  <c r="RC171" i="1"/>
  <c r="RE171" i="1"/>
  <c r="RG171" i="1"/>
  <c r="RI171" i="1"/>
  <c r="RK171" i="1"/>
  <c r="RM171" i="1"/>
  <c r="RO171" i="1"/>
  <c r="RQ171" i="1"/>
  <c r="RS171" i="1"/>
  <c r="RU171" i="1"/>
  <c r="RW171" i="1"/>
  <c r="RY171" i="1"/>
  <c r="SA171" i="1"/>
  <c r="SC171" i="1"/>
  <c r="SE171" i="1"/>
  <c r="SG171" i="1"/>
  <c r="SI171" i="1"/>
  <c r="SK171" i="1"/>
  <c r="SM171" i="1"/>
  <c r="SO171" i="1"/>
  <c r="SQ171" i="1"/>
  <c r="SS171" i="1"/>
  <c r="SU171" i="1"/>
  <c r="SW171" i="1"/>
  <c r="SY171" i="1"/>
  <c r="TA171" i="1"/>
  <c r="TC171" i="1"/>
  <c r="TE171" i="1"/>
  <c r="TG171" i="1"/>
  <c r="TI171" i="1"/>
  <c r="TK171" i="1"/>
  <c r="TM171" i="1"/>
  <c r="TO171" i="1"/>
  <c r="TQ171" i="1"/>
  <c r="TS171" i="1"/>
  <c r="TU171" i="1"/>
  <c r="TW171" i="1"/>
  <c r="TY171" i="1"/>
  <c r="UA171" i="1"/>
  <c r="UC171" i="1"/>
  <c r="UE171" i="1"/>
  <c r="UG171" i="1"/>
  <c r="UI171" i="1"/>
  <c r="UK171" i="1"/>
  <c r="UM171" i="1"/>
  <c r="UO171" i="1"/>
  <c r="UQ171" i="1"/>
  <c r="US171" i="1"/>
  <c r="UU171" i="1"/>
  <c r="UW171" i="1"/>
  <c r="UY171" i="1"/>
  <c r="VA171" i="1"/>
  <c r="VC171" i="1"/>
  <c r="VE171" i="1"/>
  <c r="VG171" i="1"/>
  <c r="VI171" i="1"/>
  <c r="VK171" i="1"/>
  <c r="VM171" i="1"/>
  <c r="VO171" i="1"/>
  <c r="VQ171" i="1"/>
  <c r="VS171" i="1"/>
  <c r="VU171" i="1"/>
  <c r="VW171" i="1"/>
  <c r="VY171" i="1"/>
  <c r="WA171" i="1"/>
  <c r="WC171" i="1"/>
  <c r="WE171" i="1"/>
  <c r="WG171" i="1"/>
  <c r="WI171" i="1"/>
  <c r="WK171" i="1"/>
  <c r="WM171" i="1"/>
  <c r="WO171" i="1"/>
  <c r="FA176" i="1"/>
  <c r="FB176" i="1"/>
  <c r="FC176" i="1"/>
  <c r="QY176" i="1"/>
  <c r="RA176" i="1"/>
  <c r="RC176" i="1"/>
  <c r="RE176" i="1"/>
  <c r="RG176" i="1"/>
  <c r="RI176" i="1"/>
  <c r="RK176" i="1"/>
  <c r="RM176" i="1"/>
  <c r="RO176" i="1"/>
  <c r="RQ176" i="1"/>
  <c r="RS176" i="1"/>
  <c r="RU176" i="1"/>
  <c r="RW176" i="1"/>
  <c r="RY176" i="1"/>
  <c r="SA176" i="1"/>
  <c r="SC176" i="1"/>
  <c r="SE176" i="1"/>
  <c r="SG176" i="1"/>
  <c r="SI176" i="1"/>
  <c r="SK176" i="1"/>
  <c r="SM176" i="1"/>
  <c r="SO176" i="1"/>
  <c r="SQ176" i="1"/>
  <c r="SS176" i="1"/>
  <c r="SU176" i="1"/>
  <c r="SW176" i="1"/>
  <c r="SY176" i="1"/>
  <c r="TA176" i="1"/>
  <c r="TC176" i="1"/>
  <c r="TE176" i="1"/>
  <c r="TG176" i="1"/>
  <c r="TI176" i="1"/>
  <c r="TK176" i="1"/>
  <c r="TM176" i="1"/>
  <c r="TO176" i="1"/>
  <c r="TQ176" i="1"/>
  <c r="TS176" i="1"/>
  <c r="TU176" i="1"/>
  <c r="TW176" i="1"/>
  <c r="TY176" i="1"/>
  <c r="UA176" i="1"/>
  <c r="UC176" i="1"/>
  <c r="UE176" i="1"/>
  <c r="UG176" i="1"/>
  <c r="UI176" i="1"/>
  <c r="UK176" i="1"/>
  <c r="UM176" i="1"/>
  <c r="UO176" i="1"/>
  <c r="UQ176" i="1"/>
  <c r="US176" i="1"/>
  <c r="UU176" i="1"/>
  <c r="UW176" i="1"/>
  <c r="UY176" i="1"/>
  <c r="VA176" i="1"/>
  <c r="VC176" i="1"/>
  <c r="VE176" i="1"/>
  <c r="VG176" i="1"/>
  <c r="VI176" i="1"/>
  <c r="VK176" i="1"/>
  <c r="VM176" i="1"/>
  <c r="VO176" i="1"/>
  <c r="VQ176" i="1"/>
  <c r="VS176" i="1"/>
  <c r="VU176" i="1"/>
  <c r="VW176" i="1"/>
  <c r="VY176" i="1"/>
  <c r="WA176" i="1"/>
  <c r="WC176" i="1"/>
  <c r="WE176" i="1"/>
  <c r="WG176" i="1"/>
  <c r="WI176" i="1"/>
  <c r="WK176" i="1"/>
  <c r="WM176" i="1"/>
  <c r="WO176" i="1"/>
  <c r="QW176" i="1"/>
  <c r="QW171" i="1"/>
  <c r="QY161" i="1"/>
  <c r="RA161" i="1"/>
  <c r="RC161" i="1"/>
  <c r="RE161" i="1"/>
  <c r="RG161" i="1"/>
  <c r="RI161" i="1"/>
  <c r="RK161" i="1"/>
  <c r="RM161" i="1"/>
  <c r="RO161" i="1"/>
  <c r="RQ161" i="1"/>
  <c r="RS161" i="1"/>
  <c r="RU161" i="1"/>
  <c r="RW161" i="1"/>
  <c r="RY161" i="1"/>
  <c r="SA161" i="1"/>
  <c r="SC161" i="1"/>
  <c r="SE161" i="1"/>
  <c r="SG161" i="1"/>
  <c r="SI161" i="1"/>
  <c r="SK161" i="1"/>
  <c r="SM161" i="1"/>
  <c r="SO161" i="1"/>
  <c r="SQ161" i="1"/>
  <c r="SS161" i="1"/>
  <c r="SU161" i="1"/>
  <c r="SW161" i="1"/>
  <c r="SY161" i="1"/>
  <c r="TA161" i="1"/>
  <c r="TC161" i="1"/>
  <c r="TE161" i="1"/>
  <c r="TG161" i="1"/>
  <c r="TI161" i="1"/>
  <c r="TK161" i="1"/>
  <c r="TM161" i="1"/>
  <c r="TO161" i="1"/>
  <c r="TQ161" i="1"/>
  <c r="TS161" i="1"/>
  <c r="TU161" i="1"/>
  <c r="TW161" i="1"/>
  <c r="TY161" i="1"/>
  <c r="UA161" i="1"/>
  <c r="UC161" i="1"/>
  <c r="UE161" i="1"/>
  <c r="UG161" i="1"/>
  <c r="UI161" i="1"/>
  <c r="UK161" i="1"/>
  <c r="UM161" i="1"/>
  <c r="UO161" i="1"/>
  <c r="UQ161" i="1"/>
  <c r="US161" i="1"/>
  <c r="UU161" i="1"/>
  <c r="UW161" i="1"/>
  <c r="UY161" i="1"/>
  <c r="VA161" i="1"/>
  <c r="VC161" i="1"/>
  <c r="VE161" i="1"/>
  <c r="VG161" i="1"/>
  <c r="VI161" i="1"/>
  <c r="VK161" i="1"/>
  <c r="VM161" i="1"/>
  <c r="VO161" i="1"/>
  <c r="VQ161" i="1"/>
  <c r="VS161" i="1"/>
  <c r="VU161" i="1"/>
  <c r="VW161" i="1"/>
  <c r="VY161" i="1"/>
  <c r="WA161" i="1"/>
  <c r="WC161" i="1"/>
  <c r="WE161" i="1"/>
  <c r="WG161" i="1"/>
  <c r="WI161" i="1"/>
  <c r="WK161" i="1"/>
  <c r="WM161" i="1"/>
  <c r="WO161" i="1"/>
  <c r="FA166" i="1"/>
  <c r="FB166" i="1"/>
  <c r="FC166" i="1"/>
  <c r="QY166" i="1"/>
  <c r="RA166" i="1"/>
  <c r="RC166" i="1"/>
  <c r="RE166" i="1"/>
  <c r="RG166" i="1"/>
  <c r="RI166" i="1"/>
  <c r="RK166" i="1"/>
  <c r="RM166" i="1"/>
  <c r="RO166" i="1"/>
  <c r="RQ166" i="1"/>
  <c r="RS166" i="1"/>
  <c r="RU166" i="1"/>
  <c r="RW166" i="1"/>
  <c r="RY166" i="1"/>
  <c r="SA166" i="1"/>
  <c r="SC166" i="1"/>
  <c r="SE166" i="1"/>
  <c r="SG166" i="1"/>
  <c r="SI166" i="1"/>
  <c r="SK166" i="1"/>
  <c r="SM166" i="1"/>
  <c r="SO166" i="1"/>
  <c r="SQ166" i="1"/>
  <c r="SS166" i="1"/>
  <c r="SU166" i="1"/>
  <c r="SW166" i="1"/>
  <c r="SY166" i="1"/>
  <c r="TA166" i="1"/>
  <c r="TC166" i="1"/>
  <c r="TE166" i="1"/>
  <c r="TG166" i="1"/>
  <c r="TI166" i="1"/>
  <c r="TK166" i="1"/>
  <c r="TM166" i="1"/>
  <c r="TO166" i="1"/>
  <c r="TQ166" i="1"/>
  <c r="TS166" i="1"/>
  <c r="TU166" i="1"/>
  <c r="TW166" i="1"/>
  <c r="TY166" i="1"/>
  <c r="UA166" i="1"/>
  <c r="UC166" i="1"/>
  <c r="UE166" i="1"/>
  <c r="UG166" i="1"/>
  <c r="UI166" i="1"/>
  <c r="UK166" i="1"/>
  <c r="UM166" i="1"/>
  <c r="UO166" i="1"/>
  <c r="UQ166" i="1"/>
  <c r="US166" i="1"/>
  <c r="UU166" i="1"/>
  <c r="UW166" i="1"/>
  <c r="UY166" i="1"/>
  <c r="VA166" i="1"/>
  <c r="VC166" i="1"/>
  <c r="VE166" i="1"/>
  <c r="VG166" i="1"/>
  <c r="VI166" i="1"/>
  <c r="VK166" i="1"/>
  <c r="VM166" i="1"/>
  <c r="VO166" i="1"/>
  <c r="VQ166" i="1"/>
  <c r="VS166" i="1"/>
  <c r="VU166" i="1"/>
  <c r="VW166" i="1"/>
  <c r="VY166" i="1"/>
  <c r="WA166" i="1"/>
  <c r="WC166" i="1"/>
  <c r="WE166" i="1"/>
  <c r="WG166" i="1"/>
  <c r="WI166" i="1"/>
  <c r="WK166" i="1"/>
  <c r="WM166" i="1"/>
  <c r="WO166" i="1"/>
  <c r="QW166" i="1"/>
  <c r="QW161" i="1"/>
  <c r="QY151" i="1"/>
  <c r="RA151" i="1"/>
  <c r="RC151" i="1"/>
  <c r="RE151" i="1"/>
  <c r="RG151" i="1"/>
  <c r="RI151" i="1"/>
  <c r="RK151" i="1"/>
  <c r="RM151" i="1"/>
  <c r="RO151" i="1"/>
  <c r="RQ151" i="1"/>
  <c r="RS151" i="1"/>
  <c r="RU151" i="1"/>
  <c r="RW151" i="1"/>
  <c r="RY151" i="1"/>
  <c r="SA151" i="1"/>
  <c r="SC151" i="1"/>
  <c r="SE151" i="1"/>
  <c r="SG151" i="1"/>
  <c r="SI151" i="1"/>
  <c r="SK151" i="1"/>
  <c r="SM151" i="1"/>
  <c r="SO151" i="1"/>
  <c r="SQ151" i="1"/>
  <c r="SS151" i="1"/>
  <c r="SU151" i="1"/>
  <c r="SW151" i="1"/>
  <c r="SY151" i="1"/>
  <c r="TA151" i="1"/>
  <c r="TC151" i="1"/>
  <c r="TE151" i="1"/>
  <c r="TG151" i="1"/>
  <c r="TI151" i="1"/>
  <c r="TK151" i="1"/>
  <c r="TM151" i="1"/>
  <c r="TO151" i="1"/>
  <c r="TQ151" i="1"/>
  <c r="TS151" i="1"/>
  <c r="TU151" i="1"/>
  <c r="TW151" i="1"/>
  <c r="TY151" i="1"/>
  <c r="UA151" i="1"/>
  <c r="UC151" i="1"/>
  <c r="UE151" i="1"/>
  <c r="UG151" i="1"/>
  <c r="UI151" i="1"/>
  <c r="UK151" i="1"/>
  <c r="UM151" i="1"/>
  <c r="UO151" i="1"/>
  <c r="UQ151" i="1"/>
  <c r="US151" i="1"/>
  <c r="UU151" i="1"/>
  <c r="UW151" i="1"/>
  <c r="UY151" i="1"/>
  <c r="VA151" i="1"/>
  <c r="VC151" i="1"/>
  <c r="VE151" i="1"/>
  <c r="VG151" i="1"/>
  <c r="VI151" i="1"/>
  <c r="VK151" i="1"/>
  <c r="VM151" i="1"/>
  <c r="VO151" i="1"/>
  <c r="VQ151" i="1"/>
  <c r="VS151" i="1"/>
  <c r="VU151" i="1"/>
  <c r="VW151" i="1"/>
  <c r="VY151" i="1"/>
  <c r="WA151" i="1"/>
  <c r="WC151" i="1"/>
  <c r="WE151" i="1"/>
  <c r="WG151" i="1"/>
  <c r="WI151" i="1"/>
  <c r="WK151" i="1"/>
  <c r="WM151" i="1"/>
  <c r="WO151" i="1"/>
  <c r="FA156" i="1"/>
  <c r="FB156" i="1"/>
  <c r="FC156" i="1"/>
  <c r="QY156" i="1"/>
  <c r="RA156" i="1"/>
  <c r="RC156" i="1"/>
  <c r="RE156" i="1"/>
  <c r="RG156" i="1"/>
  <c r="RI156" i="1"/>
  <c r="RK156" i="1"/>
  <c r="RM156" i="1"/>
  <c r="RO156" i="1"/>
  <c r="RQ156" i="1"/>
  <c r="RS156" i="1"/>
  <c r="RU156" i="1"/>
  <c r="RW156" i="1"/>
  <c r="RY156" i="1"/>
  <c r="SA156" i="1"/>
  <c r="SC156" i="1"/>
  <c r="SE156" i="1"/>
  <c r="SG156" i="1"/>
  <c r="SI156" i="1"/>
  <c r="SK156" i="1"/>
  <c r="SM156" i="1"/>
  <c r="SO156" i="1"/>
  <c r="SQ156" i="1"/>
  <c r="SS156" i="1"/>
  <c r="SU156" i="1"/>
  <c r="SW156" i="1"/>
  <c r="SY156" i="1"/>
  <c r="TA156" i="1"/>
  <c r="TC156" i="1"/>
  <c r="TE156" i="1"/>
  <c r="TG156" i="1"/>
  <c r="TI156" i="1"/>
  <c r="TK156" i="1"/>
  <c r="TM156" i="1"/>
  <c r="TO156" i="1"/>
  <c r="TQ156" i="1"/>
  <c r="TS156" i="1"/>
  <c r="TU156" i="1"/>
  <c r="TW156" i="1"/>
  <c r="TY156" i="1"/>
  <c r="UA156" i="1"/>
  <c r="UC156" i="1"/>
  <c r="UE156" i="1"/>
  <c r="UG156" i="1"/>
  <c r="UI156" i="1"/>
  <c r="UK156" i="1"/>
  <c r="UM156" i="1"/>
  <c r="UO156" i="1"/>
  <c r="UQ156" i="1"/>
  <c r="US156" i="1"/>
  <c r="UU156" i="1"/>
  <c r="UW156" i="1"/>
  <c r="UY156" i="1"/>
  <c r="VA156" i="1"/>
  <c r="VC156" i="1"/>
  <c r="VE156" i="1"/>
  <c r="VG156" i="1"/>
  <c r="VI156" i="1"/>
  <c r="VK156" i="1"/>
  <c r="VM156" i="1"/>
  <c r="VO156" i="1"/>
  <c r="VQ156" i="1"/>
  <c r="VS156" i="1"/>
  <c r="VU156" i="1"/>
  <c r="VW156" i="1"/>
  <c r="VY156" i="1"/>
  <c r="WA156" i="1"/>
  <c r="WC156" i="1"/>
  <c r="WE156" i="1"/>
  <c r="WG156" i="1"/>
  <c r="WI156" i="1"/>
  <c r="WK156" i="1"/>
  <c r="WM156" i="1"/>
  <c r="WO156" i="1"/>
  <c r="QW156" i="1"/>
  <c r="QW151" i="1"/>
  <c r="QY141" i="1"/>
  <c r="RA141" i="1"/>
  <c r="RC141" i="1"/>
  <c r="RE141" i="1"/>
  <c r="RG141" i="1"/>
  <c r="RI141" i="1"/>
  <c r="RK141" i="1"/>
  <c r="RM141" i="1"/>
  <c r="RO141" i="1"/>
  <c r="RQ141" i="1"/>
  <c r="RS141" i="1"/>
  <c r="RU141" i="1"/>
  <c r="RW141" i="1"/>
  <c r="RY141" i="1"/>
  <c r="SA141" i="1"/>
  <c r="SC141" i="1"/>
  <c r="SE141" i="1"/>
  <c r="SG141" i="1"/>
  <c r="SI141" i="1"/>
  <c r="SK141" i="1"/>
  <c r="SM141" i="1"/>
  <c r="SO141" i="1"/>
  <c r="SQ141" i="1"/>
  <c r="SS141" i="1"/>
  <c r="SU141" i="1"/>
  <c r="SW141" i="1"/>
  <c r="SY141" i="1"/>
  <c r="TA141" i="1"/>
  <c r="TC141" i="1"/>
  <c r="TE141" i="1"/>
  <c r="TG141" i="1"/>
  <c r="TI141" i="1"/>
  <c r="TK141" i="1"/>
  <c r="TM141" i="1"/>
  <c r="TO141" i="1"/>
  <c r="TQ141" i="1"/>
  <c r="TS141" i="1"/>
  <c r="TU141" i="1"/>
  <c r="TW141" i="1"/>
  <c r="TY141" i="1"/>
  <c r="UA141" i="1"/>
  <c r="UC141" i="1"/>
  <c r="UE141" i="1"/>
  <c r="UG141" i="1"/>
  <c r="UI141" i="1"/>
  <c r="UK141" i="1"/>
  <c r="UM141" i="1"/>
  <c r="UO141" i="1"/>
  <c r="UQ141" i="1"/>
  <c r="US141" i="1"/>
  <c r="UU141" i="1"/>
  <c r="UW141" i="1"/>
  <c r="UY141" i="1"/>
  <c r="VA141" i="1"/>
  <c r="VC141" i="1"/>
  <c r="VE141" i="1"/>
  <c r="VG141" i="1"/>
  <c r="VI141" i="1"/>
  <c r="VK141" i="1"/>
  <c r="VM141" i="1"/>
  <c r="VO141" i="1"/>
  <c r="VQ141" i="1"/>
  <c r="VS141" i="1"/>
  <c r="VU141" i="1"/>
  <c r="VW141" i="1"/>
  <c r="VY141" i="1"/>
  <c r="WA141" i="1"/>
  <c r="WC141" i="1"/>
  <c r="WE141" i="1"/>
  <c r="WG141" i="1"/>
  <c r="WI141" i="1"/>
  <c r="WK141" i="1"/>
  <c r="WM141" i="1"/>
  <c r="WO141" i="1"/>
  <c r="FA146" i="1"/>
  <c r="FB146" i="1"/>
  <c r="FC146" i="1"/>
  <c r="QY146" i="1"/>
  <c r="RA146" i="1"/>
  <c r="RC146" i="1"/>
  <c r="RE146" i="1"/>
  <c r="RG146" i="1"/>
  <c r="RI146" i="1"/>
  <c r="RK146" i="1"/>
  <c r="RM146" i="1"/>
  <c r="RO146" i="1"/>
  <c r="RQ146" i="1"/>
  <c r="RS146" i="1"/>
  <c r="RU146" i="1"/>
  <c r="RW146" i="1"/>
  <c r="RY146" i="1"/>
  <c r="SA146" i="1"/>
  <c r="SC146" i="1"/>
  <c r="SE146" i="1"/>
  <c r="SG146" i="1"/>
  <c r="SI146" i="1"/>
  <c r="SK146" i="1"/>
  <c r="SM146" i="1"/>
  <c r="SO146" i="1"/>
  <c r="SQ146" i="1"/>
  <c r="SS146" i="1"/>
  <c r="SU146" i="1"/>
  <c r="SW146" i="1"/>
  <c r="SY146" i="1"/>
  <c r="TA146" i="1"/>
  <c r="TC146" i="1"/>
  <c r="TE146" i="1"/>
  <c r="TG146" i="1"/>
  <c r="TI146" i="1"/>
  <c r="TK146" i="1"/>
  <c r="TM146" i="1"/>
  <c r="TO146" i="1"/>
  <c r="TQ146" i="1"/>
  <c r="TS146" i="1"/>
  <c r="TU146" i="1"/>
  <c r="TW146" i="1"/>
  <c r="TY146" i="1"/>
  <c r="UA146" i="1"/>
  <c r="UC146" i="1"/>
  <c r="UE146" i="1"/>
  <c r="UG146" i="1"/>
  <c r="UI146" i="1"/>
  <c r="UK146" i="1"/>
  <c r="UM146" i="1"/>
  <c r="UO146" i="1"/>
  <c r="UQ146" i="1"/>
  <c r="US146" i="1"/>
  <c r="UU146" i="1"/>
  <c r="UW146" i="1"/>
  <c r="UY146" i="1"/>
  <c r="VA146" i="1"/>
  <c r="VC146" i="1"/>
  <c r="VE146" i="1"/>
  <c r="VG146" i="1"/>
  <c r="VI146" i="1"/>
  <c r="VK146" i="1"/>
  <c r="VM146" i="1"/>
  <c r="VO146" i="1"/>
  <c r="VQ146" i="1"/>
  <c r="VS146" i="1"/>
  <c r="VU146" i="1"/>
  <c r="VW146" i="1"/>
  <c r="VY146" i="1"/>
  <c r="WA146" i="1"/>
  <c r="WC146" i="1"/>
  <c r="WE146" i="1"/>
  <c r="WG146" i="1"/>
  <c r="WI146" i="1"/>
  <c r="WK146" i="1"/>
  <c r="WM146" i="1"/>
  <c r="WO146" i="1"/>
  <c r="QW146" i="1"/>
  <c r="QW141" i="1"/>
  <c r="QY131" i="1"/>
  <c r="RA131" i="1"/>
  <c r="RC131" i="1"/>
  <c r="RE131" i="1"/>
  <c r="RG131" i="1"/>
  <c r="RI131" i="1"/>
  <c r="RK131" i="1"/>
  <c r="RM131" i="1"/>
  <c r="RO131" i="1"/>
  <c r="RQ131" i="1"/>
  <c r="RS131" i="1"/>
  <c r="RU131" i="1"/>
  <c r="RW131" i="1"/>
  <c r="RY131" i="1"/>
  <c r="SA131" i="1"/>
  <c r="SC131" i="1"/>
  <c r="SE131" i="1"/>
  <c r="SG131" i="1"/>
  <c r="SI131" i="1"/>
  <c r="SK131" i="1"/>
  <c r="SM131" i="1"/>
  <c r="SO131" i="1"/>
  <c r="SQ131" i="1"/>
  <c r="SS131" i="1"/>
  <c r="SU131" i="1"/>
  <c r="SW131" i="1"/>
  <c r="SY131" i="1"/>
  <c r="TA131" i="1"/>
  <c r="TC131" i="1"/>
  <c r="TE131" i="1"/>
  <c r="TG131" i="1"/>
  <c r="TI131" i="1"/>
  <c r="TK131" i="1"/>
  <c r="TM131" i="1"/>
  <c r="TO131" i="1"/>
  <c r="TQ131" i="1"/>
  <c r="TS131" i="1"/>
  <c r="TU131" i="1"/>
  <c r="TW131" i="1"/>
  <c r="TY131" i="1"/>
  <c r="UA131" i="1"/>
  <c r="UC131" i="1"/>
  <c r="UE131" i="1"/>
  <c r="UG131" i="1"/>
  <c r="UI131" i="1"/>
  <c r="UK131" i="1"/>
  <c r="UM131" i="1"/>
  <c r="UO131" i="1"/>
  <c r="UQ131" i="1"/>
  <c r="US131" i="1"/>
  <c r="UU131" i="1"/>
  <c r="UW131" i="1"/>
  <c r="UY131" i="1"/>
  <c r="VA131" i="1"/>
  <c r="VC131" i="1"/>
  <c r="VE131" i="1"/>
  <c r="VG131" i="1"/>
  <c r="VI131" i="1"/>
  <c r="VK131" i="1"/>
  <c r="VM131" i="1"/>
  <c r="VO131" i="1"/>
  <c r="VQ131" i="1"/>
  <c r="VS131" i="1"/>
  <c r="VU131" i="1"/>
  <c r="VW131" i="1"/>
  <c r="VY131" i="1"/>
  <c r="WA131" i="1"/>
  <c r="WC131" i="1"/>
  <c r="WE131" i="1"/>
  <c r="WG131" i="1"/>
  <c r="WI131" i="1"/>
  <c r="WK131" i="1"/>
  <c r="WM131" i="1"/>
  <c r="WO131" i="1"/>
  <c r="FA136" i="1"/>
  <c r="FB136" i="1"/>
  <c r="FC136" i="1"/>
  <c r="QY136" i="1"/>
  <c r="RA136" i="1"/>
  <c r="RC136" i="1"/>
  <c r="RE136" i="1"/>
  <c r="RG136" i="1"/>
  <c r="RI136" i="1"/>
  <c r="RK136" i="1"/>
  <c r="RM136" i="1"/>
  <c r="RO136" i="1"/>
  <c r="RQ136" i="1"/>
  <c r="RS136" i="1"/>
  <c r="RU136" i="1"/>
  <c r="RW136" i="1"/>
  <c r="RY136" i="1"/>
  <c r="SA136" i="1"/>
  <c r="SC136" i="1"/>
  <c r="SE136" i="1"/>
  <c r="SG136" i="1"/>
  <c r="SI136" i="1"/>
  <c r="SK136" i="1"/>
  <c r="SM136" i="1"/>
  <c r="SO136" i="1"/>
  <c r="SQ136" i="1"/>
  <c r="SS136" i="1"/>
  <c r="SU136" i="1"/>
  <c r="SW136" i="1"/>
  <c r="SY136" i="1"/>
  <c r="TA136" i="1"/>
  <c r="TC136" i="1"/>
  <c r="TE136" i="1"/>
  <c r="TG136" i="1"/>
  <c r="TI136" i="1"/>
  <c r="TK136" i="1"/>
  <c r="TM136" i="1"/>
  <c r="TO136" i="1"/>
  <c r="TQ136" i="1"/>
  <c r="TS136" i="1"/>
  <c r="TU136" i="1"/>
  <c r="TW136" i="1"/>
  <c r="TY136" i="1"/>
  <c r="UA136" i="1"/>
  <c r="UC136" i="1"/>
  <c r="UE136" i="1"/>
  <c r="UG136" i="1"/>
  <c r="UI136" i="1"/>
  <c r="UK136" i="1"/>
  <c r="UM136" i="1"/>
  <c r="UO136" i="1"/>
  <c r="UQ136" i="1"/>
  <c r="US136" i="1"/>
  <c r="UU136" i="1"/>
  <c r="UW136" i="1"/>
  <c r="UY136" i="1"/>
  <c r="VA136" i="1"/>
  <c r="VC136" i="1"/>
  <c r="VE136" i="1"/>
  <c r="VG136" i="1"/>
  <c r="VI136" i="1"/>
  <c r="VK136" i="1"/>
  <c r="VM136" i="1"/>
  <c r="VO136" i="1"/>
  <c r="VQ136" i="1"/>
  <c r="VS136" i="1"/>
  <c r="VU136" i="1"/>
  <c r="VW136" i="1"/>
  <c r="VY136" i="1"/>
  <c r="WA136" i="1"/>
  <c r="WC136" i="1"/>
  <c r="WE136" i="1"/>
  <c r="WG136" i="1"/>
  <c r="WI136" i="1"/>
  <c r="WK136" i="1"/>
  <c r="WM136" i="1"/>
  <c r="WO136" i="1"/>
  <c r="QW136" i="1"/>
  <c r="QW131" i="1"/>
  <c r="QY121" i="1"/>
  <c r="RA121" i="1"/>
  <c r="RC121" i="1"/>
  <c r="RE121" i="1"/>
  <c r="RG121" i="1"/>
  <c r="RI121" i="1"/>
  <c r="RK121" i="1"/>
  <c r="RM121" i="1"/>
  <c r="RO121" i="1"/>
  <c r="RQ121" i="1"/>
  <c r="RS121" i="1"/>
  <c r="RU121" i="1"/>
  <c r="RW121" i="1"/>
  <c r="RY121" i="1"/>
  <c r="SA121" i="1"/>
  <c r="SC121" i="1"/>
  <c r="SE121" i="1"/>
  <c r="SG121" i="1"/>
  <c r="SI121" i="1"/>
  <c r="SK121" i="1"/>
  <c r="SM121" i="1"/>
  <c r="SO121" i="1"/>
  <c r="SQ121" i="1"/>
  <c r="SS121" i="1"/>
  <c r="SU121" i="1"/>
  <c r="SW121" i="1"/>
  <c r="SY121" i="1"/>
  <c r="TA121" i="1"/>
  <c r="TC121" i="1"/>
  <c r="TE121" i="1"/>
  <c r="TG121" i="1"/>
  <c r="TI121" i="1"/>
  <c r="TK121" i="1"/>
  <c r="TM121" i="1"/>
  <c r="TO121" i="1"/>
  <c r="TQ121" i="1"/>
  <c r="TS121" i="1"/>
  <c r="TU121" i="1"/>
  <c r="TW121" i="1"/>
  <c r="TY121" i="1"/>
  <c r="UA121" i="1"/>
  <c r="UC121" i="1"/>
  <c r="UE121" i="1"/>
  <c r="UG121" i="1"/>
  <c r="UI121" i="1"/>
  <c r="UK121" i="1"/>
  <c r="UM121" i="1"/>
  <c r="UO121" i="1"/>
  <c r="UQ121" i="1"/>
  <c r="US121" i="1"/>
  <c r="UU121" i="1"/>
  <c r="UW121" i="1"/>
  <c r="UY121" i="1"/>
  <c r="VA121" i="1"/>
  <c r="VC121" i="1"/>
  <c r="VE121" i="1"/>
  <c r="VG121" i="1"/>
  <c r="VI121" i="1"/>
  <c r="VK121" i="1"/>
  <c r="VM121" i="1"/>
  <c r="VO121" i="1"/>
  <c r="VQ121" i="1"/>
  <c r="VS121" i="1"/>
  <c r="VU121" i="1"/>
  <c r="VW121" i="1"/>
  <c r="VY121" i="1"/>
  <c r="WA121" i="1"/>
  <c r="WC121" i="1"/>
  <c r="WE121" i="1"/>
  <c r="WG121" i="1"/>
  <c r="WI121" i="1"/>
  <c r="WK121" i="1"/>
  <c r="WM121" i="1"/>
  <c r="WO121" i="1"/>
  <c r="FA126" i="1"/>
  <c r="FB126" i="1"/>
  <c r="FC126" i="1"/>
  <c r="QY126" i="1"/>
  <c r="RA126" i="1"/>
  <c r="RC126" i="1"/>
  <c r="RE126" i="1"/>
  <c r="RG126" i="1"/>
  <c r="RI126" i="1"/>
  <c r="RK126" i="1"/>
  <c r="RM126" i="1"/>
  <c r="RO126" i="1"/>
  <c r="RQ126" i="1"/>
  <c r="RS126" i="1"/>
  <c r="RU126" i="1"/>
  <c r="RW126" i="1"/>
  <c r="RY126" i="1"/>
  <c r="SA126" i="1"/>
  <c r="SC126" i="1"/>
  <c r="SE126" i="1"/>
  <c r="SG126" i="1"/>
  <c r="SI126" i="1"/>
  <c r="SK126" i="1"/>
  <c r="SM126" i="1"/>
  <c r="SO126" i="1"/>
  <c r="SQ126" i="1"/>
  <c r="SS126" i="1"/>
  <c r="SU126" i="1"/>
  <c r="SW126" i="1"/>
  <c r="SY126" i="1"/>
  <c r="TA126" i="1"/>
  <c r="TC126" i="1"/>
  <c r="TE126" i="1"/>
  <c r="TG126" i="1"/>
  <c r="TI126" i="1"/>
  <c r="TK126" i="1"/>
  <c r="TM126" i="1"/>
  <c r="TO126" i="1"/>
  <c r="TQ126" i="1"/>
  <c r="TS126" i="1"/>
  <c r="TU126" i="1"/>
  <c r="TW126" i="1"/>
  <c r="TY126" i="1"/>
  <c r="UA126" i="1"/>
  <c r="UC126" i="1"/>
  <c r="UE126" i="1"/>
  <c r="UG126" i="1"/>
  <c r="UI126" i="1"/>
  <c r="UK126" i="1"/>
  <c r="UM126" i="1"/>
  <c r="UO126" i="1"/>
  <c r="UQ126" i="1"/>
  <c r="US126" i="1"/>
  <c r="UU126" i="1"/>
  <c r="UW126" i="1"/>
  <c r="UY126" i="1"/>
  <c r="VA126" i="1"/>
  <c r="VC126" i="1"/>
  <c r="VE126" i="1"/>
  <c r="VG126" i="1"/>
  <c r="VI126" i="1"/>
  <c r="VK126" i="1"/>
  <c r="VM126" i="1"/>
  <c r="VO126" i="1"/>
  <c r="VQ126" i="1"/>
  <c r="VS126" i="1"/>
  <c r="VU126" i="1"/>
  <c r="VW126" i="1"/>
  <c r="VY126" i="1"/>
  <c r="WA126" i="1"/>
  <c r="WC126" i="1"/>
  <c r="WE126" i="1"/>
  <c r="WG126" i="1"/>
  <c r="WI126" i="1"/>
  <c r="WK126" i="1"/>
  <c r="WM126" i="1"/>
  <c r="WO126" i="1"/>
  <c r="QW126" i="1"/>
  <c r="QW121" i="1"/>
  <c r="QY111" i="1"/>
  <c r="RA111" i="1"/>
  <c r="RC111" i="1"/>
  <c r="RE111" i="1"/>
  <c r="RG111" i="1"/>
  <c r="RI111" i="1"/>
  <c r="RK111" i="1"/>
  <c r="RM111" i="1"/>
  <c r="RO111" i="1"/>
  <c r="RQ111" i="1"/>
  <c r="RS111" i="1"/>
  <c r="RU111" i="1"/>
  <c r="RW111" i="1"/>
  <c r="RY111" i="1"/>
  <c r="SA111" i="1"/>
  <c r="SC111" i="1"/>
  <c r="SE111" i="1"/>
  <c r="SG111" i="1"/>
  <c r="SI111" i="1"/>
  <c r="SK111" i="1"/>
  <c r="SM111" i="1"/>
  <c r="SO111" i="1"/>
  <c r="SQ111" i="1"/>
  <c r="SS111" i="1"/>
  <c r="SU111" i="1"/>
  <c r="SW111" i="1"/>
  <c r="SY111" i="1"/>
  <c r="TA111" i="1"/>
  <c r="TC111" i="1"/>
  <c r="TE111" i="1"/>
  <c r="TG111" i="1"/>
  <c r="TI111" i="1"/>
  <c r="TK111" i="1"/>
  <c r="TM111" i="1"/>
  <c r="TO111" i="1"/>
  <c r="TQ111" i="1"/>
  <c r="TS111" i="1"/>
  <c r="TU111" i="1"/>
  <c r="TW111" i="1"/>
  <c r="TY111" i="1"/>
  <c r="UA111" i="1"/>
  <c r="UC111" i="1"/>
  <c r="UE111" i="1"/>
  <c r="UG111" i="1"/>
  <c r="UI111" i="1"/>
  <c r="UK111" i="1"/>
  <c r="UM111" i="1"/>
  <c r="UO111" i="1"/>
  <c r="UQ111" i="1"/>
  <c r="US111" i="1"/>
  <c r="UU111" i="1"/>
  <c r="UW111" i="1"/>
  <c r="UY111" i="1"/>
  <c r="VA111" i="1"/>
  <c r="VC111" i="1"/>
  <c r="VE111" i="1"/>
  <c r="VG111" i="1"/>
  <c r="VI111" i="1"/>
  <c r="VK111" i="1"/>
  <c r="VM111" i="1"/>
  <c r="VO111" i="1"/>
  <c r="VQ111" i="1"/>
  <c r="VS111" i="1"/>
  <c r="VU111" i="1"/>
  <c r="VW111" i="1"/>
  <c r="VY111" i="1"/>
  <c r="WA111" i="1"/>
  <c r="WC111" i="1"/>
  <c r="WE111" i="1"/>
  <c r="WG111" i="1"/>
  <c r="WI111" i="1"/>
  <c r="WK111" i="1"/>
  <c r="WM111" i="1"/>
  <c r="WO111" i="1"/>
  <c r="FA116" i="1"/>
  <c r="FB116" i="1"/>
  <c r="FC116" i="1"/>
  <c r="QY116" i="1"/>
  <c r="RA116" i="1"/>
  <c r="RC116" i="1"/>
  <c r="RE116" i="1"/>
  <c r="RG116" i="1"/>
  <c r="RI116" i="1"/>
  <c r="RK116" i="1"/>
  <c r="RM116" i="1"/>
  <c r="RO116" i="1"/>
  <c r="RQ116" i="1"/>
  <c r="RS116" i="1"/>
  <c r="RU116" i="1"/>
  <c r="RW116" i="1"/>
  <c r="RY116" i="1"/>
  <c r="SA116" i="1"/>
  <c r="SC116" i="1"/>
  <c r="SE116" i="1"/>
  <c r="SG116" i="1"/>
  <c r="SI116" i="1"/>
  <c r="SK116" i="1"/>
  <c r="SM116" i="1"/>
  <c r="SO116" i="1"/>
  <c r="SQ116" i="1"/>
  <c r="SS116" i="1"/>
  <c r="SU116" i="1"/>
  <c r="SW116" i="1"/>
  <c r="SY116" i="1"/>
  <c r="TA116" i="1"/>
  <c r="TC116" i="1"/>
  <c r="TE116" i="1"/>
  <c r="TG116" i="1"/>
  <c r="TI116" i="1"/>
  <c r="TK116" i="1"/>
  <c r="TM116" i="1"/>
  <c r="TO116" i="1"/>
  <c r="TQ116" i="1"/>
  <c r="TS116" i="1"/>
  <c r="TU116" i="1"/>
  <c r="TW116" i="1"/>
  <c r="TY116" i="1"/>
  <c r="UA116" i="1"/>
  <c r="UC116" i="1"/>
  <c r="UE116" i="1"/>
  <c r="UG116" i="1"/>
  <c r="UI116" i="1"/>
  <c r="UK116" i="1"/>
  <c r="UM116" i="1"/>
  <c r="UO116" i="1"/>
  <c r="UQ116" i="1"/>
  <c r="US116" i="1"/>
  <c r="UU116" i="1"/>
  <c r="UW116" i="1"/>
  <c r="UY116" i="1"/>
  <c r="VA116" i="1"/>
  <c r="VC116" i="1"/>
  <c r="VE116" i="1"/>
  <c r="VG116" i="1"/>
  <c r="VI116" i="1"/>
  <c r="VK116" i="1"/>
  <c r="VM116" i="1"/>
  <c r="VO116" i="1"/>
  <c r="VQ116" i="1"/>
  <c r="VS116" i="1"/>
  <c r="VU116" i="1"/>
  <c r="VW116" i="1"/>
  <c r="VY116" i="1"/>
  <c r="WA116" i="1"/>
  <c r="WC116" i="1"/>
  <c r="WE116" i="1"/>
  <c r="WG116" i="1"/>
  <c r="WI116" i="1"/>
  <c r="WK116" i="1"/>
  <c r="WM116" i="1"/>
  <c r="WO116" i="1"/>
  <c r="QW116" i="1"/>
  <c r="QW111" i="1"/>
  <c r="QY101" i="1"/>
  <c r="RA101" i="1"/>
  <c r="RC101" i="1"/>
  <c r="RE101" i="1"/>
  <c r="RG101" i="1"/>
  <c r="RI101" i="1"/>
  <c r="RK101" i="1"/>
  <c r="RM101" i="1"/>
  <c r="RO101" i="1"/>
  <c r="RQ101" i="1"/>
  <c r="RS101" i="1"/>
  <c r="RU101" i="1"/>
  <c r="RW101" i="1"/>
  <c r="RY101" i="1"/>
  <c r="SA101" i="1"/>
  <c r="SC101" i="1"/>
  <c r="SE101" i="1"/>
  <c r="SG101" i="1"/>
  <c r="SI101" i="1"/>
  <c r="SK101" i="1"/>
  <c r="SM101" i="1"/>
  <c r="SO101" i="1"/>
  <c r="SQ101" i="1"/>
  <c r="SS101" i="1"/>
  <c r="SU101" i="1"/>
  <c r="SW101" i="1"/>
  <c r="SY101" i="1"/>
  <c r="TA101" i="1"/>
  <c r="TC101" i="1"/>
  <c r="TE101" i="1"/>
  <c r="TG101" i="1"/>
  <c r="TI101" i="1"/>
  <c r="TK101" i="1"/>
  <c r="TM101" i="1"/>
  <c r="TO101" i="1"/>
  <c r="TQ101" i="1"/>
  <c r="TS101" i="1"/>
  <c r="TU101" i="1"/>
  <c r="TW101" i="1"/>
  <c r="TY101" i="1"/>
  <c r="UA101" i="1"/>
  <c r="UC101" i="1"/>
  <c r="UE101" i="1"/>
  <c r="UG101" i="1"/>
  <c r="UI101" i="1"/>
  <c r="UK101" i="1"/>
  <c r="UM101" i="1"/>
  <c r="UO101" i="1"/>
  <c r="UQ101" i="1"/>
  <c r="US101" i="1"/>
  <c r="UU101" i="1"/>
  <c r="UW101" i="1"/>
  <c r="UY101" i="1"/>
  <c r="VA101" i="1"/>
  <c r="VC101" i="1"/>
  <c r="VE101" i="1"/>
  <c r="VG101" i="1"/>
  <c r="VI101" i="1"/>
  <c r="VK101" i="1"/>
  <c r="VM101" i="1"/>
  <c r="VO101" i="1"/>
  <c r="VQ101" i="1"/>
  <c r="VS101" i="1"/>
  <c r="VU101" i="1"/>
  <c r="VW101" i="1"/>
  <c r="VY101" i="1"/>
  <c r="WA101" i="1"/>
  <c r="WC101" i="1"/>
  <c r="WE101" i="1"/>
  <c r="WG101" i="1"/>
  <c r="WI101" i="1"/>
  <c r="WK101" i="1"/>
  <c r="WM101" i="1"/>
  <c r="WO101" i="1"/>
  <c r="FA106" i="1"/>
  <c r="FB106" i="1"/>
  <c r="FC106" i="1"/>
  <c r="QY106" i="1"/>
  <c r="RA106" i="1"/>
  <c r="RC106" i="1"/>
  <c r="RE106" i="1"/>
  <c r="RG106" i="1"/>
  <c r="RI106" i="1"/>
  <c r="RK106" i="1"/>
  <c r="RM106" i="1"/>
  <c r="RO106" i="1"/>
  <c r="RQ106" i="1"/>
  <c r="RS106" i="1"/>
  <c r="RU106" i="1"/>
  <c r="RW106" i="1"/>
  <c r="RY106" i="1"/>
  <c r="SA106" i="1"/>
  <c r="SC106" i="1"/>
  <c r="SE106" i="1"/>
  <c r="SG106" i="1"/>
  <c r="SI106" i="1"/>
  <c r="SK106" i="1"/>
  <c r="SM106" i="1"/>
  <c r="SO106" i="1"/>
  <c r="SQ106" i="1"/>
  <c r="SS106" i="1"/>
  <c r="SU106" i="1"/>
  <c r="SW106" i="1"/>
  <c r="SY106" i="1"/>
  <c r="TA106" i="1"/>
  <c r="TC106" i="1"/>
  <c r="TE106" i="1"/>
  <c r="TG106" i="1"/>
  <c r="TI106" i="1"/>
  <c r="TK106" i="1"/>
  <c r="TM106" i="1"/>
  <c r="TO106" i="1"/>
  <c r="TQ106" i="1"/>
  <c r="TS106" i="1"/>
  <c r="TU106" i="1"/>
  <c r="TW106" i="1"/>
  <c r="TY106" i="1"/>
  <c r="UA106" i="1"/>
  <c r="UC106" i="1"/>
  <c r="UE106" i="1"/>
  <c r="UG106" i="1"/>
  <c r="UI106" i="1"/>
  <c r="UK106" i="1"/>
  <c r="UM106" i="1"/>
  <c r="UO106" i="1"/>
  <c r="UQ106" i="1"/>
  <c r="US106" i="1"/>
  <c r="UU106" i="1"/>
  <c r="UW106" i="1"/>
  <c r="UY106" i="1"/>
  <c r="VA106" i="1"/>
  <c r="VC106" i="1"/>
  <c r="VE106" i="1"/>
  <c r="VG106" i="1"/>
  <c r="VI106" i="1"/>
  <c r="VK106" i="1"/>
  <c r="VM106" i="1"/>
  <c r="VO106" i="1"/>
  <c r="VQ106" i="1"/>
  <c r="VS106" i="1"/>
  <c r="VU106" i="1"/>
  <c r="VW106" i="1"/>
  <c r="VY106" i="1"/>
  <c r="WA106" i="1"/>
  <c r="WC106" i="1"/>
  <c r="WE106" i="1"/>
  <c r="WG106" i="1"/>
  <c r="WI106" i="1"/>
  <c r="WK106" i="1"/>
  <c r="WM106" i="1"/>
  <c r="WO106" i="1"/>
  <c r="QW106" i="1"/>
  <c r="QW101" i="1"/>
  <c r="QY91" i="1"/>
  <c r="RA91" i="1"/>
  <c r="RC91" i="1"/>
  <c r="RE91" i="1"/>
  <c r="RG91" i="1"/>
  <c r="RI91" i="1"/>
  <c r="RK91" i="1"/>
  <c r="RM91" i="1"/>
  <c r="RO91" i="1"/>
  <c r="RQ91" i="1"/>
  <c r="RS91" i="1"/>
  <c r="RU91" i="1"/>
  <c r="RW91" i="1"/>
  <c r="RY91" i="1"/>
  <c r="SA91" i="1"/>
  <c r="SC91" i="1"/>
  <c r="SE91" i="1"/>
  <c r="SG91" i="1"/>
  <c r="SI91" i="1"/>
  <c r="SK91" i="1"/>
  <c r="SM91" i="1"/>
  <c r="SO91" i="1"/>
  <c r="SQ91" i="1"/>
  <c r="SS91" i="1"/>
  <c r="SU91" i="1"/>
  <c r="SW91" i="1"/>
  <c r="SY91" i="1"/>
  <c r="TA91" i="1"/>
  <c r="TC91" i="1"/>
  <c r="TE91" i="1"/>
  <c r="TG91" i="1"/>
  <c r="TI91" i="1"/>
  <c r="TK91" i="1"/>
  <c r="TM91" i="1"/>
  <c r="TO91" i="1"/>
  <c r="TQ91" i="1"/>
  <c r="TS91" i="1"/>
  <c r="TU91" i="1"/>
  <c r="TW91" i="1"/>
  <c r="TY91" i="1"/>
  <c r="UA91" i="1"/>
  <c r="UC91" i="1"/>
  <c r="UE91" i="1"/>
  <c r="UG91" i="1"/>
  <c r="UI91" i="1"/>
  <c r="UK91" i="1"/>
  <c r="UM91" i="1"/>
  <c r="UO91" i="1"/>
  <c r="UQ91" i="1"/>
  <c r="US91" i="1"/>
  <c r="UU91" i="1"/>
  <c r="UW91" i="1"/>
  <c r="UY91" i="1"/>
  <c r="VA91" i="1"/>
  <c r="VC91" i="1"/>
  <c r="VE91" i="1"/>
  <c r="VG91" i="1"/>
  <c r="VI91" i="1"/>
  <c r="VK91" i="1"/>
  <c r="VM91" i="1"/>
  <c r="VO91" i="1"/>
  <c r="VQ91" i="1"/>
  <c r="VS91" i="1"/>
  <c r="VU91" i="1"/>
  <c r="VW91" i="1"/>
  <c r="VY91" i="1"/>
  <c r="WA91" i="1"/>
  <c r="WC91" i="1"/>
  <c r="WE91" i="1"/>
  <c r="WG91" i="1"/>
  <c r="WI91" i="1"/>
  <c r="WK91" i="1"/>
  <c r="WM91" i="1"/>
  <c r="WO91" i="1"/>
  <c r="FA96" i="1"/>
  <c r="FB96" i="1"/>
  <c r="FC96" i="1"/>
  <c r="QY96" i="1"/>
  <c r="RA96" i="1"/>
  <c r="RC96" i="1"/>
  <c r="RE96" i="1"/>
  <c r="RG96" i="1"/>
  <c r="RI96" i="1"/>
  <c r="RK96" i="1"/>
  <c r="RM96" i="1"/>
  <c r="RO96" i="1"/>
  <c r="RQ96" i="1"/>
  <c r="RS96" i="1"/>
  <c r="RU96" i="1"/>
  <c r="RW96" i="1"/>
  <c r="RY96" i="1"/>
  <c r="SA96" i="1"/>
  <c r="SC96" i="1"/>
  <c r="SE96" i="1"/>
  <c r="SG96" i="1"/>
  <c r="SI96" i="1"/>
  <c r="SK96" i="1"/>
  <c r="SM96" i="1"/>
  <c r="SO96" i="1"/>
  <c r="SQ96" i="1"/>
  <c r="SS96" i="1"/>
  <c r="SU96" i="1"/>
  <c r="SW96" i="1"/>
  <c r="SY96" i="1"/>
  <c r="TA96" i="1"/>
  <c r="TC96" i="1"/>
  <c r="TE96" i="1"/>
  <c r="TG96" i="1"/>
  <c r="TI96" i="1"/>
  <c r="TK96" i="1"/>
  <c r="TM96" i="1"/>
  <c r="TO96" i="1"/>
  <c r="TQ96" i="1"/>
  <c r="TS96" i="1"/>
  <c r="TU96" i="1"/>
  <c r="TW96" i="1"/>
  <c r="TY96" i="1"/>
  <c r="UA96" i="1"/>
  <c r="UC96" i="1"/>
  <c r="UE96" i="1"/>
  <c r="UG96" i="1"/>
  <c r="UI96" i="1"/>
  <c r="UK96" i="1"/>
  <c r="UM96" i="1"/>
  <c r="UO96" i="1"/>
  <c r="UQ96" i="1"/>
  <c r="US96" i="1"/>
  <c r="UU96" i="1"/>
  <c r="UW96" i="1"/>
  <c r="UY96" i="1"/>
  <c r="VA96" i="1"/>
  <c r="VC96" i="1"/>
  <c r="VE96" i="1"/>
  <c r="VG96" i="1"/>
  <c r="VI96" i="1"/>
  <c r="VK96" i="1"/>
  <c r="VM96" i="1"/>
  <c r="VO96" i="1"/>
  <c r="VQ96" i="1"/>
  <c r="VS96" i="1"/>
  <c r="VU96" i="1"/>
  <c r="VW96" i="1"/>
  <c r="VY96" i="1"/>
  <c r="WA96" i="1"/>
  <c r="WC96" i="1"/>
  <c r="WE96" i="1"/>
  <c r="WG96" i="1"/>
  <c r="WI96" i="1"/>
  <c r="WK96" i="1"/>
  <c r="WM96" i="1"/>
  <c r="WO96" i="1"/>
  <c r="QW96" i="1"/>
  <c r="QW91" i="1"/>
  <c r="QY81" i="1"/>
  <c r="RA81" i="1"/>
  <c r="RC81" i="1"/>
  <c r="RE81" i="1"/>
  <c r="RG81" i="1"/>
  <c r="RI81" i="1"/>
  <c r="RK81" i="1"/>
  <c r="RM81" i="1"/>
  <c r="RO81" i="1"/>
  <c r="RQ81" i="1"/>
  <c r="RS81" i="1"/>
  <c r="RU81" i="1"/>
  <c r="RW81" i="1"/>
  <c r="RY81" i="1"/>
  <c r="SA81" i="1"/>
  <c r="SC81" i="1"/>
  <c r="SE81" i="1"/>
  <c r="SG81" i="1"/>
  <c r="SI81" i="1"/>
  <c r="SK81" i="1"/>
  <c r="SM81" i="1"/>
  <c r="SO81" i="1"/>
  <c r="SQ81" i="1"/>
  <c r="SS81" i="1"/>
  <c r="SU81" i="1"/>
  <c r="SW81" i="1"/>
  <c r="SY81" i="1"/>
  <c r="TA81" i="1"/>
  <c r="TC81" i="1"/>
  <c r="TE81" i="1"/>
  <c r="TG81" i="1"/>
  <c r="TI81" i="1"/>
  <c r="TK81" i="1"/>
  <c r="TM81" i="1"/>
  <c r="TO81" i="1"/>
  <c r="TQ81" i="1"/>
  <c r="TS81" i="1"/>
  <c r="TU81" i="1"/>
  <c r="TW81" i="1"/>
  <c r="TY81" i="1"/>
  <c r="UA81" i="1"/>
  <c r="UC81" i="1"/>
  <c r="UE81" i="1"/>
  <c r="UG81" i="1"/>
  <c r="UI81" i="1"/>
  <c r="UK81" i="1"/>
  <c r="UM81" i="1"/>
  <c r="UO81" i="1"/>
  <c r="UQ81" i="1"/>
  <c r="US81" i="1"/>
  <c r="UU81" i="1"/>
  <c r="UW81" i="1"/>
  <c r="UY81" i="1"/>
  <c r="VA81" i="1"/>
  <c r="VC81" i="1"/>
  <c r="VE81" i="1"/>
  <c r="VG81" i="1"/>
  <c r="VI81" i="1"/>
  <c r="VK81" i="1"/>
  <c r="VM81" i="1"/>
  <c r="VO81" i="1"/>
  <c r="VQ81" i="1"/>
  <c r="VS81" i="1"/>
  <c r="VU81" i="1"/>
  <c r="VW81" i="1"/>
  <c r="VY81" i="1"/>
  <c r="WA81" i="1"/>
  <c r="WC81" i="1"/>
  <c r="WE81" i="1"/>
  <c r="WG81" i="1"/>
  <c r="WI81" i="1"/>
  <c r="WK81" i="1"/>
  <c r="WM81" i="1"/>
  <c r="WO81" i="1"/>
  <c r="FA86" i="1"/>
  <c r="FB86" i="1"/>
  <c r="FC86" i="1"/>
  <c r="QY86" i="1"/>
  <c r="RA86" i="1"/>
  <c r="RC86" i="1"/>
  <c r="RE86" i="1"/>
  <c r="RG86" i="1"/>
  <c r="RI86" i="1"/>
  <c r="RK86" i="1"/>
  <c r="RM86" i="1"/>
  <c r="RO86" i="1"/>
  <c r="RQ86" i="1"/>
  <c r="RS86" i="1"/>
  <c r="RU86" i="1"/>
  <c r="RW86" i="1"/>
  <c r="RY86" i="1"/>
  <c r="SA86" i="1"/>
  <c r="SC86" i="1"/>
  <c r="SE86" i="1"/>
  <c r="SG86" i="1"/>
  <c r="SI86" i="1"/>
  <c r="SK86" i="1"/>
  <c r="SM86" i="1"/>
  <c r="SO86" i="1"/>
  <c r="SQ86" i="1"/>
  <c r="SS86" i="1"/>
  <c r="SU86" i="1"/>
  <c r="SW86" i="1"/>
  <c r="SY86" i="1"/>
  <c r="TA86" i="1"/>
  <c r="TC86" i="1"/>
  <c r="TE86" i="1"/>
  <c r="TG86" i="1"/>
  <c r="TI86" i="1"/>
  <c r="TK86" i="1"/>
  <c r="TM86" i="1"/>
  <c r="TO86" i="1"/>
  <c r="TQ86" i="1"/>
  <c r="TS86" i="1"/>
  <c r="TU86" i="1"/>
  <c r="TW86" i="1"/>
  <c r="TY86" i="1"/>
  <c r="UA86" i="1"/>
  <c r="UC86" i="1"/>
  <c r="UE86" i="1"/>
  <c r="UG86" i="1"/>
  <c r="UI86" i="1"/>
  <c r="UK86" i="1"/>
  <c r="UM86" i="1"/>
  <c r="UO86" i="1"/>
  <c r="UQ86" i="1"/>
  <c r="US86" i="1"/>
  <c r="UU86" i="1"/>
  <c r="UW86" i="1"/>
  <c r="UY86" i="1"/>
  <c r="VA86" i="1"/>
  <c r="VC86" i="1"/>
  <c r="VE86" i="1"/>
  <c r="VG86" i="1"/>
  <c r="VI86" i="1"/>
  <c r="VK86" i="1"/>
  <c r="VM86" i="1"/>
  <c r="VO86" i="1"/>
  <c r="VQ86" i="1"/>
  <c r="VS86" i="1"/>
  <c r="VU86" i="1"/>
  <c r="VW86" i="1"/>
  <c r="VY86" i="1"/>
  <c r="WA86" i="1"/>
  <c r="WC86" i="1"/>
  <c r="WE86" i="1"/>
  <c r="WG86" i="1"/>
  <c r="WI86" i="1"/>
  <c r="WK86" i="1"/>
  <c r="WM86" i="1"/>
  <c r="WO86" i="1"/>
  <c r="QW86" i="1"/>
  <c r="QW81" i="1"/>
  <c r="QY71" i="1"/>
  <c r="RA71" i="1"/>
  <c r="RC71" i="1"/>
  <c r="RE71" i="1"/>
  <c r="RG71" i="1"/>
  <c r="RI71" i="1"/>
  <c r="RK71" i="1"/>
  <c r="RM71" i="1"/>
  <c r="RO71" i="1"/>
  <c r="RQ71" i="1"/>
  <c r="RS71" i="1"/>
  <c r="RU71" i="1"/>
  <c r="RW71" i="1"/>
  <c r="RY71" i="1"/>
  <c r="SA71" i="1"/>
  <c r="SC71" i="1"/>
  <c r="SE71" i="1"/>
  <c r="SG71" i="1"/>
  <c r="SI71" i="1"/>
  <c r="SK71" i="1"/>
  <c r="SM71" i="1"/>
  <c r="SO71" i="1"/>
  <c r="SQ71" i="1"/>
  <c r="SS71" i="1"/>
  <c r="SU71" i="1"/>
  <c r="SW71" i="1"/>
  <c r="SY71" i="1"/>
  <c r="TA71" i="1"/>
  <c r="TC71" i="1"/>
  <c r="TE71" i="1"/>
  <c r="TG71" i="1"/>
  <c r="TI71" i="1"/>
  <c r="TK71" i="1"/>
  <c r="TM71" i="1"/>
  <c r="TO71" i="1"/>
  <c r="TQ71" i="1"/>
  <c r="TS71" i="1"/>
  <c r="TU71" i="1"/>
  <c r="TW71" i="1"/>
  <c r="TY71" i="1"/>
  <c r="UA71" i="1"/>
  <c r="UC71" i="1"/>
  <c r="UE71" i="1"/>
  <c r="UG71" i="1"/>
  <c r="UI71" i="1"/>
  <c r="UK71" i="1"/>
  <c r="UM71" i="1"/>
  <c r="UO71" i="1"/>
  <c r="UQ71" i="1"/>
  <c r="US71" i="1"/>
  <c r="UU71" i="1"/>
  <c r="UW71" i="1"/>
  <c r="UY71" i="1"/>
  <c r="VA71" i="1"/>
  <c r="VC71" i="1"/>
  <c r="VE71" i="1"/>
  <c r="VG71" i="1"/>
  <c r="VI71" i="1"/>
  <c r="VK71" i="1"/>
  <c r="VM71" i="1"/>
  <c r="VO71" i="1"/>
  <c r="VQ71" i="1"/>
  <c r="VS71" i="1"/>
  <c r="VU71" i="1"/>
  <c r="VW71" i="1"/>
  <c r="VY71" i="1"/>
  <c r="WA71" i="1"/>
  <c r="WC71" i="1"/>
  <c r="WE71" i="1"/>
  <c r="WG71" i="1"/>
  <c r="WI71" i="1"/>
  <c r="WK71" i="1"/>
  <c r="WM71" i="1"/>
  <c r="WO71" i="1"/>
  <c r="FA76" i="1"/>
  <c r="FB76" i="1"/>
  <c r="FC76" i="1"/>
  <c r="QY76" i="1"/>
  <c r="RA76" i="1"/>
  <c r="RC76" i="1"/>
  <c r="RE76" i="1"/>
  <c r="RG76" i="1"/>
  <c r="RI76" i="1"/>
  <c r="RK76" i="1"/>
  <c r="RM76" i="1"/>
  <c r="RO76" i="1"/>
  <c r="RQ76" i="1"/>
  <c r="RS76" i="1"/>
  <c r="RU76" i="1"/>
  <c r="RW76" i="1"/>
  <c r="RY76" i="1"/>
  <c r="SA76" i="1"/>
  <c r="SC76" i="1"/>
  <c r="SE76" i="1"/>
  <c r="SG76" i="1"/>
  <c r="SI76" i="1"/>
  <c r="SK76" i="1"/>
  <c r="SM76" i="1"/>
  <c r="SO76" i="1"/>
  <c r="SQ76" i="1"/>
  <c r="SS76" i="1"/>
  <c r="SU76" i="1"/>
  <c r="SW76" i="1"/>
  <c r="SY76" i="1"/>
  <c r="TA76" i="1"/>
  <c r="TC76" i="1"/>
  <c r="TE76" i="1"/>
  <c r="TG76" i="1"/>
  <c r="TI76" i="1"/>
  <c r="TK76" i="1"/>
  <c r="TM76" i="1"/>
  <c r="TO76" i="1"/>
  <c r="TQ76" i="1"/>
  <c r="TS76" i="1"/>
  <c r="TU76" i="1"/>
  <c r="TW76" i="1"/>
  <c r="TY76" i="1"/>
  <c r="UA76" i="1"/>
  <c r="UC76" i="1"/>
  <c r="UE76" i="1"/>
  <c r="UG76" i="1"/>
  <c r="UI76" i="1"/>
  <c r="UK76" i="1"/>
  <c r="UM76" i="1"/>
  <c r="UO76" i="1"/>
  <c r="UQ76" i="1"/>
  <c r="US76" i="1"/>
  <c r="UU76" i="1"/>
  <c r="UW76" i="1"/>
  <c r="UY76" i="1"/>
  <c r="VA76" i="1"/>
  <c r="VC76" i="1"/>
  <c r="VE76" i="1"/>
  <c r="VG76" i="1"/>
  <c r="VI76" i="1"/>
  <c r="VK76" i="1"/>
  <c r="VM76" i="1"/>
  <c r="VO76" i="1"/>
  <c r="VQ76" i="1"/>
  <c r="VS76" i="1"/>
  <c r="VU76" i="1"/>
  <c r="VW76" i="1"/>
  <c r="VY76" i="1"/>
  <c r="WA76" i="1"/>
  <c r="WC76" i="1"/>
  <c r="WE76" i="1"/>
  <c r="WG76" i="1"/>
  <c r="WI76" i="1"/>
  <c r="WK76" i="1"/>
  <c r="WM76" i="1"/>
  <c r="WO76" i="1"/>
  <c r="QW76" i="1"/>
  <c r="QW71" i="1"/>
  <c r="QY61" i="1"/>
  <c r="RA61" i="1"/>
  <c r="RC61" i="1"/>
  <c r="RE61" i="1"/>
  <c r="RG61" i="1"/>
  <c r="RI61" i="1"/>
  <c r="RK61" i="1"/>
  <c r="RM61" i="1"/>
  <c r="RO61" i="1"/>
  <c r="RQ61" i="1"/>
  <c r="RS61" i="1"/>
  <c r="RU61" i="1"/>
  <c r="RW61" i="1"/>
  <c r="RY61" i="1"/>
  <c r="SA61" i="1"/>
  <c r="SC61" i="1"/>
  <c r="SE61" i="1"/>
  <c r="SG61" i="1"/>
  <c r="SI61" i="1"/>
  <c r="SK61" i="1"/>
  <c r="SM61" i="1"/>
  <c r="SO61" i="1"/>
  <c r="SQ61" i="1"/>
  <c r="SS61" i="1"/>
  <c r="SU61" i="1"/>
  <c r="SW61" i="1"/>
  <c r="SY61" i="1"/>
  <c r="TA61" i="1"/>
  <c r="TC61" i="1"/>
  <c r="TE61" i="1"/>
  <c r="TG61" i="1"/>
  <c r="TI61" i="1"/>
  <c r="TK61" i="1"/>
  <c r="TM61" i="1"/>
  <c r="TO61" i="1"/>
  <c r="TQ61" i="1"/>
  <c r="TS61" i="1"/>
  <c r="TU61" i="1"/>
  <c r="TW61" i="1"/>
  <c r="TY61" i="1"/>
  <c r="UA61" i="1"/>
  <c r="UC61" i="1"/>
  <c r="UE61" i="1"/>
  <c r="UG61" i="1"/>
  <c r="UI61" i="1"/>
  <c r="UK61" i="1"/>
  <c r="UM61" i="1"/>
  <c r="UO61" i="1"/>
  <c r="UQ61" i="1"/>
  <c r="US61" i="1"/>
  <c r="UU61" i="1"/>
  <c r="UW61" i="1"/>
  <c r="UY61" i="1"/>
  <c r="VA61" i="1"/>
  <c r="VC61" i="1"/>
  <c r="VE61" i="1"/>
  <c r="VG61" i="1"/>
  <c r="VI61" i="1"/>
  <c r="VK61" i="1"/>
  <c r="VM61" i="1"/>
  <c r="VO61" i="1"/>
  <c r="VQ61" i="1"/>
  <c r="VS61" i="1"/>
  <c r="VU61" i="1"/>
  <c r="VW61" i="1"/>
  <c r="VY61" i="1"/>
  <c r="WA61" i="1"/>
  <c r="WC61" i="1"/>
  <c r="WE61" i="1"/>
  <c r="WG61" i="1"/>
  <c r="WI61" i="1"/>
  <c r="WK61" i="1"/>
  <c r="WM61" i="1"/>
  <c r="WO61" i="1"/>
  <c r="FA66" i="1"/>
  <c r="FB66" i="1"/>
  <c r="FC66" i="1"/>
  <c r="QY66" i="1"/>
  <c r="RA66" i="1"/>
  <c r="RC66" i="1"/>
  <c r="RE66" i="1"/>
  <c r="RG66" i="1"/>
  <c r="RI66" i="1"/>
  <c r="RK66" i="1"/>
  <c r="RM66" i="1"/>
  <c r="RO66" i="1"/>
  <c r="RQ66" i="1"/>
  <c r="RS66" i="1"/>
  <c r="RU66" i="1"/>
  <c r="RW66" i="1"/>
  <c r="RY66" i="1"/>
  <c r="SA66" i="1"/>
  <c r="SC66" i="1"/>
  <c r="SE66" i="1"/>
  <c r="SG66" i="1"/>
  <c r="SI66" i="1"/>
  <c r="SK66" i="1"/>
  <c r="SM66" i="1"/>
  <c r="SO66" i="1"/>
  <c r="SQ66" i="1"/>
  <c r="SS66" i="1"/>
  <c r="SU66" i="1"/>
  <c r="SW66" i="1"/>
  <c r="SY66" i="1"/>
  <c r="TA66" i="1"/>
  <c r="TC66" i="1"/>
  <c r="TE66" i="1"/>
  <c r="TG66" i="1"/>
  <c r="TI66" i="1"/>
  <c r="TK66" i="1"/>
  <c r="TM66" i="1"/>
  <c r="TO66" i="1"/>
  <c r="TQ66" i="1"/>
  <c r="TS66" i="1"/>
  <c r="TU66" i="1"/>
  <c r="TW66" i="1"/>
  <c r="TY66" i="1"/>
  <c r="UA66" i="1"/>
  <c r="UC66" i="1"/>
  <c r="UE66" i="1"/>
  <c r="UG66" i="1"/>
  <c r="UI66" i="1"/>
  <c r="UK66" i="1"/>
  <c r="UM66" i="1"/>
  <c r="UO66" i="1"/>
  <c r="UQ66" i="1"/>
  <c r="US66" i="1"/>
  <c r="UU66" i="1"/>
  <c r="UW66" i="1"/>
  <c r="UY66" i="1"/>
  <c r="VA66" i="1"/>
  <c r="VC66" i="1"/>
  <c r="VE66" i="1"/>
  <c r="VG66" i="1"/>
  <c r="VI66" i="1"/>
  <c r="VK66" i="1"/>
  <c r="VM66" i="1"/>
  <c r="VO66" i="1"/>
  <c r="VQ66" i="1"/>
  <c r="VS66" i="1"/>
  <c r="VU66" i="1"/>
  <c r="VW66" i="1"/>
  <c r="VY66" i="1"/>
  <c r="WA66" i="1"/>
  <c r="WC66" i="1"/>
  <c r="WE66" i="1"/>
  <c r="WG66" i="1"/>
  <c r="WI66" i="1"/>
  <c r="WK66" i="1"/>
  <c r="WM66" i="1"/>
  <c r="WO66" i="1"/>
  <c r="QW66" i="1"/>
  <c r="QW61" i="1"/>
  <c r="QY51" i="1"/>
  <c r="RA51" i="1"/>
  <c r="RC51" i="1"/>
  <c r="RE51" i="1"/>
  <c r="RG51" i="1"/>
  <c r="RI51" i="1"/>
  <c r="RK51" i="1"/>
  <c r="RM51" i="1"/>
  <c r="RO51" i="1"/>
  <c r="RQ51" i="1"/>
  <c r="RS51" i="1"/>
  <c r="RU51" i="1"/>
  <c r="RW51" i="1"/>
  <c r="RY51" i="1"/>
  <c r="SA51" i="1"/>
  <c r="SC51" i="1"/>
  <c r="SE51" i="1"/>
  <c r="SG51" i="1"/>
  <c r="SI51" i="1"/>
  <c r="SK51" i="1"/>
  <c r="SM51" i="1"/>
  <c r="SO51" i="1"/>
  <c r="SQ51" i="1"/>
  <c r="SS51" i="1"/>
  <c r="SU51" i="1"/>
  <c r="SW51" i="1"/>
  <c r="SY51" i="1"/>
  <c r="TA51" i="1"/>
  <c r="TC51" i="1"/>
  <c r="TE51" i="1"/>
  <c r="TG51" i="1"/>
  <c r="TI51" i="1"/>
  <c r="TK51" i="1"/>
  <c r="TM51" i="1"/>
  <c r="TO51" i="1"/>
  <c r="TQ51" i="1"/>
  <c r="TS51" i="1"/>
  <c r="TU51" i="1"/>
  <c r="TW51" i="1"/>
  <c r="TY51" i="1"/>
  <c r="UA51" i="1"/>
  <c r="UC51" i="1"/>
  <c r="UE51" i="1"/>
  <c r="UG51" i="1"/>
  <c r="UI51" i="1"/>
  <c r="UK51" i="1"/>
  <c r="UM51" i="1"/>
  <c r="UO51" i="1"/>
  <c r="UQ51" i="1"/>
  <c r="US51" i="1"/>
  <c r="UU51" i="1"/>
  <c r="UW51" i="1"/>
  <c r="UY51" i="1"/>
  <c r="VA51" i="1"/>
  <c r="VC51" i="1"/>
  <c r="VE51" i="1"/>
  <c r="VG51" i="1"/>
  <c r="VI51" i="1"/>
  <c r="VK51" i="1"/>
  <c r="VM51" i="1"/>
  <c r="VO51" i="1"/>
  <c r="VQ51" i="1"/>
  <c r="VS51" i="1"/>
  <c r="VU51" i="1"/>
  <c r="VW51" i="1"/>
  <c r="VY51" i="1"/>
  <c r="WA51" i="1"/>
  <c r="WC51" i="1"/>
  <c r="WE51" i="1"/>
  <c r="WG51" i="1"/>
  <c r="WI51" i="1"/>
  <c r="WK51" i="1"/>
  <c r="WM51" i="1"/>
  <c r="WO51" i="1"/>
  <c r="FA56" i="1"/>
  <c r="FB56" i="1"/>
  <c r="FC56" i="1"/>
  <c r="QY56" i="1"/>
  <c r="RA56" i="1"/>
  <c r="RC56" i="1"/>
  <c r="RE56" i="1"/>
  <c r="RG56" i="1"/>
  <c r="RI56" i="1"/>
  <c r="RK56" i="1"/>
  <c r="RM56" i="1"/>
  <c r="RO56" i="1"/>
  <c r="RQ56" i="1"/>
  <c r="RS56" i="1"/>
  <c r="RU56" i="1"/>
  <c r="RW56" i="1"/>
  <c r="RY56" i="1"/>
  <c r="SA56" i="1"/>
  <c r="SC56" i="1"/>
  <c r="SE56" i="1"/>
  <c r="SG56" i="1"/>
  <c r="SI56" i="1"/>
  <c r="SK56" i="1"/>
  <c r="SM56" i="1"/>
  <c r="SO56" i="1"/>
  <c r="SQ56" i="1"/>
  <c r="SS56" i="1"/>
  <c r="SU56" i="1"/>
  <c r="SW56" i="1"/>
  <c r="SY56" i="1"/>
  <c r="TA56" i="1"/>
  <c r="TC56" i="1"/>
  <c r="TE56" i="1"/>
  <c r="TG56" i="1"/>
  <c r="TI56" i="1"/>
  <c r="TK56" i="1"/>
  <c r="TM56" i="1"/>
  <c r="TO56" i="1"/>
  <c r="TQ56" i="1"/>
  <c r="TS56" i="1"/>
  <c r="TU56" i="1"/>
  <c r="TW56" i="1"/>
  <c r="TY56" i="1"/>
  <c r="UA56" i="1"/>
  <c r="UC56" i="1"/>
  <c r="UE56" i="1"/>
  <c r="UG56" i="1"/>
  <c r="UI56" i="1"/>
  <c r="UK56" i="1"/>
  <c r="UM56" i="1"/>
  <c r="UO56" i="1"/>
  <c r="UQ56" i="1"/>
  <c r="US56" i="1"/>
  <c r="UU56" i="1"/>
  <c r="UW56" i="1"/>
  <c r="UY56" i="1"/>
  <c r="VA56" i="1"/>
  <c r="VC56" i="1"/>
  <c r="VE56" i="1"/>
  <c r="VG56" i="1"/>
  <c r="VI56" i="1"/>
  <c r="VK56" i="1"/>
  <c r="VM56" i="1"/>
  <c r="VO56" i="1"/>
  <c r="VQ56" i="1"/>
  <c r="VS56" i="1"/>
  <c r="VU56" i="1"/>
  <c r="VW56" i="1"/>
  <c r="VY56" i="1"/>
  <c r="WA56" i="1"/>
  <c r="WC56" i="1"/>
  <c r="WE56" i="1"/>
  <c r="WG56" i="1"/>
  <c r="WI56" i="1"/>
  <c r="WK56" i="1"/>
  <c r="WM56" i="1"/>
  <c r="WO56" i="1"/>
  <c r="QW56" i="1"/>
  <c r="QW51" i="1"/>
  <c r="QY41" i="1"/>
  <c r="RA41" i="1"/>
  <c r="RC41" i="1"/>
  <c r="RE41" i="1"/>
  <c r="RG41" i="1"/>
  <c r="RI41" i="1"/>
  <c r="RK41" i="1"/>
  <c r="RM41" i="1"/>
  <c r="RO41" i="1"/>
  <c r="RQ41" i="1"/>
  <c r="RS41" i="1"/>
  <c r="RU41" i="1"/>
  <c r="RW41" i="1"/>
  <c r="RY41" i="1"/>
  <c r="SA41" i="1"/>
  <c r="SC41" i="1"/>
  <c r="SE41" i="1"/>
  <c r="SG41" i="1"/>
  <c r="SI41" i="1"/>
  <c r="SK41" i="1"/>
  <c r="SM41" i="1"/>
  <c r="SO41" i="1"/>
  <c r="SQ41" i="1"/>
  <c r="SS41" i="1"/>
  <c r="SU41" i="1"/>
  <c r="SW41" i="1"/>
  <c r="SY41" i="1"/>
  <c r="TA41" i="1"/>
  <c r="TC41" i="1"/>
  <c r="TE41" i="1"/>
  <c r="TG41" i="1"/>
  <c r="TI41" i="1"/>
  <c r="TK41" i="1"/>
  <c r="TM41" i="1"/>
  <c r="TO41" i="1"/>
  <c r="TQ41" i="1"/>
  <c r="TS41" i="1"/>
  <c r="TU41" i="1"/>
  <c r="TW41" i="1"/>
  <c r="TY41" i="1"/>
  <c r="UA41" i="1"/>
  <c r="UC41" i="1"/>
  <c r="UE41" i="1"/>
  <c r="UG41" i="1"/>
  <c r="UI41" i="1"/>
  <c r="UK41" i="1"/>
  <c r="UM41" i="1"/>
  <c r="UO41" i="1"/>
  <c r="UQ41" i="1"/>
  <c r="US41" i="1"/>
  <c r="UU41" i="1"/>
  <c r="UW41" i="1"/>
  <c r="UY41" i="1"/>
  <c r="VA41" i="1"/>
  <c r="VC41" i="1"/>
  <c r="VE41" i="1"/>
  <c r="VG41" i="1"/>
  <c r="VI41" i="1"/>
  <c r="VK41" i="1"/>
  <c r="VM41" i="1"/>
  <c r="VO41" i="1"/>
  <c r="VQ41" i="1"/>
  <c r="VS41" i="1"/>
  <c r="VU41" i="1"/>
  <c r="VW41" i="1"/>
  <c r="VY41" i="1"/>
  <c r="WA41" i="1"/>
  <c r="WC41" i="1"/>
  <c r="WE41" i="1"/>
  <c r="WG41" i="1"/>
  <c r="WI41" i="1"/>
  <c r="WK41" i="1"/>
  <c r="WM41" i="1"/>
  <c r="WO41" i="1"/>
  <c r="FA46" i="1"/>
  <c r="FB46" i="1"/>
  <c r="FC46" i="1"/>
  <c r="QY46" i="1"/>
  <c r="RA46" i="1"/>
  <c r="RC46" i="1"/>
  <c r="RE46" i="1"/>
  <c r="RG46" i="1"/>
  <c r="RI46" i="1"/>
  <c r="RK46" i="1"/>
  <c r="RM46" i="1"/>
  <c r="RO46" i="1"/>
  <c r="RQ46" i="1"/>
  <c r="RS46" i="1"/>
  <c r="RU46" i="1"/>
  <c r="RW46" i="1"/>
  <c r="RY46" i="1"/>
  <c r="SA46" i="1"/>
  <c r="SC46" i="1"/>
  <c r="SE46" i="1"/>
  <c r="SG46" i="1"/>
  <c r="SI46" i="1"/>
  <c r="SK46" i="1"/>
  <c r="SM46" i="1"/>
  <c r="SO46" i="1"/>
  <c r="SQ46" i="1"/>
  <c r="SS46" i="1"/>
  <c r="SU46" i="1"/>
  <c r="SW46" i="1"/>
  <c r="SY46" i="1"/>
  <c r="TA46" i="1"/>
  <c r="TC46" i="1"/>
  <c r="TE46" i="1"/>
  <c r="TG46" i="1"/>
  <c r="TI46" i="1"/>
  <c r="TK46" i="1"/>
  <c r="TM46" i="1"/>
  <c r="TO46" i="1"/>
  <c r="TQ46" i="1"/>
  <c r="TS46" i="1"/>
  <c r="TU46" i="1"/>
  <c r="TW46" i="1"/>
  <c r="TY46" i="1"/>
  <c r="UA46" i="1"/>
  <c r="UC46" i="1"/>
  <c r="UE46" i="1"/>
  <c r="UG46" i="1"/>
  <c r="UI46" i="1"/>
  <c r="UK46" i="1"/>
  <c r="UM46" i="1"/>
  <c r="UO46" i="1"/>
  <c r="UQ46" i="1"/>
  <c r="US46" i="1"/>
  <c r="UU46" i="1"/>
  <c r="UW46" i="1"/>
  <c r="UY46" i="1"/>
  <c r="VA46" i="1"/>
  <c r="VC46" i="1"/>
  <c r="VE46" i="1"/>
  <c r="VG46" i="1"/>
  <c r="VI46" i="1"/>
  <c r="VK46" i="1"/>
  <c r="VM46" i="1"/>
  <c r="VO46" i="1"/>
  <c r="VQ46" i="1"/>
  <c r="VS46" i="1"/>
  <c r="VU46" i="1"/>
  <c r="VW46" i="1"/>
  <c r="VY46" i="1"/>
  <c r="WA46" i="1"/>
  <c r="WC46" i="1"/>
  <c r="WE46" i="1"/>
  <c r="WG46" i="1"/>
  <c r="WI46" i="1"/>
  <c r="WK46" i="1"/>
  <c r="WM46" i="1"/>
  <c r="WO46" i="1"/>
  <c r="QW46" i="1"/>
  <c r="QW41" i="1"/>
  <c r="QY31" i="1"/>
  <c r="RA31" i="1"/>
  <c r="RC31" i="1"/>
  <c r="RE31" i="1"/>
  <c r="RG31" i="1"/>
  <c r="RI31" i="1"/>
  <c r="RK31" i="1"/>
  <c r="RM31" i="1"/>
  <c r="RO31" i="1"/>
  <c r="RQ31" i="1"/>
  <c r="RS31" i="1"/>
  <c r="RU31" i="1"/>
  <c r="RW31" i="1"/>
  <c r="RY31" i="1"/>
  <c r="SA31" i="1"/>
  <c r="SC31" i="1"/>
  <c r="SE31" i="1"/>
  <c r="SG31" i="1"/>
  <c r="SI31" i="1"/>
  <c r="SK31" i="1"/>
  <c r="SM31" i="1"/>
  <c r="SO31" i="1"/>
  <c r="SQ31" i="1"/>
  <c r="SS31" i="1"/>
  <c r="SU31" i="1"/>
  <c r="SW31" i="1"/>
  <c r="SY31" i="1"/>
  <c r="TA31" i="1"/>
  <c r="TC31" i="1"/>
  <c r="TE31" i="1"/>
  <c r="TG31" i="1"/>
  <c r="TI31" i="1"/>
  <c r="TK31" i="1"/>
  <c r="TM31" i="1"/>
  <c r="TO31" i="1"/>
  <c r="TQ31" i="1"/>
  <c r="TS31" i="1"/>
  <c r="TU31" i="1"/>
  <c r="TW31" i="1"/>
  <c r="TY31" i="1"/>
  <c r="UA31" i="1"/>
  <c r="UC31" i="1"/>
  <c r="UE31" i="1"/>
  <c r="UG31" i="1"/>
  <c r="UI31" i="1"/>
  <c r="UK31" i="1"/>
  <c r="UM31" i="1"/>
  <c r="UO31" i="1"/>
  <c r="UQ31" i="1"/>
  <c r="US31" i="1"/>
  <c r="UU31" i="1"/>
  <c r="UW31" i="1"/>
  <c r="UY31" i="1"/>
  <c r="VA31" i="1"/>
  <c r="VC31" i="1"/>
  <c r="VE31" i="1"/>
  <c r="VG31" i="1"/>
  <c r="VI31" i="1"/>
  <c r="VK31" i="1"/>
  <c r="VM31" i="1"/>
  <c r="VO31" i="1"/>
  <c r="VQ31" i="1"/>
  <c r="VS31" i="1"/>
  <c r="VU31" i="1"/>
  <c r="VW31" i="1"/>
  <c r="VY31" i="1"/>
  <c r="WA31" i="1"/>
  <c r="WC31" i="1"/>
  <c r="WE31" i="1"/>
  <c r="WG31" i="1"/>
  <c r="WI31" i="1"/>
  <c r="WK31" i="1"/>
  <c r="WM31" i="1"/>
  <c r="WO31" i="1"/>
  <c r="FA36" i="1"/>
  <c r="FB36" i="1"/>
  <c r="FC36" i="1"/>
  <c r="QY36" i="1"/>
  <c r="RA36" i="1"/>
  <c r="RC36" i="1"/>
  <c r="RE36" i="1"/>
  <c r="RG36" i="1"/>
  <c r="RI36" i="1"/>
  <c r="RK36" i="1"/>
  <c r="RM36" i="1"/>
  <c r="RO36" i="1"/>
  <c r="RQ36" i="1"/>
  <c r="RS36" i="1"/>
  <c r="RU36" i="1"/>
  <c r="RW36" i="1"/>
  <c r="RY36" i="1"/>
  <c r="SA36" i="1"/>
  <c r="SC36" i="1"/>
  <c r="SE36" i="1"/>
  <c r="SG36" i="1"/>
  <c r="SI36" i="1"/>
  <c r="SK36" i="1"/>
  <c r="SM36" i="1"/>
  <c r="SO36" i="1"/>
  <c r="SQ36" i="1"/>
  <c r="SS36" i="1"/>
  <c r="SU36" i="1"/>
  <c r="SW36" i="1"/>
  <c r="SY36" i="1"/>
  <c r="TA36" i="1"/>
  <c r="TC36" i="1"/>
  <c r="TE36" i="1"/>
  <c r="TG36" i="1"/>
  <c r="TI36" i="1"/>
  <c r="TK36" i="1"/>
  <c r="TM36" i="1"/>
  <c r="TO36" i="1"/>
  <c r="TQ36" i="1"/>
  <c r="TS36" i="1"/>
  <c r="TU36" i="1"/>
  <c r="TW36" i="1"/>
  <c r="TY36" i="1"/>
  <c r="UA36" i="1"/>
  <c r="UC36" i="1"/>
  <c r="UE36" i="1"/>
  <c r="UG36" i="1"/>
  <c r="UI36" i="1"/>
  <c r="UK36" i="1"/>
  <c r="UM36" i="1"/>
  <c r="UO36" i="1"/>
  <c r="UQ36" i="1"/>
  <c r="US36" i="1"/>
  <c r="UU36" i="1"/>
  <c r="UW36" i="1"/>
  <c r="UY36" i="1"/>
  <c r="VA36" i="1"/>
  <c r="VC36" i="1"/>
  <c r="VE36" i="1"/>
  <c r="VG36" i="1"/>
  <c r="VI36" i="1"/>
  <c r="VK36" i="1"/>
  <c r="VM36" i="1"/>
  <c r="VO36" i="1"/>
  <c r="VQ36" i="1"/>
  <c r="VS36" i="1"/>
  <c r="VU36" i="1"/>
  <c r="VW36" i="1"/>
  <c r="VY36" i="1"/>
  <c r="WA36" i="1"/>
  <c r="WC36" i="1"/>
  <c r="WE36" i="1"/>
  <c r="WG36" i="1"/>
  <c r="WI36" i="1"/>
  <c r="WK36" i="1"/>
  <c r="WM36" i="1"/>
  <c r="WO36" i="1"/>
  <c r="QW36" i="1"/>
  <c r="QW31" i="1"/>
  <c r="QY21" i="1"/>
  <c r="RA21" i="1"/>
  <c r="RC21" i="1"/>
  <c r="RE21" i="1"/>
  <c r="RG21" i="1"/>
  <c r="RI21" i="1"/>
  <c r="RK21" i="1"/>
  <c r="RM21" i="1"/>
  <c r="RO21" i="1"/>
  <c r="RQ21" i="1"/>
  <c r="RS21" i="1"/>
  <c r="RU21" i="1"/>
  <c r="RW21" i="1"/>
  <c r="RY21" i="1"/>
  <c r="SA21" i="1"/>
  <c r="SC21" i="1"/>
  <c r="SE21" i="1"/>
  <c r="SG21" i="1"/>
  <c r="SI21" i="1"/>
  <c r="SK21" i="1"/>
  <c r="SM21" i="1"/>
  <c r="SO21" i="1"/>
  <c r="SQ21" i="1"/>
  <c r="SS21" i="1"/>
  <c r="SU21" i="1"/>
  <c r="SW21" i="1"/>
  <c r="SY21" i="1"/>
  <c r="TA21" i="1"/>
  <c r="TC21" i="1"/>
  <c r="TE21" i="1"/>
  <c r="TG21" i="1"/>
  <c r="TI21" i="1"/>
  <c r="TK21" i="1"/>
  <c r="TM21" i="1"/>
  <c r="TO21" i="1"/>
  <c r="TQ21" i="1"/>
  <c r="TS21" i="1"/>
  <c r="TU21" i="1"/>
  <c r="TW21" i="1"/>
  <c r="TY21" i="1"/>
  <c r="UA21" i="1"/>
  <c r="UC21" i="1"/>
  <c r="UE21" i="1"/>
  <c r="UG21" i="1"/>
  <c r="UI21" i="1"/>
  <c r="UK21" i="1"/>
  <c r="UM21" i="1"/>
  <c r="UO21" i="1"/>
  <c r="UQ21" i="1"/>
  <c r="US21" i="1"/>
  <c r="UU21" i="1"/>
  <c r="UW21" i="1"/>
  <c r="UY21" i="1"/>
  <c r="VA21" i="1"/>
  <c r="VC21" i="1"/>
  <c r="VE21" i="1"/>
  <c r="VG21" i="1"/>
  <c r="VI21" i="1"/>
  <c r="VK21" i="1"/>
  <c r="VM21" i="1"/>
  <c r="VO21" i="1"/>
  <c r="VQ21" i="1"/>
  <c r="VS21" i="1"/>
  <c r="VU21" i="1"/>
  <c r="VW21" i="1"/>
  <c r="VY21" i="1"/>
  <c r="WA21" i="1"/>
  <c r="WC21" i="1"/>
  <c r="WE21" i="1"/>
  <c r="WG21" i="1"/>
  <c r="WI21" i="1"/>
  <c r="WK21" i="1"/>
  <c r="WM21" i="1"/>
  <c r="WO21" i="1"/>
  <c r="FA26" i="1"/>
  <c r="FB26" i="1"/>
  <c r="FC26" i="1"/>
  <c r="QY26" i="1"/>
  <c r="RA26" i="1"/>
  <c r="RC26" i="1"/>
  <c r="RE26" i="1"/>
  <c r="RG26" i="1"/>
  <c r="RI26" i="1"/>
  <c r="RK26" i="1"/>
  <c r="RM26" i="1"/>
  <c r="RO26" i="1"/>
  <c r="RQ26" i="1"/>
  <c r="RS26" i="1"/>
  <c r="RU26" i="1"/>
  <c r="RW26" i="1"/>
  <c r="RY26" i="1"/>
  <c r="SA26" i="1"/>
  <c r="SC26" i="1"/>
  <c r="SE26" i="1"/>
  <c r="SG26" i="1"/>
  <c r="SI26" i="1"/>
  <c r="SK26" i="1"/>
  <c r="SM26" i="1"/>
  <c r="SO26" i="1"/>
  <c r="SQ26" i="1"/>
  <c r="SS26" i="1"/>
  <c r="SU26" i="1"/>
  <c r="SW26" i="1"/>
  <c r="SY26" i="1"/>
  <c r="TA26" i="1"/>
  <c r="TC26" i="1"/>
  <c r="TE26" i="1"/>
  <c r="TG26" i="1"/>
  <c r="TI26" i="1"/>
  <c r="TK26" i="1"/>
  <c r="TM26" i="1"/>
  <c r="TO26" i="1"/>
  <c r="TQ26" i="1"/>
  <c r="TS26" i="1"/>
  <c r="TU26" i="1"/>
  <c r="TW26" i="1"/>
  <c r="TY26" i="1"/>
  <c r="UA26" i="1"/>
  <c r="UC26" i="1"/>
  <c r="UE26" i="1"/>
  <c r="UG26" i="1"/>
  <c r="UI26" i="1"/>
  <c r="UK26" i="1"/>
  <c r="UM26" i="1"/>
  <c r="UO26" i="1"/>
  <c r="UQ26" i="1"/>
  <c r="US26" i="1"/>
  <c r="UU26" i="1"/>
  <c r="UW26" i="1"/>
  <c r="UY26" i="1"/>
  <c r="VA26" i="1"/>
  <c r="VC26" i="1"/>
  <c r="VE26" i="1"/>
  <c r="VG26" i="1"/>
  <c r="VI26" i="1"/>
  <c r="VK26" i="1"/>
  <c r="VM26" i="1"/>
  <c r="VO26" i="1"/>
  <c r="VQ26" i="1"/>
  <c r="VS26" i="1"/>
  <c r="VU26" i="1"/>
  <c r="VW26" i="1"/>
  <c r="VY26" i="1"/>
  <c r="WA26" i="1"/>
  <c r="WC26" i="1"/>
  <c r="WE26" i="1"/>
  <c r="WG26" i="1"/>
  <c r="WI26" i="1"/>
  <c r="WK26" i="1"/>
  <c r="WM26" i="1"/>
  <c r="WO26" i="1"/>
  <c r="QW26" i="1"/>
  <c r="QW21" i="1"/>
  <c r="LB9" i="1"/>
  <c r="LD9" i="1"/>
  <c r="LF9" i="1"/>
  <c r="LH9" i="1"/>
  <c r="LJ9" i="1"/>
  <c r="LL9" i="1"/>
  <c r="LN9" i="1"/>
  <c r="LP9" i="1"/>
  <c r="LR9" i="1"/>
  <c r="LT9" i="1"/>
  <c r="LV9" i="1"/>
  <c r="LX9" i="1"/>
  <c r="LZ9" i="1"/>
  <c r="MB9" i="1"/>
  <c r="MD9" i="1"/>
  <c r="MF9" i="1"/>
  <c r="MH9" i="1"/>
  <c r="MJ9" i="1"/>
  <c r="ML9" i="1"/>
  <c r="MN9" i="1"/>
  <c r="MP9" i="1"/>
  <c r="MR9" i="1"/>
  <c r="MT9" i="1"/>
  <c r="MV9" i="1"/>
  <c r="MX9" i="1"/>
  <c r="MZ9" i="1"/>
  <c r="NB9" i="1"/>
  <c r="ND9" i="1"/>
  <c r="NF9" i="1"/>
  <c r="NH9" i="1"/>
  <c r="NJ9" i="1"/>
  <c r="NL9" i="1"/>
  <c r="NN9" i="1"/>
  <c r="NP9" i="1"/>
  <c r="NR9" i="1"/>
  <c r="NT9" i="1"/>
  <c r="NV9" i="1"/>
  <c r="NX9" i="1"/>
  <c r="NZ9" i="1"/>
  <c r="OB9" i="1"/>
  <c r="OD9" i="1"/>
  <c r="OF9" i="1"/>
  <c r="OH9" i="1"/>
  <c r="OJ9" i="1"/>
  <c r="OL9" i="1"/>
  <c r="ON9" i="1"/>
  <c r="OP9" i="1"/>
  <c r="OR9" i="1"/>
  <c r="OT9" i="1"/>
  <c r="OV9" i="1"/>
  <c r="OX9" i="1"/>
  <c r="OZ9" i="1"/>
  <c r="PB9" i="1"/>
  <c r="PD9" i="1"/>
  <c r="PF9" i="1"/>
  <c r="PH9" i="1"/>
  <c r="PJ9" i="1"/>
  <c r="PL9" i="1"/>
  <c r="PN9" i="1"/>
  <c r="PP9" i="1"/>
  <c r="PR9" i="1"/>
  <c r="PT9" i="1"/>
  <c r="PV9" i="1"/>
  <c r="PX9" i="1"/>
  <c r="PZ9" i="1"/>
  <c r="QB9" i="1"/>
  <c r="QD9" i="1"/>
  <c r="QF9" i="1"/>
  <c r="QH9" i="1"/>
  <c r="QJ9" i="1"/>
  <c r="QL9" i="1"/>
  <c r="QN9" i="1"/>
  <c r="QP9" i="1"/>
  <c r="QR9" i="1"/>
  <c r="LB10" i="1"/>
  <c r="LD10" i="1"/>
  <c r="LF10" i="1"/>
  <c r="LH10" i="1"/>
  <c r="LJ10" i="1"/>
  <c r="LL10" i="1"/>
  <c r="LN10" i="1"/>
  <c r="LP10" i="1"/>
  <c r="LR10" i="1"/>
  <c r="LT10" i="1"/>
  <c r="LV10" i="1"/>
  <c r="LX10" i="1"/>
  <c r="LZ10" i="1"/>
  <c r="MB10" i="1"/>
  <c r="MD10" i="1"/>
  <c r="MF10" i="1"/>
  <c r="MH10" i="1"/>
  <c r="MJ10" i="1"/>
  <c r="ML10" i="1"/>
  <c r="MN10" i="1"/>
  <c r="MP10" i="1"/>
  <c r="MR10" i="1"/>
  <c r="MT10" i="1"/>
  <c r="MV10" i="1"/>
  <c r="MX10" i="1"/>
  <c r="MZ10" i="1"/>
  <c r="NB10" i="1"/>
  <c r="ND10" i="1"/>
  <c r="NF10" i="1"/>
  <c r="NH10" i="1"/>
  <c r="NJ10" i="1"/>
  <c r="NL10" i="1"/>
  <c r="NN10" i="1"/>
  <c r="NP10" i="1"/>
  <c r="NR10" i="1"/>
  <c r="NT10" i="1"/>
  <c r="NV10" i="1"/>
  <c r="NX10" i="1"/>
  <c r="NZ10" i="1"/>
  <c r="OB10" i="1"/>
  <c r="OD10" i="1"/>
  <c r="OF10" i="1"/>
  <c r="OH10" i="1"/>
  <c r="OJ10" i="1"/>
  <c r="OL10" i="1"/>
  <c r="ON10" i="1"/>
  <c r="OP10" i="1"/>
  <c r="OR10" i="1"/>
  <c r="OT10" i="1"/>
  <c r="OV10" i="1"/>
  <c r="OX10" i="1"/>
  <c r="OZ10" i="1"/>
  <c r="PB10" i="1"/>
  <c r="PD10" i="1"/>
  <c r="PF10" i="1"/>
  <c r="PH10" i="1"/>
  <c r="PJ10" i="1"/>
  <c r="PL10" i="1"/>
  <c r="PN10" i="1"/>
  <c r="PP10" i="1"/>
  <c r="PR10" i="1"/>
  <c r="PT10" i="1"/>
  <c r="PV10" i="1"/>
  <c r="PX10" i="1"/>
  <c r="PZ10" i="1"/>
  <c r="QB10" i="1"/>
  <c r="QD10" i="1"/>
  <c r="QF10" i="1"/>
  <c r="QH10" i="1"/>
  <c r="QJ10" i="1"/>
  <c r="QL10" i="1"/>
  <c r="QN10" i="1"/>
  <c r="QP10" i="1"/>
  <c r="QR10" i="1"/>
  <c r="LB11" i="1"/>
  <c r="LD11" i="1"/>
  <c r="LF11" i="1"/>
  <c r="LH11" i="1"/>
  <c r="LJ11" i="1"/>
  <c r="LL11" i="1"/>
  <c r="LN11" i="1"/>
  <c r="LP11" i="1"/>
  <c r="LR11" i="1"/>
  <c r="LT11" i="1"/>
  <c r="LV11" i="1"/>
  <c r="LX11" i="1"/>
  <c r="LZ11" i="1"/>
  <c r="MB11" i="1"/>
  <c r="MD11" i="1"/>
  <c r="MF11" i="1"/>
  <c r="MH11" i="1"/>
  <c r="MJ11" i="1"/>
  <c r="ML11" i="1"/>
  <c r="MN11" i="1"/>
  <c r="MP11" i="1"/>
  <c r="MR11" i="1"/>
  <c r="MT11" i="1"/>
  <c r="MV11" i="1"/>
  <c r="MX11" i="1"/>
  <c r="MZ11" i="1"/>
  <c r="NB11" i="1"/>
  <c r="ND11" i="1"/>
  <c r="NF11" i="1"/>
  <c r="NH11" i="1"/>
  <c r="NJ11" i="1"/>
  <c r="NL11" i="1"/>
  <c r="NN11" i="1"/>
  <c r="NP11" i="1"/>
  <c r="NR11" i="1"/>
  <c r="NT11" i="1"/>
  <c r="NV11" i="1"/>
  <c r="NX11" i="1"/>
  <c r="NZ11" i="1"/>
  <c r="OB11" i="1"/>
  <c r="OD11" i="1"/>
  <c r="OF11" i="1"/>
  <c r="OH11" i="1"/>
  <c r="OJ11" i="1"/>
  <c r="OL11" i="1"/>
  <c r="ON11" i="1"/>
  <c r="OP11" i="1"/>
  <c r="OR11" i="1"/>
  <c r="OT11" i="1"/>
  <c r="OV11" i="1"/>
  <c r="OX11" i="1"/>
  <c r="OZ11" i="1"/>
  <c r="PB11" i="1"/>
  <c r="PD11" i="1"/>
  <c r="PF11" i="1"/>
  <c r="PH11" i="1"/>
  <c r="PJ11" i="1"/>
  <c r="PL11" i="1"/>
  <c r="PN11" i="1"/>
  <c r="PP11" i="1"/>
  <c r="PR11" i="1"/>
  <c r="PT11" i="1"/>
  <c r="PV11" i="1"/>
  <c r="PX11" i="1"/>
  <c r="PZ11" i="1"/>
  <c r="QB11" i="1"/>
  <c r="QD11" i="1"/>
  <c r="QF11" i="1"/>
  <c r="QH11" i="1"/>
  <c r="QJ11" i="1"/>
  <c r="QL11" i="1"/>
  <c r="QN11" i="1"/>
  <c r="QP11" i="1"/>
  <c r="QR11" i="1"/>
  <c r="LB12" i="1"/>
  <c r="LD12" i="1"/>
  <c r="LF12" i="1"/>
  <c r="LH12" i="1"/>
  <c r="LJ12" i="1"/>
  <c r="LL12" i="1"/>
  <c r="LN12" i="1"/>
  <c r="LP12" i="1"/>
  <c r="LR12" i="1"/>
  <c r="LT12" i="1"/>
  <c r="LV12" i="1"/>
  <c r="LX12" i="1"/>
  <c r="LZ12" i="1"/>
  <c r="MB12" i="1"/>
  <c r="MD12" i="1"/>
  <c r="MF12" i="1"/>
  <c r="MH12" i="1"/>
  <c r="MJ12" i="1"/>
  <c r="ML12" i="1"/>
  <c r="MN12" i="1"/>
  <c r="MP12" i="1"/>
  <c r="MR12" i="1"/>
  <c r="MT12" i="1"/>
  <c r="MV12" i="1"/>
  <c r="MX12" i="1"/>
  <c r="MZ12" i="1"/>
  <c r="NB12" i="1"/>
  <c r="ND12" i="1"/>
  <c r="NF12" i="1"/>
  <c r="NH12" i="1"/>
  <c r="NJ12" i="1"/>
  <c r="NL12" i="1"/>
  <c r="NN12" i="1"/>
  <c r="NP12" i="1"/>
  <c r="NR12" i="1"/>
  <c r="NT12" i="1"/>
  <c r="NV12" i="1"/>
  <c r="NX12" i="1"/>
  <c r="NZ12" i="1"/>
  <c r="OB12" i="1"/>
  <c r="OD12" i="1"/>
  <c r="OF12" i="1"/>
  <c r="OH12" i="1"/>
  <c r="OJ12" i="1"/>
  <c r="OL12" i="1"/>
  <c r="ON12" i="1"/>
  <c r="OP12" i="1"/>
  <c r="OR12" i="1"/>
  <c r="OT12" i="1"/>
  <c r="OV12" i="1"/>
  <c r="OX12" i="1"/>
  <c r="OZ12" i="1"/>
  <c r="PB12" i="1"/>
  <c r="PD12" i="1"/>
  <c r="PF12" i="1"/>
  <c r="PH12" i="1"/>
  <c r="PJ12" i="1"/>
  <c r="PL12" i="1"/>
  <c r="PN12" i="1"/>
  <c r="PP12" i="1"/>
  <c r="PR12" i="1"/>
  <c r="PT12" i="1"/>
  <c r="PV12" i="1"/>
  <c r="PX12" i="1"/>
  <c r="PZ12" i="1"/>
  <c r="QB12" i="1"/>
  <c r="QD12" i="1"/>
  <c r="QF12" i="1"/>
  <c r="QH12" i="1"/>
  <c r="QJ12" i="1"/>
  <c r="QL12" i="1"/>
  <c r="QN12" i="1"/>
  <c r="QP12" i="1"/>
  <c r="QR12" i="1"/>
  <c r="LB13" i="1"/>
  <c r="LD13" i="1"/>
  <c r="LF13" i="1"/>
  <c r="LH13" i="1"/>
  <c r="LJ13" i="1"/>
  <c r="LL13" i="1"/>
  <c r="LN13" i="1"/>
  <c r="LP13" i="1"/>
  <c r="LR13" i="1"/>
  <c r="LT13" i="1"/>
  <c r="LV13" i="1"/>
  <c r="LX13" i="1"/>
  <c r="LZ13" i="1"/>
  <c r="MB13" i="1"/>
  <c r="MD13" i="1"/>
  <c r="MF13" i="1"/>
  <c r="MH13" i="1"/>
  <c r="MJ13" i="1"/>
  <c r="ML13" i="1"/>
  <c r="MN13" i="1"/>
  <c r="MP13" i="1"/>
  <c r="MR13" i="1"/>
  <c r="MT13" i="1"/>
  <c r="MV13" i="1"/>
  <c r="MX13" i="1"/>
  <c r="MZ13" i="1"/>
  <c r="NB13" i="1"/>
  <c r="ND13" i="1"/>
  <c r="NF13" i="1"/>
  <c r="NH13" i="1"/>
  <c r="NJ13" i="1"/>
  <c r="NL13" i="1"/>
  <c r="NN13" i="1"/>
  <c r="NP13" i="1"/>
  <c r="NR13" i="1"/>
  <c r="NT13" i="1"/>
  <c r="NV13" i="1"/>
  <c r="NX13" i="1"/>
  <c r="NZ13" i="1"/>
  <c r="OB13" i="1"/>
  <c r="OD13" i="1"/>
  <c r="OF13" i="1"/>
  <c r="OH13" i="1"/>
  <c r="OJ13" i="1"/>
  <c r="OL13" i="1"/>
  <c r="ON13" i="1"/>
  <c r="OP13" i="1"/>
  <c r="OR13" i="1"/>
  <c r="OT13" i="1"/>
  <c r="OV13" i="1"/>
  <c r="OX13" i="1"/>
  <c r="OZ13" i="1"/>
  <c r="PB13" i="1"/>
  <c r="PD13" i="1"/>
  <c r="PF13" i="1"/>
  <c r="PH13" i="1"/>
  <c r="PJ13" i="1"/>
  <c r="PL13" i="1"/>
  <c r="PN13" i="1"/>
  <c r="PP13" i="1"/>
  <c r="PR13" i="1"/>
  <c r="PT13" i="1"/>
  <c r="PV13" i="1"/>
  <c r="PX13" i="1"/>
  <c r="PZ13" i="1"/>
  <c r="QB13" i="1"/>
  <c r="QD13" i="1"/>
  <c r="QF13" i="1"/>
  <c r="QH13" i="1"/>
  <c r="QJ13" i="1"/>
  <c r="QL13" i="1"/>
  <c r="QN13" i="1"/>
  <c r="QP13" i="1"/>
  <c r="QR13" i="1"/>
  <c r="LB14" i="1"/>
  <c r="LD14" i="1"/>
  <c r="LF14" i="1"/>
  <c r="LH14" i="1"/>
  <c r="LJ14" i="1"/>
  <c r="LL14" i="1"/>
  <c r="LN14" i="1"/>
  <c r="LP14" i="1"/>
  <c r="LR14" i="1"/>
  <c r="LT14" i="1"/>
  <c r="LV14" i="1"/>
  <c r="LX14" i="1"/>
  <c r="LZ14" i="1"/>
  <c r="MB14" i="1"/>
  <c r="MD14" i="1"/>
  <c r="MF14" i="1"/>
  <c r="MH14" i="1"/>
  <c r="MJ14" i="1"/>
  <c r="ML14" i="1"/>
  <c r="MN14" i="1"/>
  <c r="MP14" i="1"/>
  <c r="MR14" i="1"/>
  <c r="MT14" i="1"/>
  <c r="MV14" i="1"/>
  <c r="MX14" i="1"/>
  <c r="MZ14" i="1"/>
  <c r="NB14" i="1"/>
  <c r="ND14" i="1"/>
  <c r="NF14" i="1"/>
  <c r="NH14" i="1"/>
  <c r="NJ14" i="1"/>
  <c r="NL14" i="1"/>
  <c r="NN14" i="1"/>
  <c r="NP14" i="1"/>
  <c r="NR14" i="1"/>
  <c r="NT14" i="1"/>
  <c r="NV14" i="1"/>
  <c r="NX14" i="1"/>
  <c r="NZ14" i="1"/>
  <c r="OB14" i="1"/>
  <c r="OD14" i="1"/>
  <c r="OF14" i="1"/>
  <c r="OH14" i="1"/>
  <c r="OJ14" i="1"/>
  <c r="OL14" i="1"/>
  <c r="ON14" i="1"/>
  <c r="OP14" i="1"/>
  <c r="OR14" i="1"/>
  <c r="OT14" i="1"/>
  <c r="OV14" i="1"/>
  <c r="OX14" i="1"/>
  <c r="OZ14" i="1"/>
  <c r="PB14" i="1"/>
  <c r="PD14" i="1"/>
  <c r="PF14" i="1"/>
  <c r="PH14" i="1"/>
  <c r="PJ14" i="1"/>
  <c r="PL14" i="1"/>
  <c r="PN14" i="1"/>
  <c r="PP14" i="1"/>
  <c r="PR14" i="1"/>
  <c r="PT14" i="1"/>
  <c r="PV14" i="1"/>
  <c r="PX14" i="1"/>
  <c r="PZ14" i="1"/>
  <c r="QB14" i="1"/>
  <c r="QD14" i="1"/>
  <c r="QF14" i="1"/>
  <c r="QH14" i="1"/>
  <c r="QJ14" i="1"/>
  <c r="QL14" i="1"/>
  <c r="QN14" i="1"/>
  <c r="QP14" i="1"/>
  <c r="QR14" i="1"/>
  <c r="LB15" i="1"/>
  <c r="LD15" i="1"/>
  <c r="LF15" i="1"/>
  <c r="LH15" i="1"/>
  <c r="LJ15" i="1"/>
  <c r="LL15" i="1"/>
  <c r="LN15" i="1"/>
  <c r="LP15" i="1"/>
  <c r="LR15" i="1"/>
  <c r="LT15" i="1"/>
  <c r="LV15" i="1"/>
  <c r="LX15" i="1"/>
  <c r="LZ15" i="1"/>
  <c r="MB15" i="1"/>
  <c r="MD15" i="1"/>
  <c r="MF15" i="1"/>
  <c r="MH15" i="1"/>
  <c r="MJ15" i="1"/>
  <c r="ML15" i="1"/>
  <c r="MN15" i="1"/>
  <c r="MP15" i="1"/>
  <c r="MR15" i="1"/>
  <c r="MT15" i="1"/>
  <c r="MV15" i="1"/>
  <c r="MX15" i="1"/>
  <c r="MZ15" i="1"/>
  <c r="NB15" i="1"/>
  <c r="ND15" i="1"/>
  <c r="NF15" i="1"/>
  <c r="NH15" i="1"/>
  <c r="NJ15" i="1"/>
  <c r="NL15" i="1"/>
  <c r="NN15" i="1"/>
  <c r="NP15" i="1"/>
  <c r="NR15" i="1"/>
  <c r="NT15" i="1"/>
  <c r="NV15" i="1"/>
  <c r="NX15" i="1"/>
  <c r="NZ15" i="1"/>
  <c r="OB15" i="1"/>
  <c r="OD15" i="1"/>
  <c r="OF15" i="1"/>
  <c r="OH15" i="1"/>
  <c r="OJ15" i="1"/>
  <c r="OL15" i="1"/>
  <c r="ON15" i="1"/>
  <c r="OP15" i="1"/>
  <c r="OR15" i="1"/>
  <c r="OT15" i="1"/>
  <c r="OV15" i="1"/>
  <c r="OX15" i="1"/>
  <c r="OZ15" i="1"/>
  <c r="PB15" i="1"/>
  <c r="PD15" i="1"/>
  <c r="PF15" i="1"/>
  <c r="PH15" i="1"/>
  <c r="PJ15" i="1"/>
  <c r="PL15" i="1"/>
  <c r="PN15" i="1"/>
  <c r="PP15" i="1"/>
  <c r="PR15" i="1"/>
  <c r="PT15" i="1"/>
  <c r="PV15" i="1"/>
  <c r="PX15" i="1"/>
  <c r="PZ15" i="1"/>
  <c r="QB15" i="1"/>
  <c r="QD15" i="1"/>
  <c r="QF15" i="1"/>
  <c r="QH15" i="1"/>
  <c r="QJ15" i="1"/>
  <c r="QL15" i="1"/>
  <c r="QN15" i="1"/>
  <c r="QP15" i="1"/>
  <c r="QR15" i="1"/>
  <c r="LB16" i="1"/>
  <c r="LD16" i="1"/>
  <c r="LF16" i="1"/>
  <c r="LH16" i="1"/>
  <c r="LJ16" i="1"/>
  <c r="LL16" i="1"/>
  <c r="LN16" i="1"/>
  <c r="LP16" i="1"/>
  <c r="LR16" i="1"/>
  <c r="LT16" i="1"/>
  <c r="LV16" i="1"/>
  <c r="LX16" i="1"/>
  <c r="LZ16" i="1"/>
  <c r="MB16" i="1"/>
  <c r="MD16" i="1"/>
  <c r="MF16" i="1"/>
  <c r="MH16" i="1"/>
  <c r="MJ16" i="1"/>
  <c r="ML16" i="1"/>
  <c r="MN16" i="1"/>
  <c r="MP16" i="1"/>
  <c r="MR16" i="1"/>
  <c r="MT16" i="1"/>
  <c r="MV16" i="1"/>
  <c r="MX16" i="1"/>
  <c r="MZ16" i="1"/>
  <c r="NB16" i="1"/>
  <c r="ND16" i="1"/>
  <c r="NF16" i="1"/>
  <c r="NH16" i="1"/>
  <c r="NJ16" i="1"/>
  <c r="NL16" i="1"/>
  <c r="NN16" i="1"/>
  <c r="NP16" i="1"/>
  <c r="NR16" i="1"/>
  <c r="NT16" i="1"/>
  <c r="NV16" i="1"/>
  <c r="NX16" i="1"/>
  <c r="NZ16" i="1"/>
  <c r="OB16" i="1"/>
  <c r="OD16" i="1"/>
  <c r="OF16" i="1"/>
  <c r="OH16" i="1"/>
  <c r="OJ16" i="1"/>
  <c r="OL16" i="1"/>
  <c r="ON16" i="1"/>
  <c r="OP16" i="1"/>
  <c r="OR16" i="1"/>
  <c r="OT16" i="1"/>
  <c r="OV16" i="1"/>
  <c r="OX16" i="1"/>
  <c r="OZ16" i="1"/>
  <c r="PB16" i="1"/>
  <c r="PD16" i="1"/>
  <c r="PF16" i="1"/>
  <c r="PH16" i="1"/>
  <c r="PJ16" i="1"/>
  <c r="PL16" i="1"/>
  <c r="PN16" i="1"/>
  <c r="PP16" i="1"/>
  <c r="PR16" i="1"/>
  <c r="PT16" i="1"/>
  <c r="PV16" i="1"/>
  <c r="PX16" i="1"/>
  <c r="PZ16" i="1"/>
  <c r="QB16" i="1"/>
  <c r="QD16" i="1"/>
  <c r="QF16" i="1"/>
  <c r="QH16" i="1"/>
  <c r="QJ16" i="1"/>
  <c r="QL16" i="1"/>
  <c r="QN16" i="1"/>
  <c r="QP16" i="1"/>
  <c r="QR16" i="1"/>
  <c r="LB19" i="1"/>
  <c r="LD19" i="1"/>
  <c r="LF19" i="1"/>
  <c r="LH19" i="1"/>
  <c r="LJ19" i="1"/>
  <c r="LL19" i="1"/>
  <c r="LN19" i="1"/>
  <c r="LP19" i="1"/>
  <c r="LR19" i="1"/>
  <c r="LT19" i="1"/>
  <c r="LV19" i="1"/>
  <c r="LX19" i="1"/>
  <c r="LZ19" i="1"/>
  <c r="MB19" i="1"/>
  <c r="MD19" i="1"/>
  <c r="MF19" i="1"/>
  <c r="MH19" i="1"/>
  <c r="MJ19" i="1"/>
  <c r="ML19" i="1"/>
  <c r="MN19" i="1"/>
  <c r="MP19" i="1"/>
  <c r="MR19" i="1"/>
  <c r="MT19" i="1"/>
  <c r="MV19" i="1"/>
  <c r="MX19" i="1"/>
  <c r="MZ19" i="1"/>
  <c r="NB19" i="1"/>
  <c r="ND19" i="1"/>
  <c r="NF19" i="1"/>
  <c r="NH19" i="1"/>
  <c r="NJ19" i="1"/>
  <c r="NL19" i="1"/>
  <c r="NN19" i="1"/>
  <c r="NP19" i="1"/>
  <c r="NR19" i="1"/>
  <c r="NT19" i="1"/>
  <c r="NV19" i="1"/>
  <c r="NX19" i="1"/>
  <c r="NZ19" i="1"/>
  <c r="OB19" i="1"/>
  <c r="OD19" i="1"/>
  <c r="OF19" i="1"/>
  <c r="OH19" i="1"/>
  <c r="OJ19" i="1"/>
  <c r="OL19" i="1"/>
  <c r="ON19" i="1"/>
  <c r="OP19" i="1"/>
  <c r="OR19" i="1"/>
  <c r="OT19" i="1"/>
  <c r="OV19" i="1"/>
  <c r="OX19" i="1"/>
  <c r="OZ19" i="1"/>
  <c r="PB19" i="1"/>
  <c r="PD19" i="1"/>
  <c r="PF19" i="1"/>
  <c r="PH19" i="1"/>
  <c r="PJ19" i="1"/>
  <c r="PL19" i="1"/>
  <c r="PN19" i="1"/>
  <c r="PP19" i="1"/>
  <c r="PR19" i="1"/>
  <c r="PT19" i="1"/>
  <c r="PV19" i="1"/>
  <c r="PX19" i="1"/>
  <c r="PZ19" i="1"/>
  <c r="QB19" i="1"/>
  <c r="QD19" i="1"/>
  <c r="QF19" i="1"/>
  <c r="QH19" i="1"/>
  <c r="QJ19" i="1"/>
  <c r="QL19" i="1"/>
  <c r="QN19" i="1"/>
  <c r="QP19" i="1"/>
  <c r="QR19" i="1"/>
  <c r="LB20" i="1"/>
  <c r="LD20" i="1"/>
  <c r="LF20" i="1"/>
  <c r="LH20" i="1"/>
  <c r="LJ20" i="1"/>
  <c r="LL20" i="1"/>
  <c r="LN20" i="1"/>
  <c r="LP20" i="1"/>
  <c r="LR20" i="1"/>
  <c r="LT20" i="1"/>
  <c r="LV20" i="1"/>
  <c r="LX20" i="1"/>
  <c r="LZ20" i="1"/>
  <c r="MB20" i="1"/>
  <c r="MD20" i="1"/>
  <c r="MF20" i="1"/>
  <c r="MH20" i="1"/>
  <c r="MJ20" i="1"/>
  <c r="ML20" i="1"/>
  <c r="MN20" i="1"/>
  <c r="MP20" i="1"/>
  <c r="MR20" i="1"/>
  <c r="MT20" i="1"/>
  <c r="MV20" i="1"/>
  <c r="MX20" i="1"/>
  <c r="MZ20" i="1"/>
  <c r="NB20" i="1"/>
  <c r="ND20" i="1"/>
  <c r="NF20" i="1"/>
  <c r="NH20" i="1"/>
  <c r="NJ20" i="1"/>
  <c r="NL20" i="1"/>
  <c r="NN20" i="1"/>
  <c r="NP20" i="1"/>
  <c r="NR20" i="1"/>
  <c r="NT20" i="1"/>
  <c r="NV20" i="1"/>
  <c r="NX20" i="1"/>
  <c r="NZ20" i="1"/>
  <c r="OB20" i="1"/>
  <c r="OD20" i="1"/>
  <c r="OF20" i="1"/>
  <c r="OH20" i="1"/>
  <c r="OJ20" i="1"/>
  <c r="OL20" i="1"/>
  <c r="ON20" i="1"/>
  <c r="OP20" i="1"/>
  <c r="OR20" i="1"/>
  <c r="OT20" i="1"/>
  <c r="OV20" i="1"/>
  <c r="OX20" i="1"/>
  <c r="OZ20" i="1"/>
  <c r="PB20" i="1"/>
  <c r="PD20" i="1"/>
  <c r="PF20" i="1"/>
  <c r="PH20" i="1"/>
  <c r="PJ20" i="1"/>
  <c r="PL20" i="1"/>
  <c r="PN20" i="1"/>
  <c r="PP20" i="1"/>
  <c r="PR20" i="1"/>
  <c r="PT20" i="1"/>
  <c r="PV20" i="1"/>
  <c r="PX20" i="1"/>
  <c r="PZ20" i="1"/>
  <c r="QB20" i="1"/>
  <c r="QD20" i="1"/>
  <c r="QF20" i="1"/>
  <c r="QH20" i="1"/>
  <c r="QJ20" i="1"/>
  <c r="QL20" i="1"/>
  <c r="QN20" i="1"/>
  <c r="QP20" i="1"/>
  <c r="QR20" i="1"/>
  <c r="LB21" i="1"/>
  <c r="LD21" i="1"/>
  <c r="LF21" i="1"/>
  <c r="LH21" i="1"/>
  <c r="LJ21" i="1"/>
  <c r="LL21" i="1"/>
  <c r="LN21" i="1"/>
  <c r="LP21" i="1"/>
  <c r="LR21" i="1"/>
  <c r="LT21" i="1"/>
  <c r="LV21" i="1"/>
  <c r="LX21" i="1"/>
  <c r="LZ21" i="1"/>
  <c r="MB21" i="1"/>
  <c r="MD21" i="1"/>
  <c r="MF21" i="1"/>
  <c r="MH21" i="1"/>
  <c r="MJ21" i="1"/>
  <c r="ML21" i="1"/>
  <c r="MN21" i="1"/>
  <c r="MP21" i="1"/>
  <c r="MR21" i="1"/>
  <c r="MT21" i="1"/>
  <c r="MV21" i="1"/>
  <c r="MX21" i="1"/>
  <c r="MZ21" i="1"/>
  <c r="NB21" i="1"/>
  <c r="ND21" i="1"/>
  <c r="NF21" i="1"/>
  <c r="NH21" i="1"/>
  <c r="NJ21" i="1"/>
  <c r="NL21" i="1"/>
  <c r="NN21" i="1"/>
  <c r="NP21" i="1"/>
  <c r="NR21" i="1"/>
  <c r="NT21" i="1"/>
  <c r="NV21" i="1"/>
  <c r="NX21" i="1"/>
  <c r="NZ21" i="1"/>
  <c r="OB21" i="1"/>
  <c r="OD21" i="1"/>
  <c r="OF21" i="1"/>
  <c r="OH21" i="1"/>
  <c r="OJ21" i="1"/>
  <c r="OL21" i="1"/>
  <c r="ON21" i="1"/>
  <c r="OP21" i="1"/>
  <c r="OR21" i="1"/>
  <c r="OT21" i="1"/>
  <c r="OV21" i="1"/>
  <c r="OX21" i="1"/>
  <c r="OZ21" i="1"/>
  <c r="PB21" i="1"/>
  <c r="PD21" i="1"/>
  <c r="PF21" i="1"/>
  <c r="PH21" i="1"/>
  <c r="PJ21" i="1"/>
  <c r="PL21" i="1"/>
  <c r="PN21" i="1"/>
  <c r="PP21" i="1"/>
  <c r="PR21" i="1"/>
  <c r="PT21" i="1"/>
  <c r="PV21" i="1"/>
  <c r="PX21" i="1"/>
  <c r="PZ21" i="1"/>
  <c r="QB21" i="1"/>
  <c r="QD21" i="1"/>
  <c r="QF21" i="1"/>
  <c r="QH21" i="1"/>
  <c r="QJ21" i="1"/>
  <c r="QL21" i="1"/>
  <c r="QN21" i="1"/>
  <c r="QP21" i="1"/>
  <c r="QR21" i="1"/>
  <c r="LB22" i="1"/>
  <c r="LD22" i="1"/>
  <c r="LF22" i="1"/>
  <c r="LH22" i="1"/>
  <c r="LJ22" i="1"/>
  <c r="LL22" i="1"/>
  <c r="LN22" i="1"/>
  <c r="LP22" i="1"/>
  <c r="LR22" i="1"/>
  <c r="LT22" i="1"/>
  <c r="LV22" i="1"/>
  <c r="LX22" i="1"/>
  <c r="LZ22" i="1"/>
  <c r="MB22" i="1"/>
  <c r="MD22" i="1"/>
  <c r="MF22" i="1"/>
  <c r="MH22" i="1"/>
  <c r="MJ22" i="1"/>
  <c r="ML22" i="1"/>
  <c r="MN22" i="1"/>
  <c r="MP22" i="1"/>
  <c r="MR22" i="1"/>
  <c r="MT22" i="1"/>
  <c r="MV22" i="1"/>
  <c r="MX22" i="1"/>
  <c r="MZ22" i="1"/>
  <c r="NB22" i="1"/>
  <c r="ND22" i="1"/>
  <c r="NF22" i="1"/>
  <c r="NH22" i="1"/>
  <c r="NJ22" i="1"/>
  <c r="NL22" i="1"/>
  <c r="NN22" i="1"/>
  <c r="NP22" i="1"/>
  <c r="NR22" i="1"/>
  <c r="NT22" i="1"/>
  <c r="NV22" i="1"/>
  <c r="NX22" i="1"/>
  <c r="NZ22" i="1"/>
  <c r="OB22" i="1"/>
  <c r="OD22" i="1"/>
  <c r="OF22" i="1"/>
  <c r="OH22" i="1"/>
  <c r="OJ22" i="1"/>
  <c r="OL22" i="1"/>
  <c r="ON22" i="1"/>
  <c r="OP22" i="1"/>
  <c r="OR22" i="1"/>
  <c r="OT22" i="1"/>
  <c r="OV22" i="1"/>
  <c r="OX22" i="1"/>
  <c r="OZ22" i="1"/>
  <c r="PB22" i="1"/>
  <c r="PD22" i="1"/>
  <c r="PF22" i="1"/>
  <c r="PH22" i="1"/>
  <c r="PJ22" i="1"/>
  <c r="PL22" i="1"/>
  <c r="PN22" i="1"/>
  <c r="PP22" i="1"/>
  <c r="PR22" i="1"/>
  <c r="PT22" i="1"/>
  <c r="PV22" i="1"/>
  <c r="PX22" i="1"/>
  <c r="PZ22" i="1"/>
  <c r="QB22" i="1"/>
  <c r="QD22" i="1"/>
  <c r="QF22" i="1"/>
  <c r="QH22" i="1"/>
  <c r="QJ22" i="1"/>
  <c r="QL22" i="1"/>
  <c r="QN22" i="1"/>
  <c r="QP22" i="1"/>
  <c r="QR22" i="1"/>
  <c r="LB23" i="1"/>
  <c r="LD23" i="1"/>
  <c r="LF23" i="1"/>
  <c r="LH23" i="1"/>
  <c r="LJ23" i="1"/>
  <c r="LL23" i="1"/>
  <c r="LN23" i="1"/>
  <c r="LP23" i="1"/>
  <c r="LR23" i="1"/>
  <c r="LT23" i="1"/>
  <c r="LV23" i="1"/>
  <c r="LX23" i="1"/>
  <c r="LZ23" i="1"/>
  <c r="MB23" i="1"/>
  <c r="MD23" i="1"/>
  <c r="MF23" i="1"/>
  <c r="MH23" i="1"/>
  <c r="MJ23" i="1"/>
  <c r="ML23" i="1"/>
  <c r="MN23" i="1"/>
  <c r="MP23" i="1"/>
  <c r="MR23" i="1"/>
  <c r="MT23" i="1"/>
  <c r="MV23" i="1"/>
  <c r="MX23" i="1"/>
  <c r="MZ23" i="1"/>
  <c r="NB23" i="1"/>
  <c r="ND23" i="1"/>
  <c r="NF23" i="1"/>
  <c r="NH23" i="1"/>
  <c r="NJ23" i="1"/>
  <c r="NL23" i="1"/>
  <c r="NN23" i="1"/>
  <c r="NP23" i="1"/>
  <c r="NR23" i="1"/>
  <c r="NT23" i="1"/>
  <c r="NV23" i="1"/>
  <c r="NX23" i="1"/>
  <c r="NZ23" i="1"/>
  <c r="OB23" i="1"/>
  <c r="OD23" i="1"/>
  <c r="OF23" i="1"/>
  <c r="OH23" i="1"/>
  <c r="OJ23" i="1"/>
  <c r="OL23" i="1"/>
  <c r="ON23" i="1"/>
  <c r="OP23" i="1"/>
  <c r="OR23" i="1"/>
  <c r="OT23" i="1"/>
  <c r="OV23" i="1"/>
  <c r="OX23" i="1"/>
  <c r="OZ23" i="1"/>
  <c r="PB23" i="1"/>
  <c r="PD23" i="1"/>
  <c r="PF23" i="1"/>
  <c r="PH23" i="1"/>
  <c r="PJ23" i="1"/>
  <c r="PL23" i="1"/>
  <c r="PN23" i="1"/>
  <c r="PP23" i="1"/>
  <c r="PR23" i="1"/>
  <c r="PT23" i="1"/>
  <c r="PV23" i="1"/>
  <c r="PX23" i="1"/>
  <c r="PZ23" i="1"/>
  <c r="QB23" i="1"/>
  <c r="QD23" i="1"/>
  <c r="QF23" i="1"/>
  <c r="QH23" i="1"/>
  <c r="QJ23" i="1"/>
  <c r="QL23" i="1"/>
  <c r="QN23" i="1"/>
  <c r="QP23" i="1"/>
  <c r="QR23" i="1"/>
  <c r="LB24" i="1"/>
  <c r="LD24" i="1"/>
  <c r="LF24" i="1"/>
  <c r="LH24" i="1"/>
  <c r="LJ24" i="1"/>
  <c r="LL24" i="1"/>
  <c r="LN24" i="1"/>
  <c r="LP24" i="1"/>
  <c r="LR24" i="1"/>
  <c r="LT24" i="1"/>
  <c r="LV24" i="1"/>
  <c r="LX24" i="1"/>
  <c r="LZ24" i="1"/>
  <c r="MB24" i="1"/>
  <c r="MD24" i="1"/>
  <c r="MF24" i="1"/>
  <c r="MH24" i="1"/>
  <c r="MJ24" i="1"/>
  <c r="ML24" i="1"/>
  <c r="MN24" i="1"/>
  <c r="MP24" i="1"/>
  <c r="MR24" i="1"/>
  <c r="MT24" i="1"/>
  <c r="MV24" i="1"/>
  <c r="MX24" i="1"/>
  <c r="MZ24" i="1"/>
  <c r="NB24" i="1"/>
  <c r="ND24" i="1"/>
  <c r="NF24" i="1"/>
  <c r="NH24" i="1"/>
  <c r="NJ24" i="1"/>
  <c r="NL24" i="1"/>
  <c r="NN24" i="1"/>
  <c r="NP24" i="1"/>
  <c r="NR24" i="1"/>
  <c r="NT24" i="1"/>
  <c r="NV24" i="1"/>
  <c r="NX24" i="1"/>
  <c r="NZ24" i="1"/>
  <c r="OB24" i="1"/>
  <c r="OD24" i="1"/>
  <c r="OF24" i="1"/>
  <c r="OH24" i="1"/>
  <c r="OJ24" i="1"/>
  <c r="OL24" i="1"/>
  <c r="ON24" i="1"/>
  <c r="OP24" i="1"/>
  <c r="OR24" i="1"/>
  <c r="OT24" i="1"/>
  <c r="OV24" i="1"/>
  <c r="OX24" i="1"/>
  <c r="OZ24" i="1"/>
  <c r="PB24" i="1"/>
  <c r="PD24" i="1"/>
  <c r="PF24" i="1"/>
  <c r="PH24" i="1"/>
  <c r="PJ24" i="1"/>
  <c r="PL24" i="1"/>
  <c r="PN24" i="1"/>
  <c r="PP24" i="1"/>
  <c r="PR24" i="1"/>
  <c r="PT24" i="1"/>
  <c r="PV24" i="1"/>
  <c r="PX24" i="1"/>
  <c r="PZ24" i="1"/>
  <c r="QB24" i="1"/>
  <c r="QD24" i="1"/>
  <c r="QF24" i="1"/>
  <c r="QH24" i="1"/>
  <c r="QJ24" i="1"/>
  <c r="QL24" i="1"/>
  <c r="QN24" i="1"/>
  <c r="QP24" i="1"/>
  <c r="QR24" i="1"/>
  <c r="LB25" i="1"/>
  <c r="LD25" i="1"/>
  <c r="LF25" i="1"/>
  <c r="LH25" i="1"/>
  <c r="LJ25" i="1"/>
  <c r="LL25" i="1"/>
  <c r="LN25" i="1"/>
  <c r="LP25" i="1"/>
  <c r="LR25" i="1"/>
  <c r="LT25" i="1"/>
  <c r="LV25" i="1"/>
  <c r="LX25" i="1"/>
  <c r="LZ25" i="1"/>
  <c r="MB25" i="1"/>
  <c r="MD25" i="1"/>
  <c r="MF25" i="1"/>
  <c r="MH25" i="1"/>
  <c r="MJ25" i="1"/>
  <c r="ML25" i="1"/>
  <c r="MN25" i="1"/>
  <c r="MP25" i="1"/>
  <c r="MR25" i="1"/>
  <c r="MT25" i="1"/>
  <c r="MV25" i="1"/>
  <c r="MX25" i="1"/>
  <c r="MZ25" i="1"/>
  <c r="NB25" i="1"/>
  <c r="ND25" i="1"/>
  <c r="NF25" i="1"/>
  <c r="NH25" i="1"/>
  <c r="NJ25" i="1"/>
  <c r="NL25" i="1"/>
  <c r="NN25" i="1"/>
  <c r="NP25" i="1"/>
  <c r="NR25" i="1"/>
  <c r="NT25" i="1"/>
  <c r="NV25" i="1"/>
  <c r="NX25" i="1"/>
  <c r="NZ25" i="1"/>
  <c r="OB25" i="1"/>
  <c r="OD25" i="1"/>
  <c r="OF25" i="1"/>
  <c r="OH25" i="1"/>
  <c r="OJ25" i="1"/>
  <c r="OL25" i="1"/>
  <c r="ON25" i="1"/>
  <c r="OP25" i="1"/>
  <c r="OR25" i="1"/>
  <c r="OT25" i="1"/>
  <c r="OV25" i="1"/>
  <c r="OX25" i="1"/>
  <c r="OZ25" i="1"/>
  <c r="PB25" i="1"/>
  <c r="PD25" i="1"/>
  <c r="PF25" i="1"/>
  <c r="PH25" i="1"/>
  <c r="PJ25" i="1"/>
  <c r="PL25" i="1"/>
  <c r="PN25" i="1"/>
  <c r="PP25" i="1"/>
  <c r="PR25" i="1"/>
  <c r="PT25" i="1"/>
  <c r="PV25" i="1"/>
  <c r="PX25" i="1"/>
  <c r="PZ25" i="1"/>
  <c r="QB25" i="1"/>
  <c r="QD25" i="1"/>
  <c r="QF25" i="1"/>
  <c r="QH25" i="1"/>
  <c r="QJ25" i="1"/>
  <c r="QL25" i="1"/>
  <c r="QN25" i="1"/>
  <c r="QP25" i="1"/>
  <c r="QR25" i="1"/>
  <c r="LB26" i="1"/>
  <c r="LD26" i="1"/>
  <c r="LF26" i="1"/>
  <c r="LH26" i="1"/>
  <c r="LJ26" i="1"/>
  <c r="LL26" i="1"/>
  <c r="LN26" i="1"/>
  <c r="LP26" i="1"/>
  <c r="LR26" i="1"/>
  <c r="LT26" i="1"/>
  <c r="LV26" i="1"/>
  <c r="LX26" i="1"/>
  <c r="LZ26" i="1"/>
  <c r="MB26" i="1"/>
  <c r="MD26" i="1"/>
  <c r="MF26" i="1"/>
  <c r="MH26" i="1"/>
  <c r="MJ26" i="1"/>
  <c r="ML26" i="1"/>
  <c r="MN26" i="1"/>
  <c r="MP26" i="1"/>
  <c r="MR26" i="1"/>
  <c r="MT26" i="1"/>
  <c r="MV26" i="1"/>
  <c r="MX26" i="1"/>
  <c r="MZ26" i="1"/>
  <c r="NB26" i="1"/>
  <c r="ND26" i="1"/>
  <c r="NF26" i="1"/>
  <c r="NH26" i="1"/>
  <c r="NJ26" i="1"/>
  <c r="NL26" i="1"/>
  <c r="NN26" i="1"/>
  <c r="NP26" i="1"/>
  <c r="NR26" i="1"/>
  <c r="NT26" i="1"/>
  <c r="NV26" i="1"/>
  <c r="NX26" i="1"/>
  <c r="NZ26" i="1"/>
  <c r="OB26" i="1"/>
  <c r="OD26" i="1"/>
  <c r="OF26" i="1"/>
  <c r="OH26" i="1"/>
  <c r="OJ26" i="1"/>
  <c r="OL26" i="1"/>
  <c r="ON26" i="1"/>
  <c r="OP26" i="1"/>
  <c r="OR26" i="1"/>
  <c r="OT26" i="1"/>
  <c r="OV26" i="1"/>
  <c r="OX26" i="1"/>
  <c r="OZ26" i="1"/>
  <c r="PB26" i="1"/>
  <c r="PD26" i="1"/>
  <c r="PF26" i="1"/>
  <c r="PH26" i="1"/>
  <c r="PJ26" i="1"/>
  <c r="PL26" i="1"/>
  <c r="PN26" i="1"/>
  <c r="PP26" i="1"/>
  <c r="PR26" i="1"/>
  <c r="PT26" i="1"/>
  <c r="PV26" i="1"/>
  <c r="PX26" i="1"/>
  <c r="PZ26" i="1"/>
  <c r="QB26" i="1"/>
  <c r="QD26" i="1"/>
  <c r="QF26" i="1"/>
  <c r="QH26" i="1"/>
  <c r="QJ26" i="1"/>
  <c r="QL26" i="1"/>
  <c r="QN26" i="1"/>
  <c r="QP26" i="1"/>
  <c r="QR26" i="1"/>
  <c r="LB29" i="1"/>
  <c r="LD29" i="1"/>
  <c r="LF29" i="1"/>
  <c r="LH29" i="1"/>
  <c r="LJ29" i="1"/>
  <c r="LL29" i="1"/>
  <c r="LN29" i="1"/>
  <c r="LP29" i="1"/>
  <c r="LR29" i="1"/>
  <c r="LT29" i="1"/>
  <c r="LV29" i="1"/>
  <c r="LX29" i="1"/>
  <c r="LZ29" i="1"/>
  <c r="MB29" i="1"/>
  <c r="MD29" i="1"/>
  <c r="MF29" i="1"/>
  <c r="MH29" i="1"/>
  <c r="MJ29" i="1"/>
  <c r="ML29" i="1"/>
  <c r="MN29" i="1"/>
  <c r="MP29" i="1"/>
  <c r="MR29" i="1"/>
  <c r="MT29" i="1"/>
  <c r="MV29" i="1"/>
  <c r="MX29" i="1"/>
  <c r="MZ29" i="1"/>
  <c r="NB29" i="1"/>
  <c r="ND29" i="1"/>
  <c r="NF29" i="1"/>
  <c r="NH29" i="1"/>
  <c r="NJ29" i="1"/>
  <c r="NL29" i="1"/>
  <c r="NN29" i="1"/>
  <c r="NP29" i="1"/>
  <c r="NR29" i="1"/>
  <c r="NT29" i="1"/>
  <c r="NV29" i="1"/>
  <c r="NX29" i="1"/>
  <c r="NZ29" i="1"/>
  <c r="OB29" i="1"/>
  <c r="OD29" i="1"/>
  <c r="OF29" i="1"/>
  <c r="OH29" i="1"/>
  <c r="OJ29" i="1"/>
  <c r="OL29" i="1"/>
  <c r="ON29" i="1"/>
  <c r="OP29" i="1"/>
  <c r="OR29" i="1"/>
  <c r="OT29" i="1"/>
  <c r="OV29" i="1"/>
  <c r="OX29" i="1"/>
  <c r="OZ29" i="1"/>
  <c r="PB29" i="1"/>
  <c r="PD29" i="1"/>
  <c r="PF29" i="1"/>
  <c r="PH29" i="1"/>
  <c r="PJ29" i="1"/>
  <c r="PL29" i="1"/>
  <c r="PN29" i="1"/>
  <c r="PP29" i="1"/>
  <c r="PR29" i="1"/>
  <c r="PT29" i="1"/>
  <c r="PV29" i="1"/>
  <c r="PX29" i="1"/>
  <c r="PZ29" i="1"/>
  <c r="QB29" i="1"/>
  <c r="QD29" i="1"/>
  <c r="QF29" i="1"/>
  <c r="QH29" i="1"/>
  <c r="QJ29" i="1"/>
  <c r="QL29" i="1"/>
  <c r="QN29" i="1"/>
  <c r="QP29" i="1"/>
  <c r="QR29" i="1"/>
  <c r="LB30" i="1"/>
  <c r="LD30" i="1"/>
  <c r="LF30" i="1"/>
  <c r="LH30" i="1"/>
  <c r="LJ30" i="1"/>
  <c r="LL30" i="1"/>
  <c r="LN30" i="1"/>
  <c r="LP30" i="1"/>
  <c r="LR30" i="1"/>
  <c r="LT30" i="1"/>
  <c r="LV30" i="1"/>
  <c r="LX30" i="1"/>
  <c r="LZ30" i="1"/>
  <c r="MB30" i="1"/>
  <c r="MD30" i="1"/>
  <c r="MF30" i="1"/>
  <c r="MH30" i="1"/>
  <c r="MJ30" i="1"/>
  <c r="ML30" i="1"/>
  <c r="MN30" i="1"/>
  <c r="MP30" i="1"/>
  <c r="MR30" i="1"/>
  <c r="MT30" i="1"/>
  <c r="MV30" i="1"/>
  <c r="MX30" i="1"/>
  <c r="MZ30" i="1"/>
  <c r="NB30" i="1"/>
  <c r="ND30" i="1"/>
  <c r="NF30" i="1"/>
  <c r="NH30" i="1"/>
  <c r="NJ30" i="1"/>
  <c r="NL30" i="1"/>
  <c r="NN30" i="1"/>
  <c r="NP30" i="1"/>
  <c r="NR30" i="1"/>
  <c r="NT30" i="1"/>
  <c r="NV30" i="1"/>
  <c r="NX30" i="1"/>
  <c r="NZ30" i="1"/>
  <c r="OB30" i="1"/>
  <c r="OD30" i="1"/>
  <c r="OF30" i="1"/>
  <c r="OH30" i="1"/>
  <c r="OJ30" i="1"/>
  <c r="OL30" i="1"/>
  <c r="ON30" i="1"/>
  <c r="OP30" i="1"/>
  <c r="OR30" i="1"/>
  <c r="OT30" i="1"/>
  <c r="OV30" i="1"/>
  <c r="OX30" i="1"/>
  <c r="OZ30" i="1"/>
  <c r="PB30" i="1"/>
  <c r="PD30" i="1"/>
  <c r="PF30" i="1"/>
  <c r="PH30" i="1"/>
  <c r="PJ30" i="1"/>
  <c r="PL30" i="1"/>
  <c r="PN30" i="1"/>
  <c r="PP30" i="1"/>
  <c r="PR30" i="1"/>
  <c r="PT30" i="1"/>
  <c r="PV30" i="1"/>
  <c r="PX30" i="1"/>
  <c r="PZ30" i="1"/>
  <c r="QB30" i="1"/>
  <c r="QD30" i="1"/>
  <c r="QF30" i="1"/>
  <c r="QH30" i="1"/>
  <c r="QJ30" i="1"/>
  <c r="QL30" i="1"/>
  <c r="QN30" i="1"/>
  <c r="QP30" i="1"/>
  <c r="QR30" i="1"/>
  <c r="LB31" i="1"/>
  <c r="LD31" i="1"/>
  <c r="LF31" i="1"/>
  <c r="LH31" i="1"/>
  <c r="LJ31" i="1"/>
  <c r="LL31" i="1"/>
  <c r="LN31" i="1"/>
  <c r="LP31" i="1"/>
  <c r="LR31" i="1"/>
  <c r="LT31" i="1"/>
  <c r="LV31" i="1"/>
  <c r="LX31" i="1"/>
  <c r="LZ31" i="1"/>
  <c r="MB31" i="1"/>
  <c r="MD31" i="1"/>
  <c r="MF31" i="1"/>
  <c r="MH31" i="1"/>
  <c r="MJ31" i="1"/>
  <c r="ML31" i="1"/>
  <c r="MN31" i="1"/>
  <c r="MP31" i="1"/>
  <c r="MR31" i="1"/>
  <c r="MT31" i="1"/>
  <c r="MV31" i="1"/>
  <c r="MX31" i="1"/>
  <c r="MZ31" i="1"/>
  <c r="NB31" i="1"/>
  <c r="ND31" i="1"/>
  <c r="NF31" i="1"/>
  <c r="NH31" i="1"/>
  <c r="NJ31" i="1"/>
  <c r="NL31" i="1"/>
  <c r="NN31" i="1"/>
  <c r="NP31" i="1"/>
  <c r="NR31" i="1"/>
  <c r="NT31" i="1"/>
  <c r="NV31" i="1"/>
  <c r="NX31" i="1"/>
  <c r="NZ31" i="1"/>
  <c r="OB31" i="1"/>
  <c r="OD31" i="1"/>
  <c r="OF31" i="1"/>
  <c r="OH31" i="1"/>
  <c r="OJ31" i="1"/>
  <c r="OL31" i="1"/>
  <c r="ON31" i="1"/>
  <c r="OP31" i="1"/>
  <c r="OR31" i="1"/>
  <c r="OT31" i="1"/>
  <c r="OV31" i="1"/>
  <c r="OX31" i="1"/>
  <c r="OZ31" i="1"/>
  <c r="PB31" i="1"/>
  <c r="PD31" i="1"/>
  <c r="PF31" i="1"/>
  <c r="PH31" i="1"/>
  <c r="PJ31" i="1"/>
  <c r="PL31" i="1"/>
  <c r="PN31" i="1"/>
  <c r="PP31" i="1"/>
  <c r="PR31" i="1"/>
  <c r="PT31" i="1"/>
  <c r="PV31" i="1"/>
  <c r="PX31" i="1"/>
  <c r="PZ31" i="1"/>
  <c r="QB31" i="1"/>
  <c r="QD31" i="1"/>
  <c r="QF31" i="1"/>
  <c r="QH31" i="1"/>
  <c r="QJ31" i="1"/>
  <c r="QL31" i="1"/>
  <c r="QN31" i="1"/>
  <c r="QP31" i="1"/>
  <c r="QR31" i="1"/>
  <c r="LB32" i="1"/>
  <c r="LD32" i="1"/>
  <c r="LF32" i="1"/>
  <c r="LH32" i="1"/>
  <c r="LJ32" i="1"/>
  <c r="LL32" i="1"/>
  <c r="LN32" i="1"/>
  <c r="LP32" i="1"/>
  <c r="LR32" i="1"/>
  <c r="LT32" i="1"/>
  <c r="LV32" i="1"/>
  <c r="LX32" i="1"/>
  <c r="LZ32" i="1"/>
  <c r="MB32" i="1"/>
  <c r="MD32" i="1"/>
  <c r="MF32" i="1"/>
  <c r="MH32" i="1"/>
  <c r="MJ32" i="1"/>
  <c r="ML32" i="1"/>
  <c r="MN32" i="1"/>
  <c r="MP32" i="1"/>
  <c r="MR32" i="1"/>
  <c r="MT32" i="1"/>
  <c r="MV32" i="1"/>
  <c r="MX32" i="1"/>
  <c r="MZ32" i="1"/>
  <c r="NB32" i="1"/>
  <c r="ND32" i="1"/>
  <c r="NF32" i="1"/>
  <c r="NH32" i="1"/>
  <c r="NJ32" i="1"/>
  <c r="NL32" i="1"/>
  <c r="NN32" i="1"/>
  <c r="NP32" i="1"/>
  <c r="NR32" i="1"/>
  <c r="NT32" i="1"/>
  <c r="NV32" i="1"/>
  <c r="NX32" i="1"/>
  <c r="NZ32" i="1"/>
  <c r="OB32" i="1"/>
  <c r="OD32" i="1"/>
  <c r="OF32" i="1"/>
  <c r="OH32" i="1"/>
  <c r="OJ32" i="1"/>
  <c r="OL32" i="1"/>
  <c r="ON32" i="1"/>
  <c r="OP32" i="1"/>
  <c r="OR32" i="1"/>
  <c r="OT32" i="1"/>
  <c r="OV32" i="1"/>
  <c r="OX32" i="1"/>
  <c r="OZ32" i="1"/>
  <c r="PB32" i="1"/>
  <c r="PD32" i="1"/>
  <c r="PF32" i="1"/>
  <c r="PH32" i="1"/>
  <c r="PJ32" i="1"/>
  <c r="PL32" i="1"/>
  <c r="PN32" i="1"/>
  <c r="PP32" i="1"/>
  <c r="PR32" i="1"/>
  <c r="PT32" i="1"/>
  <c r="PV32" i="1"/>
  <c r="PX32" i="1"/>
  <c r="PZ32" i="1"/>
  <c r="QB32" i="1"/>
  <c r="QD32" i="1"/>
  <c r="QF32" i="1"/>
  <c r="QH32" i="1"/>
  <c r="QJ32" i="1"/>
  <c r="QL32" i="1"/>
  <c r="QN32" i="1"/>
  <c r="QP32" i="1"/>
  <c r="QR32" i="1"/>
  <c r="LB33" i="1"/>
  <c r="LD33" i="1"/>
  <c r="LF33" i="1"/>
  <c r="LH33" i="1"/>
  <c r="LJ33" i="1"/>
  <c r="LL33" i="1"/>
  <c r="LN33" i="1"/>
  <c r="LP33" i="1"/>
  <c r="LR33" i="1"/>
  <c r="LT33" i="1"/>
  <c r="LV33" i="1"/>
  <c r="LX33" i="1"/>
  <c r="LZ33" i="1"/>
  <c r="MB33" i="1"/>
  <c r="MD33" i="1"/>
  <c r="MF33" i="1"/>
  <c r="MH33" i="1"/>
  <c r="MJ33" i="1"/>
  <c r="ML33" i="1"/>
  <c r="MN33" i="1"/>
  <c r="MP33" i="1"/>
  <c r="MR33" i="1"/>
  <c r="MT33" i="1"/>
  <c r="MV33" i="1"/>
  <c r="MX33" i="1"/>
  <c r="MZ33" i="1"/>
  <c r="NB33" i="1"/>
  <c r="ND33" i="1"/>
  <c r="NF33" i="1"/>
  <c r="NH33" i="1"/>
  <c r="NJ33" i="1"/>
  <c r="NL33" i="1"/>
  <c r="NN33" i="1"/>
  <c r="NP33" i="1"/>
  <c r="NR33" i="1"/>
  <c r="NT33" i="1"/>
  <c r="NV33" i="1"/>
  <c r="NX33" i="1"/>
  <c r="NZ33" i="1"/>
  <c r="OB33" i="1"/>
  <c r="OD33" i="1"/>
  <c r="OF33" i="1"/>
  <c r="OH33" i="1"/>
  <c r="OJ33" i="1"/>
  <c r="OL33" i="1"/>
  <c r="ON33" i="1"/>
  <c r="OP33" i="1"/>
  <c r="OR33" i="1"/>
  <c r="OT33" i="1"/>
  <c r="OV33" i="1"/>
  <c r="OX33" i="1"/>
  <c r="OZ33" i="1"/>
  <c r="PB33" i="1"/>
  <c r="PD33" i="1"/>
  <c r="PF33" i="1"/>
  <c r="PH33" i="1"/>
  <c r="PJ33" i="1"/>
  <c r="PL33" i="1"/>
  <c r="PN33" i="1"/>
  <c r="PP33" i="1"/>
  <c r="PR33" i="1"/>
  <c r="PT33" i="1"/>
  <c r="PV33" i="1"/>
  <c r="PX33" i="1"/>
  <c r="PZ33" i="1"/>
  <c r="QB33" i="1"/>
  <c r="QD33" i="1"/>
  <c r="QF33" i="1"/>
  <c r="QH33" i="1"/>
  <c r="QJ33" i="1"/>
  <c r="QL33" i="1"/>
  <c r="QN33" i="1"/>
  <c r="QP33" i="1"/>
  <c r="QR33" i="1"/>
  <c r="LB34" i="1"/>
  <c r="LD34" i="1"/>
  <c r="LF34" i="1"/>
  <c r="LH34" i="1"/>
  <c r="LJ34" i="1"/>
  <c r="LL34" i="1"/>
  <c r="LN34" i="1"/>
  <c r="LP34" i="1"/>
  <c r="LR34" i="1"/>
  <c r="LT34" i="1"/>
  <c r="LV34" i="1"/>
  <c r="LX34" i="1"/>
  <c r="LZ34" i="1"/>
  <c r="MB34" i="1"/>
  <c r="MD34" i="1"/>
  <c r="MF34" i="1"/>
  <c r="MH34" i="1"/>
  <c r="MJ34" i="1"/>
  <c r="ML34" i="1"/>
  <c r="MN34" i="1"/>
  <c r="MP34" i="1"/>
  <c r="MR34" i="1"/>
  <c r="MT34" i="1"/>
  <c r="MV34" i="1"/>
  <c r="MX34" i="1"/>
  <c r="MZ34" i="1"/>
  <c r="NB34" i="1"/>
  <c r="ND34" i="1"/>
  <c r="NF34" i="1"/>
  <c r="NH34" i="1"/>
  <c r="NJ34" i="1"/>
  <c r="NL34" i="1"/>
  <c r="NN34" i="1"/>
  <c r="NP34" i="1"/>
  <c r="NR34" i="1"/>
  <c r="NT34" i="1"/>
  <c r="NV34" i="1"/>
  <c r="NX34" i="1"/>
  <c r="NZ34" i="1"/>
  <c r="OB34" i="1"/>
  <c r="OD34" i="1"/>
  <c r="OF34" i="1"/>
  <c r="OH34" i="1"/>
  <c r="OJ34" i="1"/>
  <c r="OL34" i="1"/>
  <c r="ON34" i="1"/>
  <c r="OP34" i="1"/>
  <c r="OR34" i="1"/>
  <c r="OT34" i="1"/>
  <c r="OV34" i="1"/>
  <c r="OX34" i="1"/>
  <c r="OZ34" i="1"/>
  <c r="PB34" i="1"/>
  <c r="PD34" i="1"/>
  <c r="PF34" i="1"/>
  <c r="PH34" i="1"/>
  <c r="PJ34" i="1"/>
  <c r="PL34" i="1"/>
  <c r="PN34" i="1"/>
  <c r="PP34" i="1"/>
  <c r="PR34" i="1"/>
  <c r="PT34" i="1"/>
  <c r="PV34" i="1"/>
  <c r="PX34" i="1"/>
  <c r="PZ34" i="1"/>
  <c r="QB34" i="1"/>
  <c r="QD34" i="1"/>
  <c r="QF34" i="1"/>
  <c r="QH34" i="1"/>
  <c r="QJ34" i="1"/>
  <c r="QL34" i="1"/>
  <c r="QN34" i="1"/>
  <c r="QP34" i="1"/>
  <c r="QR34" i="1"/>
  <c r="LB35" i="1"/>
  <c r="LD35" i="1"/>
  <c r="LF35" i="1"/>
  <c r="LH35" i="1"/>
  <c r="LJ35" i="1"/>
  <c r="LL35" i="1"/>
  <c r="LN35" i="1"/>
  <c r="LP35" i="1"/>
  <c r="LR35" i="1"/>
  <c r="LT35" i="1"/>
  <c r="LV35" i="1"/>
  <c r="LX35" i="1"/>
  <c r="LZ35" i="1"/>
  <c r="MB35" i="1"/>
  <c r="MD35" i="1"/>
  <c r="MF35" i="1"/>
  <c r="MH35" i="1"/>
  <c r="MJ35" i="1"/>
  <c r="ML35" i="1"/>
  <c r="MN35" i="1"/>
  <c r="MP35" i="1"/>
  <c r="MR35" i="1"/>
  <c r="MT35" i="1"/>
  <c r="MV35" i="1"/>
  <c r="MX35" i="1"/>
  <c r="MZ35" i="1"/>
  <c r="NB35" i="1"/>
  <c r="ND35" i="1"/>
  <c r="NF35" i="1"/>
  <c r="NH35" i="1"/>
  <c r="NJ35" i="1"/>
  <c r="NL35" i="1"/>
  <c r="NN35" i="1"/>
  <c r="NP35" i="1"/>
  <c r="NR35" i="1"/>
  <c r="NT35" i="1"/>
  <c r="NV35" i="1"/>
  <c r="NX35" i="1"/>
  <c r="NZ35" i="1"/>
  <c r="OB35" i="1"/>
  <c r="OD35" i="1"/>
  <c r="OF35" i="1"/>
  <c r="OH35" i="1"/>
  <c r="OJ35" i="1"/>
  <c r="OL35" i="1"/>
  <c r="ON35" i="1"/>
  <c r="OP35" i="1"/>
  <c r="OR35" i="1"/>
  <c r="OT35" i="1"/>
  <c r="OV35" i="1"/>
  <c r="OX35" i="1"/>
  <c r="OZ35" i="1"/>
  <c r="PB35" i="1"/>
  <c r="PD35" i="1"/>
  <c r="PF35" i="1"/>
  <c r="PH35" i="1"/>
  <c r="PJ35" i="1"/>
  <c r="PL35" i="1"/>
  <c r="PN35" i="1"/>
  <c r="PP35" i="1"/>
  <c r="PR35" i="1"/>
  <c r="PT35" i="1"/>
  <c r="PV35" i="1"/>
  <c r="PX35" i="1"/>
  <c r="PZ35" i="1"/>
  <c r="QB35" i="1"/>
  <c r="QD35" i="1"/>
  <c r="QF35" i="1"/>
  <c r="QH35" i="1"/>
  <c r="QJ35" i="1"/>
  <c r="QL35" i="1"/>
  <c r="QN35" i="1"/>
  <c r="QP35" i="1"/>
  <c r="QR35" i="1"/>
  <c r="LB36" i="1"/>
  <c r="LD36" i="1"/>
  <c r="LF36" i="1"/>
  <c r="LH36" i="1"/>
  <c r="LJ36" i="1"/>
  <c r="LL36" i="1"/>
  <c r="LN36" i="1"/>
  <c r="LP36" i="1"/>
  <c r="LR36" i="1"/>
  <c r="LT36" i="1"/>
  <c r="LV36" i="1"/>
  <c r="LX36" i="1"/>
  <c r="LZ36" i="1"/>
  <c r="MB36" i="1"/>
  <c r="MD36" i="1"/>
  <c r="MF36" i="1"/>
  <c r="MH36" i="1"/>
  <c r="MJ36" i="1"/>
  <c r="ML36" i="1"/>
  <c r="MN36" i="1"/>
  <c r="MP36" i="1"/>
  <c r="MR36" i="1"/>
  <c r="MT36" i="1"/>
  <c r="MV36" i="1"/>
  <c r="MX36" i="1"/>
  <c r="MZ36" i="1"/>
  <c r="NB36" i="1"/>
  <c r="ND36" i="1"/>
  <c r="NF36" i="1"/>
  <c r="NH36" i="1"/>
  <c r="NJ36" i="1"/>
  <c r="NL36" i="1"/>
  <c r="NN36" i="1"/>
  <c r="NP36" i="1"/>
  <c r="NR36" i="1"/>
  <c r="NT36" i="1"/>
  <c r="NV36" i="1"/>
  <c r="NX36" i="1"/>
  <c r="NZ36" i="1"/>
  <c r="OB36" i="1"/>
  <c r="OD36" i="1"/>
  <c r="OF36" i="1"/>
  <c r="OH36" i="1"/>
  <c r="OJ36" i="1"/>
  <c r="OL36" i="1"/>
  <c r="ON36" i="1"/>
  <c r="OP36" i="1"/>
  <c r="OR36" i="1"/>
  <c r="OT36" i="1"/>
  <c r="OV36" i="1"/>
  <c r="OX36" i="1"/>
  <c r="OZ36" i="1"/>
  <c r="PB36" i="1"/>
  <c r="PD36" i="1"/>
  <c r="PF36" i="1"/>
  <c r="PH36" i="1"/>
  <c r="PJ36" i="1"/>
  <c r="PL36" i="1"/>
  <c r="PN36" i="1"/>
  <c r="PP36" i="1"/>
  <c r="PR36" i="1"/>
  <c r="PT36" i="1"/>
  <c r="PV36" i="1"/>
  <c r="PX36" i="1"/>
  <c r="PZ36" i="1"/>
  <c r="QB36" i="1"/>
  <c r="QD36" i="1"/>
  <c r="QF36" i="1"/>
  <c r="QH36" i="1"/>
  <c r="QJ36" i="1"/>
  <c r="QL36" i="1"/>
  <c r="QN36" i="1"/>
  <c r="QP36" i="1"/>
  <c r="QR36" i="1"/>
  <c r="LB39" i="1"/>
  <c r="LD39" i="1"/>
  <c r="LF39" i="1"/>
  <c r="LH39" i="1"/>
  <c r="LJ39" i="1"/>
  <c r="LL39" i="1"/>
  <c r="LN39" i="1"/>
  <c r="LP39" i="1"/>
  <c r="LR39" i="1"/>
  <c r="LT39" i="1"/>
  <c r="LV39" i="1"/>
  <c r="LX39" i="1"/>
  <c r="LZ39" i="1"/>
  <c r="MB39" i="1"/>
  <c r="MD39" i="1"/>
  <c r="MF39" i="1"/>
  <c r="MH39" i="1"/>
  <c r="MJ39" i="1"/>
  <c r="ML39" i="1"/>
  <c r="MN39" i="1"/>
  <c r="MP39" i="1"/>
  <c r="MR39" i="1"/>
  <c r="MT39" i="1"/>
  <c r="MV39" i="1"/>
  <c r="MX39" i="1"/>
  <c r="MZ39" i="1"/>
  <c r="NB39" i="1"/>
  <c r="ND39" i="1"/>
  <c r="NF39" i="1"/>
  <c r="NH39" i="1"/>
  <c r="NJ39" i="1"/>
  <c r="NL39" i="1"/>
  <c r="NN39" i="1"/>
  <c r="NP39" i="1"/>
  <c r="NR39" i="1"/>
  <c r="NT39" i="1"/>
  <c r="NV39" i="1"/>
  <c r="NX39" i="1"/>
  <c r="NZ39" i="1"/>
  <c r="OB39" i="1"/>
  <c r="OD39" i="1"/>
  <c r="OF39" i="1"/>
  <c r="OH39" i="1"/>
  <c r="OJ39" i="1"/>
  <c r="OL39" i="1"/>
  <c r="ON39" i="1"/>
  <c r="OP39" i="1"/>
  <c r="OR39" i="1"/>
  <c r="OT39" i="1"/>
  <c r="OV39" i="1"/>
  <c r="OX39" i="1"/>
  <c r="OZ39" i="1"/>
  <c r="PB39" i="1"/>
  <c r="PD39" i="1"/>
  <c r="PF39" i="1"/>
  <c r="PH39" i="1"/>
  <c r="PJ39" i="1"/>
  <c r="PL39" i="1"/>
  <c r="PN39" i="1"/>
  <c r="PP39" i="1"/>
  <c r="PR39" i="1"/>
  <c r="PT39" i="1"/>
  <c r="PV39" i="1"/>
  <c r="PX39" i="1"/>
  <c r="PZ39" i="1"/>
  <c r="QB39" i="1"/>
  <c r="QD39" i="1"/>
  <c r="QF39" i="1"/>
  <c r="QH39" i="1"/>
  <c r="QJ39" i="1"/>
  <c r="QL39" i="1"/>
  <c r="QN39" i="1"/>
  <c r="QP39" i="1"/>
  <c r="QR39" i="1"/>
  <c r="LB40" i="1"/>
  <c r="LD40" i="1"/>
  <c r="LF40" i="1"/>
  <c r="LH40" i="1"/>
  <c r="LJ40" i="1"/>
  <c r="LL40" i="1"/>
  <c r="LN40" i="1"/>
  <c r="LP40" i="1"/>
  <c r="LR40" i="1"/>
  <c r="LT40" i="1"/>
  <c r="LV40" i="1"/>
  <c r="LX40" i="1"/>
  <c r="LZ40" i="1"/>
  <c r="MB40" i="1"/>
  <c r="MD40" i="1"/>
  <c r="MF40" i="1"/>
  <c r="MH40" i="1"/>
  <c r="MJ40" i="1"/>
  <c r="ML40" i="1"/>
  <c r="MN40" i="1"/>
  <c r="MP40" i="1"/>
  <c r="MR40" i="1"/>
  <c r="MT40" i="1"/>
  <c r="MV40" i="1"/>
  <c r="MX40" i="1"/>
  <c r="MZ40" i="1"/>
  <c r="NB40" i="1"/>
  <c r="ND40" i="1"/>
  <c r="NF40" i="1"/>
  <c r="NH40" i="1"/>
  <c r="NJ40" i="1"/>
  <c r="NL40" i="1"/>
  <c r="NN40" i="1"/>
  <c r="NP40" i="1"/>
  <c r="NR40" i="1"/>
  <c r="NT40" i="1"/>
  <c r="NV40" i="1"/>
  <c r="NX40" i="1"/>
  <c r="NZ40" i="1"/>
  <c r="OB40" i="1"/>
  <c r="OD40" i="1"/>
  <c r="OF40" i="1"/>
  <c r="OH40" i="1"/>
  <c r="OJ40" i="1"/>
  <c r="OL40" i="1"/>
  <c r="ON40" i="1"/>
  <c r="OP40" i="1"/>
  <c r="OR40" i="1"/>
  <c r="OT40" i="1"/>
  <c r="OV40" i="1"/>
  <c r="OX40" i="1"/>
  <c r="OZ40" i="1"/>
  <c r="PB40" i="1"/>
  <c r="PD40" i="1"/>
  <c r="PF40" i="1"/>
  <c r="PH40" i="1"/>
  <c r="PJ40" i="1"/>
  <c r="PL40" i="1"/>
  <c r="PN40" i="1"/>
  <c r="PP40" i="1"/>
  <c r="PR40" i="1"/>
  <c r="PT40" i="1"/>
  <c r="PV40" i="1"/>
  <c r="PX40" i="1"/>
  <c r="PZ40" i="1"/>
  <c r="QB40" i="1"/>
  <c r="QD40" i="1"/>
  <c r="QF40" i="1"/>
  <c r="QH40" i="1"/>
  <c r="QJ40" i="1"/>
  <c r="QL40" i="1"/>
  <c r="QN40" i="1"/>
  <c r="QP40" i="1"/>
  <c r="QR40" i="1"/>
  <c r="LB41" i="1"/>
  <c r="LD41" i="1"/>
  <c r="LF41" i="1"/>
  <c r="LH41" i="1"/>
  <c r="LJ41" i="1"/>
  <c r="LL41" i="1"/>
  <c r="LN41" i="1"/>
  <c r="LP41" i="1"/>
  <c r="LR41" i="1"/>
  <c r="LT41" i="1"/>
  <c r="LV41" i="1"/>
  <c r="LX41" i="1"/>
  <c r="LZ41" i="1"/>
  <c r="MB41" i="1"/>
  <c r="MD41" i="1"/>
  <c r="MF41" i="1"/>
  <c r="MH41" i="1"/>
  <c r="MJ41" i="1"/>
  <c r="ML41" i="1"/>
  <c r="MN41" i="1"/>
  <c r="MP41" i="1"/>
  <c r="MR41" i="1"/>
  <c r="MT41" i="1"/>
  <c r="MV41" i="1"/>
  <c r="MX41" i="1"/>
  <c r="MZ41" i="1"/>
  <c r="NB41" i="1"/>
  <c r="ND41" i="1"/>
  <c r="NF41" i="1"/>
  <c r="NH41" i="1"/>
  <c r="NJ41" i="1"/>
  <c r="NL41" i="1"/>
  <c r="NN41" i="1"/>
  <c r="NP41" i="1"/>
  <c r="NR41" i="1"/>
  <c r="NT41" i="1"/>
  <c r="NV41" i="1"/>
  <c r="NX41" i="1"/>
  <c r="NZ41" i="1"/>
  <c r="OB41" i="1"/>
  <c r="OD41" i="1"/>
  <c r="OF41" i="1"/>
  <c r="OH41" i="1"/>
  <c r="OJ41" i="1"/>
  <c r="OL41" i="1"/>
  <c r="ON41" i="1"/>
  <c r="OP41" i="1"/>
  <c r="OR41" i="1"/>
  <c r="OT41" i="1"/>
  <c r="OV41" i="1"/>
  <c r="OX41" i="1"/>
  <c r="OZ41" i="1"/>
  <c r="PB41" i="1"/>
  <c r="PD41" i="1"/>
  <c r="PF41" i="1"/>
  <c r="PH41" i="1"/>
  <c r="PJ41" i="1"/>
  <c r="PL41" i="1"/>
  <c r="PN41" i="1"/>
  <c r="PP41" i="1"/>
  <c r="PR41" i="1"/>
  <c r="PT41" i="1"/>
  <c r="PV41" i="1"/>
  <c r="PX41" i="1"/>
  <c r="PZ41" i="1"/>
  <c r="QB41" i="1"/>
  <c r="QD41" i="1"/>
  <c r="QF41" i="1"/>
  <c r="QH41" i="1"/>
  <c r="QJ41" i="1"/>
  <c r="QL41" i="1"/>
  <c r="QN41" i="1"/>
  <c r="QP41" i="1"/>
  <c r="QR41" i="1"/>
  <c r="LB42" i="1"/>
  <c r="LD42" i="1"/>
  <c r="LF42" i="1"/>
  <c r="LH42" i="1"/>
  <c r="LJ42" i="1"/>
  <c r="LL42" i="1"/>
  <c r="LN42" i="1"/>
  <c r="LP42" i="1"/>
  <c r="LR42" i="1"/>
  <c r="LT42" i="1"/>
  <c r="LV42" i="1"/>
  <c r="LX42" i="1"/>
  <c r="LZ42" i="1"/>
  <c r="MB42" i="1"/>
  <c r="MD42" i="1"/>
  <c r="MF42" i="1"/>
  <c r="MH42" i="1"/>
  <c r="MJ42" i="1"/>
  <c r="ML42" i="1"/>
  <c r="MN42" i="1"/>
  <c r="MP42" i="1"/>
  <c r="MR42" i="1"/>
  <c r="MT42" i="1"/>
  <c r="MV42" i="1"/>
  <c r="MX42" i="1"/>
  <c r="MZ42" i="1"/>
  <c r="NB42" i="1"/>
  <c r="ND42" i="1"/>
  <c r="NF42" i="1"/>
  <c r="NH42" i="1"/>
  <c r="NJ42" i="1"/>
  <c r="NL42" i="1"/>
  <c r="NN42" i="1"/>
  <c r="NP42" i="1"/>
  <c r="NR42" i="1"/>
  <c r="NT42" i="1"/>
  <c r="NV42" i="1"/>
  <c r="NX42" i="1"/>
  <c r="NZ42" i="1"/>
  <c r="OB42" i="1"/>
  <c r="OD42" i="1"/>
  <c r="OF42" i="1"/>
  <c r="OH42" i="1"/>
  <c r="OJ42" i="1"/>
  <c r="OL42" i="1"/>
  <c r="ON42" i="1"/>
  <c r="OP42" i="1"/>
  <c r="OR42" i="1"/>
  <c r="OT42" i="1"/>
  <c r="OV42" i="1"/>
  <c r="OX42" i="1"/>
  <c r="OZ42" i="1"/>
  <c r="PB42" i="1"/>
  <c r="PD42" i="1"/>
  <c r="PF42" i="1"/>
  <c r="PH42" i="1"/>
  <c r="PJ42" i="1"/>
  <c r="PL42" i="1"/>
  <c r="PN42" i="1"/>
  <c r="PP42" i="1"/>
  <c r="PR42" i="1"/>
  <c r="PT42" i="1"/>
  <c r="PV42" i="1"/>
  <c r="PX42" i="1"/>
  <c r="PZ42" i="1"/>
  <c r="QB42" i="1"/>
  <c r="QD42" i="1"/>
  <c r="QF42" i="1"/>
  <c r="QH42" i="1"/>
  <c r="QJ42" i="1"/>
  <c r="QL42" i="1"/>
  <c r="QN42" i="1"/>
  <c r="QP42" i="1"/>
  <c r="QR42" i="1"/>
  <c r="LB43" i="1"/>
  <c r="LD43" i="1"/>
  <c r="LF43" i="1"/>
  <c r="LH43" i="1"/>
  <c r="LJ43" i="1"/>
  <c r="LL43" i="1"/>
  <c r="LN43" i="1"/>
  <c r="LP43" i="1"/>
  <c r="LR43" i="1"/>
  <c r="LT43" i="1"/>
  <c r="LV43" i="1"/>
  <c r="LX43" i="1"/>
  <c r="LZ43" i="1"/>
  <c r="MB43" i="1"/>
  <c r="MD43" i="1"/>
  <c r="MF43" i="1"/>
  <c r="MH43" i="1"/>
  <c r="MJ43" i="1"/>
  <c r="ML43" i="1"/>
  <c r="MN43" i="1"/>
  <c r="MP43" i="1"/>
  <c r="MR43" i="1"/>
  <c r="MT43" i="1"/>
  <c r="MV43" i="1"/>
  <c r="MX43" i="1"/>
  <c r="MZ43" i="1"/>
  <c r="NB43" i="1"/>
  <c r="ND43" i="1"/>
  <c r="NF43" i="1"/>
  <c r="NH43" i="1"/>
  <c r="NJ43" i="1"/>
  <c r="NL43" i="1"/>
  <c r="NN43" i="1"/>
  <c r="NP43" i="1"/>
  <c r="NR43" i="1"/>
  <c r="NT43" i="1"/>
  <c r="NV43" i="1"/>
  <c r="NX43" i="1"/>
  <c r="NZ43" i="1"/>
  <c r="OB43" i="1"/>
  <c r="OD43" i="1"/>
  <c r="OF43" i="1"/>
  <c r="OH43" i="1"/>
  <c r="OJ43" i="1"/>
  <c r="OL43" i="1"/>
  <c r="ON43" i="1"/>
  <c r="OP43" i="1"/>
  <c r="OR43" i="1"/>
  <c r="OT43" i="1"/>
  <c r="OV43" i="1"/>
  <c r="OX43" i="1"/>
  <c r="OZ43" i="1"/>
  <c r="PB43" i="1"/>
  <c r="PD43" i="1"/>
  <c r="PF43" i="1"/>
  <c r="PH43" i="1"/>
  <c r="PJ43" i="1"/>
  <c r="PL43" i="1"/>
  <c r="PN43" i="1"/>
  <c r="PP43" i="1"/>
  <c r="PR43" i="1"/>
  <c r="PT43" i="1"/>
  <c r="PV43" i="1"/>
  <c r="PX43" i="1"/>
  <c r="PZ43" i="1"/>
  <c r="QB43" i="1"/>
  <c r="QD43" i="1"/>
  <c r="QF43" i="1"/>
  <c r="QH43" i="1"/>
  <c r="QJ43" i="1"/>
  <c r="QL43" i="1"/>
  <c r="QN43" i="1"/>
  <c r="QP43" i="1"/>
  <c r="QR43" i="1"/>
  <c r="LB44" i="1"/>
  <c r="LD44" i="1"/>
  <c r="LF44" i="1"/>
  <c r="LH44" i="1"/>
  <c r="LJ44" i="1"/>
  <c r="LL44" i="1"/>
  <c r="LN44" i="1"/>
  <c r="LP44" i="1"/>
  <c r="LR44" i="1"/>
  <c r="LT44" i="1"/>
  <c r="LV44" i="1"/>
  <c r="LX44" i="1"/>
  <c r="LZ44" i="1"/>
  <c r="MB44" i="1"/>
  <c r="MD44" i="1"/>
  <c r="MF44" i="1"/>
  <c r="MH44" i="1"/>
  <c r="MJ44" i="1"/>
  <c r="ML44" i="1"/>
  <c r="MN44" i="1"/>
  <c r="MP44" i="1"/>
  <c r="MR44" i="1"/>
  <c r="MT44" i="1"/>
  <c r="MV44" i="1"/>
  <c r="MX44" i="1"/>
  <c r="MZ44" i="1"/>
  <c r="NB44" i="1"/>
  <c r="ND44" i="1"/>
  <c r="NF44" i="1"/>
  <c r="NH44" i="1"/>
  <c r="NJ44" i="1"/>
  <c r="NL44" i="1"/>
  <c r="NN44" i="1"/>
  <c r="NP44" i="1"/>
  <c r="NR44" i="1"/>
  <c r="NT44" i="1"/>
  <c r="NV44" i="1"/>
  <c r="NX44" i="1"/>
  <c r="NZ44" i="1"/>
  <c r="OB44" i="1"/>
  <c r="OD44" i="1"/>
  <c r="OF44" i="1"/>
  <c r="OH44" i="1"/>
  <c r="OJ44" i="1"/>
  <c r="OL44" i="1"/>
  <c r="ON44" i="1"/>
  <c r="OP44" i="1"/>
  <c r="OR44" i="1"/>
  <c r="OT44" i="1"/>
  <c r="OV44" i="1"/>
  <c r="OX44" i="1"/>
  <c r="OZ44" i="1"/>
  <c r="PB44" i="1"/>
  <c r="PD44" i="1"/>
  <c r="PF44" i="1"/>
  <c r="PH44" i="1"/>
  <c r="PJ44" i="1"/>
  <c r="PL44" i="1"/>
  <c r="PN44" i="1"/>
  <c r="PP44" i="1"/>
  <c r="PR44" i="1"/>
  <c r="PT44" i="1"/>
  <c r="PV44" i="1"/>
  <c r="PX44" i="1"/>
  <c r="PZ44" i="1"/>
  <c r="QB44" i="1"/>
  <c r="QD44" i="1"/>
  <c r="QF44" i="1"/>
  <c r="QH44" i="1"/>
  <c r="QJ44" i="1"/>
  <c r="QL44" i="1"/>
  <c r="QN44" i="1"/>
  <c r="QP44" i="1"/>
  <c r="QR44" i="1"/>
  <c r="LB45" i="1"/>
  <c r="LD45" i="1"/>
  <c r="LF45" i="1"/>
  <c r="LH45" i="1"/>
  <c r="LJ45" i="1"/>
  <c r="LL45" i="1"/>
  <c r="LN45" i="1"/>
  <c r="LP45" i="1"/>
  <c r="LR45" i="1"/>
  <c r="LT45" i="1"/>
  <c r="LV45" i="1"/>
  <c r="LX45" i="1"/>
  <c r="LZ45" i="1"/>
  <c r="MB45" i="1"/>
  <c r="MD45" i="1"/>
  <c r="MF45" i="1"/>
  <c r="MH45" i="1"/>
  <c r="MJ45" i="1"/>
  <c r="ML45" i="1"/>
  <c r="MN45" i="1"/>
  <c r="MP45" i="1"/>
  <c r="MR45" i="1"/>
  <c r="MT45" i="1"/>
  <c r="MV45" i="1"/>
  <c r="MX45" i="1"/>
  <c r="MZ45" i="1"/>
  <c r="NB45" i="1"/>
  <c r="ND45" i="1"/>
  <c r="NF45" i="1"/>
  <c r="NH45" i="1"/>
  <c r="NJ45" i="1"/>
  <c r="NL45" i="1"/>
  <c r="NN45" i="1"/>
  <c r="NP45" i="1"/>
  <c r="NR45" i="1"/>
  <c r="NT45" i="1"/>
  <c r="NV45" i="1"/>
  <c r="NX45" i="1"/>
  <c r="NZ45" i="1"/>
  <c r="OB45" i="1"/>
  <c r="OD45" i="1"/>
  <c r="OF45" i="1"/>
  <c r="OH45" i="1"/>
  <c r="OJ45" i="1"/>
  <c r="OL45" i="1"/>
  <c r="ON45" i="1"/>
  <c r="OP45" i="1"/>
  <c r="OR45" i="1"/>
  <c r="OT45" i="1"/>
  <c r="OV45" i="1"/>
  <c r="OX45" i="1"/>
  <c r="OZ45" i="1"/>
  <c r="PB45" i="1"/>
  <c r="PD45" i="1"/>
  <c r="PF45" i="1"/>
  <c r="PH45" i="1"/>
  <c r="PJ45" i="1"/>
  <c r="PL45" i="1"/>
  <c r="PN45" i="1"/>
  <c r="PP45" i="1"/>
  <c r="PR45" i="1"/>
  <c r="PT45" i="1"/>
  <c r="PV45" i="1"/>
  <c r="PX45" i="1"/>
  <c r="PZ45" i="1"/>
  <c r="QB45" i="1"/>
  <c r="QD45" i="1"/>
  <c r="QF45" i="1"/>
  <c r="QH45" i="1"/>
  <c r="QJ45" i="1"/>
  <c r="QL45" i="1"/>
  <c r="QN45" i="1"/>
  <c r="QP45" i="1"/>
  <c r="QR45" i="1"/>
  <c r="LB46" i="1"/>
  <c r="LD46" i="1"/>
  <c r="LF46" i="1"/>
  <c r="LH46" i="1"/>
  <c r="LJ46" i="1"/>
  <c r="LL46" i="1"/>
  <c r="LN46" i="1"/>
  <c r="LP46" i="1"/>
  <c r="LR46" i="1"/>
  <c r="LT46" i="1"/>
  <c r="LV46" i="1"/>
  <c r="LX46" i="1"/>
  <c r="LZ46" i="1"/>
  <c r="MB46" i="1"/>
  <c r="MD46" i="1"/>
  <c r="MF46" i="1"/>
  <c r="MH46" i="1"/>
  <c r="MJ46" i="1"/>
  <c r="ML46" i="1"/>
  <c r="MN46" i="1"/>
  <c r="MP46" i="1"/>
  <c r="MR46" i="1"/>
  <c r="MT46" i="1"/>
  <c r="MV46" i="1"/>
  <c r="MX46" i="1"/>
  <c r="MZ46" i="1"/>
  <c r="NB46" i="1"/>
  <c r="ND46" i="1"/>
  <c r="NF46" i="1"/>
  <c r="NH46" i="1"/>
  <c r="NJ46" i="1"/>
  <c r="NL46" i="1"/>
  <c r="NN46" i="1"/>
  <c r="NP46" i="1"/>
  <c r="NR46" i="1"/>
  <c r="NT46" i="1"/>
  <c r="NV46" i="1"/>
  <c r="NX46" i="1"/>
  <c r="NZ46" i="1"/>
  <c r="OB46" i="1"/>
  <c r="OD46" i="1"/>
  <c r="OF46" i="1"/>
  <c r="OH46" i="1"/>
  <c r="OJ46" i="1"/>
  <c r="OL46" i="1"/>
  <c r="ON46" i="1"/>
  <c r="OP46" i="1"/>
  <c r="OR46" i="1"/>
  <c r="OT46" i="1"/>
  <c r="OV46" i="1"/>
  <c r="OX46" i="1"/>
  <c r="OZ46" i="1"/>
  <c r="PB46" i="1"/>
  <c r="PD46" i="1"/>
  <c r="PF46" i="1"/>
  <c r="PH46" i="1"/>
  <c r="PJ46" i="1"/>
  <c r="PL46" i="1"/>
  <c r="PN46" i="1"/>
  <c r="PP46" i="1"/>
  <c r="PR46" i="1"/>
  <c r="PT46" i="1"/>
  <c r="PV46" i="1"/>
  <c r="PX46" i="1"/>
  <c r="PZ46" i="1"/>
  <c r="QB46" i="1"/>
  <c r="QD46" i="1"/>
  <c r="QF46" i="1"/>
  <c r="QH46" i="1"/>
  <c r="QJ46" i="1"/>
  <c r="QL46" i="1"/>
  <c r="QN46" i="1"/>
  <c r="QP46" i="1"/>
  <c r="QR46" i="1"/>
  <c r="LB49" i="1"/>
  <c r="LD49" i="1"/>
  <c r="LF49" i="1"/>
  <c r="LH49" i="1"/>
  <c r="LJ49" i="1"/>
  <c r="LL49" i="1"/>
  <c r="LN49" i="1"/>
  <c r="LP49" i="1"/>
  <c r="LR49" i="1"/>
  <c r="LT49" i="1"/>
  <c r="LV49" i="1"/>
  <c r="LX49" i="1"/>
  <c r="LZ49" i="1"/>
  <c r="MB49" i="1"/>
  <c r="MD49" i="1"/>
  <c r="MF49" i="1"/>
  <c r="MH49" i="1"/>
  <c r="MJ49" i="1"/>
  <c r="ML49" i="1"/>
  <c r="MN49" i="1"/>
  <c r="MP49" i="1"/>
  <c r="MR49" i="1"/>
  <c r="MT49" i="1"/>
  <c r="MV49" i="1"/>
  <c r="MX49" i="1"/>
  <c r="MZ49" i="1"/>
  <c r="NB49" i="1"/>
  <c r="ND49" i="1"/>
  <c r="NF49" i="1"/>
  <c r="NH49" i="1"/>
  <c r="NJ49" i="1"/>
  <c r="NL49" i="1"/>
  <c r="NN49" i="1"/>
  <c r="NP49" i="1"/>
  <c r="NR49" i="1"/>
  <c r="NT49" i="1"/>
  <c r="NV49" i="1"/>
  <c r="NX49" i="1"/>
  <c r="NZ49" i="1"/>
  <c r="OB49" i="1"/>
  <c r="OD49" i="1"/>
  <c r="OF49" i="1"/>
  <c r="OH49" i="1"/>
  <c r="OJ49" i="1"/>
  <c r="OL49" i="1"/>
  <c r="ON49" i="1"/>
  <c r="OP49" i="1"/>
  <c r="OR49" i="1"/>
  <c r="OT49" i="1"/>
  <c r="OV49" i="1"/>
  <c r="OX49" i="1"/>
  <c r="OZ49" i="1"/>
  <c r="PB49" i="1"/>
  <c r="PD49" i="1"/>
  <c r="PF49" i="1"/>
  <c r="PH49" i="1"/>
  <c r="PJ49" i="1"/>
  <c r="PL49" i="1"/>
  <c r="PN49" i="1"/>
  <c r="PP49" i="1"/>
  <c r="PR49" i="1"/>
  <c r="PT49" i="1"/>
  <c r="PV49" i="1"/>
  <c r="PX49" i="1"/>
  <c r="PZ49" i="1"/>
  <c r="QB49" i="1"/>
  <c r="QD49" i="1"/>
  <c r="QF49" i="1"/>
  <c r="QH49" i="1"/>
  <c r="QJ49" i="1"/>
  <c r="QL49" i="1"/>
  <c r="QN49" i="1"/>
  <c r="QP49" i="1"/>
  <c r="QR49" i="1"/>
  <c r="LB50" i="1"/>
  <c r="LD50" i="1"/>
  <c r="LF50" i="1"/>
  <c r="LH50" i="1"/>
  <c r="LJ50" i="1"/>
  <c r="LL50" i="1"/>
  <c r="LN50" i="1"/>
  <c r="LP50" i="1"/>
  <c r="LR50" i="1"/>
  <c r="LT50" i="1"/>
  <c r="LV50" i="1"/>
  <c r="LX50" i="1"/>
  <c r="LZ50" i="1"/>
  <c r="MB50" i="1"/>
  <c r="MD50" i="1"/>
  <c r="MF50" i="1"/>
  <c r="MH50" i="1"/>
  <c r="MJ50" i="1"/>
  <c r="ML50" i="1"/>
  <c r="MN50" i="1"/>
  <c r="MP50" i="1"/>
  <c r="MR50" i="1"/>
  <c r="MT50" i="1"/>
  <c r="MV50" i="1"/>
  <c r="MX50" i="1"/>
  <c r="MZ50" i="1"/>
  <c r="NB50" i="1"/>
  <c r="ND50" i="1"/>
  <c r="NF50" i="1"/>
  <c r="NH50" i="1"/>
  <c r="NJ50" i="1"/>
  <c r="NL50" i="1"/>
  <c r="NN50" i="1"/>
  <c r="NP50" i="1"/>
  <c r="NR50" i="1"/>
  <c r="NT50" i="1"/>
  <c r="NV50" i="1"/>
  <c r="NX50" i="1"/>
  <c r="NZ50" i="1"/>
  <c r="OB50" i="1"/>
  <c r="OD50" i="1"/>
  <c r="OF50" i="1"/>
  <c r="OH50" i="1"/>
  <c r="OJ50" i="1"/>
  <c r="OL50" i="1"/>
  <c r="ON50" i="1"/>
  <c r="OP50" i="1"/>
  <c r="OR50" i="1"/>
  <c r="OT50" i="1"/>
  <c r="OV50" i="1"/>
  <c r="OX50" i="1"/>
  <c r="OZ50" i="1"/>
  <c r="PB50" i="1"/>
  <c r="PD50" i="1"/>
  <c r="PF50" i="1"/>
  <c r="PH50" i="1"/>
  <c r="PJ50" i="1"/>
  <c r="PL50" i="1"/>
  <c r="PN50" i="1"/>
  <c r="PP50" i="1"/>
  <c r="PR50" i="1"/>
  <c r="PT50" i="1"/>
  <c r="PV50" i="1"/>
  <c r="PX50" i="1"/>
  <c r="PZ50" i="1"/>
  <c r="QB50" i="1"/>
  <c r="QD50" i="1"/>
  <c r="QF50" i="1"/>
  <c r="QH50" i="1"/>
  <c r="QJ50" i="1"/>
  <c r="QL50" i="1"/>
  <c r="QN50" i="1"/>
  <c r="QP50" i="1"/>
  <c r="QR50" i="1"/>
  <c r="LB51" i="1"/>
  <c r="LD51" i="1"/>
  <c r="LF51" i="1"/>
  <c r="LH51" i="1"/>
  <c r="LJ51" i="1"/>
  <c r="LL51" i="1"/>
  <c r="LN51" i="1"/>
  <c r="LP51" i="1"/>
  <c r="LR51" i="1"/>
  <c r="LT51" i="1"/>
  <c r="LV51" i="1"/>
  <c r="LX51" i="1"/>
  <c r="LZ51" i="1"/>
  <c r="MB51" i="1"/>
  <c r="MD51" i="1"/>
  <c r="MF51" i="1"/>
  <c r="MH51" i="1"/>
  <c r="MJ51" i="1"/>
  <c r="ML51" i="1"/>
  <c r="MN51" i="1"/>
  <c r="MP51" i="1"/>
  <c r="MR51" i="1"/>
  <c r="MT51" i="1"/>
  <c r="MV51" i="1"/>
  <c r="MX51" i="1"/>
  <c r="MZ51" i="1"/>
  <c r="NB51" i="1"/>
  <c r="ND51" i="1"/>
  <c r="NF51" i="1"/>
  <c r="NH51" i="1"/>
  <c r="NJ51" i="1"/>
  <c r="NL51" i="1"/>
  <c r="NN51" i="1"/>
  <c r="NP51" i="1"/>
  <c r="NR51" i="1"/>
  <c r="NT51" i="1"/>
  <c r="NV51" i="1"/>
  <c r="NX51" i="1"/>
  <c r="NZ51" i="1"/>
  <c r="OB51" i="1"/>
  <c r="OD51" i="1"/>
  <c r="OF51" i="1"/>
  <c r="OH51" i="1"/>
  <c r="OJ51" i="1"/>
  <c r="OL51" i="1"/>
  <c r="ON51" i="1"/>
  <c r="OP51" i="1"/>
  <c r="OR51" i="1"/>
  <c r="OT51" i="1"/>
  <c r="OV51" i="1"/>
  <c r="OX51" i="1"/>
  <c r="OZ51" i="1"/>
  <c r="PB51" i="1"/>
  <c r="PD51" i="1"/>
  <c r="PF51" i="1"/>
  <c r="PH51" i="1"/>
  <c r="PJ51" i="1"/>
  <c r="PL51" i="1"/>
  <c r="PN51" i="1"/>
  <c r="PP51" i="1"/>
  <c r="PR51" i="1"/>
  <c r="PT51" i="1"/>
  <c r="PV51" i="1"/>
  <c r="PX51" i="1"/>
  <c r="PZ51" i="1"/>
  <c r="QB51" i="1"/>
  <c r="QD51" i="1"/>
  <c r="QF51" i="1"/>
  <c r="QH51" i="1"/>
  <c r="QJ51" i="1"/>
  <c r="QL51" i="1"/>
  <c r="QN51" i="1"/>
  <c r="QP51" i="1"/>
  <c r="QR51" i="1"/>
  <c r="LB52" i="1"/>
  <c r="LD52" i="1"/>
  <c r="LF52" i="1"/>
  <c r="LH52" i="1"/>
  <c r="LJ52" i="1"/>
  <c r="LL52" i="1"/>
  <c r="LN52" i="1"/>
  <c r="LP52" i="1"/>
  <c r="LR52" i="1"/>
  <c r="LT52" i="1"/>
  <c r="LV52" i="1"/>
  <c r="LX52" i="1"/>
  <c r="LZ52" i="1"/>
  <c r="MB52" i="1"/>
  <c r="MD52" i="1"/>
  <c r="MF52" i="1"/>
  <c r="MH52" i="1"/>
  <c r="MJ52" i="1"/>
  <c r="ML52" i="1"/>
  <c r="MN52" i="1"/>
  <c r="MP52" i="1"/>
  <c r="MR52" i="1"/>
  <c r="MT52" i="1"/>
  <c r="MV52" i="1"/>
  <c r="MX52" i="1"/>
  <c r="MZ52" i="1"/>
  <c r="NB52" i="1"/>
  <c r="ND52" i="1"/>
  <c r="NF52" i="1"/>
  <c r="NH52" i="1"/>
  <c r="NJ52" i="1"/>
  <c r="NL52" i="1"/>
  <c r="NN52" i="1"/>
  <c r="NP52" i="1"/>
  <c r="NR52" i="1"/>
  <c r="NT52" i="1"/>
  <c r="NV52" i="1"/>
  <c r="NX52" i="1"/>
  <c r="NZ52" i="1"/>
  <c r="OB52" i="1"/>
  <c r="OD52" i="1"/>
  <c r="OF52" i="1"/>
  <c r="OH52" i="1"/>
  <c r="OJ52" i="1"/>
  <c r="OL52" i="1"/>
  <c r="ON52" i="1"/>
  <c r="OP52" i="1"/>
  <c r="OR52" i="1"/>
  <c r="OT52" i="1"/>
  <c r="OV52" i="1"/>
  <c r="OX52" i="1"/>
  <c r="OZ52" i="1"/>
  <c r="PB52" i="1"/>
  <c r="PD52" i="1"/>
  <c r="PF52" i="1"/>
  <c r="PH52" i="1"/>
  <c r="PJ52" i="1"/>
  <c r="PL52" i="1"/>
  <c r="PN52" i="1"/>
  <c r="PP52" i="1"/>
  <c r="PR52" i="1"/>
  <c r="PT52" i="1"/>
  <c r="PV52" i="1"/>
  <c r="PX52" i="1"/>
  <c r="PZ52" i="1"/>
  <c r="QB52" i="1"/>
  <c r="QD52" i="1"/>
  <c r="QF52" i="1"/>
  <c r="QH52" i="1"/>
  <c r="QJ52" i="1"/>
  <c r="QL52" i="1"/>
  <c r="QN52" i="1"/>
  <c r="QP52" i="1"/>
  <c r="QR52" i="1"/>
  <c r="LB53" i="1"/>
  <c r="LD53" i="1"/>
  <c r="LF53" i="1"/>
  <c r="LH53" i="1"/>
  <c r="LJ53" i="1"/>
  <c r="LL53" i="1"/>
  <c r="LN53" i="1"/>
  <c r="LP53" i="1"/>
  <c r="LR53" i="1"/>
  <c r="LT53" i="1"/>
  <c r="LV53" i="1"/>
  <c r="LX53" i="1"/>
  <c r="LZ53" i="1"/>
  <c r="MB53" i="1"/>
  <c r="MD53" i="1"/>
  <c r="MF53" i="1"/>
  <c r="MH53" i="1"/>
  <c r="MJ53" i="1"/>
  <c r="ML53" i="1"/>
  <c r="MN53" i="1"/>
  <c r="MP53" i="1"/>
  <c r="MR53" i="1"/>
  <c r="MT53" i="1"/>
  <c r="MV53" i="1"/>
  <c r="MX53" i="1"/>
  <c r="MZ53" i="1"/>
  <c r="NB53" i="1"/>
  <c r="ND53" i="1"/>
  <c r="NF53" i="1"/>
  <c r="NH53" i="1"/>
  <c r="NJ53" i="1"/>
  <c r="NL53" i="1"/>
  <c r="NN53" i="1"/>
  <c r="NP53" i="1"/>
  <c r="NR53" i="1"/>
  <c r="NT53" i="1"/>
  <c r="NV53" i="1"/>
  <c r="NX53" i="1"/>
  <c r="NZ53" i="1"/>
  <c r="OB53" i="1"/>
  <c r="OD53" i="1"/>
  <c r="OF53" i="1"/>
  <c r="OH53" i="1"/>
  <c r="OJ53" i="1"/>
  <c r="OL53" i="1"/>
  <c r="ON53" i="1"/>
  <c r="OP53" i="1"/>
  <c r="OR53" i="1"/>
  <c r="OT53" i="1"/>
  <c r="OV53" i="1"/>
  <c r="OX53" i="1"/>
  <c r="OZ53" i="1"/>
  <c r="PB53" i="1"/>
  <c r="PD53" i="1"/>
  <c r="PF53" i="1"/>
  <c r="PH53" i="1"/>
  <c r="PJ53" i="1"/>
  <c r="PL53" i="1"/>
  <c r="PN53" i="1"/>
  <c r="PP53" i="1"/>
  <c r="PR53" i="1"/>
  <c r="PT53" i="1"/>
  <c r="PV53" i="1"/>
  <c r="PX53" i="1"/>
  <c r="PZ53" i="1"/>
  <c r="QB53" i="1"/>
  <c r="QD53" i="1"/>
  <c r="QF53" i="1"/>
  <c r="QH53" i="1"/>
  <c r="QJ53" i="1"/>
  <c r="QL53" i="1"/>
  <c r="QN53" i="1"/>
  <c r="QP53" i="1"/>
  <c r="QR53" i="1"/>
  <c r="LB54" i="1"/>
  <c r="LD54" i="1"/>
  <c r="LF54" i="1"/>
  <c r="LH54" i="1"/>
  <c r="LJ54" i="1"/>
  <c r="LL54" i="1"/>
  <c r="LN54" i="1"/>
  <c r="LP54" i="1"/>
  <c r="LR54" i="1"/>
  <c r="LT54" i="1"/>
  <c r="LV54" i="1"/>
  <c r="LX54" i="1"/>
  <c r="LZ54" i="1"/>
  <c r="MB54" i="1"/>
  <c r="MD54" i="1"/>
  <c r="MF54" i="1"/>
  <c r="MH54" i="1"/>
  <c r="MJ54" i="1"/>
  <c r="ML54" i="1"/>
  <c r="MN54" i="1"/>
  <c r="MP54" i="1"/>
  <c r="MR54" i="1"/>
  <c r="MT54" i="1"/>
  <c r="MV54" i="1"/>
  <c r="MX54" i="1"/>
  <c r="MZ54" i="1"/>
  <c r="NB54" i="1"/>
  <c r="ND54" i="1"/>
  <c r="NF54" i="1"/>
  <c r="NH54" i="1"/>
  <c r="NJ54" i="1"/>
  <c r="NL54" i="1"/>
  <c r="NN54" i="1"/>
  <c r="NP54" i="1"/>
  <c r="NR54" i="1"/>
  <c r="NT54" i="1"/>
  <c r="NV54" i="1"/>
  <c r="NX54" i="1"/>
  <c r="NZ54" i="1"/>
  <c r="OB54" i="1"/>
  <c r="OD54" i="1"/>
  <c r="OF54" i="1"/>
  <c r="OH54" i="1"/>
  <c r="OJ54" i="1"/>
  <c r="OL54" i="1"/>
  <c r="ON54" i="1"/>
  <c r="OP54" i="1"/>
  <c r="OR54" i="1"/>
  <c r="OT54" i="1"/>
  <c r="OV54" i="1"/>
  <c r="OX54" i="1"/>
  <c r="OZ54" i="1"/>
  <c r="PB54" i="1"/>
  <c r="PD54" i="1"/>
  <c r="PF54" i="1"/>
  <c r="PH54" i="1"/>
  <c r="PJ54" i="1"/>
  <c r="PL54" i="1"/>
  <c r="PN54" i="1"/>
  <c r="PP54" i="1"/>
  <c r="PR54" i="1"/>
  <c r="PT54" i="1"/>
  <c r="PV54" i="1"/>
  <c r="PX54" i="1"/>
  <c r="PZ54" i="1"/>
  <c r="QB54" i="1"/>
  <c r="QD54" i="1"/>
  <c r="QF54" i="1"/>
  <c r="QH54" i="1"/>
  <c r="QJ54" i="1"/>
  <c r="QL54" i="1"/>
  <c r="QN54" i="1"/>
  <c r="QP54" i="1"/>
  <c r="QR54" i="1"/>
  <c r="LB55" i="1"/>
  <c r="LD55" i="1"/>
  <c r="LF55" i="1"/>
  <c r="LH55" i="1"/>
  <c r="LJ55" i="1"/>
  <c r="LL55" i="1"/>
  <c r="LN55" i="1"/>
  <c r="LP55" i="1"/>
  <c r="LR55" i="1"/>
  <c r="LT55" i="1"/>
  <c r="LV55" i="1"/>
  <c r="LX55" i="1"/>
  <c r="LZ55" i="1"/>
  <c r="MB55" i="1"/>
  <c r="MD55" i="1"/>
  <c r="MF55" i="1"/>
  <c r="MH55" i="1"/>
  <c r="MJ55" i="1"/>
  <c r="ML55" i="1"/>
  <c r="MN55" i="1"/>
  <c r="MP55" i="1"/>
  <c r="MR55" i="1"/>
  <c r="MT55" i="1"/>
  <c r="MV55" i="1"/>
  <c r="MX55" i="1"/>
  <c r="MZ55" i="1"/>
  <c r="NB55" i="1"/>
  <c r="ND55" i="1"/>
  <c r="NF55" i="1"/>
  <c r="NH55" i="1"/>
  <c r="NJ55" i="1"/>
  <c r="NL55" i="1"/>
  <c r="NN55" i="1"/>
  <c r="NP55" i="1"/>
  <c r="NR55" i="1"/>
  <c r="NT55" i="1"/>
  <c r="NV55" i="1"/>
  <c r="NX55" i="1"/>
  <c r="NZ55" i="1"/>
  <c r="OB55" i="1"/>
  <c r="OD55" i="1"/>
  <c r="OF55" i="1"/>
  <c r="OH55" i="1"/>
  <c r="OJ55" i="1"/>
  <c r="OL55" i="1"/>
  <c r="ON55" i="1"/>
  <c r="OP55" i="1"/>
  <c r="OR55" i="1"/>
  <c r="OT55" i="1"/>
  <c r="OV55" i="1"/>
  <c r="OX55" i="1"/>
  <c r="OZ55" i="1"/>
  <c r="PB55" i="1"/>
  <c r="PD55" i="1"/>
  <c r="PF55" i="1"/>
  <c r="PH55" i="1"/>
  <c r="PJ55" i="1"/>
  <c r="PL55" i="1"/>
  <c r="PN55" i="1"/>
  <c r="PP55" i="1"/>
  <c r="PR55" i="1"/>
  <c r="PT55" i="1"/>
  <c r="PV55" i="1"/>
  <c r="PX55" i="1"/>
  <c r="PZ55" i="1"/>
  <c r="QB55" i="1"/>
  <c r="QD55" i="1"/>
  <c r="QF55" i="1"/>
  <c r="QH55" i="1"/>
  <c r="QJ55" i="1"/>
  <c r="QL55" i="1"/>
  <c r="QN55" i="1"/>
  <c r="QP55" i="1"/>
  <c r="QR55" i="1"/>
  <c r="LB56" i="1"/>
  <c r="LD56" i="1"/>
  <c r="LF56" i="1"/>
  <c r="LH56" i="1"/>
  <c r="LJ56" i="1"/>
  <c r="LL56" i="1"/>
  <c r="LN56" i="1"/>
  <c r="LP56" i="1"/>
  <c r="LR56" i="1"/>
  <c r="LT56" i="1"/>
  <c r="LV56" i="1"/>
  <c r="LX56" i="1"/>
  <c r="LZ56" i="1"/>
  <c r="MB56" i="1"/>
  <c r="MD56" i="1"/>
  <c r="MF56" i="1"/>
  <c r="MH56" i="1"/>
  <c r="MJ56" i="1"/>
  <c r="ML56" i="1"/>
  <c r="MN56" i="1"/>
  <c r="MP56" i="1"/>
  <c r="MR56" i="1"/>
  <c r="MT56" i="1"/>
  <c r="MV56" i="1"/>
  <c r="MX56" i="1"/>
  <c r="MZ56" i="1"/>
  <c r="NB56" i="1"/>
  <c r="ND56" i="1"/>
  <c r="NF56" i="1"/>
  <c r="NH56" i="1"/>
  <c r="NJ56" i="1"/>
  <c r="NL56" i="1"/>
  <c r="NN56" i="1"/>
  <c r="NP56" i="1"/>
  <c r="NR56" i="1"/>
  <c r="NT56" i="1"/>
  <c r="NV56" i="1"/>
  <c r="NX56" i="1"/>
  <c r="NZ56" i="1"/>
  <c r="OB56" i="1"/>
  <c r="OD56" i="1"/>
  <c r="OF56" i="1"/>
  <c r="OH56" i="1"/>
  <c r="OJ56" i="1"/>
  <c r="OL56" i="1"/>
  <c r="ON56" i="1"/>
  <c r="OP56" i="1"/>
  <c r="OR56" i="1"/>
  <c r="OT56" i="1"/>
  <c r="OV56" i="1"/>
  <c r="OX56" i="1"/>
  <c r="OZ56" i="1"/>
  <c r="PB56" i="1"/>
  <c r="PD56" i="1"/>
  <c r="PF56" i="1"/>
  <c r="PH56" i="1"/>
  <c r="PJ56" i="1"/>
  <c r="PL56" i="1"/>
  <c r="PN56" i="1"/>
  <c r="PP56" i="1"/>
  <c r="PR56" i="1"/>
  <c r="PT56" i="1"/>
  <c r="PV56" i="1"/>
  <c r="PX56" i="1"/>
  <c r="PZ56" i="1"/>
  <c r="QB56" i="1"/>
  <c r="QD56" i="1"/>
  <c r="QF56" i="1"/>
  <c r="QH56" i="1"/>
  <c r="QJ56" i="1"/>
  <c r="QL56" i="1"/>
  <c r="QN56" i="1"/>
  <c r="QP56" i="1"/>
  <c r="QR56" i="1"/>
  <c r="LB59" i="1"/>
  <c r="LD59" i="1"/>
  <c r="LF59" i="1"/>
  <c r="LH59" i="1"/>
  <c r="LJ59" i="1"/>
  <c r="LL59" i="1"/>
  <c r="LN59" i="1"/>
  <c r="LP59" i="1"/>
  <c r="LR59" i="1"/>
  <c r="LT59" i="1"/>
  <c r="LV59" i="1"/>
  <c r="LX59" i="1"/>
  <c r="LZ59" i="1"/>
  <c r="MB59" i="1"/>
  <c r="MD59" i="1"/>
  <c r="MF59" i="1"/>
  <c r="MH59" i="1"/>
  <c r="MJ59" i="1"/>
  <c r="ML59" i="1"/>
  <c r="MN59" i="1"/>
  <c r="MP59" i="1"/>
  <c r="MR59" i="1"/>
  <c r="MT59" i="1"/>
  <c r="MV59" i="1"/>
  <c r="MX59" i="1"/>
  <c r="MZ59" i="1"/>
  <c r="NB59" i="1"/>
  <c r="ND59" i="1"/>
  <c r="NF59" i="1"/>
  <c r="NH59" i="1"/>
  <c r="NJ59" i="1"/>
  <c r="NL59" i="1"/>
  <c r="NN59" i="1"/>
  <c r="NP59" i="1"/>
  <c r="NR59" i="1"/>
  <c r="NT59" i="1"/>
  <c r="NV59" i="1"/>
  <c r="NX59" i="1"/>
  <c r="NZ59" i="1"/>
  <c r="OB59" i="1"/>
  <c r="OD59" i="1"/>
  <c r="OF59" i="1"/>
  <c r="OH59" i="1"/>
  <c r="OJ59" i="1"/>
  <c r="OL59" i="1"/>
  <c r="ON59" i="1"/>
  <c r="OP59" i="1"/>
  <c r="OR59" i="1"/>
  <c r="OT59" i="1"/>
  <c r="OV59" i="1"/>
  <c r="OX59" i="1"/>
  <c r="OZ59" i="1"/>
  <c r="PB59" i="1"/>
  <c r="PD59" i="1"/>
  <c r="PF59" i="1"/>
  <c r="PH59" i="1"/>
  <c r="PJ59" i="1"/>
  <c r="PL59" i="1"/>
  <c r="PN59" i="1"/>
  <c r="PP59" i="1"/>
  <c r="PR59" i="1"/>
  <c r="PT59" i="1"/>
  <c r="PV59" i="1"/>
  <c r="PX59" i="1"/>
  <c r="PZ59" i="1"/>
  <c r="QB59" i="1"/>
  <c r="QD59" i="1"/>
  <c r="QF59" i="1"/>
  <c r="QH59" i="1"/>
  <c r="QJ59" i="1"/>
  <c r="QL59" i="1"/>
  <c r="QN59" i="1"/>
  <c r="QP59" i="1"/>
  <c r="QR59" i="1"/>
  <c r="LB60" i="1"/>
  <c r="LD60" i="1"/>
  <c r="LF60" i="1"/>
  <c r="LH60" i="1"/>
  <c r="LJ60" i="1"/>
  <c r="LL60" i="1"/>
  <c r="LN60" i="1"/>
  <c r="LP60" i="1"/>
  <c r="LR60" i="1"/>
  <c r="LT60" i="1"/>
  <c r="LV60" i="1"/>
  <c r="LX60" i="1"/>
  <c r="LZ60" i="1"/>
  <c r="MB60" i="1"/>
  <c r="MD60" i="1"/>
  <c r="MF60" i="1"/>
  <c r="MH60" i="1"/>
  <c r="MJ60" i="1"/>
  <c r="ML60" i="1"/>
  <c r="MN60" i="1"/>
  <c r="MP60" i="1"/>
  <c r="MR60" i="1"/>
  <c r="MT60" i="1"/>
  <c r="MV60" i="1"/>
  <c r="MX60" i="1"/>
  <c r="MZ60" i="1"/>
  <c r="NB60" i="1"/>
  <c r="ND60" i="1"/>
  <c r="NF60" i="1"/>
  <c r="NH60" i="1"/>
  <c r="NJ60" i="1"/>
  <c r="NL60" i="1"/>
  <c r="NN60" i="1"/>
  <c r="NP60" i="1"/>
  <c r="NR60" i="1"/>
  <c r="NT60" i="1"/>
  <c r="NV60" i="1"/>
  <c r="NX60" i="1"/>
  <c r="NZ60" i="1"/>
  <c r="OB60" i="1"/>
  <c r="OD60" i="1"/>
  <c r="OF60" i="1"/>
  <c r="OH60" i="1"/>
  <c r="OJ60" i="1"/>
  <c r="OL60" i="1"/>
  <c r="ON60" i="1"/>
  <c r="OP60" i="1"/>
  <c r="OR60" i="1"/>
  <c r="OT60" i="1"/>
  <c r="OV60" i="1"/>
  <c r="OX60" i="1"/>
  <c r="OZ60" i="1"/>
  <c r="PB60" i="1"/>
  <c r="PD60" i="1"/>
  <c r="PF60" i="1"/>
  <c r="PH60" i="1"/>
  <c r="PJ60" i="1"/>
  <c r="PL60" i="1"/>
  <c r="PN60" i="1"/>
  <c r="PP60" i="1"/>
  <c r="PR60" i="1"/>
  <c r="PT60" i="1"/>
  <c r="PV60" i="1"/>
  <c r="PX60" i="1"/>
  <c r="PZ60" i="1"/>
  <c r="QB60" i="1"/>
  <c r="QD60" i="1"/>
  <c r="QF60" i="1"/>
  <c r="QH60" i="1"/>
  <c r="QJ60" i="1"/>
  <c r="QL60" i="1"/>
  <c r="QN60" i="1"/>
  <c r="QP60" i="1"/>
  <c r="QR60" i="1"/>
  <c r="LB61" i="1"/>
  <c r="LD61" i="1"/>
  <c r="LF61" i="1"/>
  <c r="LH61" i="1"/>
  <c r="LJ61" i="1"/>
  <c r="LL61" i="1"/>
  <c r="LN61" i="1"/>
  <c r="LP61" i="1"/>
  <c r="LR61" i="1"/>
  <c r="LT61" i="1"/>
  <c r="LV61" i="1"/>
  <c r="LX61" i="1"/>
  <c r="LZ61" i="1"/>
  <c r="MB61" i="1"/>
  <c r="MD61" i="1"/>
  <c r="MF61" i="1"/>
  <c r="MH61" i="1"/>
  <c r="MJ61" i="1"/>
  <c r="ML61" i="1"/>
  <c r="MN61" i="1"/>
  <c r="MP61" i="1"/>
  <c r="MR61" i="1"/>
  <c r="MT61" i="1"/>
  <c r="MV61" i="1"/>
  <c r="MX61" i="1"/>
  <c r="MZ61" i="1"/>
  <c r="NB61" i="1"/>
  <c r="ND61" i="1"/>
  <c r="NF61" i="1"/>
  <c r="NH61" i="1"/>
  <c r="NJ61" i="1"/>
  <c r="NL61" i="1"/>
  <c r="NN61" i="1"/>
  <c r="NP61" i="1"/>
  <c r="NR61" i="1"/>
  <c r="NT61" i="1"/>
  <c r="NV61" i="1"/>
  <c r="NX61" i="1"/>
  <c r="NZ61" i="1"/>
  <c r="OB61" i="1"/>
  <c r="OD61" i="1"/>
  <c r="OF61" i="1"/>
  <c r="OH61" i="1"/>
  <c r="OJ61" i="1"/>
  <c r="OL61" i="1"/>
  <c r="ON61" i="1"/>
  <c r="OP61" i="1"/>
  <c r="OR61" i="1"/>
  <c r="OT61" i="1"/>
  <c r="OV61" i="1"/>
  <c r="OX61" i="1"/>
  <c r="OZ61" i="1"/>
  <c r="PB61" i="1"/>
  <c r="PD61" i="1"/>
  <c r="PF61" i="1"/>
  <c r="PH61" i="1"/>
  <c r="PJ61" i="1"/>
  <c r="PL61" i="1"/>
  <c r="PN61" i="1"/>
  <c r="PP61" i="1"/>
  <c r="PR61" i="1"/>
  <c r="PT61" i="1"/>
  <c r="PV61" i="1"/>
  <c r="PX61" i="1"/>
  <c r="PZ61" i="1"/>
  <c r="QB61" i="1"/>
  <c r="QD61" i="1"/>
  <c r="QF61" i="1"/>
  <c r="QH61" i="1"/>
  <c r="QJ61" i="1"/>
  <c r="QL61" i="1"/>
  <c r="QN61" i="1"/>
  <c r="QP61" i="1"/>
  <c r="QR61" i="1"/>
  <c r="LB62" i="1"/>
  <c r="LD62" i="1"/>
  <c r="LF62" i="1"/>
  <c r="LH62" i="1"/>
  <c r="LJ62" i="1"/>
  <c r="LL62" i="1"/>
  <c r="LN62" i="1"/>
  <c r="LP62" i="1"/>
  <c r="LR62" i="1"/>
  <c r="LT62" i="1"/>
  <c r="LV62" i="1"/>
  <c r="LX62" i="1"/>
  <c r="LZ62" i="1"/>
  <c r="MB62" i="1"/>
  <c r="MD62" i="1"/>
  <c r="MF62" i="1"/>
  <c r="MH62" i="1"/>
  <c r="MJ62" i="1"/>
  <c r="ML62" i="1"/>
  <c r="MN62" i="1"/>
  <c r="MP62" i="1"/>
  <c r="MR62" i="1"/>
  <c r="MT62" i="1"/>
  <c r="MV62" i="1"/>
  <c r="MX62" i="1"/>
  <c r="MZ62" i="1"/>
  <c r="NB62" i="1"/>
  <c r="ND62" i="1"/>
  <c r="NF62" i="1"/>
  <c r="NH62" i="1"/>
  <c r="NJ62" i="1"/>
  <c r="NL62" i="1"/>
  <c r="NN62" i="1"/>
  <c r="NP62" i="1"/>
  <c r="NR62" i="1"/>
  <c r="NT62" i="1"/>
  <c r="NV62" i="1"/>
  <c r="NX62" i="1"/>
  <c r="NZ62" i="1"/>
  <c r="OB62" i="1"/>
  <c r="OD62" i="1"/>
  <c r="OF62" i="1"/>
  <c r="OH62" i="1"/>
  <c r="OJ62" i="1"/>
  <c r="OL62" i="1"/>
  <c r="ON62" i="1"/>
  <c r="OP62" i="1"/>
  <c r="OR62" i="1"/>
  <c r="OT62" i="1"/>
  <c r="OV62" i="1"/>
  <c r="OX62" i="1"/>
  <c r="OZ62" i="1"/>
  <c r="PB62" i="1"/>
  <c r="PD62" i="1"/>
  <c r="PF62" i="1"/>
  <c r="PH62" i="1"/>
  <c r="PJ62" i="1"/>
  <c r="PL62" i="1"/>
  <c r="PN62" i="1"/>
  <c r="PP62" i="1"/>
  <c r="PR62" i="1"/>
  <c r="PT62" i="1"/>
  <c r="PV62" i="1"/>
  <c r="PX62" i="1"/>
  <c r="PZ62" i="1"/>
  <c r="QB62" i="1"/>
  <c r="QD62" i="1"/>
  <c r="QF62" i="1"/>
  <c r="QH62" i="1"/>
  <c r="QJ62" i="1"/>
  <c r="QL62" i="1"/>
  <c r="QN62" i="1"/>
  <c r="QP62" i="1"/>
  <c r="QR62" i="1"/>
  <c r="LB63" i="1"/>
  <c r="LD63" i="1"/>
  <c r="LF63" i="1"/>
  <c r="LH63" i="1"/>
  <c r="LJ63" i="1"/>
  <c r="LL63" i="1"/>
  <c r="LN63" i="1"/>
  <c r="LP63" i="1"/>
  <c r="LR63" i="1"/>
  <c r="LT63" i="1"/>
  <c r="LV63" i="1"/>
  <c r="LX63" i="1"/>
  <c r="LZ63" i="1"/>
  <c r="MB63" i="1"/>
  <c r="MD63" i="1"/>
  <c r="MF63" i="1"/>
  <c r="MH63" i="1"/>
  <c r="MJ63" i="1"/>
  <c r="ML63" i="1"/>
  <c r="MN63" i="1"/>
  <c r="MP63" i="1"/>
  <c r="MR63" i="1"/>
  <c r="MT63" i="1"/>
  <c r="MV63" i="1"/>
  <c r="MX63" i="1"/>
  <c r="MZ63" i="1"/>
  <c r="NB63" i="1"/>
  <c r="ND63" i="1"/>
  <c r="NF63" i="1"/>
  <c r="NH63" i="1"/>
  <c r="NJ63" i="1"/>
  <c r="NL63" i="1"/>
  <c r="NN63" i="1"/>
  <c r="NP63" i="1"/>
  <c r="NR63" i="1"/>
  <c r="NT63" i="1"/>
  <c r="NV63" i="1"/>
  <c r="NX63" i="1"/>
  <c r="NZ63" i="1"/>
  <c r="OB63" i="1"/>
  <c r="OD63" i="1"/>
  <c r="OF63" i="1"/>
  <c r="OH63" i="1"/>
  <c r="OJ63" i="1"/>
  <c r="OL63" i="1"/>
  <c r="ON63" i="1"/>
  <c r="OP63" i="1"/>
  <c r="OR63" i="1"/>
  <c r="OT63" i="1"/>
  <c r="OV63" i="1"/>
  <c r="OX63" i="1"/>
  <c r="OZ63" i="1"/>
  <c r="PB63" i="1"/>
  <c r="PD63" i="1"/>
  <c r="PF63" i="1"/>
  <c r="PH63" i="1"/>
  <c r="PJ63" i="1"/>
  <c r="PL63" i="1"/>
  <c r="PN63" i="1"/>
  <c r="PP63" i="1"/>
  <c r="PR63" i="1"/>
  <c r="PT63" i="1"/>
  <c r="PV63" i="1"/>
  <c r="PX63" i="1"/>
  <c r="PZ63" i="1"/>
  <c r="QB63" i="1"/>
  <c r="QD63" i="1"/>
  <c r="QF63" i="1"/>
  <c r="QH63" i="1"/>
  <c r="QJ63" i="1"/>
  <c r="QL63" i="1"/>
  <c r="QN63" i="1"/>
  <c r="QP63" i="1"/>
  <c r="QR63" i="1"/>
  <c r="LB64" i="1"/>
  <c r="LD64" i="1"/>
  <c r="LF64" i="1"/>
  <c r="LH64" i="1"/>
  <c r="LJ64" i="1"/>
  <c r="LL64" i="1"/>
  <c r="LN64" i="1"/>
  <c r="LP64" i="1"/>
  <c r="LR64" i="1"/>
  <c r="LT64" i="1"/>
  <c r="LV64" i="1"/>
  <c r="LX64" i="1"/>
  <c r="LZ64" i="1"/>
  <c r="MB64" i="1"/>
  <c r="MD64" i="1"/>
  <c r="MF64" i="1"/>
  <c r="MH64" i="1"/>
  <c r="MJ64" i="1"/>
  <c r="ML64" i="1"/>
  <c r="MN64" i="1"/>
  <c r="MP64" i="1"/>
  <c r="MR64" i="1"/>
  <c r="MT64" i="1"/>
  <c r="MV64" i="1"/>
  <c r="MX64" i="1"/>
  <c r="MZ64" i="1"/>
  <c r="NB64" i="1"/>
  <c r="ND64" i="1"/>
  <c r="NF64" i="1"/>
  <c r="NH64" i="1"/>
  <c r="NJ64" i="1"/>
  <c r="NL64" i="1"/>
  <c r="NN64" i="1"/>
  <c r="NP64" i="1"/>
  <c r="NR64" i="1"/>
  <c r="NT64" i="1"/>
  <c r="NV64" i="1"/>
  <c r="NX64" i="1"/>
  <c r="NZ64" i="1"/>
  <c r="OB64" i="1"/>
  <c r="OD64" i="1"/>
  <c r="OF64" i="1"/>
  <c r="OH64" i="1"/>
  <c r="OJ64" i="1"/>
  <c r="OL64" i="1"/>
  <c r="ON64" i="1"/>
  <c r="OP64" i="1"/>
  <c r="OR64" i="1"/>
  <c r="OT64" i="1"/>
  <c r="OV64" i="1"/>
  <c r="OX64" i="1"/>
  <c r="OZ64" i="1"/>
  <c r="PB64" i="1"/>
  <c r="PD64" i="1"/>
  <c r="PF64" i="1"/>
  <c r="PH64" i="1"/>
  <c r="PJ64" i="1"/>
  <c r="PL64" i="1"/>
  <c r="PN64" i="1"/>
  <c r="PP64" i="1"/>
  <c r="PR64" i="1"/>
  <c r="PT64" i="1"/>
  <c r="PV64" i="1"/>
  <c r="PX64" i="1"/>
  <c r="PZ64" i="1"/>
  <c r="QB64" i="1"/>
  <c r="QD64" i="1"/>
  <c r="QF64" i="1"/>
  <c r="QH64" i="1"/>
  <c r="QJ64" i="1"/>
  <c r="QL64" i="1"/>
  <c r="QN64" i="1"/>
  <c r="QP64" i="1"/>
  <c r="QR64" i="1"/>
  <c r="LB65" i="1"/>
  <c r="LD65" i="1"/>
  <c r="LF65" i="1"/>
  <c r="LH65" i="1"/>
  <c r="LJ65" i="1"/>
  <c r="LL65" i="1"/>
  <c r="LN65" i="1"/>
  <c r="LP65" i="1"/>
  <c r="LR65" i="1"/>
  <c r="LT65" i="1"/>
  <c r="LV65" i="1"/>
  <c r="LX65" i="1"/>
  <c r="LZ65" i="1"/>
  <c r="MB65" i="1"/>
  <c r="MD65" i="1"/>
  <c r="MF65" i="1"/>
  <c r="MH65" i="1"/>
  <c r="MJ65" i="1"/>
  <c r="ML65" i="1"/>
  <c r="MN65" i="1"/>
  <c r="MP65" i="1"/>
  <c r="MR65" i="1"/>
  <c r="MT65" i="1"/>
  <c r="MV65" i="1"/>
  <c r="MX65" i="1"/>
  <c r="MZ65" i="1"/>
  <c r="NB65" i="1"/>
  <c r="ND65" i="1"/>
  <c r="NF65" i="1"/>
  <c r="NH65" i="1"/>
  <c r="NJ65" i="1"/>
  <c r="NL65" i="1"/>
  <c r="NN65" i="1"/>
  <c r="NP65" i="1"/>
  <c r="NR65" i="1"/>
  <c r="NT65" i="1"/>
  <c r="NV65" i="1"/>
  <c r="NX65" i="1"/>
  <c r="NZ65" i="1"/>
  <c r="OB65" i="1"/>
  <c r="OD65" i="1"/>
  <c r="OF65" i="1"/>
  <c r="OH65" i="1"/>
  <c r="OJ65" i="1"/>
  <c r="OL65" i="1"/>
  <c r="ON65" i="1"/>
  <c r="OP65" i="1"/>
  <c r="OR65" i="1"/>
  <c r="OT65" i="1"/>
  <c r="OV65" i="1"/>
  <c r="OX65" i="1"/>
  <c r="OZ65" i="1"/>
  <c r="PB65" i="1"/>
  <c r="PD65" i="1"/>
  <c r="PF65" i="1"/>
  <c r="PH65" i="1"/>
  <c r="PJ65" i="1"/>
  <c r="PL65" i="1"/>
  <c r="PN65" i="1"/>
  <c r="PP65" i="1"/>
  <c r="PR65" i="1"/>
  <c r="PT65" i="1"/>
  <c r="PV65" i="1"/>
  <c r="PX65" i="1"/>
  <c r="PZ65" i="1"/>
  <c r="QB65" i="1"/>
  <c r="QD65" i="1"/>
  <c r="QF65" i="1"/>
  <c r="QH65" i="1"/>
  <c r="QJ65" i="1"/>
  <c r="QL65" i="1"/>
  <c r="QN65" i="1"/>
  <c r="QP65" i="1"/>
  <c r="QR65" i="1"/>
  <c r="LB66" i="1"/>
  <c r="LD66" i="1"/>
  <c r="LF66" i="1"/>
  <c r="LH66" i="1"/>
  <c r="LJ66" i="1"/>
  <c r="LL66" i="1"/>
  <c r="LN66" i="1"/>
  <c r="LP66" i="1"/>
  <c r="LR66" i="1"/>
  <c r="LT66" i="1"/>
  <c r="LV66" i="1"/>
  <c r="LX66" i="1"/>
  <c r="LZ66" i="1"/>
  <c r="MB66" i="1"/>
  <c r="MD66" i="1"/>
  <c r="MF66" i="1"/>
  <c r="MH66" i="1"/>
  <c r="MJ66" i="1"/>
  <c r="ML66" i="1"/>
  <c r="MN66" i="1"/>
  <c r="MP66" i="1"/>
  <c r="MR66" i="1"/>
  <c r="MT66" i="1"/>
  <c r="MV66" i="1"/>
  <c r="MX66" i="1"/>
  <c r="MZ66" i="1"/>
  <c r="NB66" i="1"/>
  <c r="ND66" i="1"/>
  <c r="NF66" i="1"/>
  <c r="NH66" i="1"/>
  <c r="NJ66" i="1"/>
  <c r="NL66" i="1"/>
  <c r="NN66" i="1"/>
  <c r="NP66" i="1"/>
  <c r="NR66" i="1"/>
  <c r="NT66" i="1"/>
  <c r="NV66" i="1"/>
  <c r="NX66" i="1"/>
  <c r="NZ66" i="1"/>
  <c r="OB66" i="1"/>
  <c r="OD66" i="1"/>
  <c r="OF66" i="1"/>
  <c r="OH66" i="1"/>
  <c r="OJ66" i="1"/>
  <c r="OL66" i="1"/>
  <c r="ON66" i="1"/>
  <c r="OP66" i="1"/>
  <c r="OR66" i="1"/>
  <c r="OT66" i="1"/>
  <c r="OV66" i="1"/>
  <c r="OX66" i="1"/>
  <c r="OZ66" i="1"/>
  <c r="PB66" i="1"/>
  <c r="PD66" i="1"/>
  <c r="PF66" i="1"/>
  <c r="PH66" i="1"/>
  <c r="PJ66" i="1"/>
  <c r="PL66" i="1"/>
  <c r="PN66" i="1"/>
  <c r="PP66" i="1"/>
  <c r="PR66" i="1"/>
  <c r="PT66" i="1"/>
  <c r="PV66" i="1"/>
  <c r="PX66" i="1"/>
  <c r="PZ66" i="1"/>
  <c r="QB66" i="1"/>
  <c r="QD66" i="1"/>
  <c r="QF66" i="1"/>
  <c r="QH66" i="1"/>
  <c r="QJ66" i="1"/>
  <c r="QL66" i="1"/>
  <c r="QN66" i="1"/>
  <c r="QP66" i="1"/>
  <c r="QR66" i="1"/>
  <c r="LB69" i="1"/>
  <c r="LD69" i="1"/>
  <c r="LF69" i="1"/>
  <c r="LH69" i="1"/>
  <c r="LJ69" i="1"/>
  <c r="LL69" i="1"/>
  <c r="LN69" i="1"/>
  <c r="LP69" i="1"/>
  <c r="LR69" i="1"/>
  <c r="LT69" i="1"/>
  <c r="LV69" i="1"/>
  <c r="LX69" i="1"/>
  <c r="LZ69" i="1"/>
  <c r="MB69" i="1"/>
  <c r="MD69" i="1"/>
  <c r="MF69" i="1"/>
  <c r="MH69" i="1"/>
  <c r="MJ69" i="1"/>
  <c r="ML69" i="1"/>
  <c r="MN69" i="1"/>
  <c r="MP69" i="1"/>
  <c r="MR69" i="1"/>
  <c r="MT69" i="1"/>
  <c r="MV69" i="1"/>
  <c r="MX69" i="1"/>
  <c r="MZ69" i="1"/>
  <c r="NB69" i="1"/>
  <c r="ND69" i="1"/>
  <c r="NF69" i="1"/>
  <c r="NH69" i="1"/>
  <c r="NJ69" i="1"/>
  <c r="NL69" i="1"/>
  <c r="NN69" i="1"/>
  <c r="NP69" i="1"/>
  <c r="NR69" i="1"/>
  <c r="NT69" i="1"/>
  <c r="NV69" i="1"/>
  <c r="NX69" i="1"/>
  <c r="NZ69" i="1"/>
  <c r="OB69" i="1"/>
  <c r="OD69" i="1"/>
  <c r="OF69" i="1"/>
  <c r="OH69" i="1"/>
  <c r="OJ69" i="1"/>
  <c r="OL69" i="1"/>
  <c r="ON69" i="1"/>
  <c r="OP69" i="1"/>
  <c r="OR69" i="1"/>
  <c r="OT69" i="1"/>
  <c r="OV69" i="1"/>
  <c r="OX69" i="1"/>
  <c r="OZ69" i="1"/>
  <c r="PB69" i="1"/>
  <c r="PD69" i="1"/>
  <c r="PF69" i="1"/>
  <c r="PH69" i="1"/>
  <c r="PJ69" i="1"/>
  <c r="PL69" i="1"/>
  <c r="PN69" i="1"/>
  <c r="PP69" i="1"/>
  <c r="PR69" i="1"/>
  <c r="PT69" i="1"/>
  <c r="PV69" i="1"/>
  <c r="PX69" i="1"/>
  <c r="PZ69" i="1"/>
  <c r="QB69" i="1"/>
  <c r="QD69" i="1"/>
  <c r="QF69" i="1"/>
  <c r="QH69" i="1"/>
  <c r="QJ69" i="1"/>
  <c r="QL69" i="1"/>
  <c r="QN69" i="1"/>
  <c r="QP69" i="1"/>
  <c r="QR69" i="1"/>
  <c r="LB70" i="1"/>
  <c r="LD70" i="1"/>
  <c r="LF70" i="1"/>
  <c r="LH70" i="1"/>
  <c r="LJ70" i="1"/>
  <c r="LL70" i="1"/>
  <c r="LN70" i="1"/>
  <c r="LP70" i="1"/>
  <c r="LR70" i="1"/>
  <c r="LT70" i="1"/>
  <c r="LV70" i="1"/>
  <c r="LX70" i="1"/>
  <c r="LZ70" i="1"/>
  <c r="MB70" i="1"/>
  <c r="MD70" i="1"/>
  <c r="MF70" i="1"/>
  <c r="MH70" i="1"/>
  <c r="MJ70" i="1"/>
  <c r="ML70" i="1"/>
  <c r="MN70" i="1"/>
  <c r="MP70" i="1"/>
  <c r="MR70" i="1"/>
  <c r="MT70" i="1"/>
  <c r="MV70" i="1"/>
  <c r="MX70" i="1"/>
  <c r="MZ70" i="1"/>
  <c r="NB70" i="1"/>
  <c r="ND70" i="1"/>
  <c r="NF70" i="1"/>
  <c r="NH70" i="1"/>
  <c r="NJ70" i="1"/>
  <c r="NL70" i="1"/>
  <c r="NN70" i="1"/>
  <c r="NP70" i="1"/>
  <c r="NR70" i="1"/>
  <c r="NT70" i="1"/>
  <c r="NV70" i="1"/>
  <c r="NX70" i="1"/>
  <c r="NZ70" i="1"/>
  <c r="OB70" i="1"/>
  <c r="OD70" i="1"/>
  <c r="OF70" i="1"/>
  <c r="OH70" i="1"/>
  <c r="OJ70" i="1"/>
  <c r="OL70" i="1"/>
  <c r="ON70" i="1"/>
  <c r="OP70" i="1"/>
  <c r="OR70" i="1"/>
  <c r="OT70" i="1"/>
  <c r="OV70" i="1"/>
  <c r="OX70" i="1"/>
  <c r="OZ70" i="1"/>
  <c r="PB70" i="1"/>
  <c r="PD70" i="1"/>
  <c r="PF70" i="1"/>
  <c r="PH70" i="1"/>
  <c r="PJ70" i="1"/>
  <c r="PL70" i="1"/>
  <c r="PN70" i="1"/>
  <c r="PP70" i="1"/>
  <c r="PR70" i="1"/>
  <c r="PT70" i="1"/>
  <c r="PV70" i="1"/>
  <c r="PX70" i="1"/>
  <c r="PZ70" i="1"/>
  <c r="QB70" i="1"/>
  <c r="QD70" i="1"/>
  <c r="QF70" i="1"/>
  <c r="QH70" i="1"/>
  <c r="QJ70" i="1"/>
  <c r="QL70" i="1"/>
  <c r="QN70" i="1"/>
  <c r="QP70" i="1"/>
  <c r="QR70" i="1"/>
  <c r="LB71" i="1"/>
  <c r="LD71" i="1"/>
  <c r="LF71" i="1"/>
  <c r="LH71" i="1"/>
  <c r="LJ71" i="1"/>
  <c r="LL71" i="1"/>
  <c r="LN71" i="1"/>
  <c r="LP71" i="1"/>
  <c r="LR71" i="1"/>
  <c r="LT71" i="1"/>
  <c r="LV71" i="1"/>
  <c r="LX71" i="1"/>
  <c r="LZ71" i="1"/>
  <c r="MB71" i="1"/>
  <c r="MD71" i="1"/>
  <c r="MF71" i="1"/>
  <c r="MH71" i="1"/>
  <c r="MJ71" i="1"/>
  <c r="ML71" i="1"/>
  <c r="MN71" i="1"/>
  <c r="MP71" i="1"/>
  <c r="MR71" i="1"/>
  <c r="MT71" i="1"/>
  <c r="MV71" i="1"/>
  <c r="MX71" i="1"/>
  <c r="MZ71" i="1"/>
  <c r="NB71" i="1"/>
  <c r="ND71" i="1"/>
  <c r="NF71" i="1"/>
  <c r="NH71" i="1"/>
  <c r="NJ71" i="1"/>
  <c r="NL71" i="1"/>
  <c r="NN71" i="1"/>
  <c r="NP71" i="1"/>
  <c r="NR71" i="1"/>
  <c r="NT71" i="1"/>
  <c r="NV71" i="1"/>
  <c r="NX71" i="1"/>
  <c r="NZ71" i="1"/>
  <c r="OB71" i="1"/>
  <c r="OD71" i="1"/>
  <c r="OF71" i="1"/>
  <c r="OH71" i="1"/>
  <c r="OJ71" i="1"/>
  <c r="OL71" i="1"/>
  <c r="ON71" i="1"/>
  <c r="OP71" i="1"/>
  <c r="OR71" i="1"/>
  <c r="OT71" i="1"/>
  <c r="OV71" i="1"/>
  <c r="OX71" i="1"/>
  <c r="OZ71" i="1"/>
  <c r="PB71" i="1"/>
  <c r="PD71" i="1"/>
  <c r="PF71" i="1"/>
  <c r="PH71" i="1"/>
  <c r="PJ71" i="1"/>
  <c r="PL71" i="1"/>
  <c r="PN71" i="1"/>
  <c r="PP71" i="1"/>
  <c r="PR71" i="1"/>
  <c r="PT71" i="1"/>
  <c r="PV71" i="1"/>
  <c r="PX71" i="1"/>
  <c r="PZ71" i="1"/>
  <c r="QB71" i="1"/>
  <c r="QD71" i="1"/>
  <c r="QF71" i="1"/>
  <c r="QH71" i="1"/>
  <c r="QJ71" i="1"/>
  <c r="QL71" i="1"/>
  <c r="QN71" i="1"/>
  <c r="QP71" i="1"/>
  <c r="QR71" i="1"/>
  <c r="LB72" i="1"/>
  <c r="LD72" i="1"/>
  <c r="LF72" i="1"/>
  <c r="LH72" i="1"/>
  <c r="LJ72" i="1"/>
  <c r="LL72" i="1"/>
  <c r="LN72" i="1"/>
  <c r="LP72" i="1"/>
  <c r="LR72" i="1"/>
  <c r="LT72" i="1"/>
  <c r="LV72" i="1"/>
  <c r="LX72" i="1"/>
  <c r="LZ72" i="1"/>
  <c r="MB72" i="1"/>
  <c r="MD72" i="1"/>
  <c r="MF72" i="1"/>
  <c r="MH72" i="1"/>
  <c r="MJ72" i="1"/>
  <c r="ML72" i="1"/>
  <c r="MN72" i="1"/>
  <c r="MP72" i="1"/>
  <c r="MR72" i="1"/>
  <c r="MT72" i="1"/>
  <c r="MV72" i="1"/>
  <c r="MX72" i="1"/>
  <c r="MZ72" i="1"/>
  <c r="NB72" i="1"/>
  <c r="ND72" i="1"/>
  <c r="NF72" i="1"/>
  <c r="NH72" i="1"/>
  <c r="NJ72" i="1"/>
  <c r="NL72" i="1"/>
  <c r="NN72" i="1"/>
  <c r="NP72" i="1"/>
  <c r="NR72" i="1"/>
  <c r="NT72" i="1"/>
  <c r="NV72" i="1"/>
  <c r="NX72" i="1"/>
  <c r="NZ72" i="1"/>
  <c r="OB72" i="1"/>
  <c r="OD72" i="1"/>
  <c r="OF72" i="1"/>
  <c r="OH72" i="1"/>
  <c r="OJ72" i="1"/>
  <c r="OL72" i="1"/>
  <c r="ON72" i="1"/>
  <c r="OP72" i="1"/>
  <c r="OR72" i="1"/>
  <c r="OT72" i="1"/>
  <c r="OV72" i="1"/>
  <c r="OX72" i="1"/>
  <c r="OZ72" i="1"/>
  <c r="PB72" i="1"/>
  <c r="PD72" i="1"/>
  <c r="PF72" i="1"/>
  <c r="PH72" i="1"/>
  <c r="PJ72" i="1"/>
  <c r="PL72" i="1"/>
  <c r="PN72" i="1"/>
  <c r="PP72" i="1"/>
  <c r="PR72" i="1"/>
  <c r="PT72" i="1"/>
  <c r="PV72" i="1"/>
  <c r="PX72" i="1"/>
  <c r="PZ72" i="1"/>
  <c r="QB72" i="1"/>
  <c r="QD72" i="1"/>
  <c r="QF72" i="1"/>
  <c r="QH72" i="1"/>
  <c r="QJ72" i="1"/>
  <c r="QL72" i="1"/>
  <c r="QN72" i="1"/>
  <c r="QP72" i="1"/>
  <c r="QR72" i="1"/>
  <c r="LB73" i="1"/>
  <c r="LD73" i="1"/>
  <c r="LF73" i="1"/>
  <c r="LH73" i="1"/>
  <c r="LJ73" i="1"/>
  <c r="LL73" i="1"/>
  <c r="LN73" i="1"/>
  <c r="LP73" i="1"/>
  <c r="LR73" i="1"/>
  <c r="LT73" i="1"/>
  <c r="LV73" i="1"/>
  <c r="LX73" i="1"/>
  <c r="LZ73" i="1"/>
  <c r="MB73" i="1"/>
  <c r="MD73" i="1"/>
  <c r="MF73" i="1"/>
  <c r="MH73" i="1"/>
  <c r="MJ73" i="1"/>
  <c r="ML73" i="1"/>
  <c r="MN73" i="1"/>
  <c r="MP73" i="1"/>
  <c r="MR73" i="1"/>
  <c r="MT73" i="1"/>
  <c r="MV73" i="1"/>
  <c r="MX73" i="1"/>
  <c r="MZ73" i="1"/>
  <c r="NB73" i="1"/>
  <c r="ND73" i="1"/>
  <c r="NF73" i="1"/>
  <c r="NH73" i="1"/>
  <c r="NJ73" i="1"/>
  <c r="NL73" i="1"/>
  <c r="NN73" i="1"/>
  <c r="NP73" i="1"/>
  <c r="NR73" i="1"/>
  <c r="NT73" i="1"/>
  <c r="NV73" i="1"/>
  <c r="NX73" i="1"/>
  <c r="NZ73" i="1"/>
  <c r="OB73" i="1"/>
  <c r="OD73" i="1"/>
  <c r="OF73" i="1"/>
  <c r="OH73" i="1"/>
  <c r="OJ73" i="1"/>
  <c r="OL73" i="1"/>
  <c r="ON73" i="1"/>
  <c r="OP73" i="1"/>
  <c r="OR73" i="1"/>
  <c r="OT73" i="1"/>
  <c r="OV73" i="1"/>
  <c r="OX73" i="1"/>
  <c r="OZ73" i="1"/>
  <c r="PB73" i="1"/>
  <c r="PD73" i="1"/>
  <c r="PF73" i="1"/>
  <c r="PH73" i="1"/>
  <c r="PJ73" i="1"/>
  <c r="PL73" i="1"/>
  <c r="PN73" i="1"/>
  <c r="PP73" i="1"/>
  <c r="PR73" i="1"/>
  <c r="PT73" i="1"/>
  <c r="PV73" i="1"/>
  <c r="PX73" i="1"/>
  <c r="PZ73" i="1"/>
  <c r="QB73" i="1"/>
  <c r="QD73" i="1"/>
  <c r="QF73" i="1"/>
  <c r="QH73" i="1"/>
  <c r="QJ73" i="1"/>
  <c r="QL73" i="1"/>
  <c r="QN73" i="1"/>
  <c r="QP73" i="1"/>
  <c r="QR73" i="1"/>
  <c r="LB74" i="1"/>
  <c r="LD74" i="1"/>
  <c r="LF74" i="1"/>
  <c r="LH74" i="1"/>
  <c r="LJ74" i="1"/>
  <c r="LL74" i="1"/>
  <c r="LN74" i="1"/>
  <c r="LP74" i="1"/>
  <c r="LR74" i="1"/>
  <c r="LT74" i="1"/>
  <c r="LV74" i="1"/>
  <c r="LX74" i="1"/>
  <c r="LZ74" i="1"/>
  <c r="MB74" i="1"/>
  <c r="MD74" i="1"/>
  <c r="MF74" i="1"/>
  <c r="MH74" i="1"/>
  <c r="MJ74" i="1"/>
  <c r="ML74" i="1"/>
  <c r="MN74" i="1"/>
  <c r="MP74" i="1"/>
  <c r="MR74" i="1"/>
  <c r="MT74" i="1"/>
  <c r="MV74" i="1"/>
  <c r="MX74" i="1"/>
  <c r="MZ74" i="1"/>
  <c r="NB74" i="1"/>
  <c r="ND74" i="1"/>
  <c r="NF74" i="1"/>
  <c r="NH74" i="1"/>
  <c r="NJ74" i="1"/>
  <c r="NL74" i="1"/>
  <c r="NN74" i="1"/>
  <c r="NP74" i="1"/>
  <c r="NR74" i="1"/>
  <c r="NT74" i="1"/>
  <c r="NV74" i="1"/>
  <c r="NX74" i="1"/>
  <c r="NZ74" i="1"/>
  <c r="OB74" i="1"/>
  <c r="OD74" i="1"/>
  <c r="OF74" i="1"/>
  <c r="OH74" i="1"/>
  <c r="OJ74" i="1"/>
  <c r="OL74" i="1"/>
  <c r="ON74" i="1"/>
  <c r="OP74" i="1"/>
  <c r="OR74" i="1"/>
  <c r="OT74" i="1"/>
  <c r="OV74" i="1"/>
  <c r="OX74" i="1"/>
  <c r="OZ74" i="1"/>
  <c r="PB74" i="1"/>
  <c r="PD74" i="1"/>
  <c r="PF74" i="1"/>
  <c r="PH74" i="1"/>
  <c r="PJ74" i="1"/>
  <c r="PL74" i="1"/>
  <c r="PN74" i="1"/>
  <c r="PP74" i="1"/>
  <c r="PR74" i="1"/>
  <c r="PT74" i="1"/>
  <c r="PV74" i="1"/>
  <c r="PX74" i="1"/>
  <c r="PZ74" i="1"/>
  <c r="QB74" i="1"/>
  <c r="QD74" i="1"/>
  <c r="QF74" i="1"/>
  <c r="QH74" i="1"/>
  <c r="QJ74" i="1"/>
  <c r="QL74" i="1"/>
  <c r="QN74" i="1"/>
  <c r="QP74" i="1"/>
  <c r="QR74" i="1"/>
  <c r="LB75" i="1"/>
  <c r="LD75" i="1"/>
  <c r="LF75" i="1"/>
  <c r="LH75" i="1"/>
  <c r="LJ75" i="1"/>
  <c r="LL75" i="1"/>
  <c r="LN75" i="1"/>
  <c r="LP75" i="1"/>
  <c r="LR75" i="1"/>
  <c r="LT75" i="1"/>
  <c r="LV75" i="1"/>
  <c r="LX75" i="1"/>
  <c r="LZ75" i="1"/>
  <c r="MB75" i="1"/>
  <c r="MD75" i="1"/>
  <c r="MF75" i="1"/>
  <c r="MH75" i="1"/>
  <c r="MJ75" i="1"/>
  <c r="ML75" i="1"/>
  <c r="MN75" i="1"/>
  <c r="MP75" i="1"/>
  <c r="MR75" i="1"/>
  <c r="MT75" i="1"/>
  <c r="MV75" i="1"/>
  <c r="MX75" i="1"/>
  <c r="MZ75" i="1"/>
  <c r="NB75" i="1"/>
  <c r="ND75" i="1"/>
  <c r="NF75" i="1"/>
  <c r="NH75" i="1"/>
  <c r="NJ75" i="1"/>
  <c r="NL75" i="1"/>
  <c r="NN75" i="1"/>
  <c r="NP75" i="1"/>
  <c r="NR75" i="1"/>
  <c r="NT75" i="1"/>
  <c r="NV75" i="1"/>
  <c r="NX75" i="1"/>
  <c r="NZ75" i="1"/>
  <c r="OB75" i="1"/>
  <c r="OD75" i="1"/>
  <c r="OF75" i="1"/>
  <c r="OH75" i="1"/>
  <c r="OJ75" i="1"/>
  <c r="OL75" i="1"/>
  <c r="ON75" i="1"/>
  <c r="OP75" i="1"/>
  <c r="OR75" i="1"/>
  <c r="OT75" i="1"/>
  <c r="OV75" i="1"/>
  <c r="OX75" i="1"/>
  <c r="OZ75" i="1"/>
  <c r="PB75" i="1"/>
  <c r="PD75" i="1"/>
  <c r="PF75" i="1"/>
  <c r="PH75" i="1"/>
  <c r="PJ75" i="1"/>
  <c r="PL75" i="1"/>
  <c r="PN75" i="1"/>
  <c r="PP75" i="1"/>
  <c r="PR75" i="1"/>
  <c r="PT75" i="1"/>
  <c r="PV75" i="1"/>
  <c r="PX75" i="1"/>
  <c r="PZ75" i="1"/>
  <c r="QB75" i="1"/>
  <c r="QD75" i="1"/>
  <c r="QF75" i="1"/>
  <c r="QH75" i="1"/>
  <c r="QJ75" i="1"/>
  <c r="QL75" i="1"/>
  <c r="QN75" i="1"/>
  <c r="QP75" i="1"/>
  <c r="QR75" i="1"/>
  <c r="LB76" i="1"/>
  <c r="LD76" i="1"/>
  <c r="LF76" i="1"/>
  <c r="LH76" i="1"/>
  <c r="LJ76" i="1"/>
  <c r="LL76" i="1"/>
  <c r="LN76" i="1"/>
  <c r="LP76" i="1"/>
  <c r="LR76" i="1"/>
  <c r="LT76" i="1"/>
  <c r="LV76" i="1"/>
  <c r="LX76" i="1"/>
  <c r="LZ76" i="1"/>
  <c r="MB76" i="1"/>
  <c r="MD76" i="1"/>
  <c r="MF76" i="1"/>
  <c r="MH76" i="1"/>
  <c r="MJ76" i="1"/>
  <c r="ML76" i="1"/>
  <c r="MN76" i="1"/>
  <c r="MP76" i="1"/>
  <c r="MR76" i="1"/>
  <c r="MT76" i="1"/>
  <c r="MV76" i="1"/>
  <c r="MX76" i="1"/>
  <c r="MZ76" i="1"/>
  <c r="NB76" i="1"/>
  <c r="ND76" i="1"/>
  <c r="NF76" i="1"/>
  <c r="NH76" i="1"/>
  <c r="NJ76" i="1"/>
  <c r="NL76" i="1"/>
  <c r="NN76" i="1"/>
  <c r="NP76" i="1"/>
  <c r="NR76" i="1"/>
  <c r="NT76" i="1"/>
  <c r="NV76" i="1"/>
  <c r="NX76" i="1"/>
  <c r="NZ76" i="1"/>
  <c r="OB76" i="1"/>
  <c r="OD76" i="1"/>
  <c r="OF76" i="1"/>
  <c r="OH76" i="1"/>
  <c r="OJ76" i="1"/>
  <c r="OL76" i="1"/>
  <c r="ON76" i="1"/>
  <c r="OP76" i="1"/>
  <c r="OR76" i="1"/>
  <c r="OT76" i="1"/>
  <c r="OV76" i="1"/>
  <c r="OX76" i="1"/>
  <c r="OZ76" i="1"/>
  <c r="PB76" i="1"/>
  <c r="PD76" i="1"/>
  <c r="PF76" i="1"/>
  <c r="PH76" i="1"/>
  <c r="PJ76" i="1"/>
  <c r="PL76" i="1"/>
  <c r="PN76" i="1"/>
  <c r="PP76" i="1"/>
  <c r="PR76" i="1"/>
  <c r="PT76" i="1"/>
  <c r="PV76" i="1"/>
  <c r="PX76" i="1"/>
  <c r="PZ76" i="1"/>
  <c r="QB76" i="1"/>
  <c r="QD76" i="1"/>
  <c r="QF76" i="1"/>
  <c r="QH76" i="1"/>
  <c r="QJ76" i="1"/>
  <c r="QL76" i="1"/>
  <c r="QN76" i="1"/>
  <c r="QP76" i="1"/>
  <c r="QR76" i="1"/>
  <c r="LB79" i="1"/>
  <c r="LD79" i="1"/>
  <c r="LF79" i="1"/>
  <c r="LH79" i="1"/>
  <c r="LJ79" i="1"/>
  <c r="LL79" i="1"/>
  <c r="LN79" i="1"/>
  <c r="LP79" i="1"/>
  <c r="LR79" i="1"/>
  <c r="LT79" i="1"/>
  <c r="LV79" i="1"/>
  <c r="LX79" i="1"/>
  <c r="LZ79" i="1"/>
  <c r="MB79" i="1"/>
  <c r="MD79" i="1"/>
  <c r="MF79" i="1"/>
  <c r="MH79" i="1"/>
  <c r="MJ79" i="1"/>
  <c r="ML79" i="1"/>
  <c r="MN79" i="1"/>
  <c r="MP79" i="1"/>
  <c r="MR79" i="1"/>
  <c r="MT79" i="1"/>
  <c r="MV79" i="1"/>
  <c r="MX79" i="1"/>
  <c r="MZ79" i="1"/>
  <c r="NB79" i="1"/>
  <c r="ND79" i="1"/>
  <c r="NF79" i="1"/>
  <c r="NH79" i="1"/>
  <c r="NJ79" i="1"/>
  <c r="NL79" i="1"/>
  <c r="NN79" i="1"/>
  <c r="NP79" i="1"/>
  <c r="NR79" i="1"/>
  <c r="NT79" i="1"/>
  <c r="NV79" i="1"/>
  <c r="NX79" i="1"/>
  <c r="NZ79" i="1"/>
  <c r="OB79" i="1"/>
  <c r="OD79" i="1"/>
  <c r="OF79" i="1"/>
  <c r="OH79" i="1"/>
  <c r="OJ79" i="1"/>
  <c r="OL79" i="1"/>
  <c r="ON79" i="1"/>
  <c r="OP79" i="1"/>
  <c r="OR79" i="1"/>
  <c r="OT79" i="1"/>
  <c r="OV79" i="1"/>
  <c r="OX79" i="1"/>
  <c r="OZ79" i="1"/>
  <c r="PB79" i="1"/>
  <c r="PD79" i="1"/>
  <c r="PF79" i="1"/>
  <c r="PH79" i="1"/>
  <c r="PJ79" i="1"/>
  <c r="PL79" i="1"/>
  <c r="PN79" i="1"/>
  <c r="PP79" i="1"/>
  <c r="PR79" i="1"/>
  <c r="PT79" i="1"/>
  <c r="PV79" i="1"/>
  <c r="PX79" i="1"/>
  <c r="PZ79" i="1"/>
  <c r="QB79" i="1"/>
  <c r="QD79" i="1"/>
  <c r="QF79" i="1"/>
  <c r="QH79" i="1"/>
  <c r="QJ79" i="1"/>
  <c r="QL79" i="1"/>
  <c r="QN79" i="1"/>
  <c r="QP79" i="1"/>
  <c r="QR79" i="1"/>
  <c r="LB80" i="1"/>
  <c r="LD80" i="1"/>
  <c r="LF80" i="1"/>
  <c r="LH80" i="1"/>
  <c r="LJ80" i="1"/>
  <c r="LL80" i="1"/>
  <c r="LN80" i="1"/>
  <c r="LP80" i="1"/>
  <c r="LR80" i="1"/>
  <c r="LT80" i="1"/>
  <c r="LV80" i="1"/>
  <c r="LX80" i="1"/>
  <c r="LZ80" i="1"/>
  <c r="MB80" i="1"/>
  <c r="MD80" i="1"/>
  <c r="MF80" i="1"/>
  <c r="MH80" i="1"/>
  <c r="MJ80" i="1"/>
  <c r="ML80" i="1"/>
  <c r="MN80" i="1"/>
  <c r="MP80" i="1"/>
  <c r="MR80" i="1"/>
  <c r="MT80" i="1"/>
  <c r="MV80" i="1"/>
  <c r="MX80" i="1"/>
  <c r="MZ80" i="1"/>
  <c r="NB80" i="1"/>
  <c r="ND80" i="1"/>
  <c r="NF80" i="1"/>
  <c r="NH80" i="1"/>
  <c r="NJ80" i="1"/>
  <c r="NL80" i="1"/>
  <c r="NN80" i="1"/>
  <c r="NP80" i="1"/>
  <c r="NR80" i="1"/>
  <c r="NT80" i="1"/>
  <c r="NV80" i="1"/>
  <c r="NX80" i="1"/>
  <c r="NZ80" i="1"/>
  <c r="OB80" i="1"/>
  <c r="OD80" i="1"/>
  <c r="OF80" i="1"/>
  <c r="OH80" i="1"/>
  <c r="OJ80" i="1"/>
  <c r="OL80" i="1"/>
  <c r="ON80" i="1"/>
  <c r="OP80" i="1"/>
  <c r="OR80" i="1"/>
  <c r="OT80" i="1"/>
  <c r="OV80" i="1"/>
  <c r="OX80" i="1"/>
  <c r="OZ80" i="1"/>
  <c r="PB80" i="1"/>
  <c r="PD80" i="1"/>
  <c r="PF80" i="1"/>
  <c r="PH80" i="1"/>
  <c r="PJ80" i="1"/>
  <c r="PL80" i="1"/>
  <c r="PN80" i="1"/>
  <c r="PP80" i="1"/>
  <c r="PR80" i="1"/>
  <c r="PT80" i="1"/>
  <c r="PV80" i="1"/>
  <c r="PX80" i="1"/>
  <c r="PZ80" i="1"/>
  <c r="QB80" i="1"/>
  <c r="QD80" i="1"/>
  <c r="QF80" i="1"/>
  <c r="QH80" i="1"/>
  <c r="QJ80" i="1"/>
  <c r="QL80" i="1"/>
  <c r="QN80" i="1"/>
  <c r="QP80" i="1"/>
  <c r="QR80" i="1"/>
  <c r="LB81" i="1"/>
  <c r="LD81" i="1"/>
  <c r="LF81" i="1"/>
  <c r="LH81" i="1"/>
  <c r="LJ81" i="1"/>
  <c r="LL81" i="1"/>
  <c r="LN81" i="1"/>
  <c r="LP81" i="1"/>
  <c r="LR81" i="1"/>
  <c r="LT81" i="1"/>
  <c r="LV81" i="1"/>
  <c r="LX81" i="1"/>
  <c r="LZ81" i="1"/>
  <c r="MB81" i="1"/>
  <c r="MD81" i="1"/>
  <c r="MF81" i="1"/>
  <c r="MH81" i="1"/>
  <c r="MJ81" i="1"/>
  <c r="ML81" i="1"/>
  <c r="MN81" i="1"/>
  <c r="MP81" i="1"/>
  <c r="MR81" i="1"/>
  <c r="MT81" i="1"/>
  <c r="MV81" i="1"/>
  <c r="MX81" i="1"/>
  <c r="MZ81" i="1"/>
  <c r="NB81" i="1"/>
  <c r="ND81" i="1"/>
  <c r="NF81" i="1"/>
  <c r="NH81" i="1"/>
  <c r="NJ81" i="1"/>
  <c r="NL81" i="1"/>
  <c r="NN81" i="1"/>
  <c r="NP81" i="1"/>
  <c r="NR81" i="1"/>
  <c r="NT81" i="1"/>
  <c r="NV81" i="1"/>
  <c r="NX81" i="1"/>
  <c r="NZ81" i="1"/>
  <c r="OB81" i="1"/>
  <c r="OD81" i="1"/>
  <c r="OF81" i="1"/>
  <c r="OH81" i="1"/>
  <c r="OJ81" i="1"/>
  <c r="OL81" i="1"/>
  <c r="ON81" i="1"/>
  <c r="OP81" i="1"/>
  <c r="OR81" i="1"/>
  <c r="OT81" i="1"/>
  <c r="OV81" i="1"/>
  <c r="OX81" i="1"/>
  <c r="OZ81" i="1"/>
  <c r="PB81" i="1"/>
  <c r="PD81" i="1"/>
  <c r="PF81" i="1"/>
  <c r="PH81" i="1"/>
  <c r="PJ81" i="1"/>
  <c r="PL81" i="1"/>
  <c r="PN81" i="1"/>
  <c r="PP81" i="1"/>
  <c r="PR81" i="1"/>
  <c r="PT81" i="1"/>
  <c r="PV81" i="1"/>
  <c r="PX81" i="1"/>
  <c r="PZ81" i="1"/>
  <c r="QB81" i="1"/>
  <c r="QD81" i="1"/>
  <c r="QF81" i="1"/>
  <c r="QH81" i="1"/>
  <c r="QJ81" i="1"/>
  <c r="QL81" i="1"/>
  <c r="QN81" i="1"/>
  <c r="QP81" i="1"/>
  <c r="QR81" i="1"/>
  <c r="LB82" i="1"/>
  <c r="LD82" i="1"/>
  <c r="LF82" i="1"/>
  <c r="LH82" i="1"/>
  <c r="LJ82" i="1"/>
  <c r="LL82" i="1"/>
  <c r="LN82" i="1"/>
  <c r="LP82" i="1"/>
  <c r="LR82" i="1"/>
  <c r="LT82" i="1"/>
  <c r="LV82" i="1"/>
  <c r="LX82" i="1"/>
  <c r="LZ82" i="1"/>
  <c r="MB82" i="1"/>
  <c r="MD82" i="1"/>
  <c r="MF82" i="1"/>
  <c r="MH82" i="1"/>
  <c r="MJ82" i="1"/>
  <c r="ML82" i="1"/>
  <c r="MN82" i="1"/>
  <c r="MP82" i="1"/>
  <c r="MR82" i="1"/>
  <c r="MT82" i="1"/>
  <c r="MV82" i="1"/>
  <c r="MX82" i="1"/>
  <c r="MZ82" i="1"/>
  <c r="NB82" i="1"/>
  <c r="ND82" i="1"/>
  <c r="NF82" i="1"/>
  <c r="NH82" i="1"/>
  <c r="NJ82" i="1"/>
  <c r="NL82" i="1"/>
  <c r="NN82" i="1"/>
  <c r="NP82" i="1"/>
  <c r="NR82" i="1"/>
  <c r="NT82" i="1"/>
  <c r="NV82" i="1"/>
  <c r="NX82" i="1"/>
  <c r="NZ82" i="1"/>
  <c r="OB82" i="1"/>
  <c r="OD82" i="1"/>
  <c r="OF82" i="1"/>
  <c r="OH82" i="1"/>
  <c r="OJ82" i="1"/>
  <c r="OL82" i="1"/>
  <c r="ON82" i="1"/>
  <c r="OP82" i="1"/>
  <c r="OR82" i="1"/>
  <c r="OT82" i="1"/>
  <c r="OV82" i="1"/>
  <c r="OX82" i="1"/>
  <c r="OZ82" i="1"/>
  <c r="PB82" i="1"/>
  <c r="PD82" i="1"/>
  <c r="PF82" i="1"/>
  <c r="PH82" i="1"/>
  <c r="PJ82" i="1"/>
  <c r="PL82" i="1"/>
  <c r="PN82" i="1"/>
  <c r="PP82" i="1"/>
  <c r="PR82" i="1"/>
  <c r="PT82" i="1"/>
  <c r="PV82" i="1"/>
  <c r="PX82" i="1"/>
  <c r="PZ82" i="1"/>
  <c r="QB82" i="1"/>
  <c r="QD82" i="1"/>
  <c r="QF82" i="1"/>
  <c r="QH82" i="1"/>
  <c r="QJ82" i="1"/>
  <c r="QL82" i="1"/>
  <c r="QN82" i="1"/>
  <c r="QP82" i="1"/>
  <c r="QR82" i="1"/>
  <c r="LB83" i="1"/>
  <c r="LD83" i="1"/>
  <c r="LF83" i="1"/>
  <c r="LH83" i="1"/>
  <c r="LJ83" i="1"/>
  <c r="LL83" i="1"/>
  <c r="LN83" i="1"/>
  <c r="LP83" i="1"/>
  <c r="LR83" i="1"/>
  <c r="LT83" i="1"/>
  <c r="LV83" i="1"/>
  <c r="LX83" i="1"/>
  <c r="LZ83" i="1"/>
  <c r="MB83" i="1"/>
  <c r="MD83" i="1"/>
  <c r="MF83" i="1"/>
  <c r="MH83" i="1"/>
  <c r="MJ83" i="1"/>
  <c r="ML83" i="1"/>
  <c r="MN83" i="1"/>
  <c r="MP83" i="1"/>
  <c r="MR83" i="1"/>
  <c r="MT83" i="1"/>
  <c r="MV83" i="1"/>
  <c r="MX83" i="1"/>
  <c r="MZ83" i="1"/>
  <c r="NB83" i="1"/>
  <c r="ND83" i="1"/>
  <c r="NF83" i="1"/>
  <c r="NH83" i="1"/>
  <c r="NJ83" i="1"/>
  <c r="NL83" i="1"/>
  <c r="NN83" i="1"/>
  <c r="NP83" i="1"/>
  <c r="NR83" i="1"/>
  <c r="NT83" i="1"/>
  <c r="NV83" i="1"/>
  <c r="NX83" i="1"/>
  <c r="NZ83" i="1"/>
  <c r="OB83" i="1"/>
  <c r="OD83" i="1"/>
  <c r="OF83" i="1"/>
  <c r="OH83" i="1"/>
  <c r="OJ83" i="1"/>
  <c r="OL83" i="1"/>
  <c r="ON83" i="1"/>
  <c r="OP83" i="1"/>
  <c r="OR83" i="1"/>
  <c r="OT83" i="1"/>
  <c r="OV83" i="1"/>
  <c r="OX83" i="1"/>
  <c r="OZ83" i="1"/>
  <c r="PB83" i="1"/>
  <c r="PD83" i="1"/>
  <c r="PF83" i="1"/>
  <c r="PH83" i="1"/>
  <c r="PJ83" i="1"/>
  <c r="PL83" i="1"/>
  <c r="PN83" i="1"/>
  <c r="PP83" i="1"/>
  <c r="PR83" i="1"/>
  <c r="PT83" i="1"/>
  <c r="PV83" i="1"/>
  <c r="PX83" i="1"/>
  <c r="PZ83" i="1"/>
  <c r="QB83" i="1"/>
  <c r="QD83" i="1"/>
  <c r="QF83" i="1"/>
  <c r="QH83" i="1"/>
  <c r="QJ83" i="1"/>
  <c r="QL83" i="1"/>
  <c r="QN83" i="1"/>
  <c r="QP83" i="1"/>
  <c r="QR83" i="1"/>
  <c r="LB84" i="1"/>
  <c r="LD84" i="1"/>
  <c r="LF84" i="1"/>
  <c r="LH84" i="1"/>
  <c r="LJ84" i="1"/>
  <c r="LL84" i="1"/>
  <c r="LN84" i="1"/>
  <c r="LP84" i="1"/>
  <c r="LR84" i="1"/>
  <c r="LT84" i="1"/>
  <c r="LV84" i="1"/>
  <c r="LX84" i="1"/>
  <c r="LZ84" i="1"/>
  <c r="MB84" i="1"/>
  <c r="MD84" i="1"/>
  <c r="MF84" i="1"/>
  <c r="MH84" i="1"/>
  <c r="MJ84" i="1"/>
  <c r="ML84" i="1"/>
  <c r="MN84" i="1"/>
  <c r="MP84" i="1"/>
  <c r="MR84" i="1"/>
  <c r="MT84" i="1"/>
  <c r="MV84" i="1"/>
  <c r="MX84" i="1"/>
  <c r="MZ84" i="1"/>
  <c r="NB84" i="1"/>
  <c r="ND84" i="1"/>
  <c r="NF84" i="1"/>
  <c r="NH84" i="1"/>
  <c r="NJ84" i="1"/>
  <c r="NL84" i="1"/>
  <c r="NN84" i="1"/>
  <c r="NP84" i="1"/>
  <c r="NR84" i="1"/>
  <c r="NT84" i="1"/>
  <c r="NV84" i="1"/>
  <c r="NX84" i="1"/>
  <c r="NZ84" i="1"/>
  <c r="OB84" i="1"/>
  <c r="OD84" i="1"/>
  <c r="OF84" i="1"/>
  <c r="OH84" i="1"/>
  <c r="OJ84" i="1"/>
  <c r="OL84" i="1"/>
  <c r="ON84" i="1"/>
  <c r="OP84" i="1"/>
  <c r="OR84" i="1"/>
  <c r="OT84" i="1"/>
  <c r="OV84" i="1"/>
  <c r="OX84" i="1"/>
  <c r="OZ84" i="1"/>
  <c r="PB84" i="1"/>
  <c r="PD84" i="1"/>
  <c r="PF84" i="1"/>
  <c r="PH84" i="1"/>
  <c r="PJ84" i="1"/>
  <c r="PL84" i="1"/>
  <c r="PN84" i="1"/>
  <c r="PP84" i="1"/>
  <c r="PR84" i="1"/>
  <c r="PT84" i="1"/>
  <c r="PV84" i="1"/>
  <c r="PX84" i="1"/>
  <c r="PZ84" i="1"/>
  <c r="QB84" i="1"/>
  <c r="QD84" i="1"/>
  <c r="QF84" i="1"/>
  <c r="QH84" i="1"/>
  <c r="QJ84" i="1"/>
  <c r="QL84" i="1"/>
  <c r="QN84" i="1"/>
  <c r="QP84" i="1"/>
  <c r="QR84" i="1"/>
  <c r="LB85" i="1"/>
  <c r="LD85" i="1"/>
  <c r="LF85" i="1"/>
  <c r="LH85" i="1"/>
  <c r="LJ85" i="1"/>
  <c r="LL85" i="1"/>
  <c r="LN85" i="1"/>
  <c r="LP85" i="1"/>
  <c r="LR85" i="1"/>
  <c r="LT85" i="1"/>
  <c r="LV85" i="1"/>
  <c r="LX85" i="1"/>
  <c r="LZ85" i="1"/>
  <c r="MB85" i="1"/>
  <c r="MD85" i="1"/>
  <c r="MF85" i="1"/>
  <c r="MH85" i="1"/>
  <c r="MJ85" i="1"/>
  <c r="ML85" i="1"/>
  <c r="MN85" i="1"/>
  <c r="MP85" i="1"/>
  <c r="MR85" i="1"/>
  <c r="MT85" i="1"/>
  <c r="MV85" i="1"/>
  <c r="MX85" i="1"/>
  <c r="MZ85" i="1"/>
  <c r="NB85" i="1"/>
  <c r="ND85" i="1"/>
  <c r="NF85" i="1"/>
  <c r="NH85" i="1"/>
  <c r="NJ85" i="1"/>
  <c r="NL85" i="1"/>
  <c r="NN85" i="1"/>
  <c r="NP85" i="1"/>
  <c r="NR85" i="1"/>
  <c r="NT85" i="1"/>
  <c r="NV85" i="1"/>
  <c r="NX85" i="1"/>
  <c r="NZ85" i="1"/>
  <c r="OB85" i="1"/>
  <c r="OD85" i="1"/>
  <c r="OF85" i="1"/>
  <c r="OH85" i="1"/>
  <c r="OJ85" i="1"/>
  <c r="OL85" i="1"/>
  <c r="ON85" i="1"/>
  <c r="OP85" i="1"/>
  <c r="OR85" i="1"/>
  <c r="OT85" i="1"/>
  <c r="OV85" i="1"/>
  <c r="OX85" i="1"/>
  <c r="OZ85" i="1"/>
  <c r="PB85" i="1"/>
  <c r="PD85" i="1"/>
  <c r="PF85" i="1"/>
  <c r="PH85" i="1"/>
  <c r="PJ85" i="1"/>
  <c r="PL85" i="1"/>
  <c r="PN85" i="1"/>
  <c r="PP85" i="1"/>
  <c r="PR85" i="1"/>
  <c r="PT85" i="1"/>
  <c r="PV85" i="1"/>
  <c r="PX85" i="1"/>
  <c r="PZ85" i="1"/>
  <c r="QB85" i="1"/>
  <c r="QD85" i="1"/>
  <c r="QF85" i="1"/>
  <c r="QH85" i="1"/>
  <c r="QJ85" i="1"/>
  <c r="QL85" i="1"/>
  <c r="QN85" i="1"/>
  <c r="QP85" i="1"/>
  <c r="QR85" i="1"/>
  <c r="LB86" i="1"/>
  <c r="LD86" i="1"/>
  <c r="LF86" i="1"/>
  <c r="LH86" i="1"/>
  <c r="LJ86" i="1"/>
  <c r="LL86" i="1"/>
  <c r="LN86" i="1"/>
  <c r="LP86" i="1"/>
  <c r="LR86" i="1"/>
  <c r="LT86" i="1"/>
  <c r="LV86" i="1"/>
  <c r="LX86" i="1"/>
  <c r="LZ86" i="1"/>
  <c r="MB86" i="1"/>
  <c r="MD86" i="1"/>
  <c r="MF86" i="1"/>
  <c r="MH86" i="1"/>
  <c r="MJ86" i="1"/>
  <c r="ML86" i="1"/>
  <c r="MN86" i="1"/>
  <c r="MP86" i="1"/>
  <c r="MR86" i="1"/>
  <c r="MT86" i="1"/>
  <c r="MV86" i="1"/>
  <c r="MX86" i="1"/>
  <c r="MZ86" i="1"/>
  <c r="NB86" i="1"/>
  <c r="ND86" i="1"/>
  <c r="NF86" i="1"/>
  <c r="NH86" i="1"/>
  <c r="NJ86" i="1"/>
  <c r="NL86" i="1"/>
  <c r="NN86" i="1"/>
  <c r="NP86" i="1"/>
  <c r="NR86" i="1"/>
  <c r="NT86" i="1"/>
  <c r="NV86" i="1"/>
  <c r="NX86" i="1"/>
  <c r="NZ86" i="1"/>
  <c r="OB86" i="1"/>
  <c r="OD86" i="1"/>
  <c r="OF86" i="1"/>
  <c r="OH86" i="1"/>
  <c r="OJ86" i="1"/>
  <c r="OL86" i="1"/>
  <c r="ON86" i="1"/>
  <c r="OP86" i="1"/>
  <c r="OR86" i="1"/>
  <c r="OT86" i="1"/>
  <c r="OV86" i="1"/>
  <c r="OX86" i="1"/>
  <c r="OZ86" i="1"/>
  <c r="PB86" i="1"/>
  <c r="PD86" i="1"/>
  <c r="PF86" i="1"/>
  <c r="PH86" i="1"/>
  <c r="PJ86" i="1"/>
  <c r="PL86" i="1"/>
  <c r="PN86" i="1"/>
  <c r="PP86" i="1"/>
  <c r="PR86" i="1"/>
  <c r="PT86" i="1"/>
  <c r="PV86" i="1"/>
  <c r="PX86" i="1"/>
  <c r="PZ86" i="1"/>
  <c r="QB86" i="1"/>
  <c r="QD86" i="1"/>
  <c r="QF86" i="1"/>
  <c r="QH86" i="1"/>
  <c r="QJ86" i="1"/>
  <c r="QL86" i="1"/>
  <c r="QN86" i="1"/>
  <c r="QP86" i="1"/>
  <c r="QR86" i="1"/>
  <c r="LB89" i="1"/>
  <c r="LD89" i="1"/>
  <c r="LF89" i="1"/>
  <c r="LH89" i="1"/>
  <c r="LJ89" i="1"/>
  <c r="LL89" i="1"/>
  <c r="LN89" i="1"/>
  <c r="LP89" i="1"/>
  <c r="LR89" i="1"/>
  <c r="LT89" i="1"/>
  <c r="LV89" i="1"/>
  <c r="LX89" i="1"/>
  <c r="LZ89" i="1"/>
  <c r="MB89" i="1"/>
  <c r="MD89" i="1"/>
  <c r="MF89" i="1"/>
  <c r="MH89" i="1"/>
  <c r="MJ89" i="1"/>
  <c r="ML89" i="1"/>
  <c r="MN89" i="1"/>
  <c r="MP89" i="1"/>
  <c r="MR89" i="1"/>
  <c r="MT89" i="1"/>
  <c r="MV89" i="1"/>
  <c r="MX89" i="1"/>
  <c r="MZ89" i="1"/>
  <c r="NB89" i="1"/>
  <c r="ND89" i="1"/>
  <c r="NF89" i="1"/>
  <c r="NH89" i="1"/>
  <c r="NJ89" i="1"/>
  <c r="NL89" i="1"/>
  <c r="NN89" i="1"/>
  <c r="NP89" i="1"/>
  <c r="NR89" i="1"/>
  <c r="NT89" i="1"/>
  <c r="NV89" i="1"/>
  <c r="NX89" i="1"/>
  <c r="NZ89" i="1"/>
  <c r="OB89" i="1"/>
  <c r="OD89" i="1"/>
  <c r="OF89" i="1"/>
  <c r="OH89" i="1"/>
  <c r="OJ89" i="1"/>
  <c r="OL89" i="1"/>
  <c r="ON89" i="1"/>
  <c r="OP89" i="1"/>
  <c r="OR89" i="1"/>
  <c r="OT89" i="1"/>
  <c r="OV89" i="1"/>
  <c r="OX89" i="1"/>
  <c r="OZ89" i="1"/>
  <c r="PB89" i="1"/>
  <c r="PD89" i="1"/>
  <c r="PF89" i="1"/>
  <c r="PH89" i="1"/>
  <c r="PJ89" i="1"/>
  <c r="PL89" i="1"/>
  <c r="PN89" i="1"/>
  <c r="PP89" i="1"/>
  <c r="PR89" i="1"/>
  <c r="PT89" i="1"/>
  <c r="PV89" i="1"/>
  <c r="PX89" i="1"/>
  <c r="PZ89" i="1"/>
  <c r="QB89" i="1"/>
  <c r="QD89" i="1"/>
  <c r="QF89" i="1"/>
  <c r="QH89" i="1"/>
  <c r="QJ89" i="1"/>
  <c r="QL89" i="1"/>
  <c r="QN89" i="1"/>
  <c r="QP89" i="1"/>
  <c r="QR89" i="1"/>
  <c r="LB90" i="1"/>
  <c r="LD90" i="1"/>
  <c r="LF90" i="1"/>
  <c r="LH90" i="1"/>
  <c r="LJ90" i="1"/>
  <c r="LL90" i="1"/>
  <c r="LN90" i="1"/>
  <c r="LP90" i="1"/>
  <c r="LR90" i="1"/>
  <c r="LT90" i="1"/>
  <c r="LV90" i="1"/>
  <c r="LX90" i="1"/>
  <c r="LZ90" i="1"/>
  <c r="MB90" i="1"/>
  <c r="MD90" i="1"/>
  <c r="MF90" i="1"/>
  <c r="MH90" i="1"/>
  <c r="MJ90" i="1"/>
  <c r="ML90" i="1"/>
  <c r="MN90" i="1"/>
  <c r="MP90" i="1"/>
  <c r="MR90" i="1"/>
  <c r="MT90" i="1"/>
  <c r="MV90" i="1"/>
  <c r="MX90" i="1"/>
  <c r="MZ90" i="1"/>
  <c r="NB90" i="1"/>
  <c r="ND90" i="1"/>
  <c r="NF90" i="1"/>
  <c r="NH90" i="1"/>
  <c r="NJ90" i="1"/>
  <c r="NL90" i="1"/>
  <c r="NN90" i="1"/>
  <c r="NP90" i="1"/>
  <c r="NR90" i="1"/>
  <c r="NT90" i="1"/>
  <c r="NV90" i="1"/>
  <c r="NX90" i="1"/>
  <c r="NZ90" i="1"/>
  <c r="OB90" i="1"/>
  <c r="OD90" i="1"/>
  <c r="OF90" i="1"/>
  <c r="OH90" i="1"/>
  <c r="OJ90" i="1"/>
  <c r="OL90" i="1"/>
  <c r="ON90" i="1"/>
  <c r="OP90" i="1"/>
  <c r="OR90" i="1"/>
  <c r="OT90" i="1"/>
  <c r="OV90" i="1"/>
  <c r="OX90" i="1"/>
  <c r="OZ90" i="1"/>
  <c r="PB90" i="1"/>
  <c r="PD90" i="1"/>
  <c r="PF90" i="1"/>
  <c r="PH90" i="1"/>
  <c r="PJ90" i="1"/>
  <c r="PL90" i="1"/>
  <c r="PN90" i="1"/>
  <c r="PP90" i="1"/>
  <c r="PR90" i="1"/>
  <c r="PT90" i="1"/>
  <c r="PV90" i="1"/>
  <c r="PX90" i="1"/>
  <c r="PZ90" i="1"/>
  <c r="QB90" i="1"/>
  <c r="QD90" i="1"/>
  <c r="QF90" i="1"/>
  <c r="QH90" i="1"/>
  <c r="QJ90" i="1"/>
  <c r="QL90" i="1"/>
  <c r="QN90" i="1"/>
  <c r="QP90" i="1"/>
  <c r="QR90" i="1"/>
  <c r="LB91" i="1"/>
  <c r="LD91" i="1"/>
  <c r="LF91" i="1"/>
  <c r="LH91" i="1"/>
  <c r="LJ91" i="1"/>
  <c r="LL91" i="1"/>
  <c r="LN91" i="1"/>
  <c r="LP91" i="1"/>
  <c r="LR91" i="1"/>
  <c r="LT91" i="1"/>
  <c r="LV91" i="1"/>
  <c r="LX91" i="1"/>
  <c r="LZ91" i="1"/>
  <c r="MB91" i="1"/>
  <c r="MD91" i="1"/>
  <c r="MF91" i="1"/>
  <c r="MH91" i="1"/>
  <c r="MJ91" i="1"/>
  <c r="ML91" i="1"/>
  <c r="MN91" i="1"/>
  <c r="MP91" i="1"/>
  <c r="MR91" i="1"/>
  <c r="MT91" i="1"/>
  <c r="MV91" i="1"/>
  <c r="MX91" i="1"/>
  <c r="MZ91" i="1"/>
  <c r="NB91" i="1"/>
  <c r="ND91" i="1"/>
  <c r="NF91" i="1"/>
  <c r="NH91" i="1"/>
  <c r="NJ91" i="1"/>
  <c r="NL91" i="1"/>
  <c r="NN91" i="1"/>
  <c r="NP91" i="1"/>
  <c r="NR91" i="1"/>
  <c r="NT91" i="1"/>
  <c r="NV91" i="1"/>
  <c r="NX91" i="1"/>
  <c r="NZ91" i="1"/>
  <c r="OB91" i="1"/>
  <c r="OD91" i="1"/>
  <c r="OF91" i="1"/>
  <c r="OH91" i="1"/>
  <c r="OJ91" i="1"/>
  <c r="OL91" i="1"/>
  <c r="ON91" i="1"/>
  <c r="OP91" i="1"/>
  <c r="OR91" i="1"/>
  <c r="OT91" i="1"/>
  <c r="OV91" i="1"/>
  <c r="OX91" i="1"/>
  <c r="OZ91" i="1"/>
  <c r="PB91" i="1"/>
  <c r="PD91" i="1"/>
  <c r="PF91" i="1"/>
  <c r="PH91" i="1"/>
  <c r="PJ91" i="1"/>
  <c r="PL91" i="1"/>
  <c r="PN91" i="1"/>
  <c r="PP91" i="1"/>
  <c r="PR91" i="1"/>
  <c r="PT91" i="1"/>
  <c r="PV91" i="1"/>
  <c r="PX91" i="1"/>
  <c r="PZ91" i="1"/>
  <c r="QB91" i="1"/>
  <c r="QD91" i="1"/>
  <c r="QF91" i="1"/>
  <c r="QH91" i="1"/>
  <c r="QJ91" i="1"/>
  <c r="QL91" i="1"/>
  <c r="QN91" i="1"/>
  <c r="QP91" i="1"/>
  <c r="QR91" i="1"/>
  <c r="LB92" i="1"/>
  <c r="LD92" i="1"/>
  <c r="LF92" i="1"/>
  <c r="LH92" i="1"/>
  <c r="LJ92" i="1"/>
  <c r="LL92" i="1"/>
  <c r="LN92" i="1"/>
  <c r="LP92" i="1"/>
  <c r="LR92" i="1"/>
  <c r="LT92" i="1"/>
  <c r="LV92" i="1"/>
  <c r="LX92" i="1"/>
  <c r="LZ92" i="1"/>
  <c r="MB92" i="1"/>
  <c r="MD92" i="1"/>
  <c r="MF92" i="1"/>
  <c r="MH92" i="1"/>
  <c r="MJ92" i="1"/>
  <c r="ML92" i="1"/>
  <c r="MN92" i="1"/>
  <c r="MP92" i="1"/>
  <c r="MR92" i="1"/>
  <c r="MT92" i="1"/>
  <c r="MV92" i="1"/>
  <c r="MX92" i="1"/>
  <c r="MZ92" i="1"/>
  <c r="NB92" i="1"/>
  <c r="ND92" i="1"/>
  <c r="NF92" i="1"/>
  <c r="NH92" i="1"/>
  <c r="NJ92" i="1"/>
  <c r="NL92" i="1"/>
  <c r="NN92" i="1"/>
  <c r="NP92" i="1"/>
  <c r="NR92" i="1"/>
  <c r="NT92" i="1"/>
  <c r="NV92" i="1"/>
  <c r="NX92" i="1"/>
  <c r="NZ92" i="1"/>
  <c r="OB92" i="1"/>
  <c r="OD92" i="1"/>
  <c r="OF92" i="1"/>
  <c r="OH92" i="1"/>
  <c r="OJ92" i="1"/>
  <c r="OL92" i="1"/>
  <c r="ON92" i="1"/>
  <c r="OP92" i="1"/>
  <c r="OR92" i="1"/>
  <c r="OT92" i="1"/>
  <c r="OV92" i="1"/>
  <c r="OX92" i="1"/>
  <c r="OZ92" i="1"/>
  <c r="PB92" i="1"/>
  <c r="PD92" i="1"/>
  <c r="PF92" i="1"/>
  <c r="PH92" i="1"/>
  <c r="PJ92" i="1"/>
  <c r="PL92" i="1"/>
  <c r="PN92" i="1"/>
  <c r="PP92" i="1"/>
  <c r="PR92" i="1"/>
  <c r="PT92" i="1"/>
  <c r="PV92" i="1"/>
  <c r="PX92" i="1"/>
  <c r="PZ92" i="1"/>
  <c r="QB92" i="1"/>
  <c r="QD92" i="1"/>
  <c r="QF92" i="1"/>
  <c r="QH92" i="1"/>
  <c r="QJ92" i="1"/>
  <c r="QL92" i="1"/>
  <c r="QN92" i="1"/>
  <c r="QP92" i="1"/>
  <c r="QR92" i="1"/>
  <c r="LB93" i="1"/>
  <c r="LD93" i="1"/>
  <c r="LF93" i="1"/>
  <c r="LH93" i="1"/>
  <c r="LJ93" i="1"/>
  <c r="LL93" i="1"/>
  <c r="LN93" i="1"/>
  <c r="LP93" i="1"/>
  <c r="LR93" i="1"/>
  <c r="LT93" i="1"/>
  <c r="LV93" i="1"/>
  <c r="LX93" i="1"/>
  <c r="LZ93" i="1"/>
  <c r="MB93" i="1"/>
  <c r="MD93" i="1"/>
  <c r="MF93" i="1"/>
  <c r="MH93" i="1"/>
  <c r="MJ93" i="1"/>
  <c r="ML93" i="1"/>
  <c r="MN93" i="1"/>
  <c r="MP93" i="1"/>
  <c r="MR93" i="1"/>
  <c r="MT93" i="1"/>
  <c r="MV93" i="1"/>
  <c r="MX93" i="1"/>
  <c r="MZ93" i="1"/>
  <c r="NB93" i="1"/>
  <c r="ND93" i="1"/>
  <c r="NF93" i="1"/>
  <c r="NH93" i="1"/>
  <c r="NJ93" i="1"/>
  <c r="NL93" i="1"/>
  <c r="NN93" i="1"/>
  <c r="NP93" i="1"/>
  <c r="NR93" i="1"/>
  <c r="NT93" i="1"/>
  <c r="NV93" i="1"/>
  <c r="NX93" i="1"/>
  <c r="NZ93" i="1"/>
  <c r="OB93" i="1"/>
  <c r="OD93" i="1"/>
  <c r="OF93" i="1"/>
  <c r="OH93" i="1"/>
  <c r="OJ93" i="1"/>
  <c r="OL93" i="1"/>
  <c r="ON93" i="1"/>
  <c r="OP93" i="1"/>
  <c r="OR93" i="1"/>
  <c r="OT93" i="1"/>
  <c r="OV93" i="1"/>
  <c r="OX93" i="1"/>
  <c r="OZ93" i="1"/>
  <c r="PB93" i="1"/>
  <c r="PD93" i="1"/>
  <c r="PF93" i="1"/>
  <c r="PH93" i="1"/>
  <c r="PJ93" i="1"/>
  <c r="PL93" i="1"/>
  <c r="PN93" i="1"/>
  <c r="PP93" i="1"/>
  <c r="PR93" i="1"/>
  <c r="PT93" i="1"/>
  <c r="PV93" i="1"/>
  <c r="PX93" i="1"/>
  <c r="PZ93" i="1"/>
  <c r="QB93" i="1"/>
  <c r="QD93" i="1"/>
  <c r="QF93" i="1"/>
  <c r="QH93" i="1"/>
  <c r="QJ93" i="1"/>
  <c r="QL93" i="1"/>
  <c r="QN93" i="1"/>
  <c r="QP93" i="1"/>
  <c r="QR93" i="1"/>
  <c r="LB94" i="1"/>
  <c r="LD94" i="1"/>
  <c r="LF94" i="1"/>
  <c r="LH94" i="1"/>
  <c r="LJ94" i="1"/>
  <c r="LL94" i="1"/>
  <c r="LN94" i="1"/>
  <c r="LP94" i="1"/>
  <c r="LR94" i="1"/>
  <c r="LT94" i="1"/>
  <c r="LV94" i="1"/>
  <c r="LX94" i="1"/>
  <c r="LZ94" i="1"/>
  <c r="MB94" i="1"/>
  <c r="MD94" i="1"/>
  <c r="MF94" i="1"/>
  <c r="MH94" i="1"/>
  <c r="MJ94" i="1"/>
  <c r="ML94" i="1"/>
  <c r="MN94" i="1"/>
  <c r="MP94" i="1"/>
  <c r="MR94" i="1"/>
  <c r="MT94" i="1"/>
  <c r="MV94" i="1"/>
  <c r="MX94" i="1"/>
  <c r="MZ94" i="1"/>
  <c r="NB94" i="1"/>
  <c r="ND94" i="1"/>
  <c r="NF94" i="1"/>
  <c r="NH94" i="1"/>
  <c r="NJ94" i="1"/>
  <c r="NL94" i="1"/>
  <c r="NN94" i="1"/>
  <c r="NP94" i="1"/>
  <c r="NR94" i="1"/>
  <c r="NT94" i="1"/>
  <c r="NV94" i="1"/>
  <c r="NX94" i="1"/>
  <c r="NZ94" i="1"/>
  <c r="OB94" i="1"/>
  <c r="OD94" i="1"/>
  <c r="OF94" i="1"/>
  <c r="OH94" i="1"/>
  <c r="OJ94" i="1"/>
  <c r="OL94" i="1"/>
  <c r="ON94" i="1"/>
  <c r="OP94" i="1"/>
  <c r="OR94" i="1"/>
  <c r="OT94" i="1"/>
  <c r="OV94" i="1"/>
  <c r="OX94" i="1"/>
  <c r="OZ94" i="1"/>
  <c r="PB94" i="1"/>
  <c r="PD94" i="1"/>
  <c r="PF94" i="1"/>
  <c r="PH94" i="1"/>
  <c r="PJ94" i="1"/>
  <c r="PL94" i="1"/>
  <c r="PN94" i="1"/>
  <c r="PP94" i="1"/>
  <c r="PR94" i="1"/>
  <c r="PT94" i="1"/>
  <c r="PV94" i="1"/>
  <c r="PX94" i="1"/>
  <c r="PZ94" i="1"/>
  <c r="QB94" i="1"/>
  <c r="QD94" i="1"/>
  <c r="QF94" i="1"/>
  <c r="QH94" i="1"/>
  <c r="QJ94" i="1"/>
  <c r="QL94" i="1"/>
  <c r="QN94" i="1"/>
  <c r="QP94" i="1"/>
  <c r="QR94" i="1"/>
  <c r="LB95" i="1"/>
  <c r="LD95" i="1"/>
  <c r="LF95" i="1"/>
  <c r="LH95" i="1"/>
  <c r="LJ95" i="1"/>
  <c r="LL95" i="1"/>
  <c r="LN95" i="1"/>
  <c r="LP95" i="1"/>
  <c r="LR95" i="1"/>
  <c r="LT95" i="1"/>
  <c r="LV95" i="1"/>
  <c r="LX95" i="1"/>
  <c r="LZ95" i="1"/>
  <c r="MB95" i="1"/>
  <c r="MD95" i="1"/>
  <c r="MF95" i="1"/>
  <c r="MH95" i="1"/>
  <c r="MJ95" i="1"/>
  <c r="ML95" i="1"/>
  <c r="MN95" i="1"/>
  <c r="MP95" i="1"/>
  <c r="MR95" i="1"/>
  <c r="MT95" i="1"/>
  <c r="MV95" i="1"/>
  <c r="MX95" i="1"/>
  <c r="MZ95" i="1"/>
  <c r="NB95" i="1"/>
  <c r="ND95" i="1"/>
  <c r="NF95" i="1"/>
  <c r="NH95" i="1"/>
  <c r="NJ95" i="1"/>
  <c r="NL95" i="1"/>
  <c r="NN95" i="1"/>
  <c r="NP95" i="1"/>
  <c r="NR95" i="1"/>
  <c r="NT95" i="1"/>
  <c r="NV95" i="1"/>
  <c r="NX95" i="1"/>
  <c r="NZ95" i="1"/>
  <c r="OB95" i="1"/>
  <c r="OD95" i="1"/>
  <c r="OF95" i="1"/>
  <c r="OH95" i="1"/>
  <c r="OJ95" i="1"/>
  <c r="OL95" i="1"/>
  <c r="ON95" i="1"/>
  <c r="OP95" i="1"/>
  <c r="OR95" i="1"/>
  <c r="OT95" i="1"/>
  <c r="OV95" i="1"/>
  <c r="OX95" i="1"/>
  <c r="OZ95" i="1"/>
  <c r="PB95" i="1"/>
  <c r="PD95" i="1"/>
  <c r="PF95" i="1"/>
  <c r="PH95" i="1"/>
  <c r="PJ95" i="1"/>
  <c r="PL95" i="1"/>
  <c r="PN95" i="1"/>
  <c r="PP95" i="1"/>
  <c r="PR95" i="1"/>
  <c r="PT95" i="1"/>
  <c r="PV95" i="1"/>
  <c r="PX95" i="1"/>
  <c r="PZ95" i="1"/>
  <c r="QB95" i="1"/>
  <c r="QD95" i="1"/>
  <c r="QF95" i="1"/>
  <c r="QH95" i="1"/>
  <c r="QJ95" i="1"/>
  <c r="QL95" i="1"/>
  <c r="QN95" i="1"/>
  <c r="QP95" i="1"/>
  <c r="QR95" i="1"/>
  <c r="LB96" i="1"/>
  <c r="LD96" i="1"/>
  <c r="LF96" i="1"/>
  <c r="LH96" i="1"/>
  <c r="LJ96" i="1"/>
  <c r="LL96" i="1"/>
  <c r="LN96" i="1"/>
  <c r="LP96" i="1"/>
  <c r="LR96" i="1"/>
  <c r="LT96" i="1"/>
  <c r="LV96" i="1"/>
  <c r="LX96" i="1"/>
  <c r="LZ96" i="1"/>
  <c r="MB96" i="1"/>
  <c r="MD96" i="1"/>
  <c r="MF96" i="1"/>
  <c r="MH96" i="1"/>
  <c r="MJ96" i="1"/>
  <c r="ML96" i="1"/>
  <c r="MN96" i="1"/>
  <c r="MP96" i="1"/>
  <c r="MR96" i="1"/>
  <c r="MT96" i="1"/>
  <c r="MV96" i="1"/>
  <c r="MX96" i="1"/>
  <c r="MZ96" i="1"/>
  <c r="NB96" i="1"/>
  <c r="ND96" i="1"/>
  <c r="NF96" i="1"/>
  <c r="NH96" i="1"/>
  <c r="NJ96" i="1"/>
  <c r="NL96" i="1"/>
  <c r="NN96" i="1"/>
  <c r="NP96" i="1"/>
  <c r="NR96" i="1"/>
  <c r="NT96" i="1"/>
  <c r="NV96" i="1"/>
  <c r="NX96" i="1"/>
  <c r="NZ96" i="1"/>
  <c r="OB96" i="1"/>
  <c r="OD96" i="1"/>
  <c r="OF96" i="1"/>
  <c r="OH96" i="1"/>
  <c r="OJ96" i="1"/>
  <c r="OL96" i="1"/>
  <c r="ON96" i="1"/>
  <c r="OP96" i="1"/>
  <c r="OR96" i="1"/>
  <c r="OT96" i="1"/>
  <c r="OV96" i="1"/>
  <c r="OX96" i="1"/>
  <c r="OZ96" i="1"/>
  <c r="PB96" i="1"/>
  <c r="PD96" i="1"/>
  <c r="PF96" i="1"/>
  <c r="PH96" i="1"/>
  <c r="PJ96" i="1"/>
  <c r="PL96" i="1"/>
  <c r="PN96" i="1"/>
  <c r="PP96" i="1"/>
  <c r="PR96" i="1"/>
  <c r="PT96" i="1"/>
  <c r="PV96" i="1"/>
  <c r="PX96" i="1"/>
  <c r="PZ96" i="1"/>
  <c r="QB96" i="1"/>
  <c r="QD96" i="1"/>
  <c r="QF96" i="1"/>
  <c r="QH96" i="1"/>
  <c r="QJ96" i="1"/>
  <c r="QL96" i="1"/>
  <c r="QN96" i="1"/>
  <c r="QP96" i="1"/>
  <c r="QR96" i="1"/>
  <c r="LB99" i="1"/>
  <c r="LD99" i="1"/>
  <c r="LF99" i="1"/>
  <c r="LH99" i="1"/>
  <c r="LJ99" i="1"/>
  <c r="LL99" i="1"/>
  <c r="LN99" i="1"/>
  <c r="LP99" i="1"/>
  <c r="LR99" i="1"/>
  <c r="LT99" i="1"/>
  <c r="LV99" i="1"/>
  <c r="LX99" i="1"/>
  <c r="LZ99" i="1"/>
  <c r="MB99" i="1"/>
  <c r="MD99" i="1"/>
  <c r="MF99" i="1"/>
  <c r="MH99" i="1"/>
  <c r="MJ99" i="1"/>
  <c r="ML99" i="1"/>
  <c r="MN99" i="1"/>
  <c r="MP99" i="1"/>
  <c r="MR99" i="1"/>
  <c r="MT99" i="1"/>
  <c r="MV99" i="1"/>
  <c r="MX99" i="1"/>
  <c r="MZ99" i="1"/>
  <c r="NB99" i="1"/>
  <c r="ND99" i="1"/>
  <c r="NF99" i="1"/>
  <c r="NH99" i="1"/>
  <c r="NJ99" i="1"/>
  <c r="NL99" i="1"/>
  <c r="NN99" i="1"/>
  <c r="NP99" i="1"/>
  <c r="NR99" i="1"/>
  <c r="NT99" i="1"/>
  <c r="NV99" i="1"/>
  <c r="NX99" i="1"/>
  <c r="NZ99" i="1"/>
  <c r="OB99" i="1"/>
  <c r="OD99" i="1"/>
  <c r="OF99" i="1"/>
  <c r="OH99" i="1"/>
  <c r="OJ99" i="1"/>
  <c r="OL99" i="1"/>
  <c r="ON99" i="1"/>
  <c r="OP99" i="1"/>
  <c r="OR99" i="1"/>
  <c r="OT99" i="1"/>
  <c r="OV99" i="1"/>
  <c r="OX99" i="1"/>
  <c r="OZ99" i="1"/>
  <c r="PB99" i="1"/>
  <c r="PD99" i="1"/>
  <c r="PF99" i="1"/>
  <c r="PH99" i="1"/>
  <c r="PJ99" i="1"/>
  <c r="PL99" i="1"/>
  <c r="PN99" i="1"/>
  <c r="PP99" i="1"/>
  <c r="PR99" i="1"/>
  <c r="PT99" i="1"/>
  <c r="PV99" i="1"/>
  <c r="PX99" i="1"/>
  <c r="PZ99" i="1"/>
  <c r="QB99" i="1"/>
  <c r="QD99" i="1"/>
  <c r="QF99" i="1"/>
  <c r="QH99" i="1"/>
  <c r="QJ99" i="1"/>
  <c r="QL99" i="1"/>
  <c r="QN99" i="1"/>
  <c r="QP99" i="1"/>
  <c r="QR99" i="1"/>
  <c r="LB100" i="1"/>
  <c r="LD100" i="1"/>
  <c r="LF100" i="1"/>
  <c r="LH100" i="1"/>
  <c r="LJ100" i="1"/>
  <c r="LL100" i="1"/>
  <c r="LN100" i="1"/>
  <c r="LP100" i="1"/>
  <c r="LR100" i="1"/>
  <c r="LT100" i="1"/>
  <c r="LV100" i="1"/>
  <c r="LX100" i="1"/>
  <c r="LZ100" i="1"/>
  <c r="MB100" i="1"/>
  <c r="MD100" i="1"/>
  <c r="MF100" i="1"/>
  <c r="MH100" i="1"/>
  <c r="MJ100" i="1"/>
  <c r="ML100" i="1"/>
  <c r="MN100" i="1"/>
  <c r="MP100" i="1"/>
  <c r="MR100" i="1"/>
  <c r="MT100" i="1"/>
  <c r="MV100" i="1"/>
  <c r="MX100" i="1"/>
  <c r="MZ100" i="1"/>
  <c r="NB100" i="1"/>
  <c r="ND100" i="1"/>
  <c r="NF100" i="1"/>
  <c r="NH100" i="1"/>
  <c r="NJ100" i="1"/>
  <c r="NL100" i="1"/>
  <c r="NN100" i="1"/>
  <c r="NP100" i="1"/>
  <c r="NR100" i="1"/>
  <c r="NT100" i="1"/>
  <c r="NV100" i="1"/>
  <c r="NX100" i="1"/>
  <c r="NZ100" i="1"/>
  <c r="OB100" i="1"/>
  <c r="OD100" i="1"/>
  <c r="OF100" i="1"/>
  <c r="OH100" i="1"/>
  <c r="OJ100" i="1"/>
  <c r="OL100" i="1"/>
  <c r="ON100" i="1"/>
  <c r="OP100" i="1"/>
  <c r="OR100" i="1"/>
  <c r="OT100" i="1"/>
  <c r="OV100" i="1"/>
  <c r="OX100" i="1"/>
  <c r="OZ100" i="1"/>
  <c r="PB100" i="1"/>
  <c r="PD100" i="1"/>
  <c r="PF100" i="1"/>
  <c r="PH100" i="1"/>
  <c r="PJ100" i="1"/>
  <c r="PL100" i="1"/>
  <c r="PN100" i="1"/>
  <c r="PP100" i="1"/>
  <c r="PR100" i="1"/>
  <c r="PT100" i="1"/>
  <c r="PV100" i="1"/>
  <c r="PX100" i="1"/>
  <c r="PZ100" i="1"/>
  <c r="QB100" i="1"/>
  <c r="QD100" i="1"/>
  <c r="QF100" i="1"/>
  <c r="QH100" i="1"/>
  <c r="QJ100" i="1"/>
  <c r="QL100" i="1"/>
  <c r="QN100" i="1"/>
  <c r="QP100" i="1"/>
  <c r="QR100" i="1"/>
  <c r="LB101" i="1"/>
  <c r="LD101" i="1"/>
  <c r="LF101" i="1"/>
  <c r="LH101" i="1"/>
  <c r="LJ101" i="1"/>
  <c r="LL101" i="1"/>
  <c r="LN101" i="1"/>
  <c r="LP101" i="1"/>
  <c r="LR101" i="1"/>
  <c r="LT101" i="1"/>
  <c r="LV101" i="1"/>
  <c r="LX101" i="1"/>
  <c r="LZ101" i="1"/>
  <c r="MB101" i="1"/>
  <c r="MD101" i="1"/>
  <c r="MF101" i="1"/>
  <c r="MH101" i="1"/>
  <c r="MJ101" i="1"/>
  <c r="ML101" i="1"/>
  <c r="MN101" i="1"/>
  <c r="MP101" i="1"/>
  <c r="MR101" i="1"/>
  <c r="MT101" i="1"/>
  <c r="MV101" i="1"/>
  <c r="MX101" i="1"/>
  <c r="MZ101" i="1"/>
  <c r="NB101" i="1"/>
  <c r="ND101" i="1"/>
  <c r="NF101" i="1"/>
  <c r="NH101" i="1"/>
  <c r="NJ101" i="1"/>
  <c r="NL101" i="1"/>
  <c r="NN101" i="1"/>
  <c r="NP101" i="1"/>
  <c r="NR101" i="1"/>
  <c r="NT101" i="1"/>
  <c r="NV101" i="1"/>
  <c r="NX101" i="1"/>
  <c r="NZ101" i="1"/>
  <c r="OB101" i="1"/>
  <c r="OD101" i="1"/>
  <c r="OF101" i="1"/>
  <c r="OH101" i="1"/>
  <c r="OJ101" i="1"/>
  <c r="OL101" i="1"/>
  <c r="ON101" i="1"/>
  <c r="OP101" i="1"/>
  <c r="OR101" i="1"/>
  <c r="OT101" i="1"/>
  <c r="OV101" i="1"/>
  <c r="OX101" i="1"/>
  <c r="OZ101" i="1"/>
  <c r="PB101" i="1"/>
  <c r="PD101" i="1"/>
  <c r="PF101" i="1"/>
  <c r="PH101" i="1"/>
  <c r="PJ101" i="1"/>
  <c r="PL101" i="1"/>
  <c r="PN101" i="1"/>
  <c r="PP101" i="1"/>
  <c r="PR101" i="1"/>
  <c r="PT101" i="1"/>
  <c r="PV101" i="1"/>
  <c r="PX101" i="1"/>
  <c r="PZ101" i="1"/>
  <c r="QB101" i="1"/>
  <c r="QD101" i="1"/>
  <c r="QF101" i="1"/>
  <c r="QH101" i="1"/>
  <c r="QJ101" i="1"/>
  <c r="QL101" i="1"/>
  <c r="QN101" i="1"/>
  <c r="QP101" i="1"/>
  <c r="QR101" i="1"/>
  <c r="LB102" i="1"/>
  <c r="LD102" i="1"/>
  <c r="LF102" i="1"/>
  <c r="LH102" i="1"/>
  <c r="LJ102" i="1"/>
  <c r="LL102" i="1"/>
  <c r="LN102" i="1"/>
  <c r="LP102" i="1"/>
  <c r="LR102" i="1"/>
  <c r="LT102" i="1"/>
  <c r="LV102" i="1"/>
  <c r="LX102" i="1"/>
  <c r="LZ102" i="1"/>
  <c r="MB102" i="1"/>
  <c r="MD102" i="1"/>
  <c r="MF102" i="1"/>
  <c r="MH102" i="1"/>
  <c r="MJ102" i="1"/>
  <c r="ML102" i="1"/>
  <c r="MN102" i="1"/>
  <c r="MP102" i="1"/>
  <c r="MR102" i="1"/>
  <c r="MT102" i="1"/>
  <c r="MV102" i="1"/>
  <c r="MX102" i="1"/>
  <c r="MZ102" i="1"/>
  <c r="NB102" i="1"/>
  <c r="ND102" i="1"/>
  <c r="NF102" i="1"/>
  <c r="NH102" i="1"/>
  <c r="NJ102" i="1"/>
  <c r="NL102" i="1"/>
  <c r="NN102" i="1"/>
  <c r="NP102" i="1"/>
  <c r="NR102" i="1"/>
  <c r="NT102" i="1"/>
  <c r="NV102" i="1"/>
  <c r="NX102" i="1"/>
  <c r="NZ102" i="1"/>
  <c r="OB102" i="1"/>
  <c r="OD102" i="1"/>
  <c r="OF102" i="1"/>
  <c r="OH102" i="1"/>
  <c r="OJ102" i="1"/>
  <c r="OL102" i="1"/>
  <c r="ON102" i="1"/>
  <c r="OP102" i="1"/>
  <c r="OR102" i="1"/>
  <c r="OT102" i="1"/>
  <c r="OV102" i="1"/>
  <c r="OX102" i="1"/>
  <c r="OZ102" i="1"/>
  <c r="PB102" i="1"/>
  <c r="PD102" i="1"/>
  <c r="PF102" i="1"/>
  <c r="PH102" i="1"/>
  <c r="PJ102" i="1"/>
  <c r="PL102" i="1"/>
  <c r="PN102" i="1"/>
  <c r="PP102" i="1"/>
  <c r="PR102" i="1"/>
  <c r="PT102" i="1"/>
  <c r="PV102" i="1"/>
  <c r="PX102" i="1"/>
  <c r="PZ102" i="1"/>
  <c r="QB102" i="1"/>
  <c r="QD102" i="1"/>
  <c r="QF102" i="1"/>
  <c r="QH102" i="1"/>
  <c r="QJ102" i="1"/>
  <c r="QL102" i="1"/>
  <c r="QN102" i="1"/>
  <c r="QP102" i="1"/>
  <c r="QR102" i="1"/>
  <c r="LB103" i="1"/>
  <c r="LD103" i="1"/>
  <c r="LF103" i="1"/>
  <c r="LH103" i="1"/>
  <c r="LJ103" i="1"/>
  <c r="LL103" i="1"/>
  <c r="LN103" i="1"/>
  <c r="LP103" i="1"/>
  <c r="LR103" i="1"/>
  <c r="LT103" i="1"/>
  <c r="LV103" i="1"/>
  <c r="LX103" i="1"/>
  <c r="LZ103" i="1"/>
  <c r="MB103" i="1"/>
  <c r="MD103" i="1"/>
  <c r="MF103" i="1"/>
  <c r="MH103" i="1"/>
  <c r="MJ103" i="1"/>
  <c r="ML103" i="1"/>
  <c r="MN103" i="1"/>
  <c r="MP103" i="1"/>
  <c r="MR103" i="1"/>
  <c r="MT103" i="1"/>
  <c r="MV103" i="1"/>
  <c r="MX103" i="1"/>
  <c r="MZ103" i="1"/>
  <c r="NB103" i="1"/>
  <c r="ND103" i="1"/>
  <c r="NF103" i="1"/>
  <c r="NH103" i="1"/>
  <c r="NJ103" i="1"/>
  <c r="NL103" i="1"/>
  <c r="NN103" i="1"/>
  <c r="NP103" i="1"/>
  <c r="NR103" i="1"/>
  <c r="NT103" i="1"/>
  <c r="NV103" i="1"/>
  <c r="NX103" i="1"/>
  <c r="NZ103" i="1"/>
  <c r="OB103" i="1"/>
  <c r="OD103" i="1"/>
  <c r="OF103" i="1"/>
  <c r="OH103" i="1"/>
  <c r="OJ103" i="1"/>
  <c r="OL103" i="1"/>
  <c r="ON103" i="1"/>
  <c r="OP103" i="1"/>
  <c r="OR103" i="1"/>
  <c r="OT103" i="1"/>
  <c r="OV103" i="1"/>
  <c r="OX103" i="1"/>
  <c r="OZ103" i="1"/>
  <c r="PB103" i="1"/>
  <c r="PD103" i="1"/>
  <c r="PF103" i="1"/>
  <c r="PH103" i="1"/>
  <c r="PJ103" i="1"/>
  <c r="PL103" i="1"/>
  <c r="PN103" i="1"/>
  <c r="PP103" i="1"/>
  <c r="PR103" i="1"/>
  <c r="PT103" i="1"/>
  <c r="PV103" i="1"/>
  <c r="PX103" i="1"/>
  <c r="PZ103" i="1"/>
  <c r="QB103" i="1"/>
  <c r="QD103" i="1"/>
  <c r="QF103" i="1"/>
  <c r="QH103" i="1"/>
  <c r="QJ103" i="1"/>
  <c r="QL103" i="1"/>
  <c r="QN103" i="1"/>
  <c r="QP103" i="1"/>
  <c r="QR103" i="1"/>
  <c r="LB104" i="1"/>
  <c r="LD104" i="1"/>
  <c r="LF104" i="1"/>
  <c r="LH104" i="1"/>
  <c r="LJ104" i="1"/>
  <c r="LL104" i="1"/>
  <c r="LN104" i="1"/>
  <c r="LP104" i="1"/>
  <c r="LR104" i="1"/>
  <c r="LT104" i="1"/>
  <c r="LV104" i="1"/>
  <c r="LX104" i="1"/>
  <c r="LZ104" i="1"/>
  <c r="MB104" i="1"/>
  <c r="MD104" i="1"/>
  <c r="MF104" i="1"/>
  <c r="MH104" i="1"/>
  <c r="MJ104" i="1"/>
  <c r="ML104" i="1"/>
  <c r="MN104" i="1"/>
  <c r="MP104" i="1"/>
  <c r="MR104" i="1"/>
  <c r="MT104" i="1"/>
  <c r="MV104" i="1"/>
  <c r="MX104" i="1"/>
  <c r="MZ104" i="1"/>
  <c r="NB104" i="1"/>
  <c r="ND104" i="1"/>
  <c r="NF104" i="1"/>
  <c r="NH104" i="1"/>
  <c r="NJ104" i="1"/>
  <c r="NL104" i="1"/>
  <c r="NN104" i="1"/>
  <c r="NP104" i="1"/>
  <c r="NR104" i="1"/>
  <c r="NT104" i="1"/>
  <c r="NV104" i="1"/>
  <c r="NX104" i="1"/>
  <c r="NZ104" i="1"/>
  <c r="OB104" i="1"/>
  <c r="OD104" i="1"/>
  <c r="OF104" i="1"/>
  <c r="OH104" i="1"/>
  <c r="OJ104" i="1"/>
  <c r="OL104" i="1"/>
  <c r="ON104" i="1"/>
  <c r="OP104" i="1"/>
  <c r="OR104" i="1"/>
  <c r="OT104" i="1"/>
  <c r="OV104" i="1"/>
  <c r="OX104" i="1"/>
  <c r="OZ104" i="1"/>
  <c r="PB104" i="1"/>
  <c r="PD104" i="1"/>
  <c r="PF104" i="1"/>
  <c r="PH104" i="1"/>
  <c r="PJ104" i="1"/>
  <c r="PL104" i="1"/>
  <c r="PN104" i="1"/>
  <c r="PP104" i="1"/>
  <c r="PR104" i="1"/>
  <c r="PT104" i="1"/>
  <c r="PV104" i="1"/>
  <c r="PX104" i="1"/>
  <c r="PZ104" i="1"/>
  <c r="QB104" i="1"/>
  <c r="QD104" i="1"/>
  <c r="QF104" i="1"/>
  <c r="QH104" i="1"/>
  <c r="QJ104" i="1"/>
  <c r="QL104" i="1"/>
  <c r="QN104" i="1"/>
  <c r="QP104" i="1"/>
  <c r="QR104" i="1"/>
  <c r="LB105" i="1"/>
  <c r="LD105" i="1"/>
  <c r="LF105" i="1"/>
  <c r="LH105" i="1"/>
  <c r="LJ105" i="1"/>
  <c r="LL105" i="1"/>
  <c r="LN105" i="1"/>
  <c r="LP105" i="1"/>
  <c r="LR105" i="1"/>
  <c r="LT105" i="1"/>
  <c r="LV105" i="1"/>
  <c r="LX105" i="1"/>
  <c r="LZ105" i="1"/>
  <c r="MB105" i="1"/>
  <c r="MD105" i="1"/>
  <c r="MF105" i="1"/>
  <c r="MH105" i="1"/>
  <c r="MJ105" i="1"/>
  <c r="ML105" i="1"/>
  <c r="MN105" i="1"/>
  <c r="MP105" i="1"/>
  <c r="MR105" i="1"/>
  <c r="MT105" i="1"/>
  <c r="MV105" i="1"/>
  <c r="MX105" i="1"/>
  <c r="MZ105" i="1"/>
  <c r="NB105" i="1"/>
  <c r="ND105" i="1"/>
  <c r="NF105" i="1"/>
  <c r="NH105" i="1"/>
  <c r="NJ105" i="1"/>
  <c r="NL105" i="1"/>
  <c r="NN105" i="1"/>
  <c r="NP105" i="1"/>
  <c r="NR105" i="1"/>
  <c r="NT105" i="1"/>
  <c r="NV105" i="1"/>
  <c r="NX105" i="1"/>
  <c r="NZ105" i="1"/>
  <c r="OB105" i="1"/>
  <c r="OD105" i="1"/>
  <c r="OF105" i="1"/>
  <c r="OH105" i="1"/>
  <c r="OJ105" i="1"/>
  <c r="OL105" i="1"/>
  <c r="ON105" i="1"/>
  <c r="OP105" i="1"/>
  <c r="OR105" i="1"/>
  <c r="OT105" i="1"/>
  <c r="OV105" i="1"/>
  <c r="OX105" i="1"/>
  <c r="OZ105" i="1"/>
  <c r="PB105" i="1"/>
  <c r="PD105" i="1"/>
  <c r="PF105" i="1"/>
  <c r="PH105" i="1"/>
  <c r="PJ105" i="1"/>
  <c r="PL105" i="1"/>
  <c r="PN105" i="1"/>
  <c r="PP105" i="1"/>
  <c r="PR105" i="1"/>
  <c r="PT105" i="1"/>
  <c r="PV105" i="1"/>
  <c r="PX105" i="1"/>
  <c r="PZ105" i="1"/>
  <c r="QB105" i="1"/>
  <c r="QD105" i="1"/>
  <c r="QF105" i="1"/>
  <c r="QH105" i="1"/>
  <c r="QJ105" i="1"/>
  <c r="QL105" i="1"/>
  <c r="QN105" i="1"/>
  <c r="QP105" i="1"/>
  <c r="QR105" i="1"/>
  <c r="LB106" i="1"/>
  <c r="LD106" i="1"/>
  <c r="LF106" i="1"/>
  <c r="LH106" i="1"/>
  <c r="LJ106" i="1"/>
  <c r="LL106" i="1"/>
  <c r="LN106" i="1"/>
  <c r="LP106" i="1"/>
  <c r="LR106" i="1"/>
  <c r="LT106" i="1"/>
  <c r="LV106" i="1"/>
  <c r="LX106" i="1"/>
  <c r="LZ106" i="1"/>
  <c r="MB106" i="1"/>
  <c r="MD106" i="1"/>
  <c r="MF106" i="1"/>
  <c r="MH106" i="1"/>
  <c r="MJ106" i="1"/>
  <c r="ML106" i="1"/>
  <c r="MN106" i="1"/>
  <c r="MP106" i="1"/>
  <c r="MR106" i="1"/>
  <c r="MT106" i="1"/>
  <c r="MV106" i="1"/>
  <c r="MX106" i="1"/>
  <c r="MZ106" i="1"/>
  <c r="NB106" i="1"/>
  <c r="ND106" i="1"/>
  <c r="NF106" i="1"/>
  <c r="NH106" i="1"/>
  <c r="NJ106" i="1"/>
  <c r="NL106" i="1"/>
  <c r="NN106" i="1"/>
  <c r="NP106" i="1"/>
  <c r="NR106" i="1"/>
  <c r="NT106" i="1"/>
  <c r="NV106" i="1"/>
  <c r="NX106" i="1"/>
  <c r="NZ106" i="1"/>
  <c r="OB106" i="1"/>
  <c r="OD106" i="1"/>
  <c r="OF106" i="1"/>
  <c r="OH106" i="1"/>
  <c r="OJ106" i="1"/>
  <c r="OL106" i="1"/>
  <c r="ON106" i="1"/>
  <c r="OP106" i="1"/>
  <c r="OR106" i="1"/>
  <c r="OT106" i="1"/>
  <c r="OV106" i="1"/>
  <c r="OX106" i="1"/>
  <c r="OZ106" i="1"/>
  <c r="PB106" i="1"/>
  <c r="PD106" i="1"/>
  <c r="PF106" i="1"/>
  <c r="PH106" i="1"/>
  <c r="PJ106" i="1"/>
  <c r="PL106" i="1"/>
  <c r="PN106" i="1"/>
  <c r="PP106" i="1"/>
  <c r="PR106" i="1"/>
  <c r="PT106" i="1"/>
  <c r="PV106" i="1"/>
  <c r="PX106" i="1"/>
  <c r="PZ106" i="1"/>
  <c r="QB106" i="1"/>
  <c r="QD106" i="1"/>
  <c r="QF106" i="1"/>
  <c r="QH106" i="1"/>
  <c r="QJ106" i="1"/>
  <c r="QL106" i="1"/>
  <c r="QN106" i="1"/>
  <c r="QP106" i="1"/>
  <c r="QR106" i="1"/>
  <c r="LB109" i="1"/>
  <c r="LD109" i="1"/>
  <c r="LF109" i="1"/>
  <c r="LH109" i="1"/>
  <c r="LJ109" i="1"/>
  <c r="LL109" i="1"/>
  <c r="LN109" i="1"/>
  <c r="LP109" i="1"/>
  <c r="LR109" i="1"/>
  <c r="LT109" i="1"/>
  <c r="LV109" i="1"/>
  <c r="LX109" i="1"/>
  <c r="LZ109" i="1"/>
  <c r="MB109" i="1"/>
  <c r="MD109" i="1"/>
  <c r="MF109" i="1"/>
  <c r="MH109" i="1"/>
  <c r="MJ109" i="1"/>
  <c r="ML109" i="1"/>
  <c r="MN109" i="1"/>
  <c r="MP109" i="1"/>
  <c r="MR109" i="1"/>
  <c r="MT109" i="1"/>
  <c r="MV109" i="1"/>
  <c r="MX109" i="1"/>
  <c r="MZ109" i="1"/>
  <c r="NB109" i="1"/>
  <c r="ND109" i="1"/>
  <c r="NF109" i="1"/>
  <c r="NH109" i="1"/>
  <c r="NJ109" i="1"/>
  <c r="NL109" i="1"/>
  <c r="NN109" i="1"/>
  <c r="NP109" i="1"/>
  <c r="NR109" i="1"/>
  <c r="NT109" i="1"/>
  <c r="NV109" i="1"/>
  <c r="NX109" i="1"/>
  <c r="NZ109" i="1"/>
  <c r="OB109" i="1"/>
  <c r="OD109" i="1"/>
  <c r="OF109" i="1"/>
  <c r="OH109" i="1"/>
  <c r="OJ109" i="1"/>
  <c r="OL109" i="1"/>
  <c r="ON109" i="1"/>
  <c r="OP109" i="1"/>
  <c r="OR109" i="1"/>
  <c r="OT109" i="1"/>
  <c r="OV109" i="1"/>
  <c r="OX109" i="1"/>
  <c r="OZ109" i="1"/>
  <c r="PB109" i="1"/>
  <c r="PD109" i="1"/>
  <c r="PF109" i="1"/>
  <c r="PH109" i="1"/>
  <c r="PJ109" i="1"/>
  <c r="PL109" i="1"/>
  <c r="PN109" i="1"/>
  <c r="PP109" i="1"/>
  <c r="PR109" i="1"/>
  <c r="PT109" i="1"/>
  <c r="PV109" i="1"/>
  <c r="PX109" i="1"/>
  <c r="PZ109" i="1"/>
  <c r="QB109" i="1"/>
  <c r="QD109" i="1"/>
  <c r="QF109" i="1"/>
  <c r="QH109" i="1"/>
  <c r="QJ109" i="1"/>
  <c r="QL109" i="1"/>
  <c r="QN109" i="1"/>
  <c r="QP109" i="1"/>
  <c r="QR109" i="1"/>
  <c r="LB110" i="1"/>
  <c r="LD110" i="1"/>
  <c r="LF110" i="1"/>
  <c r="LH110" i="1"/>
  <c r="LJ110" i="1"/>
  <c r="LL110" i="1"/>
  <c r="LN110" i="1"/>
  <c r="LP110" i="1"/>
  <c r="LR110" i="1"/>
  <c r="LT110" i="1"/>
  <c r="LV110" i="1"/>
  <c r="LX110" i="1"/>
  <c r="LZ110" i="1"/>
  <c r="MB110" i="1"/>
  <c r="MD110" i="1"/>
  <c r="MF110" i="1"/>
  <c r="MH110" i="1"/>
  <c r="MJ110" i="1"/>
  <c r="ML110" i="1"/>
  <c r="MN110" i="1"/>
  <c r="MP110" i="1"/>
  <c r="MR110" i="1"/>
  <c r="MT110" i="1"/>
  <c r="MV110" i="1"/>
  <c r="MX110" i="1"/>
  <c r="MZ110" i="1"/>
  <c r="NB110" i="1"/>
  <c r="ND110" i="1"/>
  <c r="NF110" i="1"/>
  <c r="NH110" i="1"/>
  <c r="NJ110" i="1"/>
  <c r="NL110" i="1"/>
  <c r="NN110" i="1"/>
  <c r="NP110" i="1"/>
  <c r="NR110" i="1"/>
  <c r="NT110" i="1"/>
  <c r="NV110" i="1"/>
  <c r="NX110" i="1"/>
  <c r="NZ110" i="1"/>
  <c r="OB110" i="1"/>
  <c r="OD110" i="1"/>
  <c r="OF110" i="1"/>
  <c r="OH110" i="1"/>
  <c r="OJ110" i="1"/>
  <c r="OL110" i="1"/>
  <c r="ON110" i="1"/>
  <c r="OP110" i="1"/>
  <c r="OR110" i="1"/>
  <c r="OT110" i="1"/>
  <c r="OV110" i="1"/>
  <c r="OX110" i="1"/>
  <c r="OZ110" i="1"/>
  <c r="PB110" i="1"/>
  <c r="PD110" i="1"/>
  <c r="PF110" i="1"/>
  <c r="PH110" i="1"/>
  <c r="PJ110" i="1"/>
  <c r="PL110" i="1"/>
  <c r="PN110" i="1"/>
  <c r="PP110" i="1"/>
  <c r="PR110" i="1"/>
  <c r="PT110" i="1"/>
  <c r="PV110" i="1"/>
  <c r="PX110" i="1"/>
  <c r="PZ110" i="1"/>
  <c r="QB110" i="1"/>
  <c r="QD110" i="1"/>
  <c r="QF110" i="1"/>
  <c r="QH110" i="1"/>
  <c r="QJ110" i="1"/>
  <c r="QL110" i="1"/>
  <c r="QN110" i="1"/>
  <c r="QP110" i="1"/>
  <c r="QR110" i="1"/>
  <c r="LB111" i="1"/>
  <c r="LD111" i="1"/>
  <c r="LF111" i="1"/>
  <c r="LH111" i="1"/>
  <c r="LJ111" i="1"/>
  <c r="LL111" i="1"/>
  <c r="LN111" i="1"/>
  <c r="LP111" i="1"/>
  <c r="LR111" i="1"/>
  <c r="LT111" i="1"/>
  <c r="LV111" i="1"/>
  <c r="LX111" i="1"/>
  <c r="LZ111" i="1"/>
  <c r="MB111" i="1"/>
  <c r="MD111" i="1"/>
  <c r="MF111" i="1"/>
  <c r="MH111" i="1"/>
  <c r="MJ111" i="1"/>
  <c r="ML111" i="1"/>
  <c r="MN111" i="1"/>
  <c r="MP111" i="1"/>
  <c r="MR111" i="1"/>
  <c r="MT111" i="1"/>
  <c r="MV111" i="1"/>
  <c r="MX111" i="1"/>
  <c r="MZ111" i="1"/>
  <c r="NB111" i="1"/>
  <c r="ND111" i="1"/>
  <c r="NF111" i="1"/>
  <c r="NH111" i="1"/>
  <c r="NJ111" i="1"/>
  <c r="NL111" i="1"/>
  <c r="NN111" i="1"/>
  <c r="NP111" i="1"/>
  <c r="NR111" i="1"/>
  <c r="NT111" i="1"/>
  <c r="NV111" i="1"/>
  <c r="NX111" i="1"/>
  <c r="NZ111" i="1"/>
  <c r="OB111" i="1"/>
  <c r="OD111" i="1"/>
  <c r="OF111" i="1"/>
  <c r="OH111" i="1"/>
  <c r="OJ111" i="1"/>
  <c r="OL111" i="1"/>
  <c r="ON111" i="1"/>
  <c r="OP111" i="1"/>
  <c r="OR111" i="1"/>
  <c r="OT111" i="1"/>
  <c r="OV111" i="1"/>
  <c r="OX111" i="1"/>
  <c r="OZ111" i="1"/>
  <c r="PB111" i="1"/>
  <c r="PD111" i="1"/>
  <c r="PF111" i="1"/>
  <c r="PH111" i="1"/>
  <c r="PJ111" i="1"/>
  <c r="PL111" i="1"/>
  <c r="PN111" i="1"/>
  <c r="PP111" i="1"/>
  <c r="PR111" i="1"/>
  <c r="PT111" i="1"/>
  <c r="PV111" i="1"/>
  <c r="PX111" i="1"/>
  <c r="PZ111" i="1"/>
  <c r="QB111" i="1"/>
  <c r="QD111" i="1"/>
  <c r="QF111" i="1"/>
  <c r="QH111" i="1"/>
  <c r="QJ111" i="1"/>
  <c r="QL111" i="1"/>
  <c r="QN111" i="1"/>
  <c r="QP111" i="1"/>
  <c r="QR111" i="1"/>
  <c r="LB112" i="1"/>
  <c r="LD112" i="1"/>
  <c r="LF112" i="1"/>
  <c r="LH112" i="1"/>
  <c r="LJ112" i="1"/>
  <c r="LL112" i="1"/>
  <c r="LN112" i="1"/>
  <c r="LP112" i="1"/>
  <c r="LR112" i="1"/>
  <c r="LT112" i="1"/>
  <c r="LV112" i="1"/>
  <c r="LX112" i="1"/>
  <c r="LZ112" i="1"/>
  <c r="MB112" i="1"/>
  <c r="MD112" i="1"/>
  <c r="MF112" i="1"/>
  <c r="MH112" i="1"/>
  <c r="MJ112" i="1"/>
  <c r="ML112" i="1"/>
  <c r="MN112" i="1"/>
  <c r="MP112" i="1"/>
  <c r="MR112" i="1"/>
  <c r="MT112" i="1"/>
  <c r="MV112" i="1"/>
  <c r="MX112" i="1"/>
  <c r="MZ112" i="1"/>
  <c r="NB112" i="1"/>
  <c r="ND112" i="1"/>
  <c r="NF112" i="1"/>
  <c r="NH112" i="1"/>
  <c r="NJ112" i="1"/>
  <c r="NL112" i="1"/>
  <c r="NN112" i="1"/>
  <c r="NP112" i="1"/>
  <c r="NR112" i="1"/>
  <c r="NT112" i="1"/>
  <c r="NV112" i="1"/>
  <c r="NX112" i="1"/>
  <c r="NZ112" i="1"/>
  <c r="OB112" i="1"/>
  <c r="OD112" i="1"/>
  <c r="OF112" i="1"/>
  <c r="OH112" i="1"/>
  <c r="OJ112" i="1"/>
  <c r="OL112" i="1"/>
  <c r="ON112" i="1"/>
  <c r="OP112" i="1"/>
  <c r="OR112" i="1"/>
  <c r="OT112" i="1"/>
  <c r="OV112" i="1"/>
  <c r="OX112" i="1"/>
  <c r="OZ112" i="1"/>
  <c r="PB112" i="1"/>
  <c r="PD112" i="1"/>
  <c r="PF112" i="1"/>
  <c r="PH112" i="1"/>
  <c r="PJ112" i="1"/>
  <c r="PL112" i="1"/>
  <c r="PN112" i="1"/>
  <c r="PP112" i="1"/>
  <c r="PR112" i="1"/>
  <c r="PT112" i="1"/>
  <c r="PV112" i="1"/>
  <c r="PX112" i="1"/>
  <c r="PZ112" i="1"/>
  <c r="QB112" i="1"/>
  <c r="QD112" i="1"/>
  <c r="QF112" i="1"/>
  <c r="QH112" i="1"/>
  <c r="QJ112" i="1"/>
  <c r="QL112" i="1"/>
  <c r="QN112" i="1"/>
  <c r="QP112" i="1"/>
  <c r="QR112" i="1"/>
  <c r="LB113" i="1"/>
  <c r="LD113" i="1"/>
  <c r="LF113" i="1"/>
  <c r="LH113" i="1"/>
  <c r="LJ113" i="1"/>
  <c r="LL113" i="1"/>
  <c r="LN113" i="1"/>
  <c r="LP113" i="1"/>
  <c r="LR113" i="1"/>
  <c r="LT113" i="1"/>
  <c r="LV113" i="1"/>
  <c r="LX113" i="1"/>
  <c r="LZ113" i="1"/>
  <c r="MB113" i="1"/>
  <c r="MD113" i="1"/>
  <c r="MF113" i="1"/>
  <c r="MH113" i="1"/>
  <c r="MJ113" i="1"/>
  <c r="ML113" i="1"/>
  <c r="MN113" i="1"/>
  <c r="MP113" i="1"/>
  <c r="MR113" i="1"/>
  <c r="MT113" i="1"/>
  <c r="MV113" i="1"/>
  <c r="MX113" i="1"/>
  <c r="MZ113" i="1"/>
  <c r="NB113" i="1"/>
  <c r="ND113" i="1"/>
  <c r="NF113" i="1"/>
  <c r="NH113" i="1"/>
  <c r="NJ113" i="1"/>
  <c r="NL113" i="1"/>
  <c r="NN113" i="1"/>
  <c r="NP113" i="1"/>
  <c r="NR113" i="1"/>
  <c r="NT113" i="1"/>
  <c r="NV113" i="1"/>
  <c r="NX113" i="1"/>
  <c r="NZ113" i="1"/>
  <c r="OB113" i="1"/>
  <c r="OD113" i="1"/>
  <c r="OF113" i="1"/>
  <c r="OH113" i="1"/>
  <c r="OJ113" i="1"/>
  <c r="OL113" i="1"/>
  <c r="ON113" i="1"/>
  <c r="OP113" i="1"/>
  <c r="OR113" i="1"/>
  <c r="OT113" i="1"/>
  <c r="OV113" i="1"/>
  <c r="OX113" i="1"/>
  <c r="OZ113" i="1"/>
  <c r="PB113" i="1"/>
  <c r="PD113" i="1"/>
  <c r="PF113" i="1"/>
  <c r="PH113" i="1"/>
  <c r="PJ113" i="1"/>
  <c r="PL113" i="1"/>
  <c r="PN113" i="1"/>
  <c r="PP113" i="1"/>
  <c r="PR113" i="1"/>
  <c r="PT113" i="1"/>
  <c r="PV113" i="1"/>
  <c r="PX113" i="1"/>
  <c r="PZ113" i="1"/>
  <c r="QB113" i="1"/>
  <c r="QD113" i="1"/>
  <c r="QF113" i="1"/>
  <c r="QH113" i="1"/>
  <c r="QJ113" i="1"/>
  <c r="QL113" i="1"/>
  <c r="QN113" i="1"/>
  <c r="QP113" i="1"/>
  <c r="QR113" i="1"/>
  <c r="LB114" i="1"/>
  <c r="LD114" i="1"/>
  <c r="LF114" i="1"/>
  <c r="LH114" i="1"/>
  <c r="LJ114" i="1"/>
  <c r="LL114" i="1"/>
  <c r="LN114" i="1"/>
  <c r="LP114" i="1"/>
  <c r="LR114" i="1"/>
  <c r="LT114" i="1"/>
  <c r="LV114" i="1"/>
  <c r="LX114" i="1"/>
  <c r="LZ114" i="1"/>
  <c r="MB114" i="1"/>
  <c r="MD114" i="1"/>
  <c r="MF114" i="1"/>
  <c r="MH114" i="1"/>
  <c r="MJ114" i="1"/>
  <c r="ML114" i="1"/>
  <c r="MN114" i="1"/>
  <c r="MP114" i="1"/>
  <c r="MR114" i="1"/>
  <c r="MT114" i="1"/>
  <c r="MV114" i="1"/>
  <c r="MX114" i="1"/>
  <c r="MZ114" i="1"/>
  <c r="NB114" i="1"/>
  <c r="ND114" i="1"/>
  <c r="NF114" i="1"/>
  <c r="NH114" i="1"/>
  <c r="NJ114" i="1"/>
  <c r="NL114" i="1"/>
  <c r="NN114" i="1"/>
  <c r="NP114" i="1"/>
  <c r="NR114" i="1"/>
  <c r="NT114" i="1"/>
  <c r="NV114" i="1"/>
  <c r="NX114" i="1"/>
  <c r="NZ114" i="1"/>
  <c r="OB114" i="1"/>
  <c r="OD114" i="1"/>
  <c r="OF114" i="1"/>
  <c r="OH114" i="1"/>
  <c r="OJ114" i="1"/>
  <c r="OL114" i="1"/>
  <c r="ON114" i="1"/>
  <c r="OP114" i="1"/>
  <c r="OR114" i="1"/>
  <c r="OT114" i="1"/>
  <c r="OV114" i="1"/>
  <c r="OX114" i="1"/>
  <c r="OZ114" i="1"/>
  <c r="PB114" i="1"/>
  <c r="PD114" i="1"/>
  <c r="PF114" i="1"/>
  <c r="PH114" i="1"/>
  <c r="PJ114" i="1"/>
  <c r="PL114" i="1"/>
  <c r="PN114" i="1"/>
  <c r="PP114" i="1"/>
  <c r="PR114" i="1"/>
  <c r="PT114" i="1"/>
  <c r="PV114" i="1"/>
  <c r="PX114" i="1"/>
  <c r="PZ114" i="1"/>
  <c r="QB114" i="1"/>
  <c r="QD114" i="1"/>
  <c r="QF114" i="1"/>
  <c r="QH114" i="1"/>
  <c r="QJ114" i="1"/>
  <c r="QL114" i="1"/>
  <c r="QN114" i="1"/>
  <c r="QP114" i="1"/>
  <c r="QR114" i="1"/>
  <c r="LB115" i="1"/>
  <c r="LD115" i="1"/>
  <c r="LF115" i="1"/>
  <c r="LH115" i="1"/>
  <c r="LJ115" i="1"/>
  <c r="LL115" i="1"/>
  <c r="LN115" i="1"/>
  <c r="LP115" i="1"/>
  <c r="LR115" i="1"/>
  <c r="LT115" i="1"/>
  <c r="LV115" i="1"/>
  <c r="LX115" i="1"/>
  <c r="LZ115" i="1"/>
  <c r="MB115" i="1"/>
  <c r="MD115" i="1"/>
  <c r="MF115" i="1"/>
  <c r="MH115" i="1"/>
  <c r="MJ115" i="1"/>
  <c r="ML115" i="1"/>
  <c r="MN115" i="1"/>
  <c r="MP115" i="1"/>
  <c r="MR115" i="1"/>
  <c r="MT115" i="1"/>
  <c r="MV115" i="1"/>
  <c r="MX115" i="1"/>
  <c r="MZ115" i="1"/>
  <c r="NB115" i="1"/>
  <c r="ND115" i="1"/>
  <c r="NF115" i="1"/>
  <c r="NH115" i="1"/>
  <c r="NJ115" i="1"/>
  <c r="NL115" i="1"/>
  <c r="NN115" i="1"/>
  <c r="NP115" i="1"/>
  <c r="NR115" i="1"/>
  <c r="NT115" i="1"/>
  <c r="NV115" i="1"/>
  <c r="NX115" i="1"/>
  <c r="NZ115" i="1"/>
  <c r="OB115" i="1"/>
  <c r="OD115" i="1"/>
  <c r="OF115" i="1"/>
  <c r="OH115" i="1"/>
  <c r="OJ115" i="1"/>
  <c r="OL115" i="1"/>
  <c r="ON115" i="1"/>
  <c r="OP115" i="1"/>
  <c r="OR115" i="1"/>
  <c r="OT115" i="1"/>
  <c r="OV115" i="1"/>
  <c r="OX115" i="1"/>
  <c r="OZ115" i="1"/>
  <c r="PB115" i="1"/>
  <c r="PD115" i="1"/>
  <c r="PF115" i="1"/>
  <c r="PH115" i="1"/>
  <c r="PJ115" i="1"/>
  <c r="PL115" i="1"/>
  <c r="PN115" i="1"/>
  <c r="PP115" i="1"/>
  <c r="PR115" i="1"/>
  <c r="PT115" i="1"/>
  <c r="PV115" i="1"/>
  <c r="PX115" i="1"/>
  <c r="PZ115" i="1"/>
  <c r="QB115" i="1"/>
  <c r="QD115" i="1"/>
  <c r="QF115" i="1"/>
  <c r="QH115" i="1"/>
  <c r="QJ115" i="1"/>
  <c r="QL115" i="1"/>
  <c r="QN115" i="1"/>
  <c r="QP115" i="1"/>
  <c r="QR115" i="1"/>
  <c r="LB116" i="1"/>
  <c r="LD116" i="1"/>
  <c r="LF116" i="1"/>
  <c r="LH116" i="1"/>
  <c r="LJ116" i="1"/>
  <c r="LL116" i="1"/>
  <c r="LN116" i="1"/>
  <c r="LP116" i="1"/>
  <c r="LR116" i="1"/>
  <c r="LT116" i="1"/>
  <c r="LV116" i="1"/>
  <c r="LX116" i="1"/>
  <c r="LZ116" i="1"/>
  <c r="MB116" i="1"/>
  <c r="MD116" i="1"/>
  <c r="MF116" i="1"/>
  <c r="MH116" i="1"/>
  <c r="MJ116" i="1"/>
  <c r="ML116" i="1"/>
  <c r="MN116" i="1"/>
  <c r="MP116" i="1"/>
  <c r="MR116" i="1"/>
  <c r="MT116" i="1"/>
  <c r="MV116" i="1"/>
  <c r="MX116" i="1"/>
  <c r="MZ116" i="1"/>
  <c r="NB116" i="1"/>
  <c r="ND116" i="1"/>
  <c r="NF116" i="1"/>
  <c r="NH116" i="1"/>
  <c r="NJ116" i="1"/>
  <c r="NL116" i="1"/>
  <c r="NN116" i="1"/>
  <c r="NP116" i="1"/>
  <c r="NR116" i="1"/>
  <c r="NT116" i="1"/>
  <c r="NV116" i="1"/>
  <c r="NX116" i="1"/>
  <c r="NZ116" i="1"/>
  <c r="OB116" i="1"/>
  <c r="OD116" i="1"/>
  <c r="OF116" i="1"/>
  <c r="OH116" i="1"/>
  <c r="OJ116" i="1"/>
  <c r="OL116" i="1"/>
  <c r="ON116" i="1"/>
  <c r="OP116" i="1"/>
  <c r="OR116" i="1"/>
  <c r="OT116" i="1"/>
  <c r="OV116" i="1"/>
  <c r="OX116" i="1"/>
  <c r="OZ116" i="1"/>
  <c r="PB116" i="1"/>
  <c r="PD116" i="1"/>
  <c r="PF116" i="1"/>
  <c r="PH116" i="1"/>
  <c r="PJ116" i="1"/>
  <c r="PL116" i="1"/>
  <c r="PN116" i="1"/>
  <c r="PP116" i="1"/>
  <c r="PR116" i="1"/>
  <c r="PT116" i="1"/>
  <c r="PV116" i="1"/>
  <c r="PX116" i="1"/>
  <c r="PZ116" i="1"/>
  <c r="QB116" i="1"/>
  <c r="QD116" i="1"/>
  <c r="QF116" i="1"/>
  <c r="QH116" i="1"/>
  <c r="QJ116" i="1"/>
  <c r="QL116" i="1"/>
  <c r="QN116" i="1"/>
  <c r="QP116" i="1"/>
  <c r="QR116" i="1"/>
  <c r="LB119" i="1"/>
  <c r="LD119" i="1"/>
  <c r="LF119" i="1"/>
  <c r="LH119" i="1"/>
  <c r="LJ119" i="1"/>
  <c r="LL119" i="1"/>
  <c r="LN119" i="1"/>
  <c r="LP119" i="1"/>
  <c r="LR119" i="1"/>
  <c r="LT119" i="1"/>
  <c r="LV119" i="1"/>
  <c r="LX119" i="1"/>
  <c r="LZ119" i="1"/>
  <c r="MB119" i="1"/>
  <c r="MD119" i="1"/>
  <c r="MF119" i="1"/>
  <c r="MH119" i="1"/>
  <c r="MJ119" i="1"/>
  <c r="ML119" i="1"/>
  <c r="MN119" i="1"/>
  <c r="MP119" i="1"/>
  <c r="MR119" i="1"/>
  <c r="MT119" i="1"/>
  <c r="MV119" i="1"/>
  <c r="MX119" i="1"/>
  <c r="MZ119" i="1"/>
  <c r="NB119" i="1"/>
  <c r="ND119" i="1"/>
  <c r="NF119" i="1"/>
  <c r="NH119" i="1"/>
  <c r="NJ119" i="1"/>
  <c r="NL119" i="1"/>
  <c r="NN119" i="1"/>
  <c r="NP119" i="1"/>
  <c r="NR119" i="1"/>
  <c r="NT119" i="1"/>
  <c r="NV119" i="1"/>
  <c r="NX119" i="1"/>
  <c r="NZ119" i="1"/>
  <c r="OB119" i="1"/>
  <c r="OD119" i="1"/>
  <c r="OF119" i="1"/>
  <c r="OH119" i="1"/>
  <c r="OJ119" i="1"/>
  <c r="OL119" i="1"/>
  <c r="ON119" i="1"/>
  <c r="OP119" i="1"/>
  <c r="OR119" i="1"/>
  <c r="OT119" i="1"/>
  <c r="OV119" i="1"/>
  <c r="OX119" i="1"/>
  <c r="OZ119" i="1"/>
  <c r="PB119" i="1"/>
  <c r="PD119" i="1"/>
  <c r="PF119" i="1"/>
  <c r="PH119" i="1"/>
  <c r="PJ119" i="1"/>
  <c r="PL119" i="1"/>
  <c r="PN119" i="1"/>
  <c r="PP119" i="1"/>
  <c r="PR119" i="1"/>
  <c r="PT119" i="1"/>
  <c r="PV119" i="1"/>
  <c r="PX119" i="1"/>
  <c r="PZ119" i="1"/>
  <c r="QB119" i="1"/>
  <c r="QD119" i="1"/>
  <c r="QF119" i="1"/>
  <c r="QH119" i="1"/>
  <c r="QJ119" i="1"/>
  <c r="QL119" i="1"/>
  <c r="QN119" i="1"/>
  <c r="QP119" i="1"/>
  <c r="QR119" i="1"/>
  <c r="LB120" i="1"/>
  <c r="LD120" i="1"/>
  <c r="LF120" i="1"/>
  <c r="LH120" i="1"/>
  <c r="LJ120" i="1"/>
  <c r="LL120" i="1"/>
  <c r="LN120" i="1"/>
  <c r="LP120" i="1"/>
  <c r="LR120" i="1"/>
  <c r="LT120" i="1"/>
  <c r="LV120" i="1"/>
  <c r="LX120" i="1"/>
  <c r="LZ120" i="1"/>
  <c r="MB120" i="1"/>
  <c r="MD120" i="1"/>
  <c r="MF120" i="1"/>
  <c r="MH120" i="1"/>
  <c r="MJ120" i="1"/>
  <c r="ML120" i="1"/>
  <c r="MN120" i="1"/>
  <c r="MP120" i="1"/>
  <c r="MR120" i="1"/>
  <c r="MT120" i="1"/>
  <c r="MV120" i="1"/>
  <c r="MX120" i="1"/>
  <c r="MZ120" i="1"/>
  <c r="NB120" i="1"/>
  <c r="ND120" i="1"/>
  <c r="NF120" i="1"/>
  <c r="NH120" i="1"/>
  <c r="NJ120" i="1"/>
  <c r="NL120" i="1"/>
  <c r="NN120" i="1"/>
  <c r="NP120" i="1"/>
  <c r="NR120" i="1"/>
  <c r="NT120" i="1"/>
  <c r="NV120" i="1"/>
  <c r="NX120" i="1"/>
  <c r="NZ120" i="1"/>
  <c r="OB120" i="1"/>
  <c r="OD120" i="1"/>
  <c r="OF120" i="1"/>
  <c r="OH120" i="1"/>
  <c r="OJ120" i="1"/>
  <c r="OL120" i="1"/>
  <c r="ON120" i="1"/>
  <c r="OP120" i="1"/>
  <c r="OR120" i="1"/>
  <c r="OT120" i="1"/>
  <c r="OV120" i="1"/>
  <c r="OX120" i="1"/>
  <c r="OZ120" i="1"/>
  <c r="PB120" i="1"/>
  <c r="PD120" i="1"/>
  <c r="PF120" i="1"/>
  <c r="PH120" i="1"/>
  <c r="PJ120" i="1"/>
  <c r="PL120" i="1"/>
  <c r="PN120" i="1"/>
  <c r="PP120" i="1"/>
  <c r="PR120" i="1"/>
  <c r="PT120" i="1"/>
  <c r="PV120" i="1"/>
  <c r="PX120" i="1"/>
  <c r="PZ120" i="1"/>
  <c r="QB120" i="1"/>
  <c r="QD120" i="1"/>
  <c r="QF120" i="1"/>
  <c r="QH120" i="1"/>
  <c r="QJ120" i="1"/>
  <c r="QL120" i="1"/>
  <c r="QN120" i="1"/>
  <c r="QP120" i="1"/>
  <c r="QR120" i="1"/>
  <c r="LB121" i="1"/>
  <c r="LD121" i="1"/>
  <c r="LF121" i="1"/>
  <c r="LH121" i="1"/>
  <c r="LJ121" i="1"/>
  <c r="LL121" i="1"/>
  <c r="LN121" i="1"/>
  <c r="LP121" i="1"/>
  <c r="LR121" i="1"/>
  <c r="LT121" i="1"/>
  <c r="LV121" i="1"/>
  <c r="LX121" i="1"/>
  <c r="LZ121" i="1"/>
  <c r="MB121" i="1"/>
  <c r="MD121" i="1"/>
  <c r="MF121" i="1"/>
  <c r="MH121" i="1"/>
  <c r="MJ121" i="1"/>
  <c r="ML121" i="1"/>
  <c r="MN121" i="1"/>
  <c r="MP121" i="1"/>
  <c r="MR121" i="1"/>
  <c r="MT121" i="1"/>
  <c r="MV121" i="1"/>
  <c r="MX121" i="1"/>
  <c r="MZ121" i="1"/>
  <c r="NB121" i="1"/>
  <c r="ND121" i="1"/>
  <c r="NF121" i="1"/>
  <c r="NH121" i="1"/>
  <c r="NJ121" i="1"/>
  <c r="NL121" i="1"/>
  <c r="NN121" i="1"/>
  <c r="NP121" i="1"/>
  <c r="NR121" i="1"/>
  <c r="NT121" i="1"/>
  <c r="NV121" i="1"/>
  <c r="NX121" i="1"/>
  <c r="NZ121" i="1"/>
  <c r="OB121" i="1"/>
  <c r="OD121" i="1"/>
  <c r="OF121" i="1"/>
  <c r="OH121" i="1"/>
  <c r="OJ121" i="1"/>
  <c r="OL121" i="1"/>
  <c r="ON121" i="1"/>
  <c r="OP121" i="1"/>
  <c r="OR121" i="1"/>
  <c r="OT121" i="1"/>
  <c r="OV121" i="1"/>
  <c r="OX121" i="1"/>
  <c r="OZ121" i="1"/>
  <c r="PB121" i="1"/>
  <c r="PD121" i="1"/>
  <c r="PF121" i="1"/>
  <c r="PH121" i="1"/>
  <c r="PJ121" i="1"/>
  <c r="PL121" i="1"/>
  <c r="PN121" i="1"/>
  <c r="PP121" i="1"/>
  <c r="PR121" i="1"/>
  <c r="PT121" i="1"/>
  <c r="PV121" i="1"/>
  <c r="PX121" i="1"/>
  <c r="PZ121" i="1"/>
  <c r="QB121" i="1"/>
  <c r="QD121" i="1"/>
  <c r="QF121" i="1"/>
  <c r="QH121" i="1"/>
  <c r="QJ121" i="1"/>
  <c r="QL121" i="1"/>
  <c r="QN121" i="1"/>
  <c r="QP121" i="1"/>
  <c r="QR121" i="1"/>
  <c r="LB122" i="1"/>
  <c r="LD122" i="1"/>
  <c r="LF122" i="1"/>
  <c r="LH122" i="1"/>
  <c r="LJ122" i="1"/>
  <c r="LL122" i="1"/>
  <c r="LN122" i="1"/>
  <c r="LP122" i="1"/>
  <c r="LR122" i="1"/>
  <c r="LT122" i="1"/>
  <c r="LV122" i="1"/>
  <c r="LX122" i="1"/>
  <c r="LZ122" i="1"/>
  <c r="MB122" i="1"/>
  <c r="MD122" i="1"/>
  <c r="MF122" i="1"/>
  <c r="MH122" i="1"/>
  <c r="MJ122" i="1"/>
  <c r="ML122" i="1"/>
  <c r="MN122" i="1"/>
  <c r="MP122" i="1"/>
  <c r="MR122" i="1"/>
  <c r="MT122" i="1"/>
  <c r="MV122" i="1"/>
  <c r="MX122" i="1"/>
  <c r="MZ122" i="1"/>
  <c r="NB122" i="1"/>
  <c r="ND122" i="1"/>
  <c r="NF122" i="1"/>
  <c r="NH122" i="1"/>
  <c r="NJ122" i="1"/>
  <c r="NL122" i="1"/>
  <c r="NN122" i="1"/>
  <c r="NP122" i="1"/>
  <c r="NR122" i="1"/>
  <c r="NT122" i="1"/>
  <c r="NV122" i="1"/>
  <c r="NX122" i="1"/>
  <c r="NZ122" i="1"/>
  <c r="OB122" i="1"/>
  <c r="OD122" i="1"/>
  <c r="OF122" i="1"/>
  <c r="OH122" i="1"/>
  <c r="OJ122" i="1"/>
  <c r="OL122" i="1"/>
  <c r="ON122" i="1"/>
  <c r="OP122" i="1"/>
  <c r="OR122" i="1"/>
  <c r="OT122" i="1"/>
  <c r="OV122" i="1"/>
  <c r="OX122" i="1"/>
  <c r="OZ122" i="1"/>
  <c r="PB122" i="1"/>
  <c r="PD122" i="1"/>
  <c r="PF122" i="1"/>
  <c r="PH122" i="1"/>
  <c r="PJ122" i="1"/>
  <c r="PL122" i="1"/>
  <c r="PN122" i="1"/>
  <c r="PP122" i="1"/>
  <c r="PR122" i="1"/>
  <c r="PT122" i="1"/>
  <c r="PV122" i="1"/>
  <c r="PX122" i="1"/>
  <c r="PZ122" i="1"/>
  <c r="QB122" i="1"/>
  <c r="QD122" i="1"/>
  <c r="QF122" i="1"/>
  <c r="QH122" i="1"/>
  <c r="QJ122" i="1"/>
  <c r="QL122" i="1"/>
  <c r="QN122" i="1"/>
  <c r="QP122" i="1"/>
  <c r="QR122" i="1"/>
  <c r="LB123" i="1"/>
  <c r="LD123" i="1"/>
  <c r="LF123" i="1"/>
  <c r="LH123" i="1"/>
  <c r="LJ123" i="1"/>
  <c r="LL123" i="1"/>
  <c r="LN123" i="1"/>
  <c r="LP123" i="1"/>
  <c r="LR123" i="1"/>
  <c r="LT123" i="1"/>
  <c r="LV123" i="1"/>
  <c r="LX123" i="1"/>
  <c r="LZ123" i="1"/>
  <c r="MB123" i="1"/>
  <c r="MD123" i="1"/>
  <c r="MF123" i="1"/>
  <c r="MH123" i="1"/>
  <c r="MJ123" i="1"/>
  <c r="ML123" i="1"/>
  <c r="MN123" i="1"/>
  <c r="MP123" i="1"/>
  <c r="MR123" i="1"/>
  <c r="MT123" i="1"/>
  <c r="MV123" i="1"/>
  <c r="MX123" i="1"/>
  <c r="MZ123" i="1"/>
  <c r="NB123" i="1"/>
  <c r="ND123" i="1"/>
  <c r="NF123" i="1"/>
  <c r="NH123" i="1"/>
  <c r="NJ123" i="1"/>
  <c r="NL123" i="1"/>
  <c r="NN123" i="1"/>
  <c r="NP123" i="1"/>
  <c r="NR123" i="1"/>
  <c r="NT123" i="1"/>
  <c r="NV123" i="1"/>
  <c r="NX123" i="1"/>
  <c r="NZ123" i="1"/>
  <c r="OB123" i="1"/>
  <c r="OD123" i="1"/>
  <c r="OF123" i="1"/>
  <c r="OH123" i="1"/>
  <c r="OJ123" i="1"/>
  <c r="OL123" i="1"/>
  <c r="ON123" i="1"/>
  <c r="OP123" i="1"/>
  <c r="OR123" i="1"/>
  <c r="OT123" i="1"/>
  <c r="OV123" i="1"/>
  <c r="OX123" i="1"/>
  <c r="OZ123" i="1"/>
  <c r="PB123" i="1"/>
  <c r="PD123" i="1"/>
  <c r="PF123" i="1"/>
  <c r="PH123" i="1"/>
  <c r="PJ123" i="1"/>
  <c r="PL123" i="1"/>
  <c r="PN123" i="1"/>
  <c r="PP123" i="1"/>
  <c r="PR123" i="1"/>
  <c r="PT123" i="1"/>
  <c r="PV123" i="1"/>
  <c r="PX123" i="1"/>
  <c r="PZ123" i="1"/>
  <c r="QB123" i="1"/>
  <c r="QD123" i="1"/>
  <c r="QF123" i="1"/>
  <c r="QH123" i="1"/>
  <c r="QJ123" i="1"/>
  <c r="QL123" i="1"/>
  <c r="QN123" i="1"/>
  <c r="QP123" i="1"/>
  <c r="QR123" i="1"/>
  <c r="LB124" i="1"/>
  <c r="LD124" i="1"/>
  <c r="LF124" i="1"/>
  <c r="LH124" i="1"/>
  <c r="LJ124" i="1"/>
  <c r="LL124" i="1"/>
  <c r="LN124" i="1"/>
  <c r="LP124" i="1"/>
  <c r="LR124" i="1"/>
  <c r="LT124" i="1"/>
  <c r="LV124" i="1"/>
  <c r="LX124" i="1"/>
  <c r="LZ124" i="1"/>
  <c r="MB124" i="1"/>
  <c r="MD124" i="1"/>
  <c r="MF124" i="1"/>
  <c r="MH124" i="1"/>
  <c r="MJ124" i="1"/>
  <c r="ML124" i="1"/>
  <c r="MN124" i="1"/>
  <c r="MP124" i="1"/>
  <c r="MR124" i="1"/>
  <c r="MT124" i="1"/>
  <c r="MV124" i="1"/>
  <c r="MX124" i="1"/>
  <c r="MZ124" i="1"/>
  <c r="NB124" i="1"/>
  <c r="ND124" i="1"/>
  <c r="NF124" i="1"/>
  <c r="NH124" i="1"/>
  <c r="NJ124" i="1"/>
  <c r="NL124" i="1"/>
  <c r="NN124" i="1"/>
  <c r="NP124" i="1"/>
  <c r="NR124" i="1"/>
  <c r="NT124" i="1"/>
  <c r="NV124" i="1"/>
  <c r="NX124" i="1"/>
  <c r="NZ124" i="1"/>
  <c r="OB124" i="1"/>
  <c r="OD124" i="1"/>
  <c r="OF124" i="1"/>
  <c r="OH124" i="1"/>
  <c r="OJ124" i="1"/>
  <c r="OL124" i="1"/>
  <c r="ON124" i="1"/>
  <c r="OP124" i="1"/>
  <c r="OR124" i="1"/>
  <c r="OT124" i="1"/>
  <c r="OV124" i="1"/>
  <c r="OX124" i="1"/>
  <c r="OZ124" i="1"/>
  <c r="PB124" i="1"/>
  <c r="PD124" i="1"/>
  <c r="PF124" i="1"/>
  <c r="PH124" i="1"/>
  <c r="PJ124" i="1"/>
  <c r="PL124" i="1"/>
  <c r="PN124" i="1"/>
  <c r="PP124" i="1"/>
  <c r="PR124" i="1"/>
  <c r="PT124" i="1"/>
  <c r="PV124" i="1"/>
  <c r="PX124" i="1"/>
  <c r="PZ124" i="1"/>
  <c r="QB124" i="1"/>
  <c r="QD124" i="1"/>
  <c r="QF124" i="1"/>
  <c r="QH124" i="1"/>
  <c r="QJ124" i="1"/>
  <c r="QL124" i="1"/>
  <c r="QN124" i="1"/>
  <c r="QP124" i="1"/>
  <c r="QR124" i="1"/>
  <c r="LB125" i="1"/>
  <c r="LD125" i="1"/>
  <c r="LF125" i="1"/>
  <c r="LH125" i="1"/>
  <c r="LJ125" i="1"/>
  <c r="LL125" i="1"/>
  <c r="LN125" i="1"/>
  <c r="LP125" i="1"/>
  <c r="LR125" i="1"/>
  <c r="LT125" i="1"/>
  <c r="LV125" i="1"/>
  <c r="LX125" i="1"/>
  <c r="LZ125" i="1"/>
  <c r="MB125" i="1"/>
  <c r="MD125" i="1"/>
  <c r="MF125" i="1"/>
  <c r="MH125" i="1"/>
  <c r="MJ125" i="1"/>
  <c r="ML125" i="1"/>
  <c r="MN125" i="1"/>
  <c r="MP125" i="1"/>
  <c r="MR125" i="1"/>
  <c r="MT125" i="1"/>
  <c r="MV125" i="1"/>
  <c r="MX125" i="1"/>
  <c r="MZ125" i="1"/>
  <c r="NB125" i="1"/>
  <c r="ND125" i="1"/>
  <c r="NF125" i="1"/>
  <c r="NH125" i="1"/>
  <c r="NJ125" i="1"/>
  <c r="NL125" i="1"/>
  <c r="NN125" i="1"/>
  <c r="NP125" i="1"/>
  <c r="NR125" i="1"/>
  <c r="NT125" i="1"/>
  <c r="NV125" i="1"/>
  <c r="NX125" i="1"/>
  <c r="NZ125" i="1"/>
  <c r="OB125" i="1"/>
  <c r="OD125" i="1"/>
  <c r="OF125" i="1"/>
  <c r="OH125" i="1"/>
  <c r="OJ125" i="1"/>
  <c r="OL125" i="1"/>
  <c r="ON125" i="1"/>
  <c r="OP125" i="1"/>
  <c r="OR125" i="1"/>
  <c r="OT125" i="1"/>
  <c r="OV125" i="1"/>
  <c r="OX125" i="1"/>
  <c r="OZ125" i="1"/>
  <c r="PB125" i="1"/>
  <c r="PD125" i="1"/>
  <c r="PF125" i="1"/>
  <c r="PH125" i="1"/>
  <c r="PJ125" i="1"/>
  <c r="PL125" i="1"/>
  <c r="PN125" i="1"/>
  <c r="PP125" i="1"/>
  <c r="PR125" i="1"/>
  <c r="PT125" i="1"/>
  <c r="PV125" i="1"/>
  <c r="PX125" i="1"/>
  <c r="PZ125" i="1"/>
  <c r="QB125" i="1"/>
  <c r="QD125" i="1"/>
  <c r="QF125" i="1"/>
  <c r="QH125" i="1"/>
  <c r="QJ125" i="1"/>
  <c r="QL125" i="1"/>
  <c r="QN125" i="1"/>
  <c r="QP125" i="1"/>
  <c r="QR125" i="1"/>
  <c r="LB126" i="1"/>
  <c r="LD126" i="1"/>
  <c r="LF126" i="1"/>
  <c r="LH126" i="1"/>
  <c r="LJ126" i="1"/>
  <c r="LL126" i="1"/>
  <c r="LN126" i="1"/>
  <c r="LP126" i="1"/>
  <c r="LR126" i="1"/>
  <c r="LT126" i="1"/>
  <c r="LV126" i="1"/>
  <c r="LX126" i="1"/>
  <c r="LZ126" i="1"/>
  <c r="MB126" i="1"/>
  <c r="MD126" i="1"/>
  <c r="MF126" i="1"/>
  <c r="MH126" i="1"/>
  <c r="MJ126" i="1"/>
  <c r="ML126" i="1"/>
  <c r="MN126" i="1"/>
  <c r="MP126" i="1"/>
  <c r="MR126" i="1"/>
  <c r="MT126" i="1"/>
  <c r="MV126" i="1"/>
  <c r="MX126" i="1"/>
  <c r="MZ126" i="1"/>
  <c r="NB126" i="1"/>
  <c r="ND126" i="1"/>
  <c r="NF126" i="1"/>
  <c r="NH126" i="1"/>
  <c r="NJ126" i="1"/>
  <c r="NL126" i="1"/>
  <c r="NN126" i="1"/>
  <c r="NP126" i="1"/>
  <c r="NR126" i="1"/>
  <c r="NT126" i="1"/>
  <c r="NV126" i="1"/>
  <c r="NX126" i="1"/>
  <c r="NZ126" i="1"/>
  <c r="OB126" i="1"/>
  <c r="OD126" i="1"/>
  <c r="OF126" i="1"/>
  <c r="OH126" i="1"/>
  <c r="OJ126" i="1"/>
  <c r="OL126" i="1"/>
  <c r="ON126" i="1"/>
  <c r="OP126" i="1"/>
  <c r="OR126" i="1"/>
  <c r="OT126" i="1"/>
  <c r="OV126" i="1"/>
  <c r="OX126" i="1"/>
  <c r="OZ126" i="1"/>
  <c r="PB126" i="1"/>
  <c r="PD126" i="1"/>
  <c r="PF126" i="1"/>
  <c r="PH126" i="1"/>
  <c r="PJ126" i="1"/>
  <c r="PL126" i="1"/>
  <c r="PN126" i="1"/>
  <c r="PP126" i="1"/>
  <c r="PR126" i="1"/>
  <c r="PT126" i="1"/>
  <c r="PV126" i="1"/>
  <c r="PX126" i="1"/>
  <c r="PZ126" i="1"/>
  <c r="QB126" i="1"/>
  <c r="QD126" i="1"/>
  <c r="QF126" i="1"/>
  <c r="QH126" i="1"/>
  <c r="QJ126" i="1"/>
  <c r="QL126" i="1"/>
  <c r="QN126" i="1"/>
  <c r="QP126" i="1"/>
  <c r="QR126" i="1"/>
  <c r="LB129" i="1"/>
  <c r="LD129" i="1"/>
  <c r="LF129" i="1"/>
  <c r="LH129" i="1"/>
  <c r="LJ129" i="1"/>
  <c r="LL129" i="1"/>
  <c r="LN129" i="1"/>
  <c r="LP129" i="1"/>
  <c r="LR129" i="1"/>
  <c r="LT129" i="1"/>
  <c r="LV129" i="1"/>
  <c r="LX129" i="1"/>
  <c r="LZ129" i="1"/>
  <c r="MB129" i="1"/>
  <c r="MD129" i="1"/>
  <c r="MF129" i="1"/>
  <c r="MH129" i="1"/>
  <c r="MJ129" i="1"/>
  <c r="ML129" i="1"/>
  <c r="MN129" i="1"/>
  <c r="MP129" i="1"/>
  <c r="MR129" i="1"/>
  <c r="MT129" i="1"/>
  <c r="MV129" i="1"/>
  <c r="MX129" i="1"/>
  <c r="MZ129" i="1"/>
  <c r="NB129" i="1"/>
  <c r="ND129" i="1"/>
  <c r="NF129" i="1"/>
  <c r="NH129" i="1"/>
  <c r="NJ129" i="1"/>
  <c r="NL129" i="1"/>
  <c r="NN129" i="1"/>
  <c r="NP129" i="1"/>
  <c r="NR129" i="1"/>
  <c r="NT129" i="1"/>
  <c r="NV129" i="1"/>
  <c r="NX129" i="1"/>
  <c r="NZ129" i="1"/>
  <c r="OB129" i="1"/>
  <c r="OD129" i="1"/>
  <c r="OF129" i="1"/>
  <c r="OH129" i="1"/>
  <c r="OJ129" i="1"/>
  <c r="OL129" i="1"/>
  <c r="ON129" i="1"/>
  <c r="OP129" i="1"/>
  <c r="OR129" i="1"/>
  <c r="OT129" i="1"/>
  <c r="OV129" i="1"/>
  <c r="OX129" i="1"/>
  <c r="OZ129" i="1"/>
  <c r="PB129" i="1"/>
  <c r="PD129" i="1"/>
  <c r="PF129" i="1"/>
  <c r="PH129" i="1"/>
  <c r="PJ129" i="1"/>
  <c r="PL129" i="1"/>
  <c r="PN129" i="1"/>
  <c r="PP129" i="1"/>
  <c r="PR129" i="1"/>
  <c r="PT129" i="1"/>
  <c r="PV129" i="1"/>
  <c r="PX129" i="1"/>
  <c r="PZ129" i="1"/>
  <c r="QB129" i="1"/>
  <c r="QD129" i="1"/>
  <c r="QF129" i="1"/>
  <c r="QH129" i="1"/>
  <c r="QJ129" i="1"/>
  <c r="QL129" i="1"/>
  <c r="QN129" i="1"/>
  <c r="QP129" i="1"/>
  <c r="QR129" i="1"/>
  <c r="LB130" i="1"/>
  <c r="LD130" i="1"/>
  <c r="LF130" i="1"/>
  <c r="LH130" i="1"/>
  <c r="LJ130" i="1"/>
  <c r="LL130" i="1"/>
  <c r="LN130" i="1"/>
  <c r="LP130" i="1"/>
  <c r="LR130" i="1"/>
  <c r="LT130" i="1"/>
  <c r="LV130" i="1"/>
  <c r="LX130" i="1"/>
  <c r="LZ130" i="1"/>
  <c r="MB130" i="1"/>
  <c r="MD130" i="1"/>
  <c r="MF130" i="1"/>
  <c r="MH130" i="1"/>
  <c r="MJ130" i="1"/>
  <c r="ML130" i="1"/>
  <c r="MN130" i="1"/>
  <c r="MP130" i="1"/>
  <c r="MR130" i="1"/>
  <c r="MT130" i="1"/>
  <c r="MV130" i="1"/>
  <c r="MX130" i="1"/>
  <c r="MZ130" i="1"/>
  <c r="NB130" i="1"/>
  <c r="ND130" i="1"/>
  <c r="NF130" i="1"/>
  <c r="NH130" i="1"/>
  <c r="NJ130" i="1"/>
  <c r="NL130" i="1"/>
  <c r="NN130" i="1"/>
  <c r="NP130" i="1"/>
  <c r="NR130" i="1"/>
  <c r="NT130" i="1"/>
  <c r="NV130" i="1"/>
  <c r="NX130" i="1"/>
  <c r="NZ130" i="1"/>
  <c r="OB130" i="1"/>
  <c r="OD130" i="1"/>
  <c r="OF130" i="1"/>
  <c r="OH130" i="1"/>
  <c r="OJ130" i="1"/>
  <c r="OL130" i="1"/>
  <c r="ON130" i="1"/>
  <c r="OP130" i="1"/>
  <c r="OR130" i="1"/>
  <c r="OT130" i="1"/>
  <c r="OV130" i="1"/>
  <c r="OX130" i="1"/>
  <c r="OZ130" i="1"/>
  <c r="PB130" i="1"/>
  <c r="PD130" i="1"/>
  <c r="PF130" i="1"/>
  <c r="PH130" i="1"/>
  <c r="PJ130" i="1"/>
  <c r="PL130" i="1"/>
  <c r="PN130" i="1"/>
  <c r="PP130" i="1"/>
  <c r="PR130" i="1"/>
  <c r="PT130" i="1"/>
  <c r="PV130" i="1"/>
  <c r="PX130" i="1"/>
  <c r="PZ130" i="1"/>
  <c r="QB130" i="1"/>
  <c r="QD130" i="1"/>
  <c r="QF130" i="1"/>
  <c r="QH130" i="1"/>
  <c r="QJ130" i="1"/>
  <c r="QL130" i="1"/>
  <c r="QN130" i="1"/>
  <c r="QP130" i="1"/>
  <c r="QR130" i="1"/>
  <c r="LB131" i="1"/>
  <c r="LD131" i="1"/>
  <c r="LF131" i="1"/>
  <c r="LH131" i="1"/>
  <c r="LJ131" i="1"/>
  <c r="LL131" i="1"/>
  <c r="LN131" i="1"/>
  <c r="LP131" i="1"/>
  <c r="LR131" i="1"/>
  <c r="LT131" i="1"/>
  <c r="LV131" i="1"/>
  <c r="LX131" i="1"/>
  <c r="LZ131" i="1"/>
  <c r="MB131" i="1"/>
  <c r="MD131" i="1"/>
  <c r="MF131" i="1"/>
  <c r="MH131" i="1"/>
  <c r="MJ131" i="1"/>
  <c r="ML131" i="1"/>
  <c r="MN131" i="1"/>
  <c r="MP131" i="1"/>
  <c r="MR131" i="1"/>
  <c r="MT131" i="1"/>
  <c r="MV131" i="1"/>
  <c r="MX131" i="1"/>
  <c r="MZ131" i="1"/>
  <c r="NB131" i="1"/>
  <c r="ND131" i="1"/>
  <c r="NF131" i="1"/>
  <c r="NH131" i="1"/>
  <c r="NJ131" i="1"/>
  <c r="NL131" i="1"/>
  <c r="NN131" i="1"/>
  <c r="NP131" i="1"/>
  <c r="NR131" i="1"/>
  <c r="NT131" i="1"/>
  <c r="NV131" i="1"/>
  <c r="NX131" i="1"/>
  <c r="NZ131" i="1"/>
  <c r="OB131" i="1"/>
  <c r="OD131" i="1"/>
  <c r="OF131" i="1"/>
  <c r="OH131" i="1"/>
  <c r="OJ131" i="1"/>
  <c r="OL131" i="1"/>
  <c r="ON131" i="1"/>
  <c r="OP131" i="1"/>
  <c r="OR131" i="1"/>
  <c r="OT131" i="1"/>
  <c r="OV131" i="1"/>
  <c r="OX131" i="1"/>
  <c r="OZ131" i="1"/>
  <c r="PB131" i="1"/>
  <c r="PD131" i="1"/>
  <c r="PF131" i="1"/>
  <c r="PH131" i="1"/>
  <c r="PJ131" i="1"/>
  <c r="PL131" i="1"/>
  <c r="PN131" i="1"/>
  <c r="PP131" i="1"/>
  <c r="PR131" i="1"/>
  <c r="PT131" i="1"/>
  <c r="PV131" i="1"/>
  <c r="PX131" i="1"/>
  <c r="PZ131" i="1"/>
  <c r="QB131" i="1"/>
  <c r="QD131" i="1"/>
  <c r="QF131" i="1"/>
  <c r="QH131" i="1"/>
  <c r="QJ131" i="1"/>
  <c r="QL131" i="1"/>
  <c r="QN131" i="1"/>
  <c r="QP131" i="1"/>
  <c r="QR131" i="1"/>
  <c r="LB132" i="1"/>
  <c r="LD132" i="1"/>
  <c r="LF132" i="1"/>
  <c r="LH132" i="1"/>
  <c r="LJ132" i="1"/>
  <c r="LL132" i="1"/>
  <c r="LN132" i="1"/>
  <c r="LP132" i="1"/>
  <c r="LR132" i="1"/>
  <c r="LT132" i="1"/>
  <c r="LV132" i="1"/>
  <c r="LX132" i="1"/>
  <c r="LZ132" i="1"/>
  <c r="MB132" i="1"/>
  <c r="MD132" i="1"/>
  <c r="MF132" i="1"/>
  <c r="MH132" i="1"/>
  <c r="MJ132" i="1"/>
  <c r="ML132" i="1"/>
  <c r="MN132" i="1"/>
  <c r="MP132" i="1"/>
  <c r="MR132" i="1"/>
  <c r="MT132" i="1"/>
  <c r="MV132" i="1"/>
  <c r="MX132" i="1"/>
  <c r="MZ132" i="1"/>
  <c r="NB132" i="1"/>
  <c r="ND132" i="1"/>
  <c r="NF132" i="1"/>
  <c r="NH132" i="1"/>
  <c r="NJ132" i="1"/>
  <c r="NL132" i="1"/>
  <c r="NN132" i="1"/>
  <c r="NP132" i="1"/>
  <c r="NR132" i="1"/>
  <c r="NT132" i="1"/>
  <c r="NV132" i="1"/>
  <c r="NX132" i="1"/>
  <c r="NZ132" i="1"/>
  <c r="OB132" i="1"/>
  <c r="OD132" i="1"/>
  <c r="OF132" i="1"/>
  <c r="OH132" i="1"/>
  <c r="OJ132" i="1"/>
  <c r="OL132" i="1"/>
  <c r="ON132" i="1"/>
  <c r="OP132" i="1"/>
  <c r="OR132" i="1"/>
  <c r="OT132" i="1"/>
  <c r="OV132" i="1"/>
  <c r="OX132" i="1"/>
  <c r="OZ132" i="1"/>
  <c r="PB132" i="1"/>
  <c r="PD132" i="1"/>
  <c r="PF132" i="1"/>
  <c r="PH132" i="1"/>
  <c r="PJ132" i="1"/>
  <c r="PL132" i="1"/>
  <c r="PN132" i="1"/>
  <c r="PP132" i="1"/>
  <c r="PR132" i="1"/>
  <c r="PT132" i="1"/>
  <c r="PV132" i="1"/>
  <c r="PX132" i="1"/>
  <c r="PZ132" i="1"/>
  <c r="QB132" i="1"/>
  <c r="QD132" i="1"/>
  <c r="QF132" i="1"/>
  <c r="QH132" i="1"/>
  <c r="QJ132" i="1"/>
  <c r="QL132" i="1"/>
  <c r="QN132" i="1"/>
  <c r="QP132" i="1"/>
  <c r="QR132" i="1"/>
  <c r="LB133" i="1"/>
  <c r="LD133" i="1"/>
  <c r="LF133" i="1"/>
  <c r="LH133" i="1"/>
  <c r="LJ133" i="1"/>
  <c r="LL133" i="1"/>
  <c r="LN133" i="1"/>
  <c r="LP133" i="1"/>
  <c r="LR133" i="1"/>
  <c r="LT133" i="1"/>
  <c r="LV133" i="1"/>
  <c r="LX133" i="1"/>
  <c r="LZ133" i="1"/>
  <c r="MB133" i="1"/>
  <c r="MD133" i="1"/>
  <c r="MF133" i="1"/>
  <c r="MH133" i="1"/>
  <c r="MJ133" i="1"/>
  <c r="ML133" i="1"/>
  <c r="MN133" i="1"/>
  <c r="MP133" i="1"/>
  <c r="MR133" i="1"/>
  <c r="MT133" i="1"/>
  <c r="MV133" i="1"/>
  <c r="MX133" i="1"/>
  <c r="MZ133" i="1"/>
  <c r="NB133" i="1"/>
  <c r="ND133" i="1"/>
  <c r="NF133" i="1"/>
  <c r="NH133" i="1"/>
  <c r="NJ133" i="1"/>
  <c r="NL133" i="1"/>
  <c r="NN133" i="1"/>
  <c r="NP133" i="1"/>
  <c r="NR133" i="1"/>
  <c r="NT133" i="1"/>
  <c r="NV133" i="1"/>
  <c r="NX133" i="1"/>
  <c r="NZ133" i="1"/>
  <c r="OB133" i="1"/>
  <c r="OD133" i="1"/>
  <c r="OF133" i="1"/>
  <c r="OH133" i="1"/>
  <c r="OJ133" i="1"/>
  <c r="OL133" i="1"/>
  <c r="ON133" i="1"/>
  <c r="OP133" i="1"/>
  <c r="OR133" i="1"/>
  <c r="OT133" i="1"/>
  <c r="OV133" i="1"/>
  <c r="OX133" i="1"/>
  <c r="OZ133" i="1"/>
  <c r="PB133" i="1"/>
  <c r="PD133" i="1"/>
  <c r="PF133" i="1"/>
  <c r="PH133" i="1"/>
  <c r="PJ133" i="1"/>
  <c r="PL133" i="1"/>
  <c r="PN133" i="1"/>
  <c r="PP133" i="1"/>
  <c r="PR133" i="1"/>
  <c r="PT133" i="1"/>
  <c r="PV133" i="1"/>
  <c r="PX133" i="1"/>
  <c r="PZ133" i="1"/>
  <c r="QB133" i="1"/>
  <c r="QD133" i="1"/>
  <c r="QF133" i="1"/>
  <c r="QH133" i="1"/>
  <c r="QJ133" i="1"/>
  <c r="QL133" i="1"/>
  <c r="QN133" i="1"/>
  <c r="QP133" i="1"/>
  <c r="QR133" i="1"/>
  <c r="LB134" i="1"/>
  <c r="LD134" i="1"/>
  <c r="LF134" i="1"/>
  <c r="LH134" i="1"/>
  <c r="LJ134" i="1"/>
  <c r="LL134" i="1"/>
  <c r="LN134" i="1"/>
  <c r="LP134" i="1"/>
  <c r="LR134" i="1"/>
  <c r="LT134" i="1"/>
  <c r="LV134" i="1"/>
  <c r="LX134" i="1"/>
  <c r="LZ134" i="1"/>
  <c r="MB134" i="1"/>
  <c r="MD134" i="1"/>
  <c r="MF134" i="1"/>
  <c r="MH134" i="1"/>
  <c r="MJ134" i="1"/>
  <c r="ML134" i="1"/>
  <c r="MN134" i="1"/>
  <c r="MP134" i="1"/>
  <c r="MR134" i="1"/>
  <c r="MT134" i="1"/>
  <c r="MV134" i="1"/>
  <c r="MX134" i="1"/>
  <c r="MZ134" i="1"/>
  <c r="NB134" i="1"/>
  <c r="ND134" i="1"/>
  <c r="NF134" i="1"/>
  <c r="NH134" i="1"/>
  <c r="NJ134" i="1"/>
  <c r="NL134" i="1"/>
  <c r="NN134" i="1"/>
  <c r="NP134" i="1"/>
  <c r="NR134" i="1"/>
  <c r="NT134" i="1"/>
  <c r="NV134" i="1"/>
  <c r="NX134" i="1"/>
  <c r="NZ134" i="1"/>
  <c r="OB134" i="1"/>
  <c r="OD134" i="1"/>
  <c r="OF134" i="1"/>
  <c r="OH134" i="1"/>
  <c r="OJ134" i="1"/>
  <c r="OL134" i="1"/>
  <c r="ON134" i="1"/>
  <c r="OP134" i="1"/>
  <c r="OR134" i="1"/>
  <c r="OT134" i="1"/>
  <c r="OV134" i="1"/>
  <c r="OX134" i="1"/>
  <c r="OZ134" i="1"/>
  <c r="PB134" i="1"/>
  <c r="PD134" i="1"/>
  <c r="PF134" i="1"/>
  <c r="PH134" i="1"/>
  <c r="PJ134" i="1"/>
  <c r="PL134" i="1"/>
  <c r="PN134" i="1"/>
  <c r="PP134" i="1"/>
  <c r="PR134" i="1"/>
  <c r="PT134" i="1"/>
  <c r="PV134" i="1"/>
  <c r="PX134" i="1"/>
  <c r="PZ134" i="1"/>
  <c r="QB134" i="1"/>
  <c r="QD134" i="1"/>
  <c r="QF134" i="1"/>
  <c r="QH134" i="1"/>
  <c r="QJ134" i="1"/>
  <c r="QL134" i="1"/>
  <c r="QN134" i="1"/>
  <c r="QP134" i="1"/>
  <c r="QR134" i="1"/>
  <c r="LB135" i="1"/>
  <c r="LD135" i="1"/>
  <c r="LF135" i="1"/>
  <c r="LH135" i="1"/>
  <c r="LJ135" i="1"/>
  <c r="LL135" i="1"/>
  <c r="LN135" i="1"/>
  <c r="LP135" i="1"/>
  <c r="LR135" i="1"/>
  <c r="LT135" i="1"/>
  <c r="LV135" i="1"/>
  <c r="LX135" i="1"/>
  <c r="LZ135" i="1"/>
  <c r="MB135" i="1"/>
  <c r="MD135" i="1"/>
  <c r="MF135" i="1"/>
  <c r="MH135" i="1"/>
  <c r="MJ135" i="1"/>
  <c r="ML135" i="1"/>
  <c r="MN135" i="1"/>
  <c r="MP135" i="1"/>
  <c r="MR135" i="1"/>
  <c r="MT135" i="1"/>
  <c r="MV135" i="1"/>
  <c r="MX135" i="1"/>
  <c r="MZ135" i="1"/>
  <c r="NB135" i="1"/>
  <c r="ND135" i="1"/>
  <c r="NF135" i="1"/>
  <c r="NH135" i="1"/>
  <c r="NJ135" i="1"/>
  <c r="NL135" i="1"/>
  <c r="NN135" i="1"/>
  <c r="NP135" i="1"/>
  <c r="NR135" i="1"/>
  <c r="NT135" i="1"/>
  <c r="NV135" i="1"/>
  <c r="NX135" i="1"/>
  <c r="NZ135" i="1"/>
  <c r="OB135" i="1"/>
  <c r="OD135" i="1"/>
  <c r="OF135" i="1"/>
  <c r="OH135" i="1"/>
  <c r="OJ135" i="1"/>
  <c r="OL135" i="1"/>
  <c r="ON135" i="1"/>
  <c r="OP135" i="1"/>
  <c r="OR135" i="1"/>
  <c r="OT135" i="1"/>
  <c r="OV135" i="1"/>
  <c r="OX135" i="1"/>
  <c r="OZ135" i="1"/>
  <c r="PB135" i="1"/>
  <c r="PD135" i="1"/>
  <c r="PF135" i="1"/>
  <c r="PH135" i="1"/>
  <c r="PJ135" i="1"/>
  <c r="PL135" i="1"/>
  <c r="PN135" i="1"/>
  <c r="PP135" i="1"/>
  <c r="PR135" i="1"/>
  <c r="PT135" i="1"/>
  <c r="PV135" i="1"/>
  <c r="PX135" i="1"/>
  <c r="PZ135" i="1"/>
  <c r="QB135" i="1"/>
  <c r="QD135" i="1"/>
  <c r="QF135" i="1"/>
  <c r="QH135" i="1"/>
  <c r="QJ135" i="1"/>
  <c r="QL135" i="1"/>
  <c r="QN135" i="1"/>
  <c r="QP135" i="1"/>
  <c r="QR135" i="1"/>
  <c r="LB136" i="1"/>
  <c r="LD136" i="1"/>
  <c r="LF136" i="1"/>
  <c r="LH136" i="1"/>
  <c r="LJ136" i="1"/>
  <c r="LL136" i="1"/>
  <c r="LN136" i="1"/>
  <c r="LP136" i="1"/>
  <c r="LR136" i="1"/>
  <c r="LT136" i="1"/>
  <c r="LV136" i="1"/>
  <c r="LX136" i="1"/>
  <c r="LZ136" i="1"/>
  <c r="MB136" i="1"/>
  <c r="MD136" i="1"/>
  <c r="MF136" i="1"/>
  <c r="MH136" i="1"/>
  <c r="MJ136" i="1"/>
  <c r="ML136" i="1"/>
  <c r="MN136" i="1"/>
  <c r="MP136" i="1"/>
  <c r="MR136" i="1"/>
  <c r="MT136" i="1"/>
  <c r="MV136" i="1"/>
  <c r="MX136" i="1"/>
  <c r="MZ136" i="1"/>
  <c r="NB136" i="1"/>
  <c r="ND136" i="1"/>
  <c r="NF136" i="1"/>
  <c r="NH136" i="1"/>
  <c r="NJ136" i="1"/>
  <c r="NL136" i="1"/>
  <c r="NN136" i="1"/>
  <c r="NP136" i="1"/>
  <c r="NR136" i="1"/>
  <c r="NT136" i="1"/>
  <c r="NV136" i="1"/>
  <c r="NX136" i="1"/>
  <c r="NZ136" i="1"/>
  <c r="OB136" i="1"/>
  <c r="OD136" i="1"/>
  <c r="OF136" i="1"/>
  <c r="OH136" i="1"/>
  <c r="OJ136" i="1"/>
  <c r="OL136" i="1"/>
  <c r="ON136" i="1"/>
  <c r="OP136" i="1"/>
  <c r="OR136" i="1"/>
  <c r="OT136" i="1"/>
  <c r="OV136" i="1"/>
  <c r="OX136" i="1"/>
  <c r="OZ136" i="1"/>
  <c r="PB136" i="1"/>
  <c r="PD136" i="1"/>
  <c r="PF136" i="1"/>
  <c r="PH136" i="1"/>
  <c r="PJ136" i="1"/>
  <c r="PL136" i="1"/>
  <c r="PN136" i="1"/>
  <c r="PP136" i="1"/>
  <c r="PR136" i="1"/>
  <c r="PT136" i="1"/>
  <c r="PV136" i="1"/>
  <c r="PX136" i="1"/>
  <c r="PZ136" i="1"/>
  <c r="QB136" i="1"/>
  <c r="QD136" i="1"/>
  <c r="QF136" i="1"/>
  <c r="QH136" i="1"/>
  <c r="QJ136" i="1"/>
  <c r="QL136" i="1"/>
  <c r="QN136" i="1"/>
  <c r="QP136" i="1"/>
  <c r="QR136" i="1"/>
  <c r="LB139" i="1"/>
  <c r="LD139" i="1"/>
  <c r="LF139" i="1"/>
  <c r="LH139" i="1"/>
  <c r="LJ139" i="1"/>
  <c r="LL139" i="1"/>
  <c r="LN139" i="1"/>
  <c r="LP139" i="1"/>
  <c r="LR139" i="1"/>
  <c r="LT139" i="1"/>
  <c r="LV139" i="1"/>
  <c r="LX139" i="1"/>
  <c r="LZ139" i="1"/>
  <c r="MB139" i="1"/>
  <c r="MD139" i="1"/>
  <c r="MF139" i="1"/>
  <c r="MH139" i="1"/>
  <c r="MJ139" i="1"/>
  <c r="ML139" i="1"/>
  <c r="MN139" i="1"/>
  <c r="MP139" i="1"/>
  <c r="MR139" i="1"/>
  <c r="MT139" i="1"/>
  <c r="MV139" i="1"/>
  <c r="MX139" i="1"/>
  <c r="MZ139" i="1"/>
  <c r="NB139" i="1"/>
  <c r="ND139" i="1"/>
  <c r="NF139" i="1"/>
  <c r="NH139" i="1"/>
  <c r="NJ139" i="1"/>
  <c r="NL139" i="1"/>
  <c r="NN139" i="1"/>
  <c r="NP139" i="1"/>
  <c r="NR139" i="1"/>
  <c r="NT139" i="1"/>
  <c r="NV139" i="1"/>
  <c r="NX139" i="1"/>
  <c r="NZ139" i="1"/>
  <c r="OB139" i="1"/>
  <c r="OD139" i="1"/>
  <c r="OF139" i="1"/>
  <c r="OH139" i="1"/>
  <c r="OJ139" i="1"/>
  <c r="OL139" i="1"/>
  <c r="ON139" i="1"/>
  <c r="OP139" i="1"/>
  <c r="OR139" i="1"/>
  <c r="OT139" i="1"/>
  <c r="OV139" i="1"/>
  <c r="OX139" i="1"/>
  <c r="OZ139" i="1"/>
  <c r="PB139" i="1"/>
  <c r="PD139" i="1"/>
  <c r="PF139" i="1"/>
  <c r="PH139" i="1"/>
  <c r="PJ139" i="1"/>
  <c r="PL139" i="1"/>
  <c r="PN139" i="1"/>
  <c r="PP139" i="1"/>
  <c r="PR139" i="1"/>
  <c r="PT139" i="1"/>
  <c r="PV139" i="1"/>
  <c r="PX139" i="1"/>
  <c r="PZ139" i="1"/>
  <c r="QB139" i="1"/>
  <c r="QD139" i="1"/>
  <c r="QF139" i="1"/>
  <c r="QH139" i="1"/>
  <c r="QJ139" i="1"/>
  <c r="QL139" i="1"/>
  <c r="QN139" i="1"/>
  <c r="QP139" i="1"/>
  <c r="QR139" i="1"/>
  <c r="LB140" i="1"/>
  <c r="LD140" i="1"/>
  <c r="LF140" i="1"/>
  <c r="LH140" i="1"/>
  <c r="LJ140" i="1"/>
  <c r="LL140" i="1"/>
  <c r="LN140" i="1"/>
  <c r="LP140" i="1"/>
  <c r="LR140" i="1"/>
  <c r="LT140" i="1"/>
  <c r="LV140" i="1"/>
  <c r="LX140" i="1"/>
  <c r="LZ140" i="1"/>
  <c r="MB140" i="1"/>
  <c r="MD140" i="1"/>
  <c r="MF140" i="1"/>
  <c r="MH140" i="1"/>
  <c r="MJ140" i="1"/>
  <c r="ML140" i="1"/>
  <c r="MN140" i="1"/>
  <c r="MP140" i="1"/>
  <c r="MR140" i="1"/>
  <c r="MT140" i="1"/>
  <c r="MV140" i="1"/>
  <c r="MX140" i="1"/>
  <c r="MZ140" i="1"/>
  <c r="NB140" i="1"/>
  <c r="ND140" i="1"/>
  <c r="NF140" i="1"/>
  <c r="NH140" i="1"/>
  <c r="NJ140" i="1"/>
  <c r="NL140" i="1"/>
  <c r="NN140" i="1"/>
  <c r="NP140" i="1"/>
  <c r="NR140" i="1"/>
  <c r="NT140" i="1"/>
  <c r="NV140" i="1"/>
  <c r="NX140" i="1"/>
  <c r="NZ140" i="1"/>
  <c r="OB140" i="1"/>
  <c r="OD140" i="1"/>
  <c r="OF140" i="1"/>
  <c r="OH140" i="1"/>
  <c r="OJ140" i="1"/>
  <c r="OL140" i="1"/>
  <c r="ON140" i="1"/>
  <c r="OP140" i="1"/>
  <c r="OR140" i="1"/>
  <c r="OT140" i="1"/>
  <c r="OV140" i="1"/>
  <c r="OX140" i="1"/>
  <c r="OZ140" i="1"/>
  <c r="PB140" i="1"/>
  <c r="PD140" i="1"/>
  <c r="PF140" i="1"/>
  <c r="PH140" i="1"/>
  <c r="PJ140" i="1"/>
  <c r="PL140" i="1"/>
  <c r="PN140" i="1"/>
  <c r="PP140" i="1"/>
  <c r="PR140" i="1"/>
  <c r="PT140" i="1"/>
  <c r="PV140" i="1"/>
  <c r="PX140" i="1"/>
  <c r="PZ140" i="1"/>
  <c r="QB140" i="1"/>
  <c r="QD140" i="1"/>
  <c r="QF140" i="1"/>
  <c r="QH140" i="1"/>
  <c r="QJ140" i="1"/>
  <c r="QL140" i="1"/>
  <c r="QN140" i="1"/>
  <c r="QP140" i="1"/>
  <c r="QR140" i="1"/>
  <c r="LB141" i="1"/>
  <c r="LD141" i="1"/>
  <c r="LF141" i="1"/>
  <c r="LH141" i="1"/>
  <c r="LJ141" i="1"/>
  <c r="LL141" i="1"/>
  <c r="LN141" i="1"/>
  <c r="LP141" i="1"/>
  <c r="LR141" i="1"/>
  <c r="LT141" i="1"/>
  <c r="LV141" i="1"/>
  <c r="LX141" i="1"/>
  <c r="LZ141" i="1"/>
  <c r="MB141" i="1"/>
  <c r="MD141" i="1"/>
  <c r="MF141" i="1"/>
  <c r="MH141" i="1"/>
  <c r="MJ141" i="1"/>
  <c r="ML141" i="1"/>
  <c r="MN141" i="1"/>
  <c r="MP141" i="1"/>
  <c r="MR141" i="1"/>
  <c r="MT141" i="1"/>
  <c r="MV141" i="1"/>
  <c r="MX141" i="1"/>
  <c r="MZ141" i="1"/>
  <c r="NB141" i="1"/>
  <c r="ND141" i="1"/>
  <c r="NF141" i="1"/>
  <c r="NH141" i="1"/>
  <c r="NJ141" i="1"/>
  <c r="NL141" i="1"/>
  <c r="NN141" i="1"/>
  <c r="NP141" i="1"/>
  <c r="NR141" i="1"/>
  <c r="NT141" i="1"/>
  <c r="NV141" i="1"/>
  <c r="NX141" i="1"/>
  <c r="NZ141" i="1"/>
  <c r="OB141" i="1"/>
  <c r="OD141" i="1"/>
  <c r="OF141" i="1"/>
  <c r="OH141" i="1"/>
  <c r="OJ141" i="1"/>
  <c r="OL141" i="1"/>
  <c r="ON141" i="1"/>
  <c r="OP141" i="1"/>
  <c r="OR141" i="1"/>
  <c r="OT141" i="1"/>
  <c r="OV141" i="1"/>
  <c r="OX141" i="1"/>
  <c r="OZ141" i="1"/>
  <c r="PB141" i="1"/>
  <c r="PD141" i="1"/>
  <c r="PF141" i="1"/>
  <c r="PH141" i="1"/>
  <c r="PJ141" i="1"/>
  <c r="PL141" i="1"/>
  <c r="PN141" i="1"/>
  <c r="PP141" i="1"/>
  <c r="PR141" i="1"/>
  <c r="PT141" i="1"/>
  <c r="PV141" i="1"/>
  <c r="PX141" i="1"/>
  <c r="PZ141" i="1"/>
  <c r="QB141" i="1"/>
  <c r="QD141" i="1"/>
  <c r="QF141" i="1"/>
  <c r="QH141" i="1"/>
  <c r="QJ141" i="1"/>
  <c r="QL141" i="1"/>
  <c r="QN141" i="1"/>
  <c r="QP141" i="1"/>
  <c r="QR141" i="1"/>
  <c r="LB142" i="1"/>
  <c r="LD142" i="1"/>
  <c r="LF142" i="1"/>
  <c r="LH142" i="1"/>
  <c r="LJ142" i="1"/>
  <c r="LL142" i="1"/>
  <c r="LN142" i="1"/>
  <c r="LP142" i="1"/>
  <c r="LR142" i="1"/>
  <c r="LT142" i="1"/>
  <c r="LV142" i="1"/>
  <c r="LX142" i="1"/>
  <c r="LZ142" i="1"/>
  <c r="MB142" i="1"/>
  <c r="MD142" i="1"/>
  <c r="MF142" i="1"/>
  <c r="MH142" i="1"/>
  <c r="MJ142" i="1"/>
  <c r="ML142" i="1"/>
  <c r="MN142" i="1"/>
  <c r="MP142" i="1"/>
  <c r="MR142" i="1"/>
  <c r="MT142" i="1"/>
  <c r="MV142" i="1"/>
  <c r="MX142" i="1"/>
  <c r="MZ142" i="1"/>
  <c r="NB142" i="1"/>
  <c r="ND142" i="1"/>
  <c r="NF142" i="1"/>
  <c r="NH142" i="1"/>
  <c r="NJ142" i="1"/>
  <c r="NL142" i="1"/>
  <c r="NN142" i="1"/>
  <c r="NP142" i="1"/>
  <c r="NR142" i="1"/>
  <c r="NT142" i="1"/>
  <c r="NV142" i="1"/>
  <c r="NX142" i="1"/>
  <c r="NZ142" i="1"/>
  <c r="OB142" i="1"/>
  <c r="OD142" i="1"/>
  <c r="OF142" i="1"/>
  <c r="OH142" i="1"/>
  <c r="OJ142" i="1"/>
  <c r="OL142" i="1"/>
  <c r="ON142" i="1"/>
  <c r="OP142" i="1"/>
  <c r="OR142" i="1"/>
  <c r="OT142" i="1"/>
  <c r="OV142" i="1"/>
  <c r="OX142" i="1"/>
  <c r="OZ142" i="1"/>
  <c r="PB142" i="1"/>
  <c r="PD142" i="1"/>
  <c r="PF142" i="1"/>
  <c r="PH142" i="1"/>
  <c r="PJ142" i="1"/>
  <c r="PL142" i="1"/>
  <c r="PN142" i="1"/>
  <c r="PP142" i="1"/>
  <c r="PR142" i="1"/>
  <c r="PT142" i="1"/>
  <c r="PV142" i="1"/>
  <c r="PX142" i="1"/>
  <c r="PZ142" i="1"/>
  <c r="QB142" i="1"/>
  <c r="QD142" i="1"/>
  <c r="QF142" i="1"/>
  <c r="QH142" i="1"/>
  <c r="QJ142" i="1"/>
  <c r="QL142" i="1"/>
  <c r="QN142" i="1"/>
  <c r="QP142" i="1"/>
  <c r="QR142" i="1"/>
  <c r="LB143" i="1"/>
  <c r="LD143" i="1"/>
  <c r="LF143" i="1"/>
  <c r="LH143" i="1"/>
  <c r="LJ143" i="1"/>
  <c r="LL143" i="1"/>
  <c r="LN143" i="1"/>
  <c r="LP143" i="1"/>
  <c r="LR143" i="1"/>
  <c r="LT143" i="1"/>
  <c r="LV143" i="1"/>
  <c r="LX143" i="1"/>
  <c r="LZ143" i="1"/>
  <c r="MB143" i="1"/>
  <c r="MD143" i="1"/>
  <c r="MF143" i="1"/>
  <c r="MH143" i="1"/>
  <c r="MJ143" i="1"/>
  <c r="ML143" i="1"/>
  <c r="MN143" i="1"/>
  <c r="MP143" i="1"/>
  <c r="MR143" i="1"/>
  <c r="MT143" i="1"/>
  <c r="MV143" i="1"/>
  <c r="MX143" i="1"/>
  <c r="MZ143" i="1"/>
  <c r="NB143" i="1"/>
  <c r="ND143" i="1"/>
  <c r="NF143" i="1"/>
  <c r="NH143" i="1"/>
  <c r="NJ143" i="1"/>
  <c r="NL143" i="1"/>
  <c r="NN143" i="1"/>
  <c r="NP143" i="1"/>
  <c r="NR143" i="1"/>
  <c r="NT143" i="1"/>
  <c r="NV143" i="1"/>
  <c r="NX143" i="1"/>
  <c r="NZ143" i="1"/>
  <c r="OB143" i="1"/>
  <c r="OD143" i="1"/>
  <c r="OF143" i="1"/>
  <c r="OH143" i="1"/>
  <c r="OJ143" i="1"/>
  <c r="OL143" i="1"/>
  <c r="ON143" i="1"/>
  <c r="OP143" i="1"/>
  <c r="OR143" i="1"/>
  <c r="OT143" i="1"/>
  <c r="OV143" i="1"/>
  <c r="OX143" i="1"/>
  <c r="OZ143" i="1"/>
  <c r="PB143" i="1"/>
  <c r="PD143" i="1"/>
  <c r="PF143" i="1"/>
  <c r="PH143" i="1"/>
  <c r="PJ143" i="1"/>
  <c r="PL143" i="1"/>
  <c r="PN143" i="1"/>
  <c r="PP143" i="1"/>
  <c r="PR143" i="1"/>
  <c r="PT143" i="1"/>
  <c r="PV143" i="1"/>
  <c r="PX143" i="1"/>
  <c r="PZ143" i="1"/>
  <c r="QB143" i="1"/>
  <c r="QD143" i="1"/>
  <c r="QF143" i="1"/>
  <c r="QH143" i="1"/>
  <c r="QJ143" i="1"/>
  <c r="QL143" i="1"/>
  <c r="QN143" i="1"/>
  <c r="QP143" i="1"/>
  <c r="QR143" i="1"/>
  <c r="LB144" i="1"/>
  <c r="LD144" i="1"/>
  <c r="LF144" i="1"/>
  <c r="LH144" i="1"/>
  <c r="LJ144" i="1"/>
  <c r="LL144" i="1"/>
  <c r="LN144" i="1"/>
  <c r="LP144" i="1"/>
  <c r="LR144" i="1"/>
  <c r="LT144" i="1"/>
  <c r="LV144" i="1"/>
  <c r="LX144" i="1"/>
  <c r="LZ144" i="1"/>
  <c r="MB144" i="1"/>
  <c r="MD144" i="1"/>
  <c r="MF144" i="1"/>
  <c r="MH144" i="1"/>
  <c r="MJ144" i="1"/>
  <c r="ML144" i="1"/>
  <c r="MN144" i="1"/>
  <c r="MP144" i="1"/>
  <c r="MR144" i="1"/>
  <c r="MT144" i="1"/>
  <c r="MV144" i="1"/>
  <c r="MX144" i="1"/>
  <c r="MZ144" i="1"/>
  <c r="NB144" i="1"/>
  <c r="ND144" i="1"/>
  <c r="NF144" i="1"/>
  <c r="NH144" i="1"/>
  <c r="NJ144" i="1"/>
  <c r="NL144" i="1"/>
  <c r="NN144" i="1"/>
  <c r="NP144" i="1"/>
  <c r="NR144" i="1"/>
  <c r="NT144" i="1"/>
  <c r="NV144" i="1"/>
  <c r="NX144" i="1"/>
  <c r="NZ144" i="1"/>
  <c r="OB144" i="1"/>
  <c r="OD144" i="1"/>
  <c r="OF144" i="1"/>
  <c r="OH144" i="1"/>
  <c r="OJ144" i="1"/>
  <c r="OL144" i="1"/>
  <c r="ON144" i="1"/>
  <c r="OP144" i="1"/>
  <c r="OR144" i="1"/>
  <c r="OT144" i="1"/>
  <c r="OV144" i="1"/>
  <c r="OX144" i="1"/>
  <c r="OZ144" i="1"/>
  <c r="PB144" i="1"/>
  <c r="PD144" i="1"/>
  <c r="PF144" i="1"/>
  <c r="PH144" i="1"/>
  <c r="PJ144" i="1"/>
  <c r="PL144" i="1"/>
  <c r="PN144" i="1"/>
  <c r="PP144" i="1"/>
  <c r="PR144" i="1"/>
  <c r="PT144" i="1"/>
  <c r="PV144" i="1"/>
  <c r="PX144" i="1"/>
  <c r="PZ144" i="1"/>
  <c r="QB144" i="1"/>
  <c r="QD144" i="1"/>
  <c r="QF144" i="1"/>
  <c r="QH144" i="1"/>
  <c r="QJ144" i="1"/>
  <c r="QL144" i="1"/>
  <c r="QN144" i="1"/>
  <c r="QP144" i="1"/>
  <c r="QR144" i="1"/>
  <c r="LB145" i="1"/>
  <c r="LD145" i="1"/>
  <c r="LF145" i="1"/>
  <c r="LH145" i="1"/>
  <c r="LJ145" i="1"/>
  <c r="LL145" i="1"/>
  <c r="LN145" i="1"/>
  <c r="LP145" i="1"/>
  <c r="LR145" i="1"/>
  <c r="LT145" i="1"/>
  <c r="LV145" i="1"/>
  <c r="LX145" i="1"/>
  <c r="LZ145" i="1"/>
  <c r="MB145" i="1"/>
  <c r="MD145" i="1"/>
  <c r="MF145" i="1"/>
  <c r="MH145" i="1"/>
  <c r="MJ145" i="1"/>
  <c r="ML145" i="1"/>
  <c r="MN145" i="1"/>
  <c r="MP145" i="1"/>
  <c r="MR145" i="1"/>
  <c r="MT145" i="1"/>
  <c r="MV145" i="1"/>
  <c r="MX145" i="1"/>
  <c r="MZ145" i="1"/>
  <c r="NB145" i="1"/>
  <c r="ND145" i="1"/>
  <c r="NF145" i="1"/>
  <c r="NH145" i="1"/>
  <c r="NJ145" i="1"/>
  <c r="NL145" i="1"/>
  <c r="NN145" i="1"/>
  <c r="NP145" i="1"/>
  <c r="NR145" i="1"/>
  <c r="NT145" i="1"/>
  <c r="NV145" i="1"/>
  <c r="NX145" i="1"/>
  <c r="NZ145" i="1"/>
  <c r="OB145" i="1"/>
  <c r="OD145" i="1"/>
  <c r="OF145" i="1"/>
  <c r="OH145" i="1"/>
  <c r="OJ145" i="1"/>
  <c r="OL145" i="1"/>
  <c r="ON145" i="1"/>
  <c r="OP145" i="1"/>
  <c r="OR145" i="1"/>
  <c r="OT145" i="1"/>
  <c r="OV145" i="1"/>
  <c r="OX145" i="1"/>
  <c r="OZ145" i="1"/>
  <c r="PB145" i="1"/>
  <c r="PD145" i="1"/>
  <c r="PF145" i="1"/>
  <c r="PH145" i="1"/>
  <c r="PJ145" i="1"/>
  <c r="PL145" i="1"/>
  <c r="PN145" i="1"/>
  <c r="PP145" i="1"/>
  <c r="PR145" i="1"/>
  <c r="PT145" i="1"/>
  <c r="PV145" i="1"/>
  <c r="PX145" i="1"/>
  <c r="PZ145" i="1"/>
  <c r="QB145" i="1"/>
  <c r="QD145" i="1"/>
  <c r="QF145" i="1"/>
  <c r="QH145" i="1"/>
  <c r="QJ145" i="1"/>
  <c r="QL145" i="1"/>
  <c r="QN145" i="1"/>
  <c r="QP145" i="1"/>
  <c r="QR145" i="1"/>
  <c r="LB146" i="1"/>
  <c r="LD146" i="1"/>
  <c r="LF146" i="1"/>
  <c r="LH146" i="1"/>
  <c r="LJ146" i="1"/>
  <c r="LL146" i="1"/>
  <c r="LN146" i="1"/>
  <c r="LP146" i="1"/>
  <c r="LR146" i="1"/>
  <c r="LT146" i="1"/>
  <c r="LV146" i="1"/>
  <c r="LX146" i="1"/>
  <c r="LZ146" i="1"/>
  <c r="MB146" i="1"/>
  <c r="MD146" i="1"/>
  <c r="MF146" i="1"/>
  <c r="MH146" i="1"/>
  <c r="MJ146" i="1"/>
  <c r="ML146" i="1"/>
  <c r="MN146" i="1"/>
  <c r="MP146" i="1"/>
  <c r="MR146" i="1"/>
  <c r="MT146" i="1"/>
  <c r="MV146" i="1"/>
  <c r="MX146" i="1"/>
  <c r="MZ146" i="1"/>
  <c r="NB146" i="1"/>
  <c r="ND146" i="1"/>
  <c r="NF146" i="1"/>
  <c r="NH146" i="1"/>
  <c r="NJ146" i="1"/>
  <c r="NL146" i="1"/>
  <c r="NN146" i="1"/>
  <c r="NP146" i="1"/>
  <c r="NR146" i="1"/>
  <c r="NT146" i="1"/>
  <c r="NV146" i="1"/>
  <c r="NX146" i="1"/>
  <c r="NZ146" i="1"/>
  <c r="OB146" i="1"/>
  <c r="OD146" i="1"/>
  <c r="OF146" i="1"/>
  <c r="OH146" i="1"/>
  <c r="OJ146" i="1"/>
  <c r="OL146" i="1"/>
  <c r="ON146" i="1"/>
  <c r="OP146" i="1"/>
  <c r="OR146" i="1"/>
  <c r="OT146" i="1"/>
  <c r="OV146" i="1"/>
  <c r="OX146" i="1"/>
  <c r="OZ146" i="1"/>
  <c r="PB146" i="1"/>
  <c r="PD146" i="1"/>
  <c r="PF146" i="1"/>
  <c r="PH146" i="1"/>
  <c r="PJ146" i="1"/>
  <c r="PL146" i="1"/>
  <c r="PN146" i="1"/>
  <c r="PP146" i="1"/>
  <c r="PR146" i="1"/>
  <c r="PT146" i="1"/>
  <c r="PV146" i="1"/>
  <c r="PX146" i="1"/>
  <c r="PZ146" i="1"/>
  <c r="QB146" i="1"/>
  <c r="QD146" i="1"/>
  <c r="QF146" i="1"/>
  <c r="QH146" i="1"/>
  <c r="QJ146" i="1"/>
  <c r="QL146" i="1"/>
  <c r="QN146" i="1"/>
  <c r="QP146" i="1"/>
  <c r="QR146" i="1"/>
  <c r="LB149" i="1"/>
  <c r="LD149" i="1"/>
  <c r="LF149" i="1"/>
  <c r="LH149" i="1"/>
  <c r="LJ149" i="1"/>
  <c r="LL149" i="1"/>
  <c r="LN149" i="1"/>
  <c r="LP149" i="1"/>
  <c r="LR149" i="1"/>
  <c r="LT149" i="1"/>
  <c r="LV149" i="1"/>
  <c r="LX149" i="1"/>
  <c r="LZ149" i="1"/>
  <c r="MB149" i="1"/>
  <c r="MD149" i="1"/>
  <c r="MF149" i="1"/>
  <c r="MH149" i="1"/>
  <c r="MJ149" i="1"/>
  <c r="ML149" i="1"/>
  <c r="MN149" i="1"/>
  <c r="MP149" i="1"/>
  <c r="MR149" i="1"/>
  <c r="MT149" i="1"/>
  <c r="MV149" i="1"/>
  <c r="MX149" i="1"/>
  <c r="MZ149" i="1"/>
  <c r="NB149" i="1"/>
  <c r="ND149" i="1"/>
  <c r="NF149" i="1"/>
  <c r="NH149" i="1"/>
  <c r="NJ149" i="1"/>
  <c r="NL149" i="1"/>
  <c r="NN149" i="1"/>
  <c r="NP149" i="1"/>
  <c r="NR149" i="1"/>
  <c r="NT149" i="1"/>
  <c r="NV149" i="1"/>
  <c r="NX149" i="1"/>
  <c r="NZ149" i="1"/>
  <c r="OB149" i="1"/>
  <c r="OD149" i="1"/>
  <c r="OF149" i="1"/>
  <c r="OH149" i="1"/>
  <c r="OJ149" i="1"/>
  <c r="OL149" i="1"/>
  <c r="ON149" i="1"/>
  <c r="OP149" i="1"/>
  <c r="OR149" i="1"/>
  <c r="OT149" i="1"/>
  <c r="OV149" i="1"/>
  <c r="OX149" i="1"/>
  <c r="OZ149" i="1"/>
  <c r="PB149" i="1"/>
  <c r="PD149" i="1"/>
  <c r="PF149" i="1"/>
  <c r="PH149" i="1"/>
  <c r="PJ149" i="1"/>
  <c r="PL149" i="1"/>
  <c r="PN149" i="1"/>
  <c r="PP149" i="1"/>
  <c r="PR149" i="1"/>
  <c r="PT149" i="1"/>
  <c r="PV149" i="1"/>
  <c r="PX149" i="1"/>
  <c r="PZ149" i="1"/>
  <c r="QB149" i="1"/>
  <c r="QD149" i="1"/>
  <c r="QF149" i="1"/>
  <c r="QH149" i="1"/>
  <c r="QJ149" i="1"/>
  <c r="QL149" i="1"/>
  <c r="QN149" i="1"/>
  <c r="QP149" i="1"/>
  <c r="QR149" i="1"/>
  <c r="LB150" i="1"/>
  <c r="LD150" i="1"/>
  <c r="LF150" i="1"/>
  <c r="LH150" i="1"/>
  <c r="LJ150" i="1"/>
  <c r="LL150" i="1"/>
  <c r="LN150" i="1"/>
  <c r="LP150" i="1"/>
  <c r="LR150" i="1"/>
  <c r="LT150" i="1"/>
  <c r="LV150" i="1"/>
  <c r="LX150" i="1"/>
  <c r="LZ150" i="1"/>
  <c r="MB150" i="1"/>
  <c r="MD150" i="1"/>
  <c r="MF150" i="1"/>
  <c r="MH150" i="1"/>
  <c r="MJ150" i="1"/>
  <c r="ML150" i="1"/>
  <c r="MN150" i="1"/>
  <c r="MP150" i="1"/>
  <c r="MR150" i="1"/>
  <c r="MT150" i="1"/>
  <c r="MV150" i="1"/>
  <c r="MX150" i="1"/>
  <c r="MZ150" i="1"/>
  <c r="NB150" i="1"/>
  <c r="ND150" i="1"/>
  <c r="NF150" i="1"/>
  <c r="NH150" i="1"/>
  <c r="NJ150" i="1"/>
  <c r="NL150" i="1"/>
  <c r="NN150" i="1"/>
  <c r="NP150" i="1"/>
  <c r="NR150" i="1"/>
  <c r="NT150" i="1"/>
  <c r="NV150" i="1"/>
  <c r="NX150" i="1"/>
  <c r="NZ150" i="1"/>
  <c r="OB150" i="1"/>
  <c r="OD150" i="1"/>
  <c r="OF150" i="1"/>
  <c r="OH150" i="1"/>
  <c r="OJ150" i="1"/>
  <c r="OL150" i="1"/>
  <c r="ON150" i="1"/>
  <c r="OP150" i="1"/>
  <c r="OR150" i="1"/>
  <c r="OT150" i="1"/>
  <c r="OV150" i="1"/>
  <c r="OX150" i="1"/>
  <c r="OZ150" i="1"/>
  <c r="PB150" i="1"/>
  <c r="PD150" i="1"/>
  <c r="PF150" i="1"/>
  <c r="PH150" i="1"/>
  <c r="PJ150" i="1"/>
  <c r="PL150" i="1"/>
  <c r="PN150" i="1"/>
  <c r="PP150" i="1"/>
  <c r="PR150" i="1"/>
  <c r="PT150" i="1"/>
  <c r="PV150" i="1"/>
  <c r="PX150" i="1"/>
  <c r="PZ150" i="1"/>
  <c r="QB150" i="1"/>
  <c r="QD150" i="1"/>
  <c r="QF150" i="1"/>
  <c r="QH150" i="1"/>
  <c r="QJ150" i="1"/>
  <c r="QL150" i="1"/>
  <c r="QN150" i="1"/>
  <c r="QP150" i="1"/>
  <c r="QR150" i="1"/>
  <c r="LB151" i="1"/>
  <c r="LD151" i="1"/>
  <c r="LF151" i="1"/>
  <c r="LH151" i="1"/>
  <c r="LJ151" i="1"/>
  <c r="LL151" i="1"/>
  <c r="LN151" i="1"/>
  <c r="LP151" i="1"/>
  <c r="LR151" i="1"/>
  <c r="LT151" i="1"/>
  <c r="LV151" i="1"/>
  <c r="LX151" i="1"/>
  <c r="LZ151" i="1"/>
  <c r="MB151" i="1"/>
  <c r="MD151" i="1"/>
  <c r="MF151" i="1"/>
  <c r="MH151" i="1"/>
  <c r="MJ151" i="1"/>
  <c r="ML151" i="1"/>
  <c r="MN151" i="1"/>
  <c r="MP151" i="1"/>
  <c r="MR151" i="1"/>
  <c r="MT151" i="1"/>
  <c r="MV151" i="1"/>
  <c r="MX151" i="1"/>
  <c r="MZ151" i="1"/>
  <c r="NB151" i="1"/>
  <c r="ND151" i="1"/>
  <c r="NF151" i="1"/>
  <c r="NH151" i="1"/>
  <c r="NJ151" i="1"/>
  <c r="NL151" i="1"/>
  <c r="NN151" i="1"/>
  <c r="NP151" i="1"/>
  <c r="NR151" i="1"/>
  <c r="NT151" i="1"/>
  <c r="NV151" i="1"/>
  <c r="NX151" i="1"/>
  <c r="NZ151" i="1"/>
  <c r="OB151" i="1"/>
  <c r="OD151" i="1"/>
  <c r="OF151" i="1"/>
  <c r="OH151" i="1"/>
  <c r="OJ151" i="1"/>
  <c r="OL151" i="1"/>
  <c r="ON151" i="1"/>
  <c r="OP151" i="1"/>
  <c r="OR151" i="1"/>
  <c r="OT151" i="1"/>
  <c r="OV151" i="1"/>
  <c r="OX151" i="1"/>
  <c r="OZ151" i="1"/>
  <c r="PB151" i="1"/>
  <c r="PD151" i="1"/>
  <c r="PF151" i="1"/>
  <c r="PH151" i="1"/>
  <c r="PJ151" i="1"/>
  <c r="PL151" i="1"/>
  <c r="PN151" i="1"/>
  <c r="PP151" i="1"/>
  <c r="PR151" i="1"/>
  <c r="PT151" i="1"/>
  <c r="PV151" i="1"/>
  <c r="PX151" i="1"/>
  <c r="PZ151" i="1"/>
  <c r="QB151" i="1"/>
  <c r="QD151" i="1"/>
  <c r="QF151" i="1"/>
  <c r="QH151" i="1"/>
  <c r="QJ151" i="1"/>
  <c r="QL151" i="1"/>
  <c r="QN151" i="1"/>
  <c r="QP151" i="1"/>
  <c r="QR151" i="1"/>
  <c r="LB152" i="1"/>
  <c r="LD152" i="1"/>
  <c r="LF152" i="1"/>
  <c r="LH152" i="1"/>
  <c r="LJ152" i="1"/>
  <c r="LL152" i="1"/>
  <c r="LN152" i="1"/>
  <c r="LP152" i="1"/>
  <c r="LR152" i="1"/>
  <c r="LT152" i="1"/>
  <c r="LV152" i="1"/>
  <c r="LX152" i="1"/>
  <c r="LZ152" i="1"/>
  <c r="MB152" i="1"/>
  <c r="MD152" i="1"/>
  <c r="MF152" i="1"/>
  <c r="MH152" i="1"/>
  <c r="MJ152" i="1"/>
  <c r="ML152" i="1"/>
  <c r="MN152" i="1"/>
  <c r="MP152" i="1"/>
  <c r="MR152" i="1"/>
  <c r="MT152" i="1"/>
  <c r="MV152" i="1"/>
  <c r="MX152" i="1"/>
  <c r="MZ152" i="1"/>
  <c r="NB152" i="1"/>
  <c r="ND152" i="1"/>
  <c r="NF152" i="1"/>
  <c r="NH152" i="1"/>
  <c r="NJ152" i="1"/>
  <c r="NL152" i="1"/>
  <c r="NN152" i="1"/>
  <c r="NP152" i="1"/>
  <c r="NR152" i="1"/>
  <c r="NT152" i="1"/>
  <c r="NV152" i="1"/>
  <c r="NX152" i="1"/>
  <c r="NZ152" i="1"/>
  <c r="OB152" i="1"/>
  <c r="OD152" i="1"/>
  <c r="OF152" i="1"/>
  <c r="OH152" i="1"/>
  <c r="OJ152" i="1"/>
  <c r="OL152" i="1"/>
  <c r="ON152" i="1"/>
  <c r="OP152" i="1"/>
  <c r="OR152" i="1"/>
  <c r="OT152" i="1"/>
  <c r="OV152" i="1"/>
  <c r="OX152" i="1"/>
  <c r="OZ152" i="1"/>
  <c r="PB152" i="1"/>
  <c r="PD152" i="1"/>
  <c r="PF152" i="1"/>
  <c r="PH152" i="1"/>
  <c r="PJ152" i="1"/>
  <c r="PL152" i="1"/>
  <c r="PN152" i="1"/>
  <c r="PP152" i="1"/>
  <c r="PR152" i="1"/>
  <c r="PT152" i="1"/>
  <c r="PV152" i="1"/>
  <c r="PX152" i="1"/>
  <c r="PZ152" i="1"/>
  <c r="QB152" i="1"/>
  <c r="QD152" i="1"/>
  <c r="QF152" i="1"/>
  <c r="QH152" i="1"/>
  <c r="QJ152" i="1"/>
  <c r="QL152" i="1"/>
  <c r="QN152" i="1"/>
  <c r="QP152" i="1"/>
  <c r="QR152" i="1"/>
  <c r="LB153" i="1"/>
  <c r="LD153" i="1"/>
  <c r="LF153" i="1"/>
  <c r="LH153" i="1"/>
  <c r="LJ153" i="1"/>
  <c r="LL153" i="1"/>
  <c r="LN153" i="1"/>
  <c r="LP153" i="1"/>
  <c r="LR153" i="1"/>
  <c r="LT153" i="1"/>
  <c r="LV153" i="1"/>
  <c r="LX153" i="1"/>
  <c r="LZ153" i="1"/>
  <c r="MB153" i="1"/>
  <c r="MD153" i="1"/>
  <c r="MF153" i="1"/>
  <c r="MH153" i="1"/>
  <c r="MJ153" i="1"/>
  <c r="ML153" i="1"/>
  <c r="MN153" i="1"/>
  <c r="MP153" i="1"/>
  <c r="MR153" i="1"/>
  <c r="MT153" i="1"/>
  <c r="MV153" i="1"/>
  <c r="MX153" i="1"/>
  <c r="MZ153" i="1"/>
  <c r="NB153" i="1"/>
  <c r="ND153" i="1"/>
  <c r="NF153" i="1"/>
  <c r="NH153" i="1"/>
  <c r="NJ153" i="1"/>
  <c r="NL153" i="1"/>
  <c r="NN153" i="1"/>
  <c r="NP153" i="1"/>
  <c r="NR153" i="1"/>
  <c r="NT153" i="1"/>
  <c r="NV153" i="1"/>
  <c r="NX153" i="1"/>
  <c r="NZ153" i="1"/>
  <c r="OB153" i="1"/>
  <c r="OD153" i="1"/>
  <c r="OF153" i="1"/>
  <c r="OH153" i="1"/>
  <c r="OJ153" i="1"/>
  <c r="OL153" i="1"/>
  <c r="ON153" i="1"/>
  <c r="OP153" i="1"/>
  <c r="OR153" i="1"/>
  <c r="OT153" i="1"/>
  <c r="OV153" i="1"/>
  <c r="OX153" i="1"/>
  <c r="OZ153" i="1"/>
  <c r="PB153" i="1"/>
  <c r="PD153" i="1"/>
  <c r="PF153" i="1"/>
  <c r="PH153" i="1"/>
  <c r="PJ153" i="1"/>
  <c r="PL153" i="1"/>
  <c r="PN153" i="1"/>
  <c r="PP153" i="1"/>
  <c r="PR153" i="1"/>
  <c r="PT153" i="1"/>
  <c r="PV153" i="1"/>
  <c r="PX153" i="1"/>
  <c r="PZ153" i="1"/>
  <c r="QB153" i="1"/>
  <c r="QD153" i="1"/>
  <c r="QF153" i="1"/>
  <c r="QH153" i="1"/>
  <c r="QJ153" i="1"/>
  <c r="QL153" i="1"/>
  <c r="QN153" i="1"/>
  <c r="QP153" i="1"/>
  <c r="QR153" i="1"/>
  <c r="LB154" i="1"/>
  <c r="LD154" i="1"/>
  <c r="LF154" i="1"/>
  <c r="LH154" i="1"/>
  <c r="LJ154" i="1"/>
  <c r="LL154" i="1"/>
  <c r="LN154" i="1"/>
  <c r="LP154" i="1"/>
  <c r="LR154" i="1"/>
  <c r="LT154" i="1"/>
  <c r="LV154" i="1"/>
  <c r="LX154" i="1"/>
  <c r="LZ154" i="1"/>
  <c r="MB154" i="1"/>
  <c r="MD154" i="1"/>
  <c r="MF154" i="1"/>
  <c r="MH154" i="1"/>
  <c r="MJ154" i="1"/>
  <c r="ML154" i="1"/>
  <c r="MN154" i="1"/>
  <c r="MP154" i="1"/>
  <c r="MR154" i="1"/>
  <c r="MT154" i="1"/>
  <c r="MV154" i="1"/>
  <c r="MX154" i="1"/>
  <c r="MZ154" i="1"/>
  <c r="NB154" i="1"/>
  <c r="ND154" i="1"/>
  <c r="NF154" i="1"/>
  <c r="NH154" i="1"/>
  <c r="NJ154" i="1"/>
  <c r="NL154" i="1"/>
  <c r="NN154" i="1"/>
  <c r="NP154" i="1"/>
  <c r="NR154" i="1"/>
  <c r="NT154" i="1"/>
  <c r="NV154" i="1"/>
  <c r="NX154" i="1"/>
  <c r="NZ154" i="1"/>
  <c r="OB154" i="1"/>
  <c r="OD154" i="1"/>
  <c r="OF154" i="1"/>
  <c r="OH154" i="1"/>
  <c r="OJ154" i="1"/>
  <c r="OL154" i="1"/>
  <c r="ON154" i="1"/>
  <c r="OP154" i="1"/>
  <c r="OR154" i="1"/>
  <c r="OT154" i="1"/>
  <c r="OV154" i="1"/>
  <c r="OX154" i="1"/>
  <c r="OZ154" i="1"/>
  <c r="PB154" i="1"/>
  <c r="PD154" i="1"/>
  <c r="PF154" i="1"/>
  <c r="PH154" i="1"/>
  <c r="PJ154" i="1"/>
  <c r="PL154" i="1"/>
  <c r="PN154" i="1"/>
  <c r="PP154" i="1"/>
  <c r="PR154" i="1"/>
  <c r="PT154" i="1"/>
  <c r="PV154" i="1"/>
  <c r="PX154" i="1"/>
  <c r="PZ154" i="1"/>
  <c r="QB154" i="1"/>
  <c r="QD154" i="1"/>
  <c r="QF154" i="1"/>
  <c r="QH154" i="1"/>
  <c r="QJ154" i="1"/>
  <c r="QL154" i="1"/>
  <c r="QN154" i="1"/>
  <c r="QP154" i="1"/>
  <c r="QR154" i="1"/>
  <c r="LB155" i="1"/>
  <c r="LD155" i="1"/>
  <c r="LF155" i="1"/>
  <c r="LH155" i="1"/>
  <c r="LJ155" i="1"/>
  <c r="LL155" i="1"/>
  <c r="LN155" i="1"/>
  <c r="LP155" i="1"/>
  <c r="LR155" i="1"/>
  <c r="LT155" i="1"/>
  <c r="LV155" i="1"/>
  <c r="LX155" i="1"/>
  <c r="LZ155" i="1"/>
  <c r="MB155" i="1"/>
  <c r="MD155" i="1"/>
  <c r="MF155" i="1"/>
  <c r="MH155" i="1"/>
  <c r="MJ155" i="1"/>
  <c r="ML155" i="1"/>
  <c r="MN155" i="1"/>
  <c r="MP155" i="1"/>
  <c r="MR155" i="1"/>
  <c r="MT155" i="1"/>
  <c r="MV155" i="1"/>
  <c r="MX155" i="1"/>
  <c r="MZ155" i="1"/>
  <c r="NB155" i="1"/>
  <c r="ND155" i="1"/>
  <c r="NF155" i="1"/>
  <c r="NH155" i="1"/>
  <c r="NJ155" i="1"/>
  <c r="NL155" i="1"/>
  <c r="NN155" i="1"/>
  <c r="NP155" i="1"/>
  <c r="NR155" i="1"/>
  <c r="NT155" i="1"/>
  <c r="NV155" i="1"/>
  <c r="NX155" i="1"/>
  <c r="NZ155" i="1"/>
  <c r="OB155" i="1"/>
  <c r="OD155" i="1"/>
  <c r="OF155" i="1"/>
  <c r="OH155" i="1"/>
  <c r="OJ155" i="1"/>
  <c r="OL155" i="1"/>
  <c r="ON155" i="1"/>
  <c r="OP155" i="1"/>
  <c r="OR155" i="1"/>
  <c r="OT155" i="1"/>
  <c r="OV155" i="1"/>
  <c r="OX155" i="1"/>
  <c r="OZ155" i="1"/>
  <c r="PB155" i="1"/>
  <c r="PD155" i="1"/>
  <c r="PF155" i="1"/>
  <c r="PH155" i="1"/>
  <c r="PJ155" i="1"/>
  <c r="PL155" i="1"/>
  <c r="PN155" i="1"/>
  <c r="PP155" i="1"/>
  <c r="PR155" i="1"/>
  <c r="PT155" i="1"/>
  <c r="PV155" i="1"/>
  <c r="PX155" i="1"/>
  <c r="PZ155" i="1"/>
  <c r="QB155" i="1"/>
  <c r="QD155" i="1"/>
  <c r="QF155" i="1"/>
  <c r="QH155" i="1"/>
  <c r="QJ155" i="1"/>
  <c r="QL155" i="1"/>
  <c r="QN155" i="1"/>
  <c r="QP155" i="1"/>
  <c r="QR155" i="1"/>
  <c r="LB156" i="1"/>
  <c r="LD156" i="1"/>
  <c r="LF156" i="1"/>
  <c r="LH156" i="1"/>
  <c r="LJ156" i="1"/>
  <c r="LL156" i="1"/>
  <c r="LN156" i="1"/>
  <c r="LP156" i="1"/>
  <c r="LR156" i="1"/>
  <c r="LT156" i="1"/>
  <c r="LV156" i="1"/>
  <c r="LX156" i="1"/>
  <c r="LZ156" i="1"/>
  <c r="MB156" i="1"/>
  <c r="MD156" i="1"/>
  <c r="MF156" i="1"/>
  <c r="MH156" i="1"/>
  <c r="MJ156" i="1"/>
  <c r="ML156" i="1"/>
  <c r="MN156" i="1"/>
  <c r="MP156" i="1"/>
  <c r="MR156" i="1"/>
  <c r="MT156" i="1"/>
  <c r="MV156" i="1"/>
  <c r="MX156" i="1"/>
  <c r="MZ156" i="1"/>
  <c r="NB156" i="1"/>
  <c r="ND156" i="1"/>
  <c r="NF156" i="1"/>
  <c r="NH156" i="1"/>
  <c r="NJ156" i="1"/>
  <c r="NL156" i="1"/>
  <c r="NN156" i="1"/>
  <c r="NP156" i="1"/>
  <c r="NR156" i="1"/>
  <c r="NT156" i="1"/>
  <c r="NV156" i="1"/>
  <c r="NX156" i="1"/>
  <c r="NZ156" i="1"/>
  <c r="OB156" i="1"/>
  <c r="OD156" i="1"/>
  <c r="OF156" i="1"/>
  <c r="OH156" i="1"/>
  <c r="OJ156" i="1"/>
  <c r="OL156" i="1"/>
  <c r="ON156" i="1"/>
  <c r="OP156" i="1"/>
  <c r="OR156" i="1"/>
  <c r="OT156" i="1"/>
  <c r="OV156" i="1"/>
  <c r="OX156" i="1"/>
  <c r="OZ156" i="1"/>
  <c r="PB156" i="1"/>
  <c r="PD156" i="1"/>
  <c r="PF156" i="1"/>
  <c r="PH156" i="1"/>
  <c r="PJ156" i="1"/>
  <c r="PL156" i="1"/>
  <c r="PN156" i="1"/>
  <c r="PP156" i="1"/>
  <c r="PR156" i="1"/>
  <c r="PT156" i="1"/>
  <c r="PV156" i="1"/>
  <c r="PX156" i="1"/>
  <c r="PZ156" i="1"/>
  <c r="QB156" i="1"/>
  <c r="QD156" i="1"/>
  <c r="QF156" i="1"/>
  <c r="QH156" i="1"/>
  <c r="QJ156" i="1"/>
  <c r="QL156" i="1"/>
  <c r="QN156" i="1"/>
  <c r="QP156" i="1"/>
  <c r="QR156" i="1"/>
  <c r="LB159" i="1"/>
  <c r="LD159" i="1"/>
  <c r="LF159" i="1"/>
  <c r="LH159" i="1"/>
  <c r="LJ159" i="1"/>
  <c r="LL159" i="1"/>
  <c r="LN159" i="1"/>
  <c r="LP159" i="1"/>
  <c r="LR159" i="1"/>
  <c r="LT159" i="1"/>
  <c r="LV159" i="1"/>
  <c r="LX159" i="1"/>
  <c r="LZ159" i="1"/>
  <c r="MB159" i="1"/>
  <c r="MD159" i="1"/>
  <c r="MF159" i="1"/>
  <c r="MH159" i="1"/>
  <c r="MJ159" i="1"/>
  <c r="ML159" i="1"/>
  <c r="MN159" i="1"/>
  <c r="MP159" i="1"/>
  <c r="MR159" i="1"/>
  <c r="MT159" i="1"/>
  <c r="MV159" i="1"/>
  <c r="MX159" i="1"/>
  <c r="MZ159" i="1"/>
  <c r="NB159" i="1"/>
  <c r="ND159" i="1"/>
  <c r="NF159" i="1"/>
  <c r="NH159" i="1"/>
  <c r="NJ159" i="1"/>
  <c r="NL159" i="1"/>
  <c r="NN159" i="1"/>
  <c r="NP159" i="1"/>
  <c r="NR159" i="1"/>
  <c r="NT159" i="1"/>
  <c r="NV159" i="1"/>
  <c r="NX159" i="1"/>
  <c r="NZ159" i="1"/>
  <c r="OB159" i="1"/>
  <c r="OD159" i="1"/>
  <c r="OF159" i="1"/>
  <c r="OH159" i="1"/>
  <c r="OJ159" i="1"/>
  <c r="OL159" i="1"/>
  <c r="ON159" i="1"/>
  <c r="OP159" i="1"/>
  <c r="OR159" i="1"/>
  <c r="OT159" i="1"/>
  <c r="OV159" i="1"/>
  <c r="OX159" i="1"/>
  <c r="OZ159" i="1"/>
  <c r="PB159" i="1"/>
  <c r="PD159" i="1"/>
  <c r="PF159" i="1"/>
  <c r="PH159" i="1"/>
  <c r="PJ159" i="1"/>
  <c r="PL159" i="1"/>
  <c r="PN159" i="1"/>
  <c r="PP159" i="1"/>
  <c r="PR159" i="1"/>
  <c r="PT159" i="1"/>
  <c r="PV159" i="1"/>
  <c r="PX159" i="1"/>
  <c r="PZ159" i="1"/>
  <c r="QB159" i="1"/>
  <c r="QD159" i="1"/>
  <c r="QF159" i="1"/>
  <c r="QH159" i="1"/>
  <c r="QJ159" i="1"/>
  <c r="QL159" i="1"/>
  <c r="QN159" i="1"/>
  <c r="QP159" i="1"/>
  <c r="QR159" i="1"/>
  <c r="LB160" i="1"/>
  <c r="LD160" i="1"/>
  <c r="LF160" i="1"/>
  <c r="LH160" i="1"/>
  <c r="LJ160" i="1"/>
  <c r="LL160" i="1"/>
  <c r="LN160" i="1"/>
  <c r="LP160" i="1"/>
  <c r="LR160" i="1"/>
  <c r="LT160" i="1"/>
  <c r="LV160" i="1"/>
  <c r="LX160" i="1"/>
  <c r="LZ160" i="1"/>
  <c r="MB160" i="1"/>
  <c r="MD160" i="1"/>
  <c r="MF160" i="1"/>
  <c r="MH160" i="1"/>
  <c r="MJ160" i="1"/>
  <c r="ML160" i="1"/>
  <c r="MN160" i="1"/>
  <c r="MP160" i="1"/>
  <c r="MR160" i="1"/>
  <c r="MT160" i="1"/>
  <c r="MV160" i="1"/>
  <c r="MX160" i="1"/>
  <c r="MZ160" i="1"/>
  <c r="NB160" i="1"/>
  <c r="ND160" i="1"/>
  <c r="NF160" i="1"/>
  <c r="NH160" i="1"/>
  <c r="NJ160" i="1"/>
  <c r="NL160" i="1"/>
  <c r="NN160" i="1"/>
  <c r="NP160" i="1"/>
  <c r="NR160" i="1"/>
  <c r="NT160" i="1"/>
  <c r="NV160" i="1"/>
  <c r="NX160" i="1"/>
  <c r="NZ160" i="1"/>
  <c r="OB160" i="1"/>
  <c r="OD160" i="1"/>
  <c r="OF160" i="1"/>
  <c r="OH160" i="1"/>
  <c r="OJ160" i="1"/>
  <c r="OL160" i="1"/>
  <c r="ON160" i="1"/>
  <c r="OP160" i="1"/>
  <c r="OR160" i="1"/>
  <c r="OT160" i="1"/>
  <c r="OV160" i="1"/>
  <c r="OX160" i="1"/>
  <c r="OZ160" i="1"/>
  <c r="PB160" i="1"/>
  <c r="PD160" i="1"/>
  <c r="PF160" i="1"/>
  <c r="PH160" i="1"/>
  <c r="PJ160" i="1"/>
  <c r="PL160" i="1"/>
  <c r="PN160" i="1"/>
  <c r="PP160" i="1"/>
  <c r="PR160" i="1"/>
  <c r="PT160" i="1"/>
  <c r="PV160" i="1"/>
  <c r="PX160" i="1"/>
  <c r="PZ160" i="1"/>
  <c r="QB160" i="1"/>
  <c r="QD160" i="1"/>
  <c r="QF160" i="1"/>
  <c r="QH160" i="1"/>
  <c r="QJ160" i="1"/>
  <c r="QL160" i="1"/>
  <c r="QN160" i="1"/>
  <c r="QP160" i="1"/>
  <c r="QR160" i="1"/>
  <c r="LB161" i="1"/>
  <c r="LD161" i="1"/>
  <c r="LF161" i="1"/>
  <c r="LH161" i="1"/>
  <c r="LJ161" i="1"/>
  <c r="LL161" i="1"/>
  <c r="LN161" i="1"/>
  <c r="LP161" i="1"/>
  <c r="LR161" i="1"/>
  <c r="LT161" i="1"/>
  <c r="LV161" i="1"/>
  <c r="LX161" i="1"/>
  <c r="LZ161" i="1"/>
  <c r="MB161" i="1"/>
  <c r="MD161" i="1"/>
  <c r="MF161" i="1"/>
  <c r="MH161" i="1"/>
  <c r="MJ161" i="1"/>
  <c r="ML161" i="1"/>
  <c r="MN161" i="1"/>
  <c r="MP161" i="1"/>
  <c r="MR161" i="1"/>
  <c r="MT161" i="1"/>
  <c r="MV161" i="1"/>
  <c r="MX161" i="1"/>
  <c r="MZ161" i="1"/>
  <c r="NB161" i="1"/>
  <c r="ND161" i="1"/>
  <c r="NF161" i="1"/>
  <c r="NH161" i="1"/>
  <c r="NJ161" i="1"/>
  <c r="NL161" i="1"/>
  <c r="NN161" i="1"/>
  <c r="NP161" i="1"/>
  <c r="NR161" i="1"/>
  <c r="NT161" i="1"/>
  <c r="NV161" i="1"/>
  <c r="NX161" i="1"/>
  <c r="NZ161" i="1"/>
  <c r="OB161" i="1"/>
  <c r="OD161" i="1"/>
  <c r="OF161" i="1"/>
  <c r="OH161" i="1"/>
  <c r="OJ161" i="1"/>
  <c r="OL161" i="1"/>
  <c r="ON161" i="1"/>
  <c r="OP161" i="1"/>
  <c r="OR161" i="1"/>
  <c r="OT161" i="1"/>
  <c r="OV161" i="1"/>
  <c r="OX161" i="1"/>
  <c r="OZ161" i="1"/>
  <c r="PB161" i="1"/>
  <c r="PD161" i="1"/>
  <c r="PF161" i="1"/>
  <c r="PH161" i="1"/>
  <c r="PJ161" i="1"/>
  <c r="PL161" i="1"/>
  <c r="PN161" i="1"/>
  <c r="PP161" i="1"/>
  <c r="PR161" i="1"/>
  <c r="PT161" i="1"/>
  <c r="PV161" i="1"/>
  <c r="PX161" i="1"/>
  <c r="PZ161" i="1"/>
  <c r="QB161" i="1"/>
  <c r="QD161" i="1"/>
  <c r="QF161" i="1"/>
  <c r="QH161" i="1"/>
  <c r="QJ161" i="1"/>
  <c r="QL161" i="1"/>
  <c r="QN161" i="1"/>
  <c r="QP161" i="1"/>
  <c r="QR161" i="1"/>
  <c r="LB162" i="1"/>
  <c r="LD162" i="1"/>
  <c r="LF162" i="1"/>
  <c r="LH162" i="1"/>
  <c r="LJ162" i="1"/>
  <c r="LL162" i="1"/>
  <c r="LN162" i="1"/>
  <c r="LP162" i="1"/>
  <c r="LR162" i="1"/>
  <c r="LT162" i="1"/>
  <c r="LV162" i="1"/>
  <c r="LX162" i="1"/>
  <c r="LZ162" i="1"/>
  <c r="MB162" i="1"/>
  <c r="MD162" i="1"/>
  <c r="MF162" i="1"/>
  <c r="MH162" i="1"/>
  <c r="MJ162" i="1"/>
  <c r="ML162" i="1"/>
  <c r="MN162" i="1"/>
  <c r="MP162" i="1"/>
  <c r="MR162" i="1"/>
  <c r="MT162" i="1"/>
  <c r="MV162" i="1"/>
  <c r="MX162" i="1"/>
  <c r="MZ162" i="1"/>
  <c r="NB162" i="1"/>
  <c r="ND162" i="1"/>
  <c r="NF162" i="1"/>
  <c r="NH162" i="1"/>
  <c r="NJ162" i="1"/>
  <c r="NL162" i="1"/>
  <c r="NN162" i="1"/>
  <c r="NP162" i="1"/>
  <c r="NR162" i="1"/>
  <c r="NT162" i="1"/>
  <c r="NV162" i="1"/>
  <c r="NX162" i="1"/>
  <c r="NZ162" i="1"/>
  <c r="OB162" i="1"/>
  <c r="OD162" i="1"/>
  <c r="OF162" i="1"/>
  <c r="OH162" i="1"/>
  <c r="OJ162" i="1"/>
  <c r="OL162" i="1"/>
  <c r="ON162" i="1"/>
  <c r="OP162" i="1"/>
  <c r="OR162" i="1"/>
  <c r="OT162" i="1"/>
  <c r="OV162" i="1"/>
  <c r="OX162" i="1"/>
  <c r="OZ162" i="1"/>
  <c r="PB162" i="1"/>
  <c r="PD162" i="1"/>
  <c r="PF162" i="1"/>
  <c r="PH162" i="1"/>
  <c r="PJ162" i="1"/>
  <c r="PL162" i="1"/>
  <c r="PN162" i="1"/>
  <c r="PP162" i="1"/>
  <c r="PR162" i="1"/>
  <c r="PT162" i="1"/>
  <c r="PV162" i="1"/>
  <c r="PX162" i="1"/>
  <c r="PZ162" i="1"/>
  <c r="QB162" i="1"/>
  <c r="QD162" i="1"/>
  <c r="QF162" i="1"/>
  <c r="QH162" i="1"/>
  <c r="QJ162" i="1"/>
  <c r="QL162" i="1"/>
  <c r="QN162" i="1"/>
  <c r="QP162" i="1"/>
  <c r="QR162" i="1"/>
  <c r="LB163" i="1"/>
  <c r="LD163" i="1"/>
  <c r="LF163" i="1"/>
  <c r="LH163" i="1"/>
  <c r="LJ163" i="1"/>
  <c r="LL163" i="1"/>
  <c r="LN163" i="1"/>
  <c r="LP163" i="1"/>
  <c r="LR163" i="1"/>
  <c r="LT163" i="1"/>
  <c r="LV163" i="1"/>
  <c r="LX163" i="1"/>
  <c r="LZ163" i="1"/>
  <c r="MB163" i="1"/>
  <c r="MD163" i="1"/>
  <c r="MF163" i="1"/>
  <c r="MH163" i="1"/>
  <c r="MJ163" i="1"/>
  <c r="ML163" i="1"/>
  <c r="MN163" i="1"/>
  <c r="MP163" i="1"/>
  <c r="MR163" i="1"/>
  <c r="MT163" i="1"/>
  <c r="MV163" i="1"/>
  <c r="MX163" i="1"/>
  <c r="MZ163" i="1"/>
  <c r="NB163" i="1"/>
  <c r="ND163" i="1"/>
  <c r="NF163" i="1"/>
  <c r="NH163" i="1"/>
  <c r="NJ163" i="1"/>
  <c r="NL163" i="1"/>
  <c r="NN163" i="1"/>
  <c r="NP163" i="1"/>
  <c r="NR163" i="1"/>
  <c r="NT163" i="1"/>
  <c r="NV163" i="1"/>
  <c r="NX163" i="1"/>
  <c r="NZ163" i="1"/>
  <c r="OB163" i="1"/>
  <c r="OD163" i="1"/>
  <c r="OF163" i="1"/>
  <c r="OH163" i="1"/>
  <c r="OJ163" i="1"/>
  <c r="OL163" i="1"/>
  <c r="ON163" i="1"/>
  <c r="OP163" i="1"/>
  <c r="OR163" i="1"/>
  <c r="OT163" i="1"/>
  <c r="OV163" i="1"/>
  <c r="OX163" i="1"/>
  <c r="OZ163" i="1"/>
  <c r="PB163" i="1"/>
  <c r="PD163" i="1"/>
  <c r="PF163" i="1"/>
  <c r="PH163" i="1"/>
  <c r="PJ163" i="1"/>
  <c r="PL163" i="1"/>
  <c r="PN163" i="1"/>
  <c r="PP163" i="1"/>
  <c r="PR163" i="1"/>
  <c r="PT163" i="1"/>
  <c r="PV163" i="1"/>
  <c r="PX163" i="1"/>
  <c r="PZ163" i="1"/>
  <c r="QB163" i="1"/>
  <c r="QD163" i="1"/>
  <c r="QF163" i="1"/>
  <c r="QH163" i="1"/>
  <c r="QJ163" i="1"/>
  <c r="QL163" i="1"/>
  <c r="QN163" i="1"/>
  <c r="QP163" i="1"/>
  <c r="QR163" i="1"/>
  <c r="LB164" i="1"/>
  <c r="LD164" i="1"/>
  <c r="LF164" i="1"/>
  <c r="LH164" i="1"/>
  <c r="LJ164" i="1"/>
  <c r="LL164" i="1"/>
  <c r="LN164" i="1"/>
  <c r="LP164" i="1"/>
  <c r="LR164" i="1"/>
  <c r="LT164" i="1"/>
  <c r="LV164" i="1"/>
  <c r="LX164" i="1"/>
  <c r="LZ164" i="1"/>
  <c r="MB164" i="1"/>
  <c r="MD164" i="1"/>
  <c r="MF164" i="1"/>
  <c r="MH164" i="1"/>
  <c r="MJ164" i="1"/>
  <c r="ML164" i="1"/>
  <c r="MN164" i="1"/>
  <c r="MP164" i="1"/>
  <c r="MR164" i="1"/>
  <c r="MT164" i="1"/>
  <c r="MV164" i="1"/>
  <c r="MX164" i="1"/>
  <c r="MZ164" i="1"/>
  <c r="NB164" i="1"/>
  <c r="ND164" i="1"/>
  <c r="NF164" i="1"/>
  <c r="NH164" i="1"/>
  <c r="NJ164" i="1"/>
  <c r="NL164" i="1"/>
  <c r="NN164" i="1"/>
  <c r="NP164" i="1"/>
  <c r="NR164" i="1"/>
  <c r="NT164" i="1"/>
  <c r="NV164" i="1"/>
  <c r="NX164" i="1"/>
  <c r="NZ164" i="1"/>
  <c r="OB164" i="1"/>
  <c r="OD164" i="1"/>
  <c r="OF164" i="1"/>
  <c r="OH164" i="1"/>
  <c r="OJ164" i="1"/>
  <c r="OL164" i="1"/>
  <c r="ON164" i="1"/>
  <c r="OP164" i="1"/>
  <c r="OR164" i="1"/>
  <c r="OT164" i="1"/>
  <c r="OV164" i="1"/>
  <c r="OX164" i="1"/>
  <c r="OZ164" i="1"/>
  <c r="PB164" i="1"/>
  <c r="PD164" i="1"/>
  <c r="PF164" i="1"/>
  <c r="PH164" i="1"/>
  <c r="PJ164" i="1"/>
  <c r="PL164" i="1"/>
  <c r="PN164" i="1"/>
  <c r="PP164" i="1"/>
  <c r="PR164" i="1"/>
  <c r="PT164" i="1"/>
  <c r="PV164" i="1"/>
  <c r="PX164" i="1"/>
  <c r="PZ164" i="1"/>
  <c r="QB164" i="1"/>
  <c r="QD164" i="1"/>
  <c r="QF164" i="1"/>
  <c r="QH164" i="1"/>
  <c r="QJ164" i="1"/>
  <c r="QL164" i="1"/>
  <c r="QN164" i="1"/>
  <c r="QP164" i="1"/>
  <c r="QR164" i="1"/>
  <c r="LB165" i="1"/>
  <c r="LD165" i="1"/>
  <c r="LF165" i="1"/>
  <c r="LH165" i="1"/>
  <c r="LJ165" i="1"/>
  <c r="LL165" i="1"/>
  <c r="LN165" i="1"/>
  <c r="LP165" i="1"/>
  <c r="LR165" i="1"/>
  <c r="LT165" i="1"/>
  <c r="LV165" i="1"/>
  <c r="LX165" i="1"/>
  <c r="LZ165" i="1"/>
  <c r="MB165" i="1"/>
  <c r="MD165" i="1"/>
  <c r="MF165" i="1"/>
  <c r="MH165" i="1"/>
  <c r="MJ165" i="1"/>
  <c r="ML165" i="1"/>
  <c r="MN165" i="1"/>
  <c r="MP165" i="1"/>
  <c r="MR165" i="1"/>
  <c r="MT165" i="1"/>
  <c r="MV165" i="1"/>
  <c r="MX165" i="1"/>
  <c r="MZ165" i="1"/>
  <c r="NB165" i="1"/>
  <c r="ND165" i="1"/>
  <c r="NF165" i="1"/>
  <c r="NH165" i="1"/>
  <c r="NJ165" i="1"/>
  <c r="NL165" i="1"/>
  <c r="NN165" i="1"/>
  <c r="NP165" i="1"/>
  <c r="NR165" i="1"/>
  <c r="NT165" i="1"/>
  <c r="NV165" i="1"/>
  <c r="NX165" i="1"/>
  <c r="NZ165" i="1"/>
  <c r="OB165" i="1"/>
  <c r="OD165" i="1"/>
  <c r="OF165" i="1"/>
  <c r="OH165" i="1"/>
  <c r="OJ165" i="1"/>
  <c r="OL165" i="1"/>
  <c r="ON165" i="1"/>
  <c r="OP165" i="1"/>
  <c r="OR165" i="1"/>
  <c r="OT165" i="1"/>
  <c r="OV165" i="1"/>
  <c r="OX165" i="1"/>
  <c r="OZ165" i="1"/>
  <c r="PB165" i="1"/>
  <c r="PD165" i="1"/>
  <c r="PF165" i="1"/>
  <c r="PH165" i="1"/>
  <c r="PJ165" i="1"/>
  <c r="PL165" i="1"/>
  <c r="PN165" i="1"/>
  <c r="PP165" i="1"/>
  <c r="PR165" i="1"/>
  <c r="PT165" i="1"/>
  <c r="PV165" i="1"/>
  <c r="PX165" i="1"/>
  <c r="PZ165" i="1"/>
  <c r="QB165" i="1"/>
  <c r="QD165" i="1"/>
  <c r="QF165" i="1"/>
  <c r="QH165" i="1"/>
  <c r="QJ165" i="1"/>
  <c r="QL165" i="1"/>
  <c r="QN165" i="1"/>
  <c r="QP165" i="1"/>
  <c r="QR165" i="1"/>
  <c r="LB166" i="1"/>
  <c r="LD166" i="1"/>
  <c r="LF166" i="1"/>
  <c r="LH166" i="1"/>
  <c r="LJ166" i="1"/>
  <c r="LL166" i="1"/>
  <c r="LN166" i="1"/>
  <c r="LP166" i="1"/>
  <c r="LR166" i="1"/>
  <c r="LT166" i="1"/>
  <c r="LV166" i="1"/>
  <c r="LX166" i="1"/>
  <c r="LZ166" i="1"/>
  <c r="MB166" i="1"/>
  <c r="MD166" i="1"/>
  <c r="MF166" i="1"/>
  <c r="MH166" i="1"/>
  <c r="MJ166" i="1"/>
  <c r="ML166" i="1"/>
  <c r="MN166" i="1"/>
  <c r="MP166" i="1"/>
  <c r="MR166" i="1"/>
  <c r="MT166" i="1"/>
  <c r="MV166" i="1"/>
  <c r="MX166" i="1"/>
  <c r="MZ166" i="1"/>
  <c r="NB166" i="1"/>
  <c r="ND166" i="1"/>
  <c r="NF166" i="1"/>
  <c r="NH166" i="1"/>
  <c r="NJ166" i="1"/>
  <c r="NL166" i="1"/>
  <c r="NN166" i="1"/>
  <c r="NP166" i="1"/>
  <c r="NR166" i="1"/>
  <c r="NT166" i="1"/>
  <c r="NV166" i="1"/>
  <c r="NX166" i="1"/>
  <c r="NZ166" i="1"/>
  <c r="OB166" i="1"/>
  <c r="OD166" i="1"/>
  <c r="OF166" i="1"/>
  <c r="OH166" i="1"/>
  <c r="OJ166" i="1"/>
  <c r="OL166" i="1"/>
  <c r="ON166" i="1"/>
  <c r="OP166" i="1"/>
  <c r="OR166" i="1"/>
  <c r="OT166" i="1"/>
  <c r="OV166" i="1"/>
  <c r="OX166" i="1"/>
  <c r="OZ166" i="1"/>
  <c r="PB166" i="1"/>
  <c r="PD166" i="1"/>
  <c r="PF166" i="1"/>
  <c r="PH166" i="1"/>
  <c r="PJ166" i="1"/>
  <c r="PL166" i="1"/>
  <c r="PN166" i="1"/>
  <c r="PP166" i="1"/>
  <c r="PR166" i="1"/>
  <c r="PT166" i="1"/>
  <c r="PV166" i="1"/>
  <c r="PX166" i="1"/>
  <c r="PZ166" i="1"/>
  <c r="QB166" i="1"/>
  <c r="QD166" i="1"/>
  <c r="QF166" i="1"/>
  <c r="QH166" i="1"/>
  <c r="QJ166" i="1"/>
  <c r="QL166" i="1"/>
  <c r="QN166" i="1"/>
  <c r="QP166" i="1"/>
  <c r="QR166" i="1"/>
  <c r="LB169" i="1"/>
  <c r="LD169" i="1"/>
  <c r="LF169" i="1"/>
  <c r="LH169" i="1"/>
  <c r="LJ169" i="1"/>
  <c r="LL169" i="1"/>
  <c r="LN169" i="1"/>
  <c r="LP169" i="1"/>
  <c r="LR169" i="1"/>
  <c r="LT169" i="1"/>
  <c r="LV169" i="1"/>
  <c r="LX169" i="1"/>
  <c r="LZ169" i="1"/>
  <c r="MB169" i="1"/>
  <c r="MD169" i="1"/>
  <c r="MF169" i="1"/>
  <c r="MH169" i="1"/>
  <c r="MJ169" i="1"/>
  <c r="ML169" i="1"/>
  <c r="MN169" i="1"/>
  <c r="MP169" i="1"/>
  <c r="MR169" i="1"/>
  <c r="MT169" i="1"/>
  <c r="MV169" i="1"/>
  <c r="MX169" i="1"/>
  <c r="MZ169" i="1"/>
  <c r="NB169" i="1"/>
  <c r="ND169" i="1"/>
  <c r="NF169" i="1"/>
  <c r="NH169" i="1"/>
  <c r="NJ169" i="1"/>
  <c r="NL169" i="1"/>
  <c r="NN169" i="1"/>
  <c r="NP169" i="1"/>
  <c r="NR169" i="1"/>
  <c r="NT169" i="1"/>
  <c r="NV169" i="1"/>
  <c r="NX169" i="1"/>
  <c r="NZ169" i="1"/>
  <c r="OB169" i="1"/>
  <c r="OD169" i="1"/>
  <c r="OF169" i="1"/>
  <c r="OH169" i="1"/>
  <c r="OJ169" i="1"/>
  <c r="OL169" i="1"/>
  <c r="ON169" i="1"/>
  <c r="OP169" i="1"/>
  <c r="OR169" i="1"/>
  <c r="OT169" i="1"/>
  <c r="OV169" i="1"/>
  <c r="OX169" i="1"/>
  <c r="OZ169" i="1"/>
  <c r="PB169" i="1"/>
  <c r="PD169" i="1"/>
  <c r="PF169" i="1"/>
  <c r="PH169" i="1"/>
  <c r="PJ169" i="1"/>
  <c r="PL169" i="1"/>
  <c r="PN169" i="1"/>
  <c r="PP169" i="1"/>
  <c r="PR169" i="1"/>
  <c r="PT169" i="1"/>
  <c r="PV169" i="1"/>
  <c r="PX169" i="1"/>
  <c r="PZ169" i="1"/>
  <c r="QB169" i="1"/>
  <c r="QD169" i="1"/>
  <c r="QF169" i="1"/>
  <c r="QH169" i="1"/>
  <c r="QJ169" i="1"/>
  <c r="QL169" i="1"/>
  <c r="QN169" i="1"/>
  <c r="QP169" i="1"/>
  <c r="QR169" i="1"/>
  <c r="LB170" i="1"/>
  <c r="LD170" i="1"/>
  <c r="LF170" i="1"/>
  <c r="LH170" i="1"/>
  <c r="LJ170" i="1"/>
  <c r="LL170" i="1"/>
  <c r="LN170" i="1"/>
  <c r="LP170" i="1"/>
  <c r="LR170" i="1"/>
  <c r="LT170" i="1"/>
  <c r="LV170" i="1"/>
  <c r="LX170" i="1"/>
  <c r="LZ170" i="1"/>
  <c r="MB170" i="1"/>
  <c r="MD170" i="1"/>
  <c r="MF170" i="1"/>
  <c r="MH170" i="1"/>
  <c r="MJ170" i="1"/>
  <c r="ML170" i="1"/>
  <c r="MN170" i="1"/>
  <c r="MP170" i="1"/>
  <c r="MR170" i="1"/>
  <c r="MT170" i="1"/>
  <c r="MV170" i="1"/>
  <c r="MX170" i="1"/>
  <c r="MZ170" i="1"/>
  <c r="NB170" i="1"/>
  <c r="ND170" i="1"/>
  <c r="NF170" i="1"/>
  <c r="NH170" i="1"/>
  <c r="NJ170" i="1"/>
  <c r="NL170" i="1"/>
  <c r="NN170" i="1"/>
  <c r="NP170" i="1"/>
  <c r="NR170" i="1"/>
  <c r="NT170" i="1"/>
  <c r="NV170" i="1"/>
  <c r="NX170" i="1"/>
  <c r="NZ170" i="1"/>
  <c r="OB170" i="1"/>
  <c r="OD170" i="1"/>
  <c r="OF170" i="1"/>
  <c r="OH170" i="1"/>
  <c r="OJ170" i="1"/>
  <c r="OL170" i="1"/>
  <c r="ON170" i="1"/>
  <c r="OP170" i="1"/>
  <c r="OR170" i="1"/>
  <c r="OT170" i="1"/>
  <c r="OV170" i="1"/>
  <c r="OX170" i="1"/>
  <c r="OZ170" i="1"/>
  <c r="PB170" i="1"/>
  <c r="PD170" i="1"/>
  <c r="PF170" i="1"/>
  <c r="PH170" i="1"/>
  <c r="PJ170" i="1"/>
  <c r="PL170" i="1"/>
  <c r="PN170" i="1"/>
  <c r="PP170" i="1"/>
  <c r="PR170" i="1"/>
  <c r="PT170" i="1"/>
  <c r="PV170" i="1"/>
  <c r="PX170" i="1"/>
  <c r="PZ170" i="1"/>
  <c r="QB170" i="1"/>
  <c r="QD170" i="1"/>
  <c r="QF170" i="1"/>
  <c r="QH170" i="1"/>
  <c r="QJ170" i="1"/>
  <c r="QL170" i="1"/>
  <c r="QN170" i="1"/>
  <c r="QP170" i="1"/>
  <c r="QR170" i="1"/>
  <c r="LB171" i="1"/>
  <c r="LD171" i="1"/>
  <c r="LF171" i="1"/>
  <c r="LH171" i="1"/>
  <c r="LJ171" i="1"/>
  <c r="LL171" i="1"/>
  <c r="LN171" i="1"/>
  <c r="LP171" i="1"/>
  <c r="LR171" i="1"/>
  <c r="LT171" i="1"/>
  <c r="LV171" i="1"/>
  <c r="LX171" i="1"/>
  <c r="LZ171" i="1"/>
  <c r="MB171" i="1"/>
  <c r="MD171" i="1"/>
  <c r="MF171" i="1"/>
  <c r="MH171" i="1"/>
  <c r="MJ171" i="1"/>
  <c r="ML171" i="1"/>
  <c r="MN171" i="1"/>
  <c r="MP171" i="1"/>
  <c r="MR171" i="1"/>
  <c r="MT171" i="1"/>
  <c r="MV171" i="1"/>
  <c r="MX171" i="1"/>
  <c r="MZ171" i="1"/>
  <c r="NB171" i="1"/>
  <c r="ND171" i="1"/>
  <c r="NF171" i="1"/>
  <c r="NH171" i="1"/>
  <c r="NJ171" i="1"/>
  <c r="NL171" i="1"/>
  <c r="NN171" i="1"/>
  <c r="NP171" i="1"/>
  <c r="NR171" i="1"/>
  <c r="NT171" i="1"/>
  <c r="NV171" i="1"/>
  <c r="NX171" i="1"/>
  <c r="NZ171" i="1"/>
  <c r="OB171" i="1"/>
  <c r="OD171" i="1"/>
  <c r="OF171" i="1"/>
  <c r="OH171" i="1"/>
  <c r="OJ171" i="1"/>
  <c r="OL171" i="1"/>
  <c r="ON171" i="1"/>
  <c r="OP171" i="1"/>
  <c r="OR171" i="1"/>
  <c r="OT171" i="1"/>
  <c r="OV171" i="1"/>
  <c r="OX171" i="1"/>
  <c r="OZ171" i="1"/>
  <c r="PB171" i="1"/>
  <c r="PD171" i="1"/>
  <c r="PF171" i="1"/>
  <c r="PH171" i="1"/>
  <c r="PJ171" i="1"/>
  <c r="PL171" i="1"/>
  <c r="PN171" i="1"/>
  <c r="PP171" i="1"/>
  <c r="PR171" i="1"/>
  <c r="PT171" i="1"/>
  <c r="PV171" i="1"/>
  <c r="PX171" i="1"/>
  <c r="PZ171" i="1"/>
  <c r="QB171" i="1"/>
  <c r="QD171" i="1"/>
  <c r="QF171" i="1"/>
  <c r="QH171" i="1"/>
  <c r="QJ171" i="1"/>
  <c r="QL171" i="1"/>
  <c r="QN171" i="1"/>
  <c r="QP171" i="1"/>
  <c r="QR171" i="1"/>
  <c r="LB172" i="1"/>
  <c r="LD172" i="1"/>
  <c r="LF172" i="1"/>
  <c r="LH172" i="1"/>
  <c r="LJ172" i="1"/>
  <c r="LL172" i="1"/>
  <c r="LN172" i="1"/>
  <c r="LP172" i="1"/>
  <c r="LR172" i="1"/>
  <c r="LT172" i="1"/>
  <c r="LV172" i="1"/>
  <c r="LX172" i="1"/>
  <c r="LZ172" i="1"/>
  <c r="MB172" i="1"/>
  <c r="MD172" i="1"/>
  <c r="MF172" i="1"/>
  <c r="MH172" i="1"/>
  <c r="MJ172" i="1"/>
  <c r="ML172" i="1"/>
  <c r="MN172" i="1"/>
  <c r="MP172" i="1"/>
  <c r="MR172" i="1"/>
  <c r="MT172" i="1"/>
  <c r="MV172" i="1"/>
  <c r="MX172" i="1"/>
  <c r="MZ172" i="1"/>
  <c r="NB172" i="1"/>
  <c r="ND172" i="1"/>
  <c r="NF172" i="1"/>
  <c r="NH172" i="1"/>
  <c r="NJ172" i="1"/>
  <c r="NL172" i="1"/>
  <c r="NN172" i="1"/>
  <c r="NP172" i="1"/>
  <c r="NR172" i="1"/>
  <c r="NT172" i="1"/>
  <c r="NV172" i="1"/>
  <c r="NX172" i="1"/>
  <c r="NZ172" i="1"/>
  <c r="OB172" i="1"/>
  <c r="OD172" i="1"/>
  <c r="OF172" i="1"/>
  <c r="OH172" i="1"/>
  <c r="OJ172" i="1"/>
  <c r="OL172" i="1"/>
  <c r="ON172" i="1"/>
  <c r="OP172" i="1"/>
  <c r="OR172" i="1"/>
  <c r="OT172" i="1"/>
  <c r="OV172" i="1"/>
  <c r="OX172" i="1"/>
  <c r="OZ172" i="1"/>
  <c r="PB172" i="1"/>
  <c r="PD172" i="1"/>
  <c r="PF172" i="1"/>
  <c r="PH172" i="1"/>
  <c r="PJ172" i="1"/>
  <c r="PL172" i="1"/>
  <c r="PN172" i="1"/>
  <c r="PP172" i="1"/>
  <c r="PR172" i="1"/>
  <c r="PT172" i="1"/>
  <c r="PV172" i="1"/>
  <c r="PX172" i="1"/>
  <c r="PZ172" i="1"/>
  <c r="QB172" i="1"/>
  <c r="QD172" i="1"/>
  <c r="QF172" i="1"/>
  <c r="QH172" i="1"/>
  <c r="QJ172" i="1"/>
  <c r="QL172" i="1"/>
  <c r="QN172" i="1"/>
  <c r="QP172" i="1"/>
  <c r="QR172" i="1"/>
  <c r="LB173" i="1"/>
  <c r="LD173" i="1"/>
  <c r="LF173" i="1"/>
  <c r="LH173" i="1"/>
  <c r="LJ173" i="1"/>
  <c r="LL173" i="1"/>
  <c r="LN173" i="1"/>
  <c r="LP173" i="1"/>
  <c r="LR173" i="1"/>
  <c r="LT173" i="1"/>
  <c r="LV173" i="1"/>
  <c r="LX173" i="1"/>
  <c r="LZ173" i="1"/>
  <c r="MB173" i="1"/>
  <c r="MD173" i="1"/>
  <c r="MF173" i="1"/>
  <c r="MH173" i="1"/>
  <c r="MJ173" i="1"/>
  <c r="ML173" i="1"/>
  <c r="MN173" i="1"/>
  <c r="MP173" i="1"/>
  <c r="MR173" i="1"/>
  <c r="MT173" i="1"/>
  <c r="MV173" i="1"/>
  <c r="MX173" i="1"/>
  <c r="MZ173" i="1"/>
  <c r="NB173" i="1"/>
  <c r="ND173" i="1"/>
  <c r="NF173" i="1"/>
  <c r="NH173" i="1"/>
  <c r="NJ173" i="1"/>
  <c r="NL173" i="1"/>
  <c r="NN173" i="1"/>
  <c r="NP173" i="1"/>
  <c r="NR173" i="1"/>
  <c r="NT173" i="1"/>
  <c r="NV173" i="1"/>
  <c r="NX173" i="1"/>
  <c r="NZ173" i="1"/>
  <c r="OB173" i="1"/>
  <c r="OD173" i="1"/>
  <c r="OF173" i="1"/>
  <c r="OH173" i="1"/>
  <c r="OJ173" i="1"/>
  <c r="OL173" i="1"/>
  <c r="ON173" i="1"/>
  <c r="OP173" i="1"/>
  <c r="OR173" i="1"/>
  <c r="OT173" i="1"/>
  <c r="OV173" i="1"/>
  <c r="OX173" i="1"/>
  <c r="OZ173" i="1"/>
  <c r="PB173" i="1"/>
  <c r="PD173" i="1"/>
  <c r="PF173" i="1"/>
  <c r="PH173" i="1"/>
  <c r="PJ173" i="1"/>
  <c r="PL173" i="1"/>
  <c r="PN173" i="1"/>
  <c r="PP173" i="1"/>
  <c r="PR173" i="1"/>
  <c r="PT173" i="1"/>
  <c r="PV173" i="1"/>
  <c r="PX173" i="1"/>
  <c r="PZ173" i="1"/>
  <c r="QB173" i="1"/>
  <c r="QD173" i="1"/>
  <c r="QF173" i="1"/>
  <c r="QH173" i="1"/>
  <c r="QJ173" i="1"/>
  <c r="QL173" i="1"/>
  <c r="QN173" i="1"/>
  <c r="QP173" i="1"/>
  <c r="QR173" i="1"/>
  <c r="LB174" i="1"/>
  <c r="LD174" i="1"/>
  <c r="LF174" i="1"/>
  <c r="LH174" i="1"/>
  <c r="LJ174" i="1"/>
  <c r="LL174" i="1"/>
  <c r="LN174" i="1"/>
  <c r="LP174" i="1"/>
  <c r="LR174" i="1"/>
  <c r="LT174" i="1"/>
  <c r="LV174" i="1"/>
  <c r="LX174" i="1"/>
  <c r="LZ174" i="1"/>
  <c r="MB174" i="1"/>
  <c r="MD174" i="1"/>
  <c r="MF174" i="1"/>
  <c r="MH174" i="1"/>
  <c r="MJ174" i="1"/>
  <c r="ML174" i="1"/>
  <c r="MN174" i="1"/>
  <c r="MP174" i="1"/>
  <c r="MR174" i="1"/>
  <c r="MT174" i="1"/>
  <c r="MV174" i="1"/>
  <c r="MX174" i="1"/>
  <c r="MZ174" i="1"/>
  <c r="NB174" i="1"/>
  <c r="ND174" i="1"/>
  <c r="NF174" i="1"/>
  <c r="NH174" i="1"/>
  <c r="NJ174" i="1"/>
  <c r="NL174" i="1"/>
  <c r="NN174" i="1"/>
  <c r="NP174" i="1"/>
  <c r="NR174" i="1"/>
  <c r="NT174" i="1"/>
  <c r="NV174" i="1"/>
  <c r="NX174" i="1"/>
  <c r="NZ174" i="1"/>
  <c r="OB174" i="1"/>
  <c r="OD174" i="1"/>
  <c r="OF174" i="1"/>
  <c r="OH174" i="1"/>
  <c r="OJ174" i="1"/>
  <c r="OL174" i="1"/>
  <c r="ON174" i="1"/>
  <c r="OP174" i="1"/>
  <c r="OR174" i="1"/>
  <c r="OT174" i="1"/>
  <c r="OV174" i="1"/>
  <c r="OX174" i="1"/>
  <c r="OZ174" i="1"/>
  <c r="PB174" i="1"/>
  <c r="PD174" i="1"/>
  <c r="PF174" i="1"/>
  <c r="PH174" i="1"/>
  <c r="PJ174" i="1"/>
  <c r="PL174" i="1"/>
  <c r="PN174" i="1"/>
  <c r="PP174" i="1"/>
  <c r="PR174" i="1"/>
  <c r="PT174" i="1"/>
  <c r="PV174" i="1"/>
  <c r="PX174" i="1"/>
  <c r="PZ174" i="1"/>
  <c r="QB174" i="1"/>
  <c r="QD174" i="1"/>
  <c r="QF174" i="1"/>
  <c r="QH174" i="1"/>
  <c r="QJ174" i="1"/>
  <c r="QL174" i="1"/>
  <c r="QN174" i="1"/>
  <c r="QP174" i="1"/>
  <c r="QR174" i="1"/>
  <c r="LB175" i="1"/>
  <c r="LD175" i="1"/>
  <c r="LF175" i="1"/>
  <c r="LH175" i="1"/>
  <c r="LJ175" i="1"/>
  <c r="LL175" i="1"/>
  <c r="LN175" i="1"/>
  <c r="LP175" i="1"/>
  <c r="LR175" i="1"/>
  <c r="LT175" i="1"/>
  <c r="LV175" i="1"/>
  <c r="LX175" i="1"/>
  <c r="LZ175" i="1"/>
  <c r="MB175" i="1"/>
  <c r="MD175" i="1"/>
  <c r="MF175" i="1"/>
  <c r="MH175" i="1"/>
  <c r="MJ175" i="1"/>
  <c r="ML175" i="1"/>
  <c r="MN175" i="1"/>
  <c r="MP175" i="1"/>
  <c r="MR175" i="1"/>
  <c r="MT175" i="1"/>
  <c r="MV175" i="1"/>
  <c r="MX175" i="1"/>
  <c r="MZ175" i="1"/>
  <c r="NB175" i="1"/>
  <c r="ND175" i="1"/>
  <c r="NF175" i="1"/>
  <c r="NH175" i="1"/>
  <c r="NJ175" i="1"/>
  <c r="NL175" i="1"/>
  <c r="NN175" i="1"/>
  <c r="NP175" i="1"/>
  <c r="NR175" i="1"/>
  <c r="NT175" i="1"/>
  <c r="NV175" i="1"/>
  <c r="NX175" i="1"/>
  <c r="NZ175" i="1"/>
  <c r="OB175" i="1"/>
  <c r="OD175" i="1"/>
  <c r="OF175" i="1"/>
  <c r="OH175" i="1"/>
  <c r="OJ175" i="1"/>
  <c r="OL175" i="1"/>
  <c r="ON175" i="1"/>
  <c r="OP175" i="1"/>
  <c r="OR175" i="1"/>
  <c r="OT175" i="1"/>
  <c r="OV175" i="1"/>
  <c r="OX175" i="1"/>
  <c r="OZ175" i="1"/>
  <c r="PB175" i="1"/>
  <c r="PD175" i="1"/>
  <c r="PF175" i="1"/>
  <c r="PH175" i="1"/>
  <c r="PJ175" i="1"/>
  <c r="PL175" i="1"/>
  <c r="PN175" i="1"/>
  <c r="PP175" i="1"/>
  <c r="PR175" i="1"/>
  <c r="PT175" i="1"/>
  <c r="PV175" i="1"/>
  <c r="PX175" i="1"/>
  <c r="PZ175" i="1"/>
  <c r="QB175" i="1"/>
  <c r="QD175" i="1"/>
  <c r="QF175" i="1"/>
  <c r="QH175" i="1"/>
  <c r="QJ175" i="1"/>
  <c r="QL175" i="1"/>
  <c r="QN175" i="1"/>
  <c r="QP175" i="1"/>
  <c r="QR175" i="1"/>
  <c r="LB176" i="1"/>
  <c r="LD176" i="1"/>
  <c r="LF176" i="1"/>
  <c r="LH176" i="1"/>
  <c r="LJ176" i="1"/>
  <c r="LL176" i="1"/>
  <c r="LN176" i="1"/>
  <c r="LP176" i="1"/>
  <c r="LR176" i="1"/>
  <c r="LT176" i="1"/>
  <c r="LV176" i="1"/>
  <c r="LX176" i="1"/>
  <c r="LZ176" i="1"/>
  <c r="MB176" i="1"/>
  <c r="MD176" i="1"/>
  <c r="MF176" i="1"/>
  <c r="MH176" i="1"/>
  <c r="MJ176" i="1"/>
  <c r="ML176" i="1"/>
  <c r="MN176" i="1"/>
  <c r="MP176" i="1"/>
  <c r="MR176" i="1"/>
  <c r="MT176" i="1"/>
  <c r="MV176" i="1"/>
  <c r="MX176" i="1"/>
  <c r="MZ176" i="1"/>
  <c r="NB176" i="1"/>
  <c r="ND176" i="1"/>
  <c r="NF176" i="1"/>
  <c r="NH176" i="1"/>
  <c r="NJ176" i="1"/>
  <c r="NL176" i="1"/>
  <c r="NN176" i="1"/>
  <c r="NP176" i="1"/>
  <c r="NR176" i="1"/>
  <c r="NT176" i="1"/>
  <c r="NV176" i="1"/>
  <c r="NX176" i="1"/>
  <c r="NZ176" i="1"/>
  <c r="OB176" i="1"/>
  <c r="OD176" i="1"/>
  <c r="OF176" i="1"/>
  <c r="OH176" i="1"/>
  <c r="OJ176" i="1"/>
  <c r="OL176" i="1"/>
  <c r="ON176" i="1"/>
  <c r="OP176" i="1"/>
  <c r="OR176" i="1"/>
  <c r="OT176" i="1"/>
  <c r="OV176" i="1"/>
  <c r="OX176" i="1"/>
  <c r="OZ176" i="1"/>
  <c r="PB176" i="1"/>
  <c r="PD176" i="1"/>
  <c r="PF176" i="1"/>
  <c r="PH176" i="1"/>
  <c r="PJ176" i="1"/>
  <c r="PL176" i="1"/>
  <c r="PN176" i="1"/>
  <c r="PP176" i="1"/>
  <c r="PR176" i="1"/>
  <c r="PT176" i="1"/>
  <c r="PV176" i="1"/>
  <c r="PX176" i="1"/>
  <c r="PZ176" i="1"/>
  <c r="QB176" i="1"/>
  <c r="QD176" i="1"/>
  <c r="QF176" i="1"/>
  <c r="QH176" i="1"/>
  <c r="QJ176" i="1"/>
  <c r="QL176" i="1"/>
  <c r="QN176" i="1"/>
  <c r="QP176" i="1"/>
  <c r="QR176" i="1"/>
  <c r="LB179" i="1"/>
  <c r="LD179" i="1"/>
  <c r="LF179" i="1"/>
  <c r="LH179" i="1"/>
  <c r="LJ179" i="1"/>
  <c r="LL179" i="1"/>
  <c r="LN179" i="1"/>
  <c r="LP179" i="1"/>
  <c r="LR179" i="1"/>
  <c r="LT179" i="1"/>
  <c r="LV179" i="1"/>
  <c r="LX179" i="1"/>
  <c r="LZ179" i="1"/>
  <c r="MB179" i="1"/>
  <c r="MD179" i="1"/>
  <c r="MF179" i="1"/>
  <c r="MH179" i="1"/>
  <c r="MJ179" i="1"/>
  <c r="ML179" i="1"/>
  <c r="MN179" i="1"/>
  <c r="MP179" i="1"/>
  <c r="MR179" i="1"/>
  <c r="MT179" i="1"/>
  <c r="MV179" i="1"/>
  <c r="MX179" i="1"/>
  <c r="MZ179" i="1"/>
  <c r="NB179" i="1"/>
  <c r="ND179" i="1"/>
  <c r="NF179" i="1"/>
  <c r="NH179" i="1"/>
  <c r="NJ179" i="1"/>
  <c r="NL179" i="1"/>
  <c r="NN179" i="1"/>
  <c r="NP179" i="1"/>
  <c r="NR179" i="1"/>
  <c r="NT179" i="1"/>
  <c r="NV179" i="1"/>
  <c r="NX179" i="1"/>
  <c r="NZ179" i="1"/>
  <c r="OB179" i="1"/>
  <c r="OD179" i="1"/>
  <c r="OF179" i="1"/>
  <c r="OH179" i="1"/>
  <c r="OJ179" i="1"/>
  <c r="OL179" i="1"/>
  <c r="ON179" i="1"/>
  <c r="OP179" i="1"/>
  <c r="OR179" i="1"/>
  <c r="OT179" i="1"/>
  <c r="OV179" i="1"/>
  <c r="OX179" i="1"/>
  <c r="OZ179" i="1"/>
  <c r="PB179" i="1"/>
  <c r="PD179" i="1"/>
  <c r="PF179" i="1"/>
  <c r="PH179" i="1"/>
  <c r="PJ179" i="1"/>
  <c r="PL179" i="1"/>
  <c r="PN179" i="1"/>
  <c r="PP179" i="1"/>
  <c r="PR179" i="1"/>
  <c r="PT179" i="1"/>
  <c r="PV179" i="1"/>
  <c r="PX179" i="1"/>
  <c r="PZ179" i="1"/>
  <c r="QB179" i="1"/>
  <c r="QD179" i="1"/>
  <c r="QF179" i="1"/>
  <c r="QH179" i="1"/>
  <c r="QJ179" i="1"/>
  <c r="QL179" i="1"/>
  <c r="QN179" i="1"/>
  <c r="QP179" i="1"/>
  <c r="QR179" i="1"/>
  <c r="LB180" i="1"/>
  <c r="LD180" i="1"/>
  <c r="LF180" i="1"/>
  <c r="LH180" i="1"/>
  <c r="LJ180" i="1"/>
  <c r="LL180" i="1"/>
  <c r="LN180" i="1"/>
  <c r="LP180" i="1"/>
  <c r="LR180" i="1"/>
  <c r="LT180" i="1"/>
  <c r="LV180" i="1"/>
  <c r="LX180" i="1"/>
  <c r="LZ180" i="1"/>
  <c r="MB180" i="1"/>
  <c r="MD180" i="1"/>
  <c r="MF180" i="1"/>
  <c r="MH180" i="1"/>
  <c r="MJ180" i="1"/>
  <c r="ML180" i="1"/>
  <c r="MN180" i="1"/>
  <c r="MP180" i="1"/>
  <c r="MR180" i="1"/>
  <c r="MT180" i="1"/>
  <c r="MV180" i="1"/>
  <c r="MX180" i="1"/>
  <c r="MZ180" i="1"/>
  <c r="NB180" i="1"/>
  <c r="ND180" i="1"/>
  <c r="NF180" i="1"/>
  <c r="NH180" i="1"/>
  <c r="NJ180" i="1"/>
  <c r="NL180" i="1"/>
  <c r="NN180" i="1"/>
  <c r="NP180" i="1"/>
  <c r="NR180" i="1"/>
  <c r="NT180" i="1"/>
  <c r="NV180" i="1"/>
  <c r="NX180" i="1"/>
  <c r="NZ180" i="1"/>
  <c r="OB180" i="1"/>
  <c r="OD180" i="1"/>
  <c r="OF180" i="1"/>
  <c r="OH180" i="1"/>
  <c r="OJ180" i="1"/>
  <c r="OL180" i="1"/>
  <c r="ON180" i="1"/>
  <c r="OP180" i="1"/>
  <c r="OR180" i="1"/>
  <c r="OT180" i="1"/>
  <c r="OV180" i="1"/>
  <c r="OX180" i="1"/>
  <c r="OZ180" i="1"/>
  <c r="PB180" i="1"/>
  <c r="PD180" i="1"/>
  <c r="PF180" i="1"/>
  <c r="PH180" i="1"/>
  <c r="PJ180" i="1"/>
  <c r="PL180" i="1"/>
  <c r="PN180" i="1"/>
  <c r="PP180" i="1"/>
  <c r="PR180" i="1"/>
  <c r="PT180" i="1"/>
  <c r="PV180" i="1"/>
  <c r="PX180" i="1"/>
  <c r="PZ180" i="1"/>
  <c r="QB180" i="1"/>
  <c r="QD180" i="1"/>
  <c r="QF180" i="1"/>
  <c r="QH180" i="1"/>
  <c r="QJ180" i="1"/>
  <c r="QL180" i="1"/>
  <c r="QN180" i="1"/>
  <c r="QP180" i="1"/>
  <c r="QR180" i="1"/>
  <c r="LB181" i="1"/>
  <c r="LD181" i="1"/>
  <c r="LF181" i="1"/>
  <c r="LH181" i="1"/>
  <c r="LJ181" i="1"/>
  <c r="LL181" i="1"/>
  <c r="LN181" i="1"/>
  <c r="LP181" i="1"/>
  <c r="LR181" i="1"/>
  <c r="LT181" i="1"/>
  <c r="LV181" i="1"/>
  <c r="LX181" i="1"/>
  <c r="LZ181" i="1"/>
  <c r="MB181" i="1"/>
  <c r="MD181" i="1"/>
  <c r="MF181" i="1"/>
  <c r="MH181" i="1"/>
  <c r="MJ181" i="1"/>
  <c r="ML181" i="1"/>
  <c r="MN181" i="1"/>
  <c r="MP181" i="1"/>
  <c r="MR181" i="1"/>
  <c r="MT181" i="1"/>
  <c r="MV181" i="1"/>
  <c r="MX181" i="1"/>
  <c r="MZ181" i="1"/>
  <c r="NB181" i="1"/>
  <c r="ND181" i="1"/>
  <c r="NF181" i="1"/>
  <c r="NH181" i="1"/>
  <c r="NJ181" i="1"/>
  <c r="NL181" i="1"/>
  <c r="NN181" i="1"/>
  <c r="NP181" i="1"/>
  <c r="NR181" i="1"/>
  <c r="NT181" i="1"/>
  <c r="NV181" i="1"/>
  <c r="NX181" i="1"/>
  <c r="NZ181" i="1"/>
  <c r="OB181" i="1"/>
  <c r="OD181" i="1"/>
  <c r="OF181" i="1"/>
  <c r="OH181" i="1"/>
  <c r="OJ181" i="1"/>
  <c r="OL181" i="1"/>
  <c r="ON181" i="1"/>
  <c r="OP181" i="1"/>
  <c r="OR181" i="1"/>
  <c r="OT181" i="1"/>
  <c r="OV181" i="1"/>
  <c r="OX181" i="1"/>
  <c r="OZ181" i="1"/>
  <c r="PB181" i="1"/>
  <c r="PD181" i="1"/>
  <c r="PF181" i="1"/>
  <c r="PH181" i="1"/>
  <c r="PJ181" i="1"/>
  <c r="PL181" i="1"/>
  <c r="PN181" i="1"/>
  <c r="PP181" i="1"/>
  <c r="PR181" i="1"/>
  <c r="PT181" i="1"/>
  <c r="PV181" i="1"/>
  <c r="PX181" i="1"/>
  <c r="PZ181" i="1"/>
  <c r="QB181" i="1"/>
  <c r="QD181" i="1"/>
  <c r="QF181" i="1"/>
  <c r="QH181" i="1"/>
  <c r="QJ181" i="1"/>
  <c r="QL181" i="1"/>
  <c r="QN181" i="1"/>
  <c r="QP181" i="1"/>
  <c r="QR181" i="1"/>
  <c r="LB182" i="1"/>
  <c r="LD182" i="1"/>
  <c r="LF182" i="1"/>
  <c r="LH182" i="1"/>
  <c r="LJ182" i="1"/>
  <c r="LL182" i="1"/>
  <c r="LN182" i="1"/>
  <c r="LP182" i="1"/>
  <c r="LR182" i="1"/>
  <c r="LT182" i="1"/>
  <c r="LV182" i="1"/>
  <c r="LX182" i="1"/>
  <c r="LZ182" i="1"/>
  <c r="MB182" i="1"/>
  <c r="MD182" i="1"/>
  <c r="MF182" i="1"/>
  <c r="MH182" i="1"/>
  <c r="MJ182" i="1"/>
  <c r="ML182" i="1"/>
  <c r="MN182" i="1"/>
  <c r="MP182" i="1"/>
  <c r="MR182" i="1"/>
  <c r="MT182" i="1"/>
  <c r="MV182" i="1"/>
  <c r="MX182" i="1"/>
  <c r="MZ182" i="1"/>
  <c r="NB182" i="1"/>
  <c r="ND182" i="1"/>
  <c r="NF182" i="1"/>
  <c r="NH182" i="1"/>
  <c r="NJ182" i="1"/>
  <c r="NL182" i="1"/>
  <c r="NN182" i="1"/>
  <c r="NP182" i="1"/>
  <c r="NR182" i="1"/>
  <c r="NT182" i="1"/>
  <c r="NV182" i="1"/>
  <c r="NX182" i="1"/>
  <c r="NZ182" i="1"/>
  <c r="OB182" i="1"/>
  <c r="OD182" i="1"/>
  <c r="OF182" i="1"/>
  <c r="OH182" i="1"/>
  <c r="OJ182" i="1"/>
  <c r="OL182" i="1"/>
  <c r="ON182" i="1"/>
  <c r="OP182" i="1"/>
  <c r="OR182" i="1"/>
  <c r="OT182" i="1"/>
  <c r="OV182" i="1"/>
  <c r="OX182" i="1"/>
  <c r="OZ182" i="1"/>
  <c r="PB182" i="1"/>
  <c r="PD182" i="1"/>
  <c r="PF182" i="1"/>
  <c r="PH182" i="1"/>
  <c r="PJ182" i="1"/>
  <c r="PL182" i="1"/>
  <c r="PN182" i="1"/>
  <c r="PP182" i="1"/>
  <c r="PR182" i="1"/>
  <c r="PT182" i="1"/>
  <c r="PV182" i="1"/>
  <c r="PX182" i="1"/>
  <c r="PZ182" i="1"/>
  <c r="QB182" i="1"/>
  <c r="QD182" i="1"/>
  <c r="QF182" i="1"/>
  <c r="QH182" i="1"/>
  <c r="QJ182" i="1"/>
  <c r="QL182" i="1"/>
  <c r="QN182" i="1"/>
  <c r="QP182" i="1"/>
  <c r="QR182" i="1"/>
  <c r="LB183" i="1"/>
  <c r="LD183" i="1"/>
  <c r="LF183" i="1"/>
  <c r="LH183" i="1"/>
  <c r="LJ183" i="1"/>
  <c r="LL183" i="1"/>
  <c r="LN183" i="1"/>
  <c r="LP183" i="1"/>
  <c r="LR183" i="1"/>
  <c r="LT183" i="1"/>
  <c r="LV183" i="1"/>
  <c r="LX183" i="1"/>
  <c r="LZ183" i="1"/>
  <c r="MB183" i="1"/>
  <c r="MD183" i="1"/>
  <c r="MF183" i="1"/>
  <c r="MH183" i="1"/>
  <c r="MJ183" i="1"/>
  <c r="ML183" i="1"/>
  <c r="MN183" i="1"/>
  <c r="MP183" i="1"/>
  <c r="MR183" i="1"/>
  <c r="MT183" i="1"/>
  <c r="MV183" i="1"/>
  <c r="MX183" i="1"/>
  <c r="MZ183" i="1"/>
  <c r="NB183" i="1"/>
  <c r="ND183" i="1"/>
  <c r="NF183" i="1"/>
  <c r="NH183" i="1"/>
  <c r="NJ183" i="1"/>
  <c r="NL183" i="1"/>
  <c r="NN183" i="1"/>
  <c r="NP183" i="1"/>
  <c r="NR183" i="1"/>
  <c r="NT183" i="1"/>
  <c r="NV183" i="1"/>
  <c r="NX183" i="1"/>
  <c r="NZ183" i="1"/>
  <c r="OB183" i="1"/>
  <c r="OD183" i="1"/>
  <c r="OF183" i="1"/>
  <c r="OH183" i="1"/>
  <c r="OJ183" i="1"/>
  <c r="OL183" i="1"/>
  <c r="ON183" i="1"/>
  <c r="OP183" i="1"/>
  <c r="OR183" i="1"/>
  <c r="OT183" i="1"/>
  <c r="OV183" i="1"/>
  <c r="OX183" i="1"/>
  <c r="OZ183" i="1"/>
  <c r="PB183" i="1"/>
  <c r="PD183" i="1"/>
  <c r="PF183" i="1"/>
  <c r="PH183" i="1"/>
  <c r="PJ183" i="1"/>
  <c r="PL183" i="1"/>
  <c r="PN183" i="1"/>
  <c r="PP183" i="1"/>
  <c r="PR183" i="1"/>
  <c r="PT183" i="1"/>
  <c r="PV183" i="1"/>
  <c r="PX183" i="1"/>
  <c r="PZ183" i="1"/>
  <c r="QB183" i="1"/>
  <c r="QD183" i="1"/>
  <c r="QF183" i="1"/>
  <c r="QH183" i="1"/>
  <c r="QJ183" i="1"/>
  <c r="QL183" i="1"/>
  <c r="QN183" i="1"/>
  <c r="QP183" i="1"/>
  <c r="QR183" i="1"/>
  <c r="LB184" i="1"/>
  <c r="LD184" i="1"/>
  <c r="LF184" i="1"/>
  <c r="LH184" i="1"/>
  <c r="LJ184" i="1"/>
  <c r="LL184" i="1"/>
  <c r="LN184" i="1"/>
  <c r="LP184" i="1"/>
  <c r="LR184" i="1"/>
  <c r="LT184" i="1"/>
  <c r="LV184" i="1"/>
  <c r="LX184" i="1"/>
  <c r="LZ184" i="1"/>
  <c r="MB184" i="1"/>
  <c r="MD184" i="1"/>
  <c r="MF184" i="1"/>
  <c r="MH184" i="1"/>
  <c r="MJ184" i="1"/>
  <c r="ML184" i="1"/>
  <c r="MN184" i="1"/>
  <c r="MP184" i="1"/>
  <c r="MR184" i="1"/>
  <c r="MT184" i="1"/>
  <c r="MV184" i="1"/>
  <c r="MX184" i="1"/>
  <c r="MZ184" i="1"/>
  <c r="NB184" i="1"/>
  <c r="ND184" i="1"/>
  <c r="NF184" i="1"/>
  <c r="NH184" i="1"/>
  <c r="NJ184" i="1"/>
  <c r="NL184" i="1"/>
  <c r="NN184" i="1"/>
  <c r="NP184" i="1"/>
  <c r="NR184" i="1"/>
  <c r="NT184" i="1"/>
  <c r="NV184" i="1"/>
  <c r="NX184" i="1"/>
  <c r="NZ184" i="1"/>
  <c r="OB184" i="1"/>
  <c r="OD184" i="1"/>
  <c r="OF184" i="1"/>
  <c r="OH184" i="1"/>
  <c r="OJ184" i="1"/>
  <c r="OL184" i="1"/>
  <c r="ON184" i="1"/>
  <c r="OP184" i="1"/>
  <c r="OR184" i="1"/>
  <c r="OT184" i="1"/>
  <c r="OV184" i="1"/>
  <c r="OX184" i="1"/>
  <c r="OZ184" i="1"/>
  <c r="PB184" i="1"/>
  <c r="PD184" i="1"/>
  <c r="PF184" i="1"/>
  <c r="PH184" i="1"/>
  <c r="PJ184" i="1"/>
  <c r="PL184" i="1"/>
  <c r="PN184" i="1"/>
  <c r="PP184" i="1"/>
  <c r="PR184" i="1"/>
  <c r="PT184" i="1"/>
  <c r="PV184" i="1"/>
  <c r="PX184" i="1"/>
  <c r="PZ184" i="1"/>
  <c r="QB184" i="1"/>
  <c r="QD184" i="1"/>
  <c r="QF184" i="1"/>
  <c r="QH184" i="1"/>
  <c r="QJ184" i="1"/>
  <c r="QL184" i="1"/>
  <c r="QN184" i="1"/>
  <c r="QP184" i="1"/>
  <c r="QR184" i="1"/>
  <c r="LB185" i="1"/>
  <c r="LD185" i="1"/>
  <c r="LF185" i="1"/>
  <c r="LH185" i="1"/>
  <c r="LJ185" i="1"/>
  <c r="LL185" i="1"/>
  <c r="LN185" i="1"/>
  <c r="LP185" i="1"/>
  <c r="LR185" i="1"/>
  <c r="LT185" i="1"/>
  <c r="LV185" i="1"/>
  <c r="LX185" i="1"/>
  <c r="LZ185" i="1"/>
  <c r="MB185" i="1"/>
  <c r="MD185" i="1"/>
  <c r="MF185" i="1"/>
  <c r="MH185" i="1"/>
  <c r="MJ185" i="1"/>
  <c r="ML185" i="1"/>
  <c r="MN185" i="1"/>
  <c r="MP185" i="1"/>
  <c r="MR185" i="1"/>
  <c r="MT185" i="1"/>
  <c r="MV185" i="1"/>
  <c r="MX185" i="1"/>
  <c r="MZ185" i="1"/>
  <c r="NB185" i="1"/>
  <c r="ND185" i="1"/>
  <c r="NF185" i="1"/>
  <c r="NH185" i="1"/>
  <c r="NJ185" i="1"/>
  <c r="NL185" i="1"/>
  <c r="NN185" i="1"/>
  <c r="NP185" i="1"/>
  <c r="NR185" i="1"/>
  <c r="NT185" i="1"/>
  <c r="NV185" i="1"/>
  <c r="NX185" i="1"/>
  <c r="NZ185" i="1"/>
  <c r="OB185" i="1"/>
  <c r="OD185" i="1"/>
  <c r="OF185" i="1"/>
  <c r="OH185" i="1"/>
  <c r="OJ185" i="1"/>
  <c r="OL185" i="1"/>
  <c r="ON185" i="1"/>
  <c r="OP185" i="1"/>
  <c r="OR185" i="1"/>
  <c r="OT185" i="1"/>
  <c r="OV185" i="1"/>
  <c r="OX185" i="1"/>
  <c r="OZ185" i="1"/>
  <c r="PB185" i="1"/>
  <c r="PD185" i="1"/>
  <c r="PF185" i="1"/>
  <c r="PH185" i="1"/>
  <c r="PJ185" i="1"/>
  <c r="PL185" i="1"/>
  <c r="PN185" i="1"/>
  <c r="PP185" i="1"/>
  <c r="PR185" i="1"/>
  <c r="PT185" i="1"/>
  <c r="PV185" i="1"/>
  <c r="PX185" i="1"/>
  <c r="PZ185" i="1"/>
  <c r="QB185" i="1"/>
  <c r="QD185" i="1"/>
  <c r="QF185" i="1"/>
  <c r="QH185" i="1"/>
  <c r="QJ185" i="1"/>
  <c r="QL185" i="1"/>
  <c r="QN185" i="1"/>
  <c r="QP185" i="1"/>
  <c r="QR185" i="1"/>
  <c r="LB186" i="1"/>
  <c r="LD186" i="1"/>
  <c r="LF186" i="1"/>
  <c r="LH186" i="1"/>
  <c r="LJ186" i="1"/>
  <c r="LL186" i="1"/>
  <c r="LN186" i="1"/>
  <c r="LP186" i="1"/>
  <c r="LR186" i="1"/>
  <c r="LT186" i="1"/>
  <c r="LV186" i="1"/>
  <c r="LX186" i="1"/>
  <c r="LZ186" i="1"/>
  <c r="MB186" i="1"/>
  <c r="MD186" i="1"/>
  <c r="MF186" i="1"/>
  <c r="MH186" i="1"/>
  <c r="MJ186" i="1"/>
  <c r="ML186" i="1"/>
  <c r="MN186" i="1"/>
  <c r="MP186" i="1"/>
  <c r="MR186" i="1"/>
  <c r="MT186" i="1"/>
  <c r="MV186" i="1"/>
  <c r="MX186" i="1"/>
  <c r="MZ186" i="1"/>
  <c r="NB186" i="1"/>
  <c r="ND186" i="1"/>
  <c r="NF186" i="1"/>
  <c r="NH186" i="1"/>
  <c r="NJ186" i="1"/>
  <c r="NL186" i="1"/>
  <c r="NN186" i="1"/>
  <c r="NP186" i="1"/>
  <c r="NR186" i="1"/>
  <c r="NT186" i="1"/>
  <c r="NV186" i="1"/>
  <c r="NX186" i="1"/>
  <c r="NZ186" i="1"/>
  <c r="OB186" i="1"/>
  <c r="OD186" i="1"/>
  <c r="OF186" i="1"/>
  <c r="OH186" i="1"/>
  <c r="OJ186" i="1"/>
  <c r="OL186" i="1"/>
  <c r="ON186" i="1"/>
  <c r="OP186" i="1"/>
  <c r="OR186" i="1"/>
  <c r="OT186" i="1"/>
  <c r="OV186" i="1"/>
  <c r="OX186" i="1"/>
  <c r="OZ186" i="1"/>
  <c r="PB186" i="1"/>
  <c r="PD186" i="1"/>
  <c r="PF186" i="1"/>
  <c r="PH186" i="1"/>
  <c r="PJ186" i="1"/>
  <c r="PL186" i="1"/>
  <c r="PN186" i="1"/>
  <c r="PP186" i="1"/>
  <c r="PR186" i="1"/>
  <c r="PT186" i="1"/>
  <c r="PV186" i="1"/>
  <c r="PX186" i="1"/>
  <c r="PZ186" i="1"/>
  <c r="QB186" i="1"/>
  <c r="QD186" i="1"/>
  <c r="QF186" i="1"/>
  <c r="QH186" i="1"/>
  <c r="QJ186" i="1"/>
  <c r="QL186" i="1"/>
  <c r="QN186" i="1"/>
  <c r="QP186" i="1"/>
  <c r="QR186" i="1"/>
  <c r="KZ10" i="1"/>
  <c r="KZ11" i="1"/>
  <c r="KZ12" i="1"/>
  <c r="KZ13" i="1"/>
  <c r="KZ14" i="1"/>
  <c r="KZ15" i="1"/>
  <c r="KZ16" i="1"/>
  <c r="KZ19" i="1"/>
  <c r="KZ20" i="1"/>
  <c r="KZ21" i="1"/>
  <c r="KZ22" i="1"/>
  <c r="KZ23" i="1"/>
  <c r="KZ24" i="1"/>
  <c r="KZ25" i="1"/>
  <c r="KZ26" i="1"/>
  <c r="KZ29" i="1"/>
  <c r="KZ30" i="1"/>
  <c r="KZ31" i="1"/>
  <c r="KZ32" i="1"/>
  <c r="KZ33" i="1"/>
  <c r="KZ34" i="1"/>
  <c r="KZ35" i="1"/>
  <c r="KZ36" i="1"/>
  <c r="KZ39" i="1"/>
  <c r="KZ40" i="1"/>
  <c r="KZ41" i="1"/>
  <c r="KZ42" i="1"/>
  <c r="KZ43" i="1"/>
  <c r="KZ44" i="1"/>
  <c r="KZ45" i="1"/>
  <c r="KZ46" i="1"/>
  <c r="KZ49" i="1"/>
  <c r="KZ50" i="1"/>
  <c r="KZ51" i="1"/>
  <c r="KZ52" i="1"/>
  <c r="KZ53" i="1"/>
  <c r="KZ54" i="1"/>
  <c r="KZ55" i="1"/>
  <c r="KZ56" i="1"/>
  <c r="KZ59" i="1"/>
  <c r="KZ60" i="1"/>
  <c r="KZ61" i="1"/>
  <c r="KZ62" i="1"/>
  <c r="KZ63" i="1"/>
  <c r="KZ64" i="1"/>
  <c r="KZ65" i="1"/>
  <c r="KZ66" i="1"/>
  <c r="KZ69" i="1"/>
  <c r="KZ70" i="1"/>
  <c r="KZ71" i="1"/>
  <c r="KZ72" i="1"/>
  <c r="KZ73" i="1"/>
  <c r="KZ74" i="1"/>
  <c r="KZ75" i="1"/>
  <c r="KZ76" i="1"/>
  <c r="KZ79" i="1"/>
  <c r="KZ80" i="1"/>
  <c r="KZ81" i="1"/>
  <c r="KZ82" i="1"/>
  <c r="KZ83" i="1"/>
  <c r="KZ84" i="1"/>
  <c r="KZ85" i="1"/>
  <c r="KZ86" i="1"/>
  <c r="KZ89" i="1"/>
  <c r="KZ90" i="1"/>
  <c r="KZ91" i="1"/>
  <c r="KZ92" i="1"/>
  <c r="KZ93" i="1"/>
  <c r="KZ94" i="1"/>
  <c r="KZ95" i="1"/>
  <c r="KZ96" i="1"/>
  <c r="KZ99" i="1"/>
  <c r="KZ100" i="1"/>
  <c r="KZ101" i="1"/>
  <c r="KZ102" i="1"/>
  <c r="KZ103" i="1"/>
  <c r="KZ104" i="1"/>
  <c r="KZ105" i="1"/>
  <c r="KZ106" i="1"/>
  <c r="KZ109" i="1"/>
  <c r="KZ110" i="1"/>
  <c r="KZ111" i="1"/>
  <c r="KZ112" i="1"/>
  <c r="KZ113" i="1"/>
  <c r="KZ114" i="1"/>
  <c r="KZ115" i="1"/>
  <c r="KZ116" i="1"/>
  <c r="KZ119" i="1"/>
  <c r="KZ120" i="1"/>
  <c r="KZ121" i="1"/>
  <c r="KZ122" i="1"/>
  <c r="KZ123" i="1"/>
  <c r="KZ124" i="1"/>
  <c r="KZ125" i="1"/>
  <c r="KZ126" i="1"/>
  <c r="KZ129" i="1"/>
  <c r="KZ130" i="1"/>
  <c r="KZ131" i="1"/>
  <c r="KZ132" i="1"/>
  <c r="KZ133" i="1"/>
  <c r="KZ134" i="1"/>
  <c r="KZ135" i="1"/>
  <c r="KZ136" i="1"/>
  <c r="KZ139" i="1"/>
  <c r="KZ140" i="1"/>
  <c r="KZ141" i="1"/>
  <c r="KZ142" i="1"/>
  <c r="KZ143" i="1"/>
  <c r="KZ144" i="1"/>
  <c r="KZ145" i="1"/>
  <c r="KZ146" i="1"/>
  <c r="KZ149" i="1"/>
  <c r="KZ150" i="1"/>
  <c r="KZ151" i="1"/>
  <c r="KZ152" i="1"/>
  <c r="KZ153" i="1"/>
  <c r="KZ154" i="1"/>
  <c r="KZ155" i="1"/>
  <c r="KZ156" i="1"/>
  <c r="KZ159" i="1"/>
  <c r="KZ160" i="1"/>
  <c r="KZ161" i="1"/>
  <c r="KZ162" i="1"/>
  <c r="KZ163" i="1"/>
  <c r="KZ164" i="1"/>
  <c r="KZ165" i="1"/>
  <c r="KZ166" i="1"/>
  <c r="KZ169" i="1"/>
  <c r="KZ170" i="1"/>
  <c r="KZ171" i="1"/>
  <c r="KZ172" i="1"/>
  <c r="KZ173" i="1"/>
  <c r="KZ174" i="1"/>
  <c r="KZ175" i="1"/>
  <c r="KZ176" i="1"/>
  <c r="KZ179" i="1"/>
  <c r="KZ180" i="1"/>
  <c r="KZ181" i="1"/>
  <c r="KZ182" i="1"/>
  <c r="KZ183" i="1"/>
  <c r="KZ184" i="1"/>
  <c r="KZ185" i="1"/>
  <c r="KZ186" i="1"/>
  <c r="KZ9" i="1"/>
  <c r="FA10" i="1"/>
  <c r="FB10" i="1"/>
  <c r="FC10" i="1"/>
  <c r="FA13" i="1"/>
  <c r="FB13" i="1"/>
  <c r="FC13" i="1"/>
  <c r="FA14" i="1"/>
  <c r="FB14" i="1"/>
  <c r="FC14" i="1"/>
  <c r="FA19" i="1"/>
  <c r="FB19" i="1"/>
  <c r="FC19" i="1"/>
  <c r="FA20" i="1"/>
  <c r="FB20" i="1"/>
  <c r="FC20" i="1"/>
  <c r="FA23" i="1"/>
  <c r="FB23" i="1"/>
  <c r="FC23" i="1"/>
  <c r="FA24" i="1"/>
  <c r="FB24" i="1"/>
  <c r="FC24" i="1"/>
  <c r="FA29" i="1"/>
  <c r="FB29" i="1"/>
  <c r="FC29" i="1"/>
  <c r="FA30" i="1"/>
  <c r="FB30" i="1"/>
  <c r="FC30" i="1"/>
  <c r="FA33" i="1"/>
  <c r="FB33" i="1"/>
  <c r="FC33" i="1"/>
  <c r="FA34" i="1"/>
  <c r="FB34" i="1"/>
  <c r="FC34" i="1"/>
  <c r="FA39" i="1"/>
  <c r="FB39" i="1"/>
  <c r="FC39" i="1"/>
  <c r="FA40" i="1"/>
  <c r="FB40" i="1"/>
  <c r="FC40" i="1"/>
  <c r="FA43" i="1"/>
  <c r="FB43" i="1"/>
  <c r="FC43" i="1"/>
  <c r="FA44" i="1"/>
  <c r="FB44" i="1"/>
  <c r="FC44" i="1"/>
  <c r="FA49" i="1"/>
  <c r="FB49" i="1"/>
  <c r="FC49" i="1"/>
  <c r="FA50" i="1"/>
  <c r="FB50" i="1"/>
  <c r="FC50" i="1"/>
  <c r="FA53" i="1"/>
  <c r="FB53" i="1"/>
  <c r="FC53" i="1"/>
  <c r="FA54" i="1"/>
  <c r="FB54" i="1"/>
  <c r="FC54" i="1"/>
  <c r="FA59" i="1"/>
  <c r="FB59" i="1"/>
  <c r="FC59" i="1"/>
  <c r="FA60" i="1"/>
  <c r="FB60" i="1"/>
  <c r="FC60" i="1"/>
  <c r="FA63" i="1"/>
  <c r="FB63" i="1"/>
  <c r="FC63" i="1"/>
  <c r="FA64" i="1"/>
  <c r="FB64" i="1"/>
  <c r="FC64" i="1"/>
  <c r="FA69" i="1"/>
  <c r="FB69" i="1"/>
  <c r="FC69" i="1"/>
  <c r="FA70" i="1"/>
  <c r="FB70" i="1"/>
  <c r="FC70" i="1"/>
  <c r="FA73" i="1"/>
  <c r="FB73" i="1"/>
  <c r="FC73" i="1"/>
  <c r="FA74" i="1"/>
  <c r="FB74" i="1"/>
  <c r="FC74" i="1"/>
  <c r="FA79" i="1"/>
  <c r="FB79" i="1"/>
  <c r="FC79" i="1"/>
  <c r="FA80" i="1"/>
  <c r="FB80" i="1"/>
  <c r="FC80" i="1"/>
  <c r="FA83" i="1"/>
  <c r="FB83" i="1"/>
  <c r="FC83" i="1"/>
  <c r="FA84" i="1"/>
  <c r="FB84" i="1"/>
  <c r="FC84" i="1"/>
  <c r="FA89" i="1"/>
  <c r="FB89" i="1"/>
  <c r="FC89" i="1"/>
  <c r="FA90" i="1"/>
  <c r="FB90" i="1"/>
  <c r="FC90" i="1"/>
  <c r="FA93" i="1"/>
  <c r="FB93" i="1"/>
  <c r="FC93" i="1"/>
  <c r="FA94" i="1"/>
  <c r="FB94" i="1"/>
  <c r="FC94" i="1"/>
  <c r="FA99" i="1"/>
  <c r="FB99" i="1"/>
  <c r="FC99" i="1"/>
  <c r="FA100" i="1"/>
  <c r="FB100" i="1"/>
  <c r="FC100" i="1"/>
  <c r="FA103" i="1"/>
  <c r="FB103" i="1"/>
  <c r="FC103" i="1"/>
  <c r="FA104" i="1"/>
  <c r="FB104" i="1"/>
  <c r="FC104" i="1"/>
  <c r="FA109" i="1"/>
  <c r="FB109" i="1"/>
  <c r="FC109" i="1"/>
  <c r="FA110" i="1"/>
  <c r="FB110" i="1"/>
  <c r="FC110" i="1"/>
  <c r="FA113" i="1"/>
  <c r="FB113" i="1"/>
  <c r="FC113" i="1"/>
  <c r="FA114" i="1"/>
  <c r="FB114" i="1"/>
  <c r="FC114" i="1"/>
  <c r="FA119" i="1"/>
  <c r="FB119" i="1"/>
  <c r="FC119" i="1"/>
  <c r="FA120" i="1"/>
  <c r="FB120" i="1"/>
  <c r="FC120" i="1"/>
  <c r="FA123" i="1"/>
  <c r="FB123" i="1"/>
  <c r="FC123" i="1"/>
  <c r="FA124" i="1"/>
  <c r="FB124" i="1"/>
  <c r="FC124" i="1"/>
  <c r="FA129" i="1"/>
  <c r="FB129" i="1"/>
  <c r="FC129" i="1"/>
  <c r="FA130" i="1"/>
  <c r="FB130" i="1"/>
  <c r="FC130" i="1"/>
  <c r="FA133" i="1"/>
  <c r="FB133" i="1"/>
  <c r="FC133" i="1"/>
  <c r="FA134" i="1"/>
  <c r="FB134" i="1"/>
  <c r="FC134" i="1"/>
  <c r="FA139" i="1"/>
  <c r="FB139" i="1"/>
  <c r="FC139" i="1"/>
  <c r="FA140" i="1"/>
  <c r="FB140" i="1"/>
  <c r="FC140" i="1"/>
  <c r="FA143" i="1"/>
  <c r="FB143" i="1"/>
  <c r="FC143" i="1"/>
  <c r="FA144" i="1"/>
  <c r="FB144" i="1"/>
  <c r="FC144" i="1"/>
  <c r="FA149" i="1"/>
  <c r="FB149" i="1"/>
  <c r="FC149" i="1"/>
  <c r="FA150" i="1"/>
  <c r="FB150" i="1"/>
  <c r="FC150" i="1"/>
  <c r="FA153" i="1"/>
  <c r="FB153" i="1"/>
  <c r="FC153" i="1"/>
  <c r="FA154" i="1"/>
  <c r="FB154" i="1"/>
  <c r="FC154" i="1"/>
  <c r="FA159" i="1"/>
  <c r="FB159" i="1"/>
  <c r="FC159" i="1"/>
  <c r="FA160" i="1"/>
  <c r="FB160" i="1"/>
  <c r="FC160" i="1"/>
  <c r="FA163" i="1"/>
  <c r="FB163" i="1"/>
  <c r="FC163" i="1"/>
  <c r="FA164" i="1"/>
  <c r="FB164" i="1"/>
  <c r="FC164" i="1"/>
  <c r="FA169" i="1"/>
  <c r="FB169" i="1"/>
  <c r="FC169" i="1"/>
  <c r="FA170" i="1"/>
  <c r="FB170" i="1"/>
  <c r="FC170" i="1"/>
  <c r="FA173" i="1"/>
  <c r="FB173" i="1"/>
  <c r="FC173" i="1"/>
  <c r="FA174" i="1"/>
  <c r="FB174" i="1"/>
  <c r="FC174" i="1"/>
  <c r="FA179" i="1"/>
  <c r="FB179" i="1"/>
  <c r="FC179" i="1"/>
  <c r="FA180" i="1"/>
  <c r="FB180" i="1"/>
  <c r="FC180" i="1"/>
  <c r="FA183" i="1"/>
  <c r="FB183" i="1"/>
  <c r="FC183" i="1"/>
  <c r="FA184" i="1"/>
  <c r="FB184" i="1"/>
  <c r="FC184" i="1"/>
  <c r="FG9" i="1"/>
  <c r="FI9" i="1"/>
  <c r="FK9" i="1"/>
  <c r="FM9" i="1"/>
  <c r="FO9" i="1"/>
  <c r="FQ9" i="1"/>
  <c r="FS9" i="1"/>
  <c r="FU9" i="1"/>
  <c r="FW9" i="1"/>
  <c r="FY9" i="1"/>
  <c r="GA9" i="1"/>
  <c r="GC9" i="1"/>
  <c r="GE9" i="1"/>
  <c r="GG9" i="1"/>
  <c r="GI9" i="1"/>
  <c r="GK9" i="1"/>
  <c r="GM9" i="1"/>
  <c r="GO9" i="1"/>
  <c r="GQ9" i="1"/>
  <c r="GS9" i="1"/>
  <c r="GU9" i="1"/>
  <c r="GW9" i="1"/>
  <c r="GY9" i="1"/>
  <c r="HA9" i="1"/>
  <c r="HC9" i="1"/>
  <c r="HE9" i="1"/>
  <c r="HG9" i="1"/>
  <c r="HI9" i="1"/>
  <c r="HK9" i="1"/>
  <c r="HM9" i="1"/>
  <c r="HO9" i="1"/>
  <c r="HQ9" i="1"/>
  <c r="HS9" i="1"/>
  <c r="HU9" i="1"/>
  <c r="HW9" i="1"/>
  <c r="HY9" i="1"/>
  <c r="IA9" i="1"/>
  <c r="IC9" i="1"/>
  <c r="IE9" i="1"/>
  <c r="IG9" i="1"/>
  <c r="II9" i="1"/>
  <c r="IK9" i="1"/>
  <c r="IM9" i="1"/>
  <c r="IO9" i="1"/>
  <c r="IQ9" i="1"/>
  <c r="IS9" i="1"/>
  <c r="IU9" i="1"/>
  <c r="IW9" i="1"/>
  <c r="IY9" i="1"/>
  <c r="JA9" i="1"/>
  <c r="JC9" i="1"/>
  <c r="JE9" i="1"/>
  <c r="JG9" i="1"/>
  <c r="JI9" i="1"/>
  <c r="JK9" i="1"/>
  <c r="JM9" i="1"/>
  <c r="JO9" i="1"/>
  <c r="JQ9" i="1"/>
  <c r="JS9" i="1"/>
  <c r="JU9" i="1"/>
  <c r="JW9" i="1"/>
  <c r="JY9" i="1"/>
  <c r="KA9" i="1"/>
  <c r="KC9" i="1"/>
  <c r="KE9" i="1"/>
  <c r="KG9" i="1"/>
  <c r="KI9" i="1"/>
  <c r="KK9" i="1"/>
  <c r="KM9" i="1"/>
  <c r="KO9" i="1"/>
  <c r="KQ9" i="1"/>
  <c r="KS9" i="1"/>
  <c r="KU9" i="1"/>
  <c r="KW9" i="1"/>
  <c r="B205" i="1"/>
  <c r="FE19" i="1"/>
  <c r="FG19" i="1"/>
  <c r="FI19" i="1"/>
  <c r="FK19" i="1"/>
  <c r="FM19" i="1"/>
  <c r="FO19" i="1"/>
  <c r="FQ19" i="1"/>
  <c r="FS19" i="1"/>
  <c r="FU19" i="1"/>
  <c r="FW19" i="1"/>
  <c r="FY19" i="1"/>
  <c r="GA19" i="1"/>
  <c r="GC19" i="1"/>
  <c r="GE19" i="1"/>
  <c r="GG19" i="1"/>
  <c r="GI19" i="1"/>
  <c r="GK19" i="1"/>
  <c r="GM19" i="1"/>
  <c r="GO19" i="1"/>
  <c r="GQ19" i="1"/>
  <c r="GS19" i="1"/>
  <c r="GU19" i="1"/>
  <c r="GW19" i="1"/>
  <c r="GY19" i="1"/>
  <c r="HA19" i="1"/>
  <c r="HC19" i="1"/>
  <c r="HE19" i="1"/>
  <c r="HG19" i="1"/>
  <c r="HI19" i="1"/>
  <c r="HK19" i="1"/>
  <c r="HM19" i="1"/>
  <c r="HO19" i="1"/>
  <c r="HQ19" i="1"/>
  <c r="HS19" i="1"/>
  <c r="HU19" i="1"/>
  <c r="HW19" i="1"/>
  <c r="HY19" i="1"/>
  <c r="IA19" i="1"/>
  <c r="IC19" i="1"/>
  <c r="IE19" i="1"/>
  <c r="IG19" i="1"/>
  <c r="II19" i="1"/>
  <c r="IK19" i="1"/>
  <c r="IM19" i="1"/>
  <c r="IO19" i="1"/>
  <c r="IQ19" i="1"/>
  <c r="IS19" i="1"/>
  <c r="IU19" i="1"/>
  <c r="IW19" i="1"/>
  <c r="IY19" i="1"/>
  <c r="JA19" i="1"/>
  <c r="JC19" i="1"/>
  <c r="JE19" i="1"/>
  <c r="JG19" i="1"/>
  <c r="JI19" i="1"/>
  <c r="JK19" i="1"/>
  <c r="JM19" i="1"/>
  <c r="JO19" i="1"/>
  <c r="JQ19" i="1"/>
  <c r="JS19" i="1"/>
  <c r="JU19" i="1"/>
  <c r="JW19" i="1"/>
  <c r="JY19" i="1"/>
  <c r="KA19" i="1"/>
  <c r="KC19" i="1"/>
  <c r="KE19" i="1"/>
  <c r="KG19" i="1"/>
  <c r="KI19" i="1"/>
  <c r="KK19" i="1"/>
  <c r="KM19" i="1"/>
  <c r="KO19" i="1"/>
  <c r="KQ19" i="1"/>
  <c r="KS19" i="1"/>
  <c r="KU19" i="1"/>
  <c r="KW19" i="1"/>
  <c r="C205" i="1"/>
  <c r="FE29" i="1"/>
  <c r="FG29" i="1"/>
  <c r="FI29" i="1"/>
  <c r="FK29" i="1"/>
  <c r="FM29" i="1"/>
  <c r="FO29" i="1"/>
  <c r="FQ29" i="1"/>
  <c r="FS29" i="1"/>
  <c r="FU29" i="1"/>
  <c r="FW29" i="1"/>
  <c r="FY29" i="1"/>
  <c r="GA29" i="1"/>
  <c r="GC29" i="1"/>
  <c r="GE29" i="1"/>
  <c r="GG29" i="1"/>
  <c r="GI29" i="1"/>
  <c r="GK29" i="1"/>
  <c r="GM29" i="1"/>
  <c r="GO29" i="1"/>
  <c r="GQ29" i="1"/>
  <c r="GS29" i="1"/>
  <c r="GU29" i="1"/>
  <c r="GW29" i="1"/>
  <c r="GY29" i="1"/>
  <c r="HA29" i="1"/>
  <c r="HC29" i="1"/>
  <c r="HE29" i="1"/>
  <c r="HG29" i="1"/>
  <c r="HI29" i="1"/>
  <c r="HK29" i="1"/>
  <c r="HM29" i="1"/>
  <c r="HO29" i="1"/>
  <c r="HQ29" i="1"/>
  <c r="HS29" i="1"/>
  <c r="HU29" i="1"/>
  <c r="HW29" i="1"/>
  <c r="HY29" i="1"/>
  <c r="IA29" i="1"/>
  <c r="IC29" i="1"/>
  <c r="IE29" i="1"/>
  <c r="IG29" i="1"/>
  <c r="II29" i="1"/>
  <c r="IK29" i="1"/>
  <c r="IM29" i="1"/>
  <c r="IO29" i="1"/>
  <c r="IQ29" i="1"/>
  <c r="IS29" i="1"/>
  <c r="IU29" i="1"/>
  <c r="IW29" i="1"/>
  <c r="IY29" i="1"/>
  <c r="JA29" i="1"/>
  <c r="JC29" i="1"/>
  <c r="JE29" i="1"/>
  <c r="JG29" i="1"/>
  <c r="JI29" i="1"/>
  <c r="JK29" i="1"/>
  <c r="JM29" i="1"/>
  <c r="JO29" i="1"/>
  <c r="JQ29" i="1"/>
  <c r="JS29" i="1"/>
  <c r="JU29" i="1"/>
  <c r="JW29" i="1"/>
  <c r="JY29" i="1"/>
  <c r="KA29" i="1"/>
  <c r="KC29" i="1"/>
  <c r="KE29" i="1"/>
  <c r="KG29" i="1"/>
  <c r="KI29" i="1"/>
  <c r="KK29" i="1"/>
  <c r="KM29" i="1"/>
  <c r="KO29" i="1"/>
  <c r="KQ29" i="1"/>
  <c r="KS29" i="1"/>
  <c r="KU29" i="1"/>
  <c r="KW29" i="1"/>
  <c r="D205" i="1"/>
  <c r="FE39" i="1"/>
  <c r="FG39" i="1"/>
  <c r="FI39" i="1"/>
  <c r="FK39" i="1"/>
  <c r="FM39" i="1"/>
  <c r="FO39" i="1"/>
  <c r="FQ39" i="1"/>
  <c r="FS39" i="1"/>
  <c r="FU39" i="1"/>
  <c r="FW39" i="1"/>
  <c r="FY39" i="1"/>
  <c r="GA39" i="1"/>
  <c r="GC39" i="1"/>
  <c r="GE39" i="1"/>
  <c r="GG39" i="1"/>
  <c r="GI39" i="1"/>
  <c r="GK39" i="1"/>
  <c r="GM39" i="1"/>
  <c r="GO39" i="1"/>
  <c r="GQ39" i="1"/>
  <c r="GS39" i="1"/>
  <c r="GU39" i="1"/>
  <c r="GW39" i="1"/>
  <c r="GY39" i="1"/>
  <c r="HA39" i="1"/>
  <c r="HC39" i="1"/>
  <c r="HE39" i="1"/>
  <c r="HG39" i="1"/>
  <c r="HI39" i="1"/>
  <c r="HK39" i="1"/>
  <c r="HM39" i="1"/>
  <c r="HO39" i="1"/>
  <c r="HQ39" i="1"/>
  <c r="HS39" i="1"/>
  <c r="HU39" i="1"/>
  <c r="HW39" i="1"/>
  <c r="HY39" i="1"/>
  <c r="IA39" i="1"/>
  <c r="IC39" i="1"/>
  <c r="IE39" i="1"/>
  <c r="IG39" i="1"/>
  <c r="II39" i="1"/>
  <c r="IK39" i="1"/>
  <c r="IM39" i="1"/>
  <c r="IO39" i="1"/>
  <c r="IQ39" i="1"/>
  <c r="IS39" i="1"/>
  <c r="IU39" i="1"/>
  <c r="IW39" i="1"/>
  <c r="IY39" i="1"/>
  <c r="JA39" i="1"/>
  <c r="JC39" i="1"/>
  <c r="JE39" i="1"/>
  <c r="JG39" i="1"/>
  <c r="JI39" i="1"/>
  <c r="JK39" i="1"/>
  <c r="JM39" i="1"/>
  <c r="JO39" i="1"/>
  <c r="JQ39" i="1"/>
  <c r="JS39" i="1"/>
  <c r="JU39" i="1"/>
  <c r="JW39" i="1"/>
  <c r="JY39" i="1"/>
  <c r="KA39" i="1"/>
  <c r="KC39" i="1"/>
  <c r="KE39" i="1"/>
  <c r="KG39" i="1"/>
  <c r="KI39" i="1"/>
  <c r="KK39" i="1"/>
  <c r="KM39" i="1"/>
  <c r="KO39" i="1"/>
  <c r="KQ39" i="1"/>
  <c r="KS39" i="1"/>
  <c r="KU39" i="1"/>
  <c r="KW39" i="1"/>
  <c r="E205" i="1"/>
  <c r="FE49" i="1"/>
  <c r="FG49" i="1"/>
  <c r="FI49" i="1"/>
  <c r="FK49" i="1"/>
  <c r="FM49" i="1"/>
  <c r="FO49" i="1"/>
  <c r="FQ49" i="1"/>
  <c r="FS49" i="1"/>
  <c r="FU49" i="1"/>
  <c r="FW49" i="1"/>
  <c r="FY49" i="1"/>
  <c r="GA49" i="1"/>
  <c r="GC49" i="1"/>
  <c r="GE49" i="1"/>
  <c r="GG49" i="1"/>
  <c r="GI49" i="1"/>
  <c r="GK49" i="1"/>
  <c r="GM49" i="1"/>
  <c r="GO49" i="1"/>
  <c r="GQ49" i="1"/>
  <c r="GS49" i="1"/>
  <c r="GU49" i="1"/>
  <c r="GW49" i="1"/>
  <c r="GY49" i="1"/>
  <c r="HA49" i="1"/>
  <c r="HC49" i="1"/>
  <c r="HE49" i="1"/>
  <c r="HG49" i="1"/>
  <c r="HI49" i="1"/>
  <c r="HK49" i="1"/>
  <c r="HM49" i="1"/>
  <c r="HO49" i="1"/>
  <c r="HQ49" i="1"/>
  <c r="HS49" i="1"/>
  <c r="HU49" i="1"/>
  <c r="HW49" i="1"/>
  <c r="HY49" i="1"/>
  <c r="IA49" i="1"/>
  <c r="IC49" i="1"/>
  <c r="IE49" i="1"/>
  <c r="IG49" i="1"/>
  <c r="II49" i="1"/>
  <c r="IK49" i="1"/>
  <c r="IM49" i="1"/>
  <c r="IO49" i="1"/>
  <c r="IQ49" i="1"/>
  <c r="IS49" i="1"/>
  <c r="IU49" i="1"/>
  <c r="IW49" i="1"/>
  <c r="IY49" i="1"/>
  <c r="JA49" i="1"/>
  <c r="JC49" i="1"/>
  <c r="JE49" i="1"/>
  <c r="JG49" i="1"/>
  <c r="JI49" i="1"/>
  <c r="JK49" i="1"/>
  <c r="JM49" i="1"/>
  <c r="JO49" i="1"/>
  <c r="JQ49" i="1"/>
  <c r="JS49" i="1"/>
  <c r="JU49" i="1"/>
  <c r="JW49" i="1"/>
  <c r="JY49" i="1"/>
  <c r="KA49" i="1"/>
  <c r="KC49" i="1"/>
  <c r="KE49" i="1"/>
  <c r="KG49" i="1"/>
  <c r="KI49" i="1"/>
  <c r="KK49" i="1"/>
  <c r="KM49" i="1"/>
  <c r="KO49" i="1"/>
  <c r="KQ49" i="1"/>
  <c r="KS49" i="1"/>
  <c r="KU49" i="1"/>
  <c r="KW49" i="1"/>
  <c r="F205" i="1"/>
  <c r="FE59" i="1"/>
  <c r="FG59" i="1"/>
  <c r="FI59" i="1"/>
  <c r="FK59" i="1"/>
  <c r="FM59" i="1"/>
  <c r="FO59" i="1"/>
  <c r="FQ59" i="1"/>
  <c r="FS59" i="1"/>
  <c r="FU59" i="1"/>
  <c r="FW59" i="1"/>
  <c r="FY59" i="1"/>
  <c r="GA59" i="1"/>
  <c r="GC59" i="1"/>
  <c r="GE59" i="1"/>
  <c r="GG59" i="1"/>
  <c r="GI59" i="1"/>
  <c r="GK59" i="1"/>
  <c r="GM59" i="1"/>
  <c r="GO59" i="1"/>
  <c r="GQ59" i="1"/>
  <c r="GS59" i="1"/>
  <c r="GU59" i="1"/>
  <c r="GW59" i="1"/>
  <c r="GY59" i="1"/>
  <c r="HA59" i="1"/>
  <c r="HC59" i="1"/>
  <c r="HE59" i="1"/>
  <c r="HG59" i="1"/>
  <c r="HI59" i="1"/>
  <c r="HK59" i="1"/>
  <c r="HM59" i="1"/>
  <c r="HO59" i="1"/>
  <c r="HQ59" i="1"/>
  <c r="HS59" i="1"/>
  <c r="HU59" i="1"/>
  <c r="HW59" i="1"/>
  <c r="HY59" i="1"/>
  <c r="IA59" i="1"/>
  <c r="IC59" i="1"/>
  <c r="IE59" i="1"/>
  <c r="IG59" i="1"/>
  <c r="II59" i="1"/>
  <c r="IK59" i="1"/>
  <c r="IM59" i="1"/>
  <c r="IO59" i="1"/>
  <c r="IQ59" i="1"/>
  <c r="IS59" i="1"/>
  <c r="IU59" i="1"/>
  <c r="IW59" i="1"/>
  <c r="IY59" i="1"/>
  <c r="JA59" i="1"/>
  <c r="JC59" i="1"/>
  <c r="JE59" i="1"/>
  <c r="JG59" i="1"/>
  <c r="JI59" i="1"/>
  <c r="JK59" i="1"/>
  <c r="JM59" i="1"/>
  <c r="JO59" i="1"/>
  <c r="JQ59" i="1"/>
  <c r="JS59" i="1"/>
  <c r="JU59" i="1"/>
  <c r="JW59" i="1"/>
  <c r="JY59" i="1"/>
  <c r="KA59" i="1"/>
  <c r="KC59" i="1"/>
  <c r="KE59" i="1"/>
  <c r="KG59" i="1"/>
  <c r="KI59" i="1"/>
  <c r="KK59" i="1"/>
  <c r="KM59" i="1"/>
  <c r="KO59" i="1"/>
  <c r="KQ59" i="1"/>
  <c r="KS59" i="1"/>
  <c r="KU59" i="1"/>
  <c r="KW59" i="1"/>
  <c r="G205" i="1"/>
  <c r="FE69" i="1"/>
  <c r="FG69" i="1"/>
  <c r="FI69" i="1"/>
  <c r="FK69" i="1"/>
  <c r="FM69" i="1"/>
  <c r="FO69" i="1"/>
  <c r="FQ69" i="1"/>
  <c r="FS69" i="1"/>
  <c r="FU69" i="1"/>
  <c r="FW69" i="1"/>
  <c r="FY69" i="1"/>
  <c r="GA69" i="1"/>
  <c r="GC69" i="1"/>
  <c r="GE69" i="1"/>
  <c r="GG69" i="1"/>
  <c r="GI69" i="1"/>
  <c r="GK69" i="1"/>
  <c r="GM69" i="1"/>
  <c r="GO69" i="1"/>
  <c r="GQ69" i="1"/>
  <c r="GS69" i="1"/>
  <c r="GU69" i="1"/>
  <c r="GW69" i="1"/>
  <c r="GY69" i="1"/>
  <c r="HA69" i="1"/>
  <c r="HC69" i="1"/>
  <c r="HE69" i="1"/>
  <c r="HG69" i="1"/>
  <c r="HI69" i="1"/>
  <c r="HK69" i="1"/>
  <c r="HM69" i="1"/>
  <c r="HO69" i="1"/>
  <c r="HQ69" i="1"/>
  <c r="HS69" i="1"/>
  <c r="HU69" i="1"/>
  <c r="HW69" i="1"/>
  <c r="HY69" i="1"/>
  <c r="IA69" i="1"/>
  <c r="IC69" i="1"/>
  <c r="IE69" i="1"/>
  <c r="IG69" i="1"/>
  <c r="II69" i="1"/>
  <c r="IK69" i="1"/>
  <c r="IM69" i="1"/>
  <c r="IO69" i="1"/>
  <c r="IQ69" i="1"/>
  <c r="IS69" i="1"/>
  <c r="IU69" i="1"/>
  <c r="IW69" i="1"/>
  <c r="IY69" i="1"/>
  <c r="JA69" i="1"/>
  <c r="JC69" i="1"/>
  <c r="JE69" i="1"/>
  <c r="JG69" i="1"/>
  <c r="JI69" i="1"/>
  <c r="JK69" i="1"/>
  <c r="JM69" i="1"/>
  <c r="JO69" i="1"/>
  <c r="JQ69" i="1"/>
  <c r="JS69" i="1"/>
  <c r="JU69" i="1"/>
  <c r="JW69" i="1"/>
  <c r="JY69" i="1"/>
  <c r="KA69" i="1"/>
  <c r="KC69" i="1"/>
  <c r="KE69" i="1"/>
  <c r="KG69" i="1"/>
  <c r="KI69" i="1"/>
  <c r="KK69" i="1"/>
  <c r="KM69" i="1"/>
  <c r="KO69" i="1"/>
  <c r="KQ69" i="1"/>
  <c r="KS69" i="1"/>
  <c r="KU69" i="1"/>
  <c r="KW69" i="1"/>
  <c r="H205" i="1"/>
  <c r="FE79" i="1"/>
  <c r="FG79" i="1"/>
  <c r="FI79" i="1"/>
  <c r="FK79" i="1"/>
  <c r="FM79" i="1"/>
  <c r="FO79" i="1"/>
  <c r="FQ79" i="1"/>
  <c r="FS79" i="1"/>
  <c r="FU79" i="1"/>
  <c r="FW79" i="1"/>
  <c r="FY79" i="1"/>
  <c r="GA79" i="1"/>
  <c r="GC79" i="1"/>
  <c r="GE79" i="1"/>
  <c r="GG79" i="1"/>
  <c r="GI79" i="1"/>
  <c r="GK79" i="1"/>
  <c r="GM79" i="1"/>
  <c r="GO79" i="1"/>
  <c r="GQ79" i="1"/>
  <c r="GS79" i="1"/>
  <c r="GU79" i="1"/>
  <c r="GW79" i="1"/>
  <c r="GY79" i="1"/>
  <c r="HA79" i="1"/>
  <c r="HC79" i="1"/>
  <c r="HE79" i="1"/>
  <c r="HG79" i="1"/>
  <c r="HI79" i="1"/>
  <c r="HK79" i="1"/>
  <c r="HM79" i="1"/>
  <c r="HO79" i="1"/>
  <c r="HQ79" i="1"/>
  <c r="HS79" i="1"/>
  <c r="HU79" i="1"/>
  <c r="HW79" i="1"/>
  <c r="HY79" i="1"/>
  <c r="IA79" i="1"/>
  <c r="IC79" i="1"/>
  <c r="IE79" i="1"/>
  <c r="IG79" i="1"/>
  <c r="II79" i="1"/>
  <c r="IK79" i="1"/>
  <c r="IM79" i="1"/>
  <c r="IO79" i="1"/>
  <c r="IQ79" i="1"/>
  <c r="IS79" i="1"/>
  <c r="IU79" i="1"/>
  <c r="IW79" i="1"/>
  <c r="IY79" i="1"/>
  <c r="JA79" i="1"/>
  <c r="JC79" i="1"/>
  <c r="JE79" i="1"/>
  <c r="JG79" i="1"/>
  <c r="JI79" i="1"/>
  <c r="JK79" i="1"/>
  <c r="JM79" i="1"/>
  <c r="JO79" i="1"/>
  <c r="JQ79" i="1"/>
  <c r="JS79" i="1"/>
  <c r="JU79" i="1"/>
  <c r="JW79" i="1"/>
  <c r="JY79" i="1"/>
  <c r="KA79" i="1"/>
  <c r="KC79" i="1"/>
  <c r="KE79" i="1"/>
  <c r="KG79" i="1"/>
  <c r="KI79" i="1"/>
  <c r="KK79" i="1"/>
  <c r="KM79" i="1"/>
  <c r="KO79" i="1"/>
  <c r="KQ79" i="1"/>
  <c r="KS79" i="1"/>
  <c r="KU79" i="1"/>
  <c r="KW79" i="1"/>
  <c r="I205" i="1"/>
  <c r="FE89" i="1"/>
  <c r="FG89" i="1"/>
  <c r="FI89" i="1"/>
  <c r="FK89" i="1"/>
  <c r="FM89" i="1"/>
  <c r="FO89" i="1"/>
  <c r="FQ89" i="1"/>
  <c r="FS89" i="1"/>
  <c r="FU89" i="1"/>
  <c r="FW89" i="1"/>
  <c r="FY89" i="1"/>
  <c r="GA89" i="1"/>
  <c r="GC89" i="1"/>
  <c r="GE89" i="1"/>
  <c r="GG89" i="1"/>
  <c r="GI89" i="1"/>
  <c r="GK89" i="1"/>
  <c r="GM89" i="1"/>
  <c r="GO89" i="1"/>
  <c r="GQ89" i="1"/>
  <c r="GS89" i="1"/>
  <c r="GU89" i="1"/>
  <c r="GW89" i="1"/>
  <c r="GY89" i="1"/>
  <c r="HA89" i="1"/>
  <c r="HC89" i="1"/>
  <c r="HE89" i="1"/>
  <c r="HG89" i="1"/>
  <c r="HI89" i="1"/>
  <c r="HK89" i="1"/>
  <c r="HM89" i="1"/>
  <c r="HO89" i="1"/>
  <c r="HQ89" i="1"/>
  <c r="HS89" i="1"/>
  <c r="HU89" i="1"/>
  <c r="HW89" i="1"/>
  <c r="HY89" i="1"/>
  <c r="IA89" i="1"/>
  <c r="IC89" i="1"/>
  <c r="IE89" i="1"/>
  <c r="IG89" i="1"/>
  <c r="II89" i="1"/>
  <c r="IK89" i="1"/>
  <c r="IM89" i="1"/>
  <c r="IO89" i="1"/>
  <c r="IQ89" i="1"/>
  <c r="IS89" i="1"/>
  <c r="IU89" i="1"/>
  <c r="IW89" i="1"/>
  <c r="IY89" i="1"/>
  <c r="JA89" i="1"/>
  <c r="JC89" i="1"/>
  <c r="JE89" i="1"/>
  <c r="JG89" i="1"/>
  <c r="JI89" i="1"/>
  <c r="JK89" i="1"/>
  <c r="JM89" i="1"/>
  <c r="JO89" i="1"/>
  <c r="JQ89" i="1"/>
  <c r="JS89" i="1"/>
  <c r="JU89" i="1"/>
  <c r="JW89" i="1"/>
  <c r="JY89" i="1"/>
  <c r="KA89" i="1"/>
  <c r="KC89" i="1"/>
  <c r="KE89" i="1"/>
  <c r="KG89" i="1"/>
  <c r="KI89" i="1"/>
  <c r="KK89" i="1"/>
  <c r="KM89" i="1"/>
  <c r="KO89" i="1"/>
  <c r="KQ89" i="1"/>
  <c r="KS89" i="1"/>
  <c r="KU89" i="1"/>
  <c r="KW89" i="1"/>
  <c r="J205" i="1"/>
  <c r="FE99" i="1"/>
  <c r="FG99" i="1"/>
  <c r="FI99" i="1"/>
  <c r="FK99" i="1"/>
  <c r="FM99" i="1"/>
  <c r="FO99" i="1"/>
  <c r="FQ99" i="1"/>
  <c r="FS99" i="1"/>
  <c r="FU99" i="1"/>
  <c r="FW99" i="1"/>
  <c r="FY99" i="1"/>
  <c r="GA99" i="1"/>
  <c r="GC99" i="1"/>
  <c r="GE99" i="1"/>
  <c r="GG99" i="1"/>
  <c r="GI99" i="1"/>
  <c r="GK99" i="1"/>
  <c r="GM99" i="1"/>
  <c r="GO99" i="1"/>
  <c r="GQ99" i="1"/>
  <c r="GS99" i="1"/>
  <c r="GU99" i="1"/>
  <c r="GW99" i="1"/>
  <c r="GY99" i="1"/>
  <c r="HA99" i="1"/>
  <c r="HC99" i="1"/>
  <c r="HE99" i="1"/>
  <c r="HG99" i="1"/>
  <c r="HI99" i="1"/>
  <c r="HK99" i="1"/>
  <c r="HM99" i="1"/>
  <c r="HO99" i="1"/>
  <c r="HQ99" i="1"/>
  <c r="HS99" i="1"/>
  <c r="HU99" i="1"/>
  <c r="HW99" i="1"/>
  <c r="HY99" i="1"/>
  <c r="IA99" i="1"/>
  <c r="IC99" i="1"/>
  <c r="IE99" i="1"/>
  <c r="IG99" i="1"/>
  <c r="II99" i="1"/>
  <c r="IK99" i="1"/>
  <c r="IM99" i="1"/>
  <c r="IO99" i="1"/>
  <c r="IQ99" i="1"/>
  <c r="IS99" i="1"/>
  <c r="IU99" i="1"/>
  <c r="IW99" i="1"/>
  <c r="IY99" i="1"/>
  <c r="JA99" i="1"/>
  <c r="JC99" i="1"/>
  <c r="JE99" i="1"/>
  <c r="JG99" i="1"/>
  <c r="JI99" i="1"/>
  <c r="JK99" i="1"/>
  <c r="JM99" i="1"/>
  <c r="JO99" i="1"/>
  <c r="JQ99" i="1"/>
  <c r="JS99" i="1"/>
  <c r="JU99" i="1"/>
  <c r="JW99" i="1"/>
  <c r="JY99" i="1"/>
  <c r="KA99" i="1"/>
  <c r="KC99" i="1"/>
  <c r="KE99" i="1"/>
  <c r="KG99" i="1"/>
  <c r="KI99" i="1"/>
  <c r="KK99" i="1"/>
  <c r="KM99" i="1"/>
  <c r="KO99" i="1"/>
  <c r="KQ99" i="1"/>
  <c r="KS99" i="1"/>
  <c r="KU99" i="1"/>
  <c r="KW99" i="1"/>
  <c r="K205" i="1"/>
  <c r="FE109" i="1"/>
  <c r="FG109" i="1"/>
  <c r="FI109" i="1"/>
  <c r="FK109" i="1"/>
  <c r="FM109" i="1"/>
  <c r="FO109" i="1"/>
  <c r="FQ109" i="1"/>
  <c r="FS109" i="1"/>
  <c r="FU109" i="1"/>
  <c r="FW109" i="1"/>
  <c r="FY109" i="1"/>
  <c r="GA109" i="1"/>
  <c r="GC109" i="1"/>
  <c r="GE109" i="1"/>
  <c r="GG109" i="1"/>
  <c r="GI109" i="1"/>
  <c r="GK109" i="1"/>
  <c r="GM109" i="1"/>
  <c r="GO109" i="1"/>
  <c r="GQ109" i="1"/>
  <c r="GS109" i="1"/>
  <c r="GU109" i="1"/>
  <c r="GW109" i="1"/>
  <c r="GY109" i="1"/>
  <c r="HA109" i="1"/>
  <c r="HC109" i="1"/>
  <c r="HE109" i="1"/>
  <c r="HG109" i="1"/>
  <c r="HI109" i="1"/>
  <c r="HK109" i="1"/>
  <c r="HM109" i="1"/>
  <c r="HO109" i="1"/>
  <c r="HQ109" i="1"/>
  <c r="HS109" i="1"/>
  <c r="HU109" i="1"/>
  <c r="HW109" i="1"/>
  <c r="HY109" i="1"/>
  <c r="IA109" i="1"/>
  <c r="IC109" i="1"/>
  <c r="IE109" i="1"/>
  <c r="IG109" i="1"/>
  <c r="II109" i="1"/>
  <c r="IK109" i="1"/>
  <c r="IM109" i="1"/>
  <c r="IO109" i="1"/>
  <c r="IQ109" i="1"/>
  <c r="IS109" i="1"/>
  <c r="IU109" i="1"/>
  <c r="IW109" i="1"/>
  <c r="IY109" i="1"/>
  <c r="JA109" i="1"/>
  <c r="JC109" i="1"/>
  <c r="JE109" i="1"/>
  <c r="JG109" i="1"/>
  <c r="JI109" i="1"/>
  <c r="JK109" i="1"/>
  <c r="JM109" i="1"/>
  <c r="JO109" i="1"/>
  <c r="JQ109" i="1"/>
  <c r="JS109" i="1"/>
  <c r="JU109" i="1"/>
  <c r="JW109" i="1"/>
  <c r="JY109" i="1"/>
  <c r="KA109" i="1"/>
  <c r="KC109" i="1"/>
  <c r="KE109" i="1"/>
  <c r="KG109" i="1"/>
  <c r="KI109" i="1"/>
  <c r="KK109" i="1"/>
  <c r="KM109" i="1"/>
  <c r="KO109" i="1"/>
  <c r="KQ109" i="1"/>
  <c r="KS109" i="1"/>
  <c r="KU109" i="1"/>
  <c r="KW109" i="1"/>
  <c r="L205" i="1"/>
  <c r="FE119" i="1"/>
  <c r="FG119" i="1"/>
  <c r="FI119" i="1"/>
  <c r="FK119" i="1"/>
  <c r="FM119" i="1"/>
  <c r="FO119" i="1"/>
  <c r="FQ119" i="1"/>
  <c r="FS119" i="1"/>
  <c r="FU119" i="1"/>
  <c r="FW119" i="1"/>
  <c r="FY119" i="1"/>
  <c r="GA119" i="1"/>
  <c r="GC119" i="1"/>
  <c r="GE119" i="1"/>
  <c r="GG119" i="1"/>
  <c r="GI119" i="1"/>
  <c r="GK119" i="1"/>
  <c r="GM119" i="1"/>
  <c r="GO119" i="1"/>
  <c r="GQ119" i="1"/>
  <c r="GS119" i="1"/>
  <c r="GU119" i="1"/>
  <c r="GW119" i="1"/>
  <c r="GY119" i="1"/>
  <c r="HA119" i="1"/>
  <c r="HC119" i="1"/>
  <c r="HE119" i="1"/>
  <c r="HG119" i="1"/>
  <c r="HI119" i="1"/>
  <c r="HK119" i="1"/>
  <c r="HM119" i="1"/>
  <c r="HO119" i="1"/>
  <c r="HQ119" i="1"/>
  <c r="HS119" i="1"/>
  <c r="HU119" i="1"/>
  <c r="HW119" i="1"/>
  <c r="HY119" i="1"/>
  <c r="IA119" i="1"/>
  <c r="IC119" i="1"/>
  <c r="IE119" i="1"/>
  <c r="IG119" i="1"/>
  <c r="II119" i="1"/>
  <c r="IK119" i="1"/>
  <c r="IM119" i="1"/>
  <c r="IO119" i="1"/>
  <c r="IQ119" i="1"/>
  <c r="IS119" i="1"/>
  <c r="IU119" i="1"/>
  <c r="IW119" i="1"/>
  <c r="IY119" i="1"/>
  <c r="JA119" i="1"/>
  <c r="JC119" i="1"/>
  <c r="JE119" i="1"/>
  <c r="JG119" i="1"/>
  <c r="JI119" i="1"/>
  <c r="JK119" i="1"/>
  <c r="JM119" i="1"/>
  <c r="JO119" i="1"/>
  <c r="JQ119" i="1"/>
  <c r="JS119" i="1"/>
  <c r="JU119" i="1"/>
  <c r="JW119" i="1"/>
  <c r="JY119" i="1"/>
  <c r="KA119" i="1"/>
  <c r="KC119" i="1"/>
  <c r="KE119" i="1"/>
  <c r="KG119" i="1"/>
  <c r="KI119" i="1"/>
  <c r="KK119" i="1"/>
  <c r="KM119" i="1"/>
  <c r="KO119" i="1"/>
  <c r="KQ119" i="1"/>
  <c r="KS119" i="1"/>
  <c r="KU119" i="1"/>
  <c r="KW119" i="1"/>
  <c r="M205" i="1"/>
  <c r="FE129" i="1"/>
  <c r="FG129" i="1"/>
  <c r="FI129" i="1"/>
  <c r="FK129" i="1"/>
  <c r="FM129" i="1"/>
  <c r="FO129" i="1"/>
  <c r="FQ129" i="1"/>
  <c r="FS129" i="1"/>
  <c r="FU129" i="1"/>
  <c r="FW129" i="1"/>
  <c r="FY129" i="1"/>
  <c r="GA129" i="1"/>
  <c r="GC129" i="1"/>
  <c r="GE129" i="1"/>
  <c r="GG129" i="1"/>
  <c r="GI129" i="1"/>
  <c r="GK129" i="1"/>
  <c r="GM129" i="1"/>
  <c r="GO129" i="1"/>
  <c r="GQ129" i="1"/>
  <c r="GS129" i="1"/>
  <c r="GU129" i="1"/>
  <c r="GW129" i="1"/>
  <c r="GY129" i="1"/>
  <c r="HA129" i="1"/>
  <c r="HC129" i="1"/>
  <c r="HE129" i="1"/>
  <c r="HG129" i="1"/>
  <c r="HI129" i="1"/>
  <c r="HK129" i="1"/>
  <c r="HM129" i="1"/>
  <c r="HO129" i="1"/>
  <c r="HQ129" i="1"/>
  <c r="HS129" i="1"/>
  <c r="HU129" i="1"/>
  <c r="HW129" i="1"/>
  <c r="HY129" i="1"/>
  <c r="IA129" i="1"/>
  <c r="IC129" i="1"/>
  <c r="IE129" i="1"/>
  <c r="IG129" i="1"/>
  <c r="II129" i="1"/>
  <c r="IK129" i="1"/>
  <c r="IM129" i="1"/>
  <c r="IO129" i="1"/>
  <c r="IQ129" i="1"/>
  <c r="IS129" i="1"/>
  <c r="IU129" i="1"/>
  <c r="IW129" i="1"/>
  <c r="IY129" i="1"/>
  <c r="JA129" i="1"/>
  <c r="JC129" i="1"/>
  <c r="JE129" i="1"/>
  <c r="JG129" i="1"/>
  <c r="JI129" i="1"/>
  <c r="JK129" i="1"/>
  <c r="JM129" i="1"/>
  <c r="JO129" i="1"/>
  <c r="JQ129" i="1"/>
  <c r="JS129" i="1"/>
  <c r="JU129" i="1"/>
  <c r="JW129" i="1"/>
  <c r="JY129" i="1"/>
  <c r="KA129" i="1"/>
  <c r="KC129" i="1"/>
  <c r="KE129" i="1"/>
  <c r="KG129" i="1"/>
  <c r="KI129" i="1"/>
  <c r="KK129" i="1"/>
  <c r="KM129" i="1"/>
  <c r="KO129" i="1"/>
  <c r="KQ129" i="1"/>
  <c r="KS129" i="1"/>
  <c r="KU129" i="1"/>
  <c r="KW129" i="1"/>
  <c r="N205" i="1"/>
  <c r="FE139" i="1"/>
  <c r="FG139" i="1"/>
  <c r="FI139" i="1"/>
  <c r="FK139" i="1"/>
  <c r="FM139" i="1"/>
  <c r="FO139" i="1"/>
  <c r="FQ139" i="1"/>
  <c r="FS139" i="1"/>
  <c r="FU139" i="1"/>
  <c r="FW139" i="1"/>
  <c r="FY139" i="1"/>
  <c r="GA139" i="1"/>
  <c r="GC139" i="1"/>
  <c r="GE139" i="1"/>
  <c r="GG139" i="1"/>
  <c r="GI139" i="1"/>
  <c r="GK139" i="1"/>
  <c r="GM139" i="1"/>
  <c r="GO139" i="1"/>
  <c r="GQ139" i="1"/>
  <c r="GS139" i="1"/>
  <c r="GU139" i="1"/>
  <c r="GW139" i="1"/>
  <c r="GY139" i="1"/>
  <c r="HA139" i="1"/>
  <c r="HC139" i="1"/>
  <c r="HE139" i="1"/>
  <c r="HG139" i="1"/>
  <c r="HI139" i="1"/>
  <c r="HK139" i="1"/>
  <c r="HM139" i="1"/>
  <c r="HO139" i="1"/>
  <c r="HQ139" i="1"/>
  <c r="HS139" i="1"/>
  <c r="HU139" i="1"/>
  <c r="HW139" i="1"/>
  <c r="HY139" i="1"/>
  <c r="IA139" i="1"/>
  <c r="IC139" i="1"/>
  <c r="IE139" i="1"/>
  <c r="IG139" i="1"/>
  <c r="II139" i="1"/>
  <c r="IK139" i="1"/>
  <c r="IM139" i="1"/>
  <c r="IO139" i="1"/>
  <c r="IQ139" i="1"/>
  <c r="IS139" i="1"/>
  <c r="IU139" i="1"/>
  <c r="IW139" i="1"/>
  <c r="IY139" i="1"/>
  <c r="JA139" i="1"/>
  <c r="JC139" i="1"/>
  <c r="JE139" i="1"/>
  <c r="JG139" i="1"/>
  <c r="JI139" i="1"/>
  <c r="JK139" i="1"/>
  <c r="JM139" i="1"/>
  <c r="JO139" i="1"/>
  <c r="JQ139" i="1"/>
  <c r="JS139" i="1"/>
  <c r="JU139" i="1"/>
  <c r="JW139" i="1"/>
  <c r="JY139" i="1"/>
  <c r="KA139" i="1"/>
  <c r="KC139" i="1"/>
  <c r="KE139" i="1"/>
  <c r="KG139" i="1"/>
  <c r="KI139" i="1"/>
  <c r="KK139" i="1"/>
  <c r="KM139" i="1"/>
  <c r="KO139" i="1"/>
  <c r="KQ139" i="1"/>
  <c r="KS139" i="1"/>
  <c r="KU139" i="1"/>
  <c r="KW139" i="1"/>
  <c r="O205" i="1"/>
  <c r="FE149" i="1"/>
  <c r="FG149" i="1"/>
  <c r="FI149" i="1"/>
  <c r="FK149" i="1"/>
  <c r="FM149" i="1"/>
  <c r="FO149" i="1"/>
  <c r="FQ149" i="1"/>
  <c r="FS149" i="1"/>
  <c r="FU149" i="1"/>
  <c r="FW149" i="1"/>
  <c r="FY149" i="1"/>
  <c r="GA149" i="1"/>
  <c r="GC149" i="1"/>
  <c r="GE149" i="1"/>
  <c r="GG149" i="1"/>
  <c r="GI149" i="1"/>
  <c r="GK149" i="1"/>
  <c r="GM149" i="1"/>
  <c r="GO149" i="1"/>
  <c r="GQ149" i="1"/>
  <c r="GS149" i="1"/>
  <c r="GU149" i="1"/>
  <c r="GW149" i="1"/>
  <c r="GY149" i="1"/>
  <c r="HA149" i="1"/>
  <c r="HC149" i="1"/>
  <c r="HE149" i="1"/>
  <c r="HG149" i="1"/>
  <c r="HI149" i="1"/>
  <c r="HK149" i="1"/>
  <c r="HM149" i="1"/>
  <c r="HO149" i="1"/>
  <c r="HQ149" i="1"/>
  <c r="HS149" i="1"/>
  <c r="HU149" i="1"/>
  <c r="HW149" i="1"/>
  <c r="HY149" i="1"/>
  <c r="IA149" i="1"/>
  <c r="IC149" i="1"/>
  <c r="IE149" i="1"/>
  <c r="IG149" i="1"/>
  <c r="II149" i="1"/>
  <c r="IK149" i="1"/>
  <c r="IM149" i="1"/>
  <c r="IO149" i="1"/>
  <c r="IQ149" i="1"/>
  <c r="IS149" i="1"/>
  <c r="IU149" i="1"/>
  <c r="IW149" i="1"/>
  <c r="IY149" i="1"/>
  <c r="JA149" i="1"/>
  <c r="JC149" i="1"/>
  <c r="JE149" i="1"/>
  <c r="JG149" i="1"/>
  <c r="JI149" i="1"/>
  <c r="JK149" i="1"/>
  <c r="JM149" i="1"/>
  <c r="JO149" i="1"/>
  <c r="JQ149" i="1"/>
  <c r="JS149" i="1"/>
  <c r="JU149" i="1"/>
  <c r="JW149" i="1"/>
  <c r="JY149" i="1"/>
  <c r="KA149" i="1"/>
  <c r="KC149" i="1"/>
  <c r="KE149" i="1"/>
  <c r="KG149" i="1"/>
  <c r="KI149" i="1"/>
  <c r="KK149" i="1"/>
  <c r="KM149" i="1"/>
  <c r="KO149" i="1"/>
  <c r="KQ149" i="1"/>
  <c r="KS149" i="1"/>
  <c r="KU149" i="1"/>
  <c r="KW149" i="1"/>
  <c r="P205" i="1"/>
  <c r="FE159" i="1"/>
  <c r="FG159" i="1"/>
  <c r="FI159" i="1"/>
  <c r="FK159" i="1"/>
  <c r="FM159" i="1"/>
  <c r="FO159" i="1"/>
  <c r="FQ159" i="1"/>
  <c r="FS159" i="1"/>
  <c r="FU159" i="1"/>
  <c r="FW159" i="1"/>
  <c r="FY159" i="1"/>
  <c r="GA159" i="1"/>
  <c r="GC159" i="1"/>
  <c r="GE159" i="1"/>
  <c r="GG159" i="1"/>
  <c r="GI159" i="1"/>
  <c r="GK159" i="1"/>
  <c r="GM159" i="1"/>
  <c r="GO159" i="1"/>
  <c r="GQ159" i="1"/>
  <c r="GS159" i="1"/>
  <c r="GU159" i="1"/>
  <c r="GW159" i="1"/>
  <c r="GY159" i="1"/>
  <c r="HA159" i="1"/>
  <c r="HC159" i="1"/>
  <c r="HE159" i="1"/>
  <c r="HG159" i="1"/>
  <c r="HI159" i="1"/>
  <c r="HK159" i="1"/>
  <c r="HM159" i="1"/>
  <c r="HO159" i="1"/>
  <c r="HQ159" i="1"/>
  <c r="HS159" i="1"/>
  <c r="HU159" i="1"/>
  <c r="HW159" i="1"/>
  <c r="HY159" i="1"/>
  <c r="IA159" i="1"/>
  <c r="IC159" i="1"/>
  <c r="IE159" i="1"/>
  <c r="IG159" i="1"/>
  <c r="II159" i="1"/>
  <c r="IK159" i="1"/>
  <c r="IM159" i="1"/>
  <c r="IO159" i="1"/>
  <c r="IQ159" i="1"/>
  <c r="IS159" i="1"/>
  <c r="IU159" i="1"/>
  <c r="IW159" i="1"/>
  <c r="IY159" i="1"/>
  <c r="JA159" i="1"/>
  <c r="JC159" i="1"/>
  <c r="JE159" i="1"/>
  <c r="JG159" i="1"/>
  <c r="JI159" i="1"/>
  <c r="JK159" i="1"/>
  <c r="JM159" i="1"/>
  <c r="JO159" i="1"/>
  <c r="JQ159" i="1"/>
  <c r="JS159" i="1"/>
  <c r="JU159" i="1"/>
  <c r="JW159" i="1"/>
  <c r="JY159" i="1"/>
  <c r="KA159" i="1"/>
  <c r="KC159" i="1"/>
  <c r="KE159" i="1"/>
  <c r="KG159" i="1"/>
  <c r="KI159" i="1"/>
  <c r="KK159" i="1"/>
  <c r="KM159" i="1"/>
  <c r="KO159" i="1"/>
  <c r="KQ159" i="1"/>
  <c r="KS159" i="1"/>
  <c r="KU159" i="1"/>
  <c r="KW159" i="1"/>
  <c r="Q205" i="1"/>
  <c r="FE169" i="1"/>
  <c r="FG169" i="1"/>
  <c r="FI169" i="1"/>
  <c r="FK169" i="1"/>
  <c r="FM169" i="1"/>
  <c r="FO169" i="1"/>
  <c r="FQ169" i="1"/>
  <c r="FS169" i="1"/>
  <c r="FU169" i="1"/>
  <c r="FW169" i="1"/>
  <c r="FY169" i="1"/>
  <c r="GA169" i="1"/>
  <c r="GC169" i="1"/>
  <c r="GE169" i="1"/>
  <c r="GG169" i="1"/>
  <c r="GI169" i="1"/>
  <c r="GK169" i="1"/>
  <c r="GM169" i="1"/>
  <c r="GO169" i="1"/>
  <c r="GQ169" i="1"/>
  <c r="GS169" i="1"/>
  <c r="GU169" i="1"/>
  <c r="GW169" i="1"/>
  <c r="GY169" i="1"/>
  <c r="HA169" i="1"/>
  <c r="HC169" i="1"/>
  <c r="HE169" i="1"/>
  <c r="HG169" i="1"/>
  <c r="HI169" i="1"/>
  <c r="HK169" i="1"/>
  <c r="HM169" i="1"/>
  <c r="HO169" i="1"/>
  <c r="HQ169" i="1"/>
  <c r="HS169" i="1"/>
  <c r="HU169" i="1"/>
  <c r="HW169" i="1"/>
  <c r="HY169" i="1"/>
  <c r="IA169" i="1"/>
  <c r="IC169" i="1"/>
  <c r="IE169" i="1"/>
  <c r="IG169" i="1"/>
  <c r="II169" i="1"/>
  <c r="IK169" i="1"/>
  <c r="IM169" i="1"/>
  <c r="IO169" i="1"/>
  <c r="IQ169" i="1"/>
  <c r="IS169" i="1"/>
  <c r="IU169" i="1"/>
  <c r="IW169" i="1"/>
  <c r="IY169" i="1"/>
  <c r="JA169" i="1"/>
  <c r="JC169" i="1"/>
  <c r="JE169" i="1"/>
  <c r="JG169" i="1"/>
  <c r="JI169" i="1"/>
  <c r="JK169" i="1"/>
  <c r="JM169" i="1"/>
  <c r="JO169" i="1"/>
  <c r="JQ169" i="1"/>
  <c r="JS169" i="1"/>
  <c r="JU169" i="1"/>
  <c r="JW169" i="1"/>
  <c r="JY169" i="1"/>
  <c r="KA169" i="1"/>
  <c r="KC169" i="1"/>
  <c r="KE169" i="1"/>
  <c r="KG169" i="1"/>
  <c r="KI169" i="1"/>
  <c r="KK169" i="1"/>
  <c r="KM169" i="1"/>
  <c r="KO169" i="1"/>
  <c r="KQ169" i="1"/>
  <c r="KS169" i="1"/>
  <c r="KU169" i="1"/>
  <c r="KW169" i="1"/>
  <c r="R205" i="1"/>
  <c r="FE179" i="1"/>
  <c r="FG179" i="1"/>
  <c r="FI179" i="1"/>
  <c r="FK179" i="1"/>
  <c r="FM179" i="1"/>
  <c r="FO179" i="1"/>
  <c r="FQ179" i="1"/>
  <c r="FS179" i="1"/>
  <c r="FU179" i="1"/>
  <c r="FW179" i="1"/>
  <c r="FY179" i="1"/>
  <c r="GA179" i="1"/>
  <c r="GC179" i="1"/>
  <c r="GE179" i="1"/>
  <c r="GG179" i="1"/>
  <c r="GI179" i="1"/>
  <c r="GK179" i="1"/>
  <c r="GM179" i="1"/>
  <c r="GO179" i="1"/>
  <c r="GQ179" i="1"/>
  <c r="GS179" i="1"/>
  <c r="GU179" i="1"/>
  <c r="GW179" i="1"/>
  <c r="GY179" i="1"/>
  <c r="HA179" i="1"/>
  <c r="HC179" i="1"/>
  <c r="HE179" i="1"/>
  <c r="HG179" i="1"/>
  <c r="HI179" i="1"/>
  <c r="HK179" i="1"/>
  <c r="HM179" i="1"/>
  <c r="HO179" i="1"/>
  <c r="HQ179" i="1"/>
  <c r="HS179" i="1"/>
  <c r="HU179" i="1"/>
  <c r="HW179" i="1"/>
  <c r="HY179" i="1"/>
  <c r="IA179" i="1"/>
  <c r="IC179" i="1"/>
  <c r="IE179" i="1"/>
  <c r="IG179" i="1"/>
  <c r="II179" i="1"/>
  <c r="IK179" i="1"/>
  <c r="IM179" i="1"/>
  <c r="IO179" i="1"/>
  <c r="IQ179" i="1"/>
  <c r="IS179" i="1"/>
  <c r="IU179" i="1"/>
  <c r="IW179" i="1"/>
  <c r="IY179" i="1"/>
  <c r="JA179" i="1"/>
  <c r="JC179" i="1"/>
  <c r="JE179" i="1"/>
  <c r="JG179" i="1"/>
  <c r="JI179" i="1"/>
  <c r="JK179" i="1"/>
  <c r="JM179" i="1"/>
  <c r="JO179" i="1"/>
  <c r="JQ179" i="1"/>
  <c r="JS179" i="1"/>
  <c r="JU179" i="1"/>
  <c r="JW179" i="1"/>
  <c r="JY179" i="1"/>
  <c r="KA179" i="1"/>
  <c r="KC179" i="1"/>
  <c r="KE179" i="1"/>
  <c r="KG179" i="1"/>
  <c r="KI179" i="1"/>
  <c r="KK179" i="1"/>
  <c r="KM179" i="1"/>
  <c r="KO179" i="1"/>
  <c r="KQ179" i="1"/>
  <c r="KS179" i="1"/>
  <c r="KU179" i="1"/>
  <c r="KW179" i="1"/>
  <c r="S205" i="1"/>
  <c r="U205" i="1"/>
  <c r="FG10" i="1"/>
  <c r="FI10" i="1"/>
  <c r="FK10" i="1"/>
  <c r="FM10" i="1"/>
  <c r="FO10" i="1"/>
  <c r="FQ10" i="1"/>
  <c r="FS10" i="1"/>
  <c r="FU10" i="1"/>
  <c r="FW10" i="1"/>
  <c r="FY10" i="1"/>
  <c r="GA10" i="1"/>
  <c r="GC10" i="1"/>
  <c r="GE10" i="1"/>
  <c r="GG10" i="1"/>
  <c r="GI10" i="1"/>
  <c r="GK10" i="1"/>
  <c r="GM10" i="1"/>
  <c r="GO10" i="1"/>
  <c r="GQ10" i="1"/>
  <c r="GS10" i="1"/>
  <c r="GU10" i="1"/>
  <c r="GW10" i="1"/>
  <c r="GY10" i="1"/>
  <c r="HA10" i="1"/>
  <c r="HC10" i="1"/>
  <c r="HE10" i="1"/>
  <c r="HG10" i="1"/>
  <c r="HI10" i="1"/>
  <c r="HK10" i="1"/>
  <c r="HM10" i="1"/>
  <c r="HO10" i="1"/>
  <c r="HQ10" i="1"/>
  <c r="HS10" i="1"/>
  <c r="HU10" i="1"/>
  <c r="HW10" i="1"/>
  <c r="HY10" i="1"/>
  <c r="IA10" i="1"/>
  <c r="IC10" i="1"/>
  <c r="IE10" i="1"/>
  <c r="IG10" i="1"/>
  <c r="II10" i="1"/>
  <c r="IK10" i="1"/>
  <c r="IM10" i="1"/>
  <c r="IO10" i="1"/>
  <c r="IQ10" i="1"/>
  <c r="IS10" i="1"/>
  <c r="IU10" i="1"/>
  <c r="IW10" i="1"/>
  <c r="IY10" i="1"/>
  <c r="JA10" i="1"/>
  <c r="JC10" i="1"/>
  <c r="JE10" i="1"/>
  <c r="JG10" i="1"/>
  <c r="JI10" i="1"/>
  <c r="JK10" i="1"/>
  <c r="JM10" i="1"/>
  <c r="JO10" i="1"/>
  <c r="JQ10" i="1"/>
  <c r="JS10" i="1"/>
  <c r="JU10" i="1"/>
  <c r="JW10" i="1"/>
  <c r="JY10" i="1"/>
  <c r="KA10" i="1"/>
  <c r="KC10" i="1"/>
  <c r="KE10" i="1"/>
  <c r="KG10" i="1"/>
  <c r="KI10" i="1"/>
  <c r="KK10" i="1"/>
  <c r="KM10" i="1"/>
  <c r="KO10" i="1"/>
  <c r="KQ10" i="1"/>
  <c r="KS10" i="1"/>
  <c r="KU10" i="1"/>
  <c r="FG13" i="1"/>
  <c r="FI13" i="1"/>
  <c r="FK13" i="1"/>
  <c r="FM13" i="1"/>
  <c r="FO13" i="1"/>
  <c r="FQ13" i="1"/>
  <c r="FS13" i="1"/>
  <c r="FU13" i="1"/>
  <c r="FW13" i="1"/>
  <c r="FY13" i="1"/>
  <c r="GA13" i="1"/>
  <c r="GC13" i="1"/>
  <c r="GE13" i="1"/>
  <c r="GG13" i="1"/>
  <c r="GI13" i="1"/>
  <c r="GK13" i="1"/>
  <c r="GM13" i="1"/>
  <c r="GO13" i="1"/>
  <c r="GQ13" i="1"/>
  <c r="GS13" i="1"/>
  <c r="GU13" i="1"/>
  <c r="GW13" i="1"/>
  <c r="GY13" i="1"/>
  <c r="HA13" i="1"/>
  <c r="HC13" i="1"/>
  <c r="HE13" i="1"/>
  <c r="HG13" i="1"/>
  <c r="HI13" i="1"/>
  <c r="HK13" i="1"/>
  <c r="HM13" i="1"/>
  <c r="HO13" i="1"/>
  <c r="HQ13" i="1"/>
  <c r="HS13" i="1"/>
  <c r="HU13" i="1"/>
  <c r="HW13" i="1"/>
  <c r="HY13" i="1"/>
  <c r="IA13" i="1"/>
  <c r="IC13" i="1"/>
  <c r="IE13" i="1"/>
  <c r="IG13" i="1"/>
  <c r="II13" i="1"/>
  <c r="IK13" i="1"/>
  <c r="IM13" i="1"/>
  <c r="IO13" i="1"/>
  <c r="IQ13" i="1"/>
  <c r="IS13" i="1"/>
  <c r="IU13" i="1"/>
  <c r="IW13" i="1"/>
  <c r="IY13" i="1"/>
  <c r="JA13" i="1"/>
  <c r="JC13" i="1"/>
  <c r="JE13" i="1"/>
  <c r="JG13" i="1"/>
  <c r="JI13" i="1"/>
  <c r="JK13" i="1"/>
  <c r="JM13" i="1"/>
  <c r="JO13" i="1"/>
  <c r="JQ13" i="1"/>
  <c r="JS13" i="1"/>
  <c r="JU13" i="1"/>
  <c r="JW13" i="1"/>
  <c r="JY13" i="1"/>
  <c r="KA13" i="1"/>
  <c r="KC13" i="1"/>
  <c r="KE13" i="1"/>
  <c r="KG13" i="1"/>
  <c r="KI13" i="1"/>
  <c r="KK13" i="1"/>
  <c r="KM13" i="1"/>
  <c r="KO13" i="1"/>
  <c r="KQ13" i="1"/>
  <c r="KS13" i="1"/>
  <c r="KU13" i="1"/>
  <c r="FG14" i="1"/>
  <c r="FI14" i="1"/>
  <c r="FK14" i="1"/>
  <c r="FM14" i="1"/>
  <c r="FO14" i="1"/>
  <c r="FQ14" i="1"/>
  <c r="FS14" i="1"/>
  <c r="FU14" i="1"/>
  <c r="FW14" i="1"/>
  <c r="FY14" i="1"/>
  <c r="GA14" i="1"/>
  <c r="GC14" i="1"/>
  <c r="GE14" i="1"/>
  <c r="GG14" i="1"/>
  <c r="GI14" i="1"/>
  <c r="GK14" i="1"/>
  <c r="GM14" i="1"/>
  <c r="GO14" i="1"/>
  <c r="GQ14" i="1"/>
  <c r="GS14" i="1"/>
  <c r="GU14" i="1"/>
  <c r="GW14" i="1"/>
  <c r="GY14" i="1"/>
  <c r="HA14" i="1"/>
  <c r="HC14" i="1"/>
  <c r="HE14" i="1"/>
  <c r="HG14" i="1"/>
  <c r="HI14" i="1"/>
  <c r="HK14" i="1"/>
  <c r="HM14" i="1"/>
  <c r="HO14" i="1"/>
  <c r="HQ14" i="1"/>
  <c r="HS14" i="1"/>
  <c r="HU14" i="1"/>
  <c r="HW14" i="1"/>
  <c r="HY14" i="1"/>
  <c r="IA14" i="1"/>
  <c r="IC14" i="1"/>
  <c r="IE14" i="1"/>
  <c r="IG14" i="1"/>
  <c r="II14" i="1"/>
  <c r="IK14" i="1"/>
  <c r="IM14" i="1"/>
  <c r="IO14" i="1"/>
  <c r="IQ14" i="1"/>
  <c r="IS14" i="1"/>
  <c r="IU14" i="1"/>
  <c r="IW14" i="1"/>
  <c r="IY14" i="1"/>
  <c r="JA14" i="1"/>
  <c r="JC14" i="1"/>
  <c r="JE14" i="1"/>
  <c r="JG14" i="1"/>
  <c r="JI14" i="1"/>
  <c r="JK14" i="1"/>
  <c r="JM14" i="1"/>
  <c r="JO14" i="1"/>
  <c r="JQ14" i="1"/>
  <c r="JS14" i="1"/>
  <c r="JU14" i="1"/>
  <c r="JW14" i="1"/>
  <c r="JY14" i="1"/>
  <c r="KA14" i="1"/>
  <c r="KC14" i="1"/>
  <c r="KE14" i="1"/>
  <c r="KG14" i="1"/>
  <c r="KI14" i="1"/>
  <c r="KK14" i="1"/>
  <c r="KM14" i="1"/>
  <c r="KO14" i="1"/>
  <c r="KQ14" i="1"/>
  <c r="KS14" i="1"/>
  <c r="KU14" i="1"/>
  <c r="FG20" i="1"/>
  <c r="FI20" i="1"/>
  <c r="FK20" i="1"/>
  <c r="FM20" i="1"/>
  <c r="FO20" i="1"/>
  <c r="FQ20" i="1"/>
  <c r="FS20" i="1"/>
  <c r="FU20" i="1"/>
  <c r="FW20" i="1"/>
  <c r="FY20" i="1"/>
  <c r="GA20" i="1"/>
  <c r="GC20" i="1"/>
  <c r="GE20" i="1"/>
  <c r="GG20" i="1"/>
  <c r="GI20" i="1"/>
  <c r="GK20" i="1"/>
  <c r="GM20" i="1"/>
  <c r="GO20" i="1"/>
  <c r="GQ20" i="1"/>
  <c r="GS20" i="1"/>
  <c r="GU20" i="1"/>
  <c r="GW20" i="1"/>
  <c r="GY20" i="1"/>
  <c r="HA20" i="1"/>
  <c r="HC20" i="1"/>
  <c r="HE20" i="1"/>
  <c r="HG20" i="1"/>
  <c r="HI20" i="1"/>
  <c r="HK20" i="1"/>
  <c r="HM20" i="1"/>
  <c r="HO20" i="1"/>
  <c r="HQ20" i="1"/>
  <c r="HS20" i="1"/>
  <c r="HU20" i="1"/>
  <c r="HW20" i="1"/>
  <c r="HY20" i="1"/>
  <c r="IA20" i="1"/>
  <c r="IC20" i="1"/>
  <c r="IE20" i="1"/>
  <c r="IG20" i="1"/>
  <c r="II20" i="1"/>
  <c r="IK20" i="1"/>
  <c r="IM20" i="1"/>
  <c r="IO20" i="1"/>
  <c r="IQ20" i="1"/>
  <c r="IS20" i="1"/>
  <c r="IU20" i="1"/>
  <c r="IW20" i="1"/>
  <c r="IY20" i="1"/>
  <c r="JA20" i="1"/>
  <c r="JC20" i="1"/>
  <c r="JE20" i="1"/>
  <c r="JG20" i="1"/>
  <c r="JI20" i="1"/>
  <c r="JK20" i="1"/>
  <c r="JM20" i="1"/>
  <c r="JO20" i="1"/>
  <c r="JQ20" i="1"/>
  <c r="JS20" i="1"/>
  <c r="JU20" i="1"/>
  <c r="JW20" i="1"/>
  <c r="JY20" i="1"/>
  <c r="KA20" i="1"/>
  <c r="KC20" i="1"/>
  <c r="KE20" i="1"/>
  <c r="KG20" i="1"/>
  <c r="KI20" i="1"/>
  <c r="KK20" i="1"/>
  <c r="KM20" i="1"/>
  <c r="KO20" i="1"/>
  <c r="KQ20" i="1"/>
  <c r="KS20" i="1"/>
  <c r="KU20" i="1"/>
  <c r="FG23" i="1"/>
  <c r="FI23" i="1"/>
  <c r="FK23" i="1"/>
  <c r="FM23" i="1"/>
  <c r="FO23" i="1"/>
  <c r="FQ23" i="1"/>
  <c r="FS23" i="1"/>
  <c r="FU23" i="1"/>
  <c r="FW23" i="1"/>
  <c r="FY23" i="1"/>
  <c r="GA23" i="1"/>
  <c r="GC23" i="1"/>
  <c r="GE23" i="1"/>
  <c r="GG23" i="1"/>
  <c r="GI23" i="1"/>
  <c r="GK23" i="1"/>
  <c r="GM23" i="1"/>
  <c r="GO23" i="1"/>
  <c r="GQ23" i="1"/>
  <c r="GS23" i="1"/>
  <c r="GU23" i="1"/>
  <c r="GW23" i="1"/>
  <c r="GY23" i="1"/>
  <c r="HA23" i="1"/>
  <c r="HC23" i="1"/>
  <c r="HE23" i="1"/>
  <c r="HG23" i="1"/>
  <c r="HI23" i="1"/>
  <c r="HK23" i="1"/>
  <c r="HM23" i="1"/>
  <c r="HO23" i="1"/>
  <c r="HQ23" i="1"/>
  <c r="HS23" i="1"/>
  <c r="HU23" i="1"/>
  <c r="HW23" i="1"/>
  <c r="HY23" i="1"/>
  <c r="IA23" i="1"/>
  <c r="IC23" i="1"/>
  <c r="IE23" i="1"/>
  <c r="IG23" i="1"/>
  <c r="II23" i="1"/>
  <c r="IK23" i="1"/>
  <c r="IM23" i="1"/>
  <c r="IO23" i="1"/>
  <c r="IQ23" i="1"/>
  <c r="IS23" i="1"/>
  <c r="IU23" i="1"/>
  <c r="IW23" i="1"/>
  <c r="IY23" i="1"/>
  <c r="JA23" i="1"/>
  <c r="JC23" i="1"/>
  <c r="JE23" i="1"/>
  <c r="JG23" i="1"/>
  <c r="JI23" i="1"/>
  <c r="JK23" i="1"/>
  <c r="JM23" i="1"/>
  <c r="JO23" i="1"/>
  <c r="JQ23" i="1"/>
  <c r="JS23" i="1"/>
  <c r="JU23" i="1"/>
  <c r="JW23" i="1"/>
  <c r="JY23" i="1"/>
  <c r="KA23" i="1"/>
  <c r="KC23" i="1"/>
  <c r="KE23" i="1"/>
  <c r="KG23" i="1"/>
  <c r="KI23" i="1"/>
  <c r="KK23" i="1"/>
  <c r="KM23" i="1"/>
  <c r="KO23" i="1"/>
  <c r="KQ23" i="1"/>
  <c r="KS23" i="1"/>
  <c r="KU23" i="1"/>
  <c r="FG24" i="1"/>
  <c r="FI24" i="1"/>
  <c r="FK24" i="1"/>
  <c r="FM24" i="1"/>
  <c r="FO24" i="1"/>
  <c r="FQ24" i="1"/>
  <c r="FS24" i="1"/>
  <c r="FU24" i="1"/>
  <c r="FW24" i="1"/>
  <c r="FY24" i="1"/>
  <c r="GA24" i="1"/>
  <c r="GC24" i="1"/>
  <c r="GE24" i="1"/>
  <c r="GG24" i="1"/>
  <c r="GI24" i="1"/>
  <c r="GK24" i="1"/>
  <c r="GM24" i="1"/>
  <c r="GO24" i="1"/>
  <c r="GQ24" i="1"/>
  <c r="GS24" i="1"/>
  <c r="GU24" i="1"/>
  <c r="GW24" i="1"/>
  <c r="GY24" i="1"/>
  <c r="HA24" i="1"/>
  <c r="HC24" i="1"/>
  <c r="HE24" i="1"/>
  <c r="HG24" i="1"/>
  <c r="HI24" i="1"/>
  <c r="HK24" i="1"/>
  <c r="HM24" i="1"/>
  <c r="HO24" i="1"/>
  <c r="HQ24" i="1"/>
  <c r="HS24" i="1"/>
  <c r="HU24" i="1"/>
  <c r="HW24" i="1"/>
  <c r="HY24" i="1"/>
  <c r="IA24" i="1"/>
  <c r="IC24" i="1"/>
  <c r="IE24" i="1"/>
  <c r="IG24" i="1"/>
  <c r="II24" i="1"/>
  <c r="IK24" i="1"/>
  <c r="IM24" i="1"/>
  <c r="IO24" i="1"/>
  <c r="IQ24" i="1"/>
  <c r="IS24" i="1"/>
  <c r="IU24" i="1"/>
  <c r="IW24" i="1"/>
  <c r="IY24" i="1"/>
  <c r="JA24" i="1"/>
  <c r="JC24" i="1"/>
  <c r="JE24" i="1"/>
  <c r="JG24" i="1"/>
  <c r="JI24" i="1"/>
  <c r="JK24" i="1"/>
  <c r="JM24" i="1"/>
  <c r="JO24" i="1"/>
  <c r="JQ24" i="1"/>
  <c r="JS24" i="1"/>
  <c r="JU24" i="1"/>
  <c r="JW24" i="1"/>
  <c r="JY24" i="1"/>
  <c r="KA24" i="1"/>
  <c r="KC24" i="1"/>
  <c r="KE24" i="1"/>
  <c r="KG24" i="1"/>
  <c r="KI24" i="1"/>
  <c r="KK24" i="1"/>
  <c r="KM24" i="1"/>
  <c r="KO24" i="1"/>
  <c r="KQ24" i="1"/>
  <c r="KS24" i="1"/>
  <c r="KU24" i="1"/>
  <c r="FG26" i="1"/>
  <c r="FI26" i="1"/>
  <c r="FK26" i="1"/>
  <c r="FM26" i="1"/>
  <c r="FO26" i="1"/>
  <c r="FQ26" i="1"/>
  <c r="FS26" i="1"/>
  <c r="FU26" i="1"/>
  <c r="FW26" i="1"/>
  <c r="FY26" i="1"/>
  <c r="GA26" i="1"/>
  <c r="GC26" i="1"/>
  <c r="GE26" i="1"/>
  <c r="GG26" i="1"/>
  <c r="GI26" i="1"/>
  <c r="GK26" i="1"/>
  <c r="GM26" i="1"/>
  <c r="GO26" i="1"/>
  <c r="GQ26" i="1"/>
  <c r="GS26" i="1"/>
  <c r="GU26" i="1"/>
  <c r="GW26" i="1"/>
  <c r="GY26" i="1"/>
  <c r="HA26" i="1"/>
  <c r="HC26" i="1"/>
  <c r="HE26" i="1"/>
  <c r="HG26" i="1"/>
  <c r="HI26" i="1"/>
  <c r="HK26" i="1"/>
  <c r="HM26" i="1"/>
  <c r="HO26" i="1"/>
  <c r="HQ26" i="1"/>
  <c r="HS26" i="1"/>
  <c r="HU26" i="1"/>
  <c r="HW26" i="1"/>
  <c r="HY26" i="1"/>
  <c r="IA26" i="1"/>
  <c r="IC26" i="1"/>
  <c r="IE26" i="1"/>
  <c r="IG26" i="1"/>
  <c r="II26" i="1"/>
  <c r="IK26" i="1"/>
  <c r="IM26" i="1"/>
  <c r="IO26" i="1"/>
  <c r="IQ26" i="1"/>
  <c r="IS26" i="1"/>
  <c r="IU26" i="1"/>
  <c r="IW26" i="1"/>
  <c r="IY26" i="1"/>
  <c r="JA26" i="1"/>
  <c r="JC26" i="1"/>
  <c r="JE26" i="1"/>
  <c r="JG26" i="1"/>
  <c r="JI26" i="1"/>
  <c r="JK26" i="1"/>
  <c r="JM26" i="1"/>
  <c r="JO26" i="1"/>
  <c r="JQ26" i="1"/>
  <c r="JS26" i="1"/>
  <c r="JU26" i="1"/>
  <c r="JW26" i="1"/>
  <c r="JY26" i="1"/>
  <c r="KA26" i="1"/>
  <c r="KC26" i="1"/>
  <c r="KE26" i="1"/>
  <c r="KG26" i="1"/>
  <c r="KI26" i="1"/>
  <c r="KK26" i="1"/>
  <c r="KM26" i="1"/>
  <c r="KO26" i="1"/>
  <c r="KQ26" i="1"/>
  <c r="KS26" i="1"/>
  <c r="KU26" i="1"/>
  <c r="FG30" i="1"/>
  <c r="FI30" i="1"/>
  <c r="FK30" i="1"/>
  <c r="FM30" i="1"/>
  <c r="FO30" i="1"/>
  <c r="FQ30" i="1"/>
  <c r="FS30" i="1"/>
  <c r="FU30" i="1"/>
  <c r="FW30" i="1"/>
  <c r="FY30" i="1"/>
  <c r="GA30" i="1"/>
  <c r="GC30" i="1"/>
  <c r="GE30" i="1"/>
  <c r="GG30" i="1"/>
  <c r="GI30" i="1"/>
  <c r="GK30" i="1"/>
  <c r="GM30" i="1"/>
  <c r="GO30" i="1"/>
  <c r="GQ30" i="1"/>
  <c r="GS30" i="1"/>
  <c r="GU30" i="1"/>
  <c r="GW30" i="1"/>
  <c r="GY30" i="1"/>
  <c r="HA30" i="1"/>
  <c r="HC30" i="1"/>
  <c r="HE30" i="1"/>
  <c r="HG30" i="1"/>
  <c r="HI30" i="1"/>
  <c r="HK30" i="1"/>
  <c r="HM30" i="1"/>
  <c r="HO30" i="1"/>
  <c r="HQ30" i="1"/>
  <c r="HS30" i="1"/>
  <c r="HU30" i="1"/>
  <c r="HW30" i="1"/>
  <c r="HY30" i="1"/>
  <c r="IA30" i="1"/>
  <c r="IC30" i="1"/>
  <c r="IE30" i="1"/>
  <c r="IG30" i="1"/>
  <c r="II30" i="1"/>
  <c r="IK30" i="1"/>
  <c r="IM30" i="1"/>
  <c r="IO30" i="1"/>
  <c r="IQ30" i="1"/>
  <c r="IS30" i="1"/>
  <c r="IU30" i="1"/>
  <c r="IW30" i="1"/>
  <c r="IY30" i="1"/>
  <c r="JA30" i="1"/>
  <c r="JC30" i="1"/>
  <c r="JE30" i="1"/>
  <c r="JG30" i="1"/>
  <c r="JI30" i="1"/>
  <c r="JK30" i="1"/>
  <c r="JM30" i="1"/>
  <c r="JO30" i="1"/>
  <c r="JQ30" i="1"/>
  <c r="JS30" i="1"/>
  <c r="JU30" i="1"/>
  <c r="JW30" i="1"/>
  <c r="JY30" i="1"/>
  <c r="KA30" i="1"/>
  <c r="KC30" i="1"/>
  <c r="KE30" i="1"/>
  <c r="KG30" i="1"/>
  <c r="KI30" i="1"/>
  <c r="KK30" i="1"/>
  <c r="KM30" i="1"/>
  <c r="KO30" i="1"/>
  <c r="KQ30" i="1"/>
  <c r="KS30" i="1"/>
  <c r="KU30" i="1"/>
  <c r="FG33" i="1"/>
  <c r="FI33" i="1"/>
  <c r="FK33" i="1"/>
  <c r="FM33" i="1"/>
  <c r="FO33" i="1"/>
  <c r="FQ33" i="1"/>
  <c r="FS33" i="1"/>
  <c r="FU33" i="1"/>
  <c r="FW33" i="1"/>
  <c r="FY33" i="1"/>
  <c r="GA33" i="1"/>
  <c r="GC33" i="1"/>
  <c r="GE33" i="1"/>
  <c r="GG33" i="1"/>
  <c r="GI33" i="1"/>
  <c r="GK33" i="1"/>
  <c r="GM33" i="1"/>
  <c r="GO33" i="1"/>
  <c r="GQ33" i="1"/>
  <c r="GS33" i="1"/>
  <c r="GU33" i="1"/>
  <c r="GW33" i="1"/>
  <c r="GY33" i="1"/>
  <c r="HA33" i="1"/>
  <c r="HC33" i="1"/>
  <c r="HE33" i="1"/>
  <c r="HG33" i="1"/>
  <c r="HI33" i="1"/>
  <c r="HK33" i="1"/>
  <c r="HM33" i="1"/>
  <c r="HO33" i="1"/>
  <c r="HQ33" i="1"/>
  <c r="HS33" i="1"/>
  <c r="HU33" i="1"/>
  <c r="HW33" i="1"/>
  <c r="HY33" i="1"/>
  <c r="IA33" i="1"/>
  <c r="IC33" i="1"/>
  <c r="IE33" i="1"/>
  <c r="IG33" i="1"/>
  <c r="II33" i="1"/>
  <c r="IK33" i="1"/>
  <c r="IM33" i="1"/>
  <c r="IO33" i="1"/>
  <c r="IQ33" i="1"/>
  <c r="IS33" i="1"/>
  <c r="IU33" i="1"/>
  <c r="IW33" i="1"/>
  <c r="IY33" i="1"/>
  <c r="JA33" i="1"/>
  <c r="JC33" i="1"/>
  <c r="JE33" i="1"/>
  <c r="JG33" i="1"/>
  <c r="JI33" i="1"/>
  <c r="JK33" i="1"/>
  <c r="JM33" i="1"/>
  <c r="JO33" i="1"/>
  <c r="JQ33" i="1"/>
  <c r="JS33" i="1"/>
  <c r="JU33" i="1"/>
  <c r="JW33" i="1"/>
  <c r="JY33" i="1"/>
  <c r="KA33" i="1"/>
  <c r="KC33" i="1"/>
  <c r="KE33" i="1"/>
  <c r="KG33" i="1"/>
  <c r="KI33" i="1"/>
  <c r="KK33" i="1"/>
  <c r="KM33" i="1"/>
  <c r="KO33" i="1"/>
  <c r="KQ33" i="1"/>
  <c r="KS33" i="1"/>
  <c r="KU33" i="1"/>
  <c r="FG34" i="1"/>
  <c r="FI34" i="1"/>
  <c r="FK34" i="1"/>
  <c r="FM34" i="1"/>
  <c r="FO34" i="1"/>
  <c r="FQ34" i="1"/>
  <c r="FS34" i="1"/>
  <c r="FU34" i="1"/>
  <c r="FW34" i="1"/>
  <c r="FY34" i="1"/>
  <c r="GA34" i="1"/>
  <c r="GC34" i="1"/>
  <c r="GE34" i="1"/>
  <c r="GG34" i="1"/>
  <c r="GI34" i="1"/>
  <c r="GK34" i="1"/>
  <c r="GM34" i="1"/>
  <c r="GO34" i="1"/>
  <c r="GQ34" i="1"/>
  <c r="GS34" i="1"/>
  <c r="GU34" i="1"/>
  <c r="GW34" i="1"/>
  <c r="GY34" i="1"/>
  <c r="HA34" i="1"/>
  <c r="HC34" i="1"/>
  <c r="HE34" i="1"/>
  <c r="HG34" i="1"/>
  <c r="HI34" i="1"/>
  <c r="HK34" i="1"/>
  <c r="HM34" i="1"/>
  <c r="HO34" i="1"/>
  <c r="HQ34" i="1"/>
  <c r="HS34" i="1"/>
  <c r="HU34" i="1"/>
  <c r="HW34" i="1"/>
  <c r="HY34" i="1"/>
  <c r="IA34" i="1"/>
  <c r="IC34" i="1"/>
  <c r="IE34" i="1"/>
  <c r="IG34" i="1"/>
  <c r="II34" i="1"/>
  <c r="IK34" i="1"/>
  <c r="IM34" i="1"/>
  <c r="IO34" i="1"/>
  <c r="IQ34" i="1"/>
  <c r="IS34" i="1"/>
  <c r="IU34" i="1"/>
  <c r="IW34" i="1"/>
  <c r="IY34" i="1"/>
  <c r="JA34" i="1"/>
  <c r="JC34" i="1"/>
  <c r="JE34" i="1"/>
  <c r="JG34" i="1"/>
  <c r="JI34" i="1"/>
  <c r="JK34" i="1"/>
  <c r="JM34" i="1"/>
  <c r="JO34" i="1"/>
  <c r="JQ34" i="1"/>
  <c r="JS34" i="1"/>
  <c r="JU34" i="1"/>
  <c r="JW34" i="1"/>
  <c r="JY34" i="1"/>
  <c r="KA34" i="1"/>
  <c r="KC34" i="1"/>
  <c r="KE34" i="1"/>
  <c r="KG34" i="1"/>
  <c r="KI34" i="1"/>
  <c r="KK34" i="1"/>
  <c r="KM34" i="1"/>
  <c r="KO34" i="1"/>
  <c r="KQ34" i="1"/>
  <c r="KS34" i="1"/>
  <c r="KU34" i="1"/>
  <c r="FG36" i="1"/>
  <c r="FI36" i="1"/>
  <c r="FK36" i="1"/>
  <c r="FM36" i="1"/>
  <c r="FO36" i="1"/>
  <c r="FQ36" i="1"/>
  <c r="FS36" i="1"/>
  <c r="FU36" i="1"/>
  <c r="FW36" i="1"/>
  <c r="FY36" i="1"/>
  <c r="GA36" i="1"/>
  <c r="GC36" i="1"/>
  <c r="GE36" i="1"/>
  <c r="GG36" i="1"/>
  <c r="GI36" i="1"/>
  <c r="GK36" i="1"/>
  <c r="GM36" i="1"/>
  <c r="GO36" i="1"/>
  <c r="GQ36" i="1"/>
  <c r="GS36" i="1"/>
  <c r="GU36" i="1"/>
  <c r="GW36" i="1"/>
  <c r="GY36" i="1"/>
  <c r="HA36" i="1"/>
  <c r="HC36" i="1"/>
  <c r="HE36" i="1"/>
  <c r="HG36" i="1"/>
  <c r="HI36" i="1"/>
  <c r="HK36" i="1"/>
  <c r="HM36" i="1"/>
  <c r="HO36" i="1"/>
  <c r="HQ36" i="1"/>
  <c r="HS36" i="1"/>
  <c r="HU36" i="1"/>
  <c r="HW36" i="1"/>
  <c r="HY36" i="1"/>
  <c r="IA36" i="1"/>
  <c r="IC36" i="1"/>
  <c r="IE36" i="1"/>
  <c r="IG36" i="1"/>
  <c r="II36" i="1"/>
  <c r="IK36" i="1"/>
  <c r="IM36" i="1"/>
  <c r="IO36" i="1"/>
  <c r="IQ36" i="1"/>
  <c r="IS36" i="1"/>
  <c r="IU36" i="1"/>
  <c r="IW36" i="1"/>
  <c r="IY36" i="1"/>
  <c r="JA36" i="1"/>
  <c r="JC36" i="1"/>
  <c r="JE36" i="1"/>
  <c r="JG36" i="1"/>
  <c r="JI36" i="1"/>
  <c r="JK36" i="1"/>
  <c r="JM36" i="1"/>
  <c r="JO36" i="1"/>
  <c r="JQ36" i="1"/>
  <c r="JS36" i="1"/>
  <c r="JU36" i="1"/>
  <c r="JW36" i="1"/>
  <c r="JY36" i="1"/>
  <c r="KA36" i="1"/>
  <c r="KC36" i="1"/>
  <c r="KE36" i="1"/>
  <c r="KG36" i="1"/>
  <c r="KI36" i="1"/>
  <c r="KK36" i="1"/>
  <c r="KM36" i="1"/>
  <c r="KO36" i="1"/>
  <c r="KQ36" i="1"/>
  <c r="KS36" i="1"/>
  <c r="KU36" i="1"/>
  <c r="FG40" i="1"/>
  <c r="FI40" i="1"/>
  <c r="FK40" i="1"/>
  <c r="FM40" i="1"/>
  <c r="FO40" i="1"/>
  <c r="FQ40" i="1"/>
  <c r="FS40" i="1"/>
  <c r="FU40" i="1"/>
  <c r="FW40" i="1"/>
  <c r="FY40" i="1"/>
  <c r="GA40" i="1"/>
  <c r="GC40" i="1"/>
  <c r="GE40" i="1"/>
  <c r="GG40" i="1"/>
  <c r="GI40" i="1"/>
  <c r="GK40" i="1"/>
  <c r="GM40" i="1"/>
  <c r="GO40" i="1"/>
  <c r="GQ40" i="1"/>
  <c r="GS40" i="1"/>
  <c r="GU40" i="1"/>
  <c r="GW40" i="1"/>
  <c r="GY40" i="1"/>
  <c r="HA40" i="1"/>
  <c r="HC40" i="1"/>
  <c r="HE40" i="1"/>
  <c r="HG40" i="1"/>
  <c r="HI40" i="1"/>
  <c r="HK40" i="1"/>
  <c r="HM40" i="1"/>
  <c r="HO40" i="1"/>
  <c r="HQ40" i="1"/>
  <c r="HS40" i="1"/>
  <c r="HU40" i="1"/>
  <c r="HW40" i="1"/>
  <c r="HY40" i="1"/>
  <c r="IA40" i="1"/>
  <c r="IC40" i="1"/>
  <c r="IE40" i="1"/>
  <c r="IG40" i="1"/>
  <c r="II40" i="1"/>
  <c r="IK40" i="1"/>
  <c r="IM40" i="1"/>
  <c r="IO40" i="1"/>
  <c r="IQ40" i="1"/>
  <c r="IS40" i="1"/>
  <c r="IU40" i="1"/>
  <c r="IW40" i="1"/>
  <c r="IY40" i="1"/>
  <c r="JA40" i="1"/>
  <c r="JC40" i="1"/>
  <c r="JE40" i="1"/>
  <c r="JG40" i="1"/>
  <c r="JI40" i="1"/>
  <c r="JK40" i="1"/>
  <c r="JM40" i="1"/>
  <c r="JO40" i="1"/>
  <c r="JQ40" i="1"/>
  <c r="JS40" i="1"/>
  <c r="JU40" i="1"/>
  <c r="JW40" i="1"/>
  <c r="JY40" i="1"/>
  <c r="KA40" i="1"/>
  <c r="KC40" i="1"/>
  <c r="KE40" i="1"/>
  <c r="KG40" i="1"/>
  <c r="KI40" i="1"/>
  <c r="KK40" i="1"/>
  <c r="KM40" i="1"/>
  <c r="KO40" i="1"/>
  <c r="KQ40" i="1"/>
  <c r="KS40" i="1"/>
  <c r="KU40" i="1"/>
  <c r="FG43" i="1"/>
  <c r="FI43" i="1"/>
  <c r="FK43" i="1"/>
  <c r="FM43" i="1"/>
  <c r="FO43" i="1"/>
  <c r="FQ43" i="1"/>
  <c r="FS43" i="1"/>
  <c r="FU43" i="1"/>
  <c r="FW43" i="1"/>
  <c r="FY43" i="1"/>
  <c r="GA43" i="1"/>
  <c r="GC43" i="1"/>
  <c r="GE43" i="1"/>
  <c r="GG43" i="1"/>
  <c r="GI43" i="1"/>
  <c r="GK43" i="1"/>
  <c r="GM43" i="1"/>
  <c r="GO43" i="1"/>
  <c r="GQ43" i="1"/>
  <c r="GS43" i="1"/>
  <c r="GU43" i="1"/>
  <c r="GW43" i="1"/>
  <c r="GY43" i="1"/>
  <c r="HA43" i="1"/>
  <c r="HC43" i="1"/>
  <c r="HE43" i="1"/>
  <c r="HG43" i="1"/>
  <c r="HI43" i="1"/>
  <c r="HK43" i="1"/>
  <c r="HM43" i="1"/>
  <c r="HO43" i="1"/>
  <c r="HQ43" i="1"/>
  <c r="HS43" i="1"/>
  <c r="HU43" i="1"/>
  <c r="HW43" i="1"/>
  <c r="HY43" i="1"/>
  <c r="IA43" i="1"/>
  <c r="IC43" i="1"/>
  <c r="IE43" i="1"/>
  <c r="IG43" i="1"/>
  <c r="II43" i="1"/>
  <c r="IK43" i="1"/>
  <c r="IM43" i="1"/>
  <c r="IO43" i="1"/>
  <c r="IQ43" i="1"/>
  <c r="IS43" i="1"/>
  <c r="IU43" i="1"/>
  <c r="IW43" i="1"/>
  <c r="IY43" i="1"/>
  <c r="JA43" i="1"/>
  <c r="JC43" i="1"/>
  <c r="JE43" i="1"/>
  <c r="JG43" i="1"/>
  <c r="JI43" i="1"/>
  <c r="JK43" i="1"/>
  <c r="JM43" i="1"/>
  <c r="JO43" i="1"/>
  <c r="JQ43" i="1"/>
  <c r="JS43" i="1"/>
  <c r="JU43" i="1"/>
  <c r="JW43" i="1"/>
  <c r="JY43" i="1"/>
  <c r="KA43" i="1"/>
  <c r="KC43" i="1"/>
  <c r="KE43" i="1"/>
  <c r="KG43" i="1"/>
  <c r="KI43" i="1"/>
  <c r="KK43" i="1"/>
  <c r="KM43" i="1"/>
  <c r="KO43" i="1"/>
  <c r="KQ43" i="1"/>
  <c r="KS43" i="1"/>
  <c r="KU43" i="1"/>
  <c r="FG44" i="1"/>
  <c r="FI44" i="1"/>
  <c r="FK44" i="1"/>
  <c r="FM44" i="1"/>
  <c r="FO44" i="1"/>
  <c r="FQ44" i="1"/>
  <c r="FS44" i="1"/>
  <c r="FU44" i="1"/>
  <c r="FW44" i="1"/>
  <c r="FY44" i="1"/>
  <c r="GA44" i="1"/>
  <c r="GC44" i="1"/>
  <c r="GE44" i="1"/>
  <c r="GG44" i="1"/>
  <c r="GI44" i="1"/>
  <c r="GK44" i="1"/>
  <c r="GM44" i="1"/>
  <c r="GO44" i="1"/>
  <c r="GQ44" i="1"/>
  <c r="GS44" i="1"/>
  <c r="GU44" i="1"/>
  <c r="GW44" i="1"/>
  <c r="GY44" i="1"/>
  <c r="HA44" i="1"/>
  <c r="HC44" i="1"/>
  <c r="HE44" i="1"/>
  <c r="HG44" i="1"/>
  <c r="HI44" i="1"/>
  <c r="HK44" i="1"/>
  <c r="HM44" i="1"/>
  <c r="HO44" i="1"/>
  <c r="HQ44" i="1"/>
  <c r="HS44" i="1"/>
  <c r="HU44" i="1"/>
  <c r="HW44" i="1"/>
  <c r="HY44" i="1"/>
  <c r="IA44" i="1"/>
  <c r="IC44" i="1"/>
  <c r="IE44" i="1"/>
  <c r="IG44" i="1"/>
  <c r="II44" i="1"/>
  <c r="IK44" i="1"/>
  <c r="IM44" i="1"/>
  <c r="IO44" i="1"/>
  <c r="IQ44" i="1"/>
  <c r="IS44" i="1"/>
  <c r="IU44" i="1"/>
  <c r="IW44" i="1"/>
  <c r="IY44" i="1"/>
  <c r="JA44" i="1"/>
  <c r="JC44" i="1"/>
  <c r="JE44" i="1"/>
  <c r="JG44" i="1"/>
  <c r="JI44" i="1"/>
  <c r="JK44" i="1"/>
  <c r="JM44" i="1"/>
  <c r="JO44" i="1"/>
  <c r="JQ44" i="1"/>
  <c r="JS44" i="1"/>
  <c r="JU44" i="1"/>
  <c r="JW44" i="1"/>
  <c r="JY44" i="1"/>
  <c r="KA44" i="1"/>
  <c r="KC44" i="1"/>
  <c r="KE44" i="1"/>
  <c r="KG44" i="1"/>
  <c r="KI44" i="1"/>
  <c r="KK44" i="1"/>
  <c r="KM44" i="1"/>
  <c r="KO44" i="1"/>
  <c r="KQ44" i="1"/>
  <c r="KS44" i="1"/>
  <c r="KU44" i="1"/>
  <c r="FG46" i="1"/>
  <c r="FI46" i="1"/>
  <c r="FK46" i="1"/>
  <c r="FM46" i="1"/>
  <c r="FO46" i="1"/>
  <c r="FQ46" i="1"/>
  <c r="FS46" i="1"/>
  <c r="FU46" i="1"/>
  <c r="FW46" i="1"/>
  <c r="FY46" i="1"/>
  <c r="GA46" i="1"/>
  <c r="GC46" i="1"/>
  <c r="GE46" i="1"/>
  <c r="GG46" i="1"/>
  <c r="GI46" i="1"/>
  <c r="GK46" i="1"/>
  <c r="GM46" i="1"/>
  <c r="GO46" i="1"/>
  <c r="GQ46" i="1"/>
  <c r="GS46" i="1"/>
  <c r="GU46" i="1"/>
  <c r="GW46" i="1"/>
  <c r="GY46" i="1"/>
  <c r="HA46" i="1"/>
  <c r="HC46" i="1"/>
  <c r="HE46" i="1"/>
  <c r="HG46" i="1"/>
  <c r="HI46" i="1"/>
  <c r="HK46" i="1"/>
  <c r="HM46" i="1"/>
  <c r="HO46" i="1"/>
  <c r="HQ46" i="1"/>
  <c r="HS46" i="1"/>
  <c r="HU46" i="1"/>
  <c r="HW46" i="1"/>
  <c r="HY46" i="1"/>
  <c r="IA46" i="1"/>
  <c r="IC46" i="1"/>
  <c r="IE46" i="1"/>
  <c r="IG46" i="1"/>
  <c r="II46" i="1"/>
  <c r="IK46" i="1"/>
  <c r="IM46" i="1"/>
  <c r="IO46" i="1"/>
  <c r="IQ46" i="1"/>
  <c r="IS46" i="1"/>
  <c r="IU46" i="1"/>
  <c r="IW46" i="1"/>
  <c r="IY46" i="1"/>
  <c r="JA46" i="1"/>
  <c r="JC46" i="1"/>
  <c r="JE46" i="1"/>
  <c r="JG46" i="1"/>
  <c r="JI46" i="1"/>
  <c r="JK46" i="1"/>
  <c r="JM46" i="1"/>
  <c r="JO46" i="1"/>
  <c r="JQ46" i="1"/>
  <c r="JS46" i="1"/>
  <c r="JU46" i="1"/>
  <c r="JW46" i="1"/>
  <c r="JY46" i="1"/>
  <c r="KA46" i="1"/>
  <c r="KC46" i="1"/>
  <c r="KE46" i="1"/>
  <c r="KG46" i="1"/>
  <c r="KI46" i="1"/>
  <c r="KK46" i="1"/>
  <c r="KM46" i="1"/>
  <c r="KO46" i="1"/>
  <c r="KQ46" i="1"/>
  <c r="KS46" i="1"/>
  <c r="KU46" i="1"/>
  <c r="FG50" i="1"/>
  <c r="FI50" i="1"/>
  <c r="FK50" i="1"/>
  <c r="FM50" i="1"/>
  <c r="FO50" i="1"/>
  <c r="FQ50" i="1"/>
  <c r="FS50" i="1"/>
  <c r="FU50" i="1"/>
  <c r="FW50" i="1"/>
  <c r="FY50" i="1"/>
  <c r="GA50" i="1"/>
  <c r="GC50" i="1"/>
  <c r="GE50" i="1"/>
  <c r="GG50" i="1"/>
  <c r="GI50" i="1"/>
  <c r="GK50" i="1"/>
  <c r="GM50" i="1"/>
  <c r="GO50" i="1"/>
  <c r="GQ50" i="1"/>
  <c r="GS50" i="1"/>
  <c r="GU50" i="1"/>
  <c r="GW50" i="1"/>
  <c r="GY50" i="1"/>
  <c r="HA50" i="1"/>
  <c r="HC50" i="1"/>
  <c r="HE50" i="1"/>
  <c r="HG50" i="1"/>
  <c r="HI50" i="1"/>
  <c r="HK50" i="1"/>
  <c r="HM50" i="1"/>
  <c r="HO50" i="1"/>
  <c r="HQ50" i="1"/>
  <c r="HS50" i="1"/>
  <c r="HU50" i="1"/>
  <c r="HW50" i="1"/>
  <c r="HY50" i="1"/>
  <c r="IA50" i="1"/>
  <c r="IC50" i="1"/>
  <c r="IE50" i="1"/>
  <c r="IG50" i="1"/>
  <c r="II50" i="1"/>
  <c r="IK50" i="1"/>
  <c r="IM50" i="1"/>
  <c r="IO50" i="1"/>
  <c r="IQ50" i="1"/>
  <c r="IS50" i="1"/>
  <c r="IU50" i="1"/>
  <c r="IW50" i="1"/>
  <c r="IY50" i="1"/>
  <c r="JA50" i="1"/>
  <c r="JC50" i="1"/>
  <c r="JE50" i="1"/>
  <c r="JG50" i="1"/>
  <c r="JI50" i="1"/>
  <c r="JK50" i="1"/>
  <c r="JM50" i="1"/>
  <c r="JO50" i="1"/>
  <c r="JQ50" i="1"/>
  <c r="JS50" i="1"/>
  <c r="JU50" i="1"/>
  <c r="JW50" i="1"/>
  <c r="JY50" i="1"/>
  <c r="KA50" i="1"/>
  <c r="KC50" i="1"/>
  <c r="KE50" i="1"/>
  <c r="KG50" i="1"/>
  <c r="KI50" i="1"/>
  <c r="KK50" i="1"/>
  <c r="KM50" i="1"/>
  <c r="KO50" i="1"/>
  <c r="KQ50" i="1"/>
  <c r="KS50" i="1"/>
  <c r="KU50" i="1"/>
  <c r="FG53" i="1"/>
  <c r="FI53" i="1"/>
  <c r="FK53" i="1"/>
  <c r="FM53" i="1"/>
  <c r="FO53" i="1"/>
  <c r="FQ53" i="1"/>
  <c r="FS53" i="1"/>
  <c r="FU53" i="1"/>
  <c r="FW53" i="1"/>
  <c r="FY53" i="1"/>
  <c r="GA53" i="1"/>
  <c r="GC53" i="1"/>
  <c r="GE53" i="1"/>
  <c r="GG53" i="1"/>
  <c r="GI53" i="1"/>
  <c r="GK53" i="1"/>
  <c r="GM53" i="1"/>
  <c r="GO53" i="1"/>
  <c r="GQ53" i="1"/>
  <c r="GS53" i="1"/>
  <c r="GU53" i="1"/>
  <c r="GW53" i="1"/>
  <c r="GY53" i="1"/>
  <c r="HA53" i="1"/>
  <c r="HC53" i="1"/>
  <c r="HE53" i="1"/>
  <c r="HG53" i="1"/>
  <c r="HI53" i="1"/>
  <c r="HK53" i="1"/>
  <c r="HM53" i="1"/>
  <c r="HO53" i="1"/>
  <c r="HQ53" i="1"/>
  <c r="HS53" i="1"/>
  <c r="HU53" i="1"/>
  <c r="HW53" i="1"/>
  <c r="HY53" i="1"/>
  <c r="IA53" i="1"/>
  <c r="IC53" i="1"/>
  <c r="IE53" i="1"/>
  <c r="IG53" i="1"/>
  <c r="II53" i="1"/>
  <c r="IK53" i="1"/>
  <c r="IM53" i="1"/>
  <c r="IO53" i="1"/>
  <c r="IQ53" i="1"/>
  <c r="IS53" i="1"/>
  <c r="IU53" i="1"/>
  <c r="IW53" i="1"/>
  <c r="IY53" i="1"/>
  <c r="JA53" i="1"/>
  <c r="JC53" i="1"/>
  <c r="JE53" i="1"/>
  <c r="JG53" i="1"/>
  <c r="JI53" i="1"/>
  <c r="JK53" i="1"/>
  <c r="JM53" i="1"/>
  <c r="JO53" i="1"/>
  <c r="JQ53" i="1"/>
  <c r="JS53" i="1"/>
  <c r="JU53" i="1"/>
  <c r="JW53" i="1"/>
  <c r="JY53" i="1"/>
  <c r="KA53" i="1"/>
  <c r="KC53" i="1"/>
  <c r="KE53" i="1"/>
  <c r="KG53" i="1"/>
  <c r="KI53" i="1"/>
  <c r="KK53" i="1"/>
  <c r="KM53" i="1"/>
  <c r="KO53" i="1"/>
  <c r="KQ53" i="1"/>
  <c r="KS53" i="1"/>
  <c r="KU53" i="1"/>
  <c r="FG54" i="1"/>
  <c r="FI54" i="1"/>
  <c r="FK54" i="1"/>
  <c r="FM54" i="1"/>
  <c r="FO54" i="1"/>
  <c r="FQ54" i="1"/>
  <c r="FS54" i="1"/>
  <c r="FU54" i="1"/>
  <c r="FW54" i="1"/>
  <c r="FY54" i="1"/>
  <c r="GA54" i="1"/>
  <c r="GC54" i="1"/>
  <c r="GE54" i="1"/>
  <c r="GG54" i="1"/>
  <c r="GI54" i="1"/>
  <c r="GK54" i="1"/>
  <c r="GM54" i="1"/>
  <c r="GO54" i="1"/>
  <c r="GQ54" i="1"/>
  <c r="GS54" i="1"/>
  <c r="GU54" i="1"/>
  <c r="GW54" i="1"/>
  <c r="GY54" i="1"/>
  <c r="HA54" i="1"/>
  <c r="HC54" i="1"/>
  <c r="HE54" i="1"/>
  <c r="HG54" i="1"/>
  <c r="HI54" i="1"/>
  <c r="HK54" i="1"/>
  <c r="HM54" i="1"/>
  <c r="HO54" i="1"/>
  <c r="HQ54" i="1"/>
  <c r="HS54" i="1"/>
  <c r="HU54" i="1"/>
  <c r="HW54" i="1"/>
  <c r="HY54" i="1"/>
  <c r="IA54" i="1"/>
  <c r="IC54" i="1"/>
  <c r="IE54" i="1"/>
  <c r="IG54" i="1"/>
  <c r="II54" i="1"/>
  <c r="IK54" i="1"/>
  <c r="IM54" i="1"/>
  <c r="IO54" i="1"/>
  <c r="IQ54" i="1"/>
  <c r="IS54" i="1"/>
  <c r="IU54" i="1"/>
  <c r="IW54" i="1"/>
  <c r="IY54" i="1"/>
  <c r="JA54" i="1"/>
  <c r="JC54" i="1"/>
  <c r="JE54" i="1"/>
  <c r="JG54" i="1"/>
  <c r="JI54" i="1"/>
  <c r="JK54" i="1"/>
  <c r="JM54" i="1"/>
  <c r="JO54" i="1"/>
  <c r="JQ54" i="1"/>
  <c r="JS54" i="1"/>
  <c r="JU54" i="1"/>
  <c r="JW54" i="1"/>
  <c r="JY54" i="1"/>
  <c r="KA54" i="1"/>
  <c r="KC54" i="1"/>
  <c r="KE54" i="1"/>
  <c r="KG54" i="1"/>
  <c r="KI54" i="1"/>
  <c r="KK54" i="1"/>
  <c r="KM54" i="1"/>
  <c r="KO54" i="1"/>
  <c r="KQ54" i="1"/>
  <c r="KS54" i="1"/>
  <c r="KU54" i="1"/>
  <c r="FG56" i="1"/>
  <c r="FI56" i="1"/>
  <c r="FK56" i="1"/>
  <c r="FM56" i="1"/>
  <c r="FO56" i="1"/>
  <c r="FQ56" i="1"/>
  <c r="FS56" i="1"/>
  <c r="FU56" i="1"/>
  <c r="FW56" i="1"/>
  <c r="FY56" i="1"/>
  <c r="GA56" i="1"/>
  <c r="GC56" i="1"/>
  <c r="GE56" i="1"/>
  <c r="GG56" i="1"/>
  <c r="GI56" i="1"/>
  <c r="GK56" i="1"/>
  <c r="GM56" i="1"/>
  <c r="GO56" i="1"/>
  <c r="GQ56" i="1"/>
  <c r="GS56" i="1"/>
  <c r="GU56" i="1"/>
  <c r="GW56" i="1"/>
  <c r="GY56" i="1"/>
  <c r="HA56" i="1"/>
  <c r="HC56" i="1"/>
  <c r="HE56" i="1"/>
  <c r="HG56" i="1"/>
  <c r="HI56" i="1"/>
  <c r="HK56" i="1"/>
  <c r="HM56" i="1"/>
  <c r="HO56" i="1"/>
  <c r="HQ56" i="1"/>
  <c r="HS56" i="1"/>
  <c r="HU56" i="1"/>
  <c r="HW56" i="1"/>
  <c r="HY56" i="1"/>
  <c r="IA56" i="1"/>
  <c r="IC56" i="1"/>
  <c r="IE56" i="1"/>
  <c r="IG56" i="1"/>
  <c r="II56" i="1"/>
  <c r="IK56" i="1"/>
  <c r="IM56" i="1"/>
  <c r="IO56" i="1"/>
  <c r="IQ56" i="1"/>
  <c r="IS56" i="1"/>
  <c r="IU56" i="1"/>
  <c r="IW56" i="1"/>
  <c r="IY56" i="1"/>
  <c r="JA56" i="1"/>
  <c r="JC56" i="1"/>
  <c r="JE56" i="1"/>
  <c r="JG56" i="1"/>
  <c r="JI56" i="1"/>
  <c r="JK56" i="1"/>
  <c r="JM56" i="1"/>
  <c r="JO56" i="1"/>
  <c r="JQ56" i="1"/>
  <c r="JS56" i="1"/>
  <c r="JU56" i="1"/>
  <c r="JW56" i="1"/>
  <c r="JY56" i="1"/>
  <c r="KA56" i="1"/>
  <c r="KC56" i="1"/>
  <c r="KE56" i="1"/>
  <c r="KG56" i="1"/>
  <c r="KI56" i="1"/>
  <c r="KK56" i="1"/>
  <c r="KM56" i="1"/>
  <c r="KO56" i="1"/>
  <c r="KQ56" i="1"/>
  <c r="KS56" i="1"/>
  <c r="KU56" i="1"/>
  <c r="FG60" i="1"/>
  <c r="FI60" i="1"/>
  <c r="FK60" i="1"/>
  <c r="FM60" i="1"/>
  <c r="FO60" i="1"/>
  <c r="FQ60" i="1"/>
  <c r="FS60" i="1"/>
  <c r="FU60" i="1"/>
  <c r="FW60" i="1"/>
  <c r="FY60" i="1"/>
  <c r="GA60" i="1"/>
  <c r="GC60" i="1"/>
  <c r="GE60" i="1"/>
  <c r="GG60" i="1"/>
  <c r="GI60" i="1"/>
  <c r="GK60" i="1"/>
  <c r="GM60" i="1"/>
  <c r="GO60" i="1"/>
  <c r="GQ60" i="1"/>
  <c r="GS60" i="1"/>
  <c r="GU60" i="1"/>
  <c r="GW60" i="1"/>
  <c r="GY60" i="1"/>
  <c r="HA60" i="1"/>
  <c r="HC60" i="1"/>
  <c r="HE60" i="1"/>
  <c r="HG60" i="1"/>
  <c r="HI60" i="1"/>
  <c r="HK60" i="1"/>
  <c r="HM60" i="1"/>
  <c r="HO60" i="1"/>
  <c r="HQ60" i="1"/>
  <c r="HS60" i="1"/>
  <c r="HU60" i="1"/>
  <c r="HW60" i="1"/>
  <c r="HY60" i="1"/>
  <c r="IA60" i="1"/>
  <c r="IC60" i="1"/>
  <c r="IE60" i="1"/>
  <c r="IG60" i="1"/>
  <c r="II60" i="1"/>
  <c r="IK60" i="1"/>
  <c r="IM60" i="1"/>
  <c r="IO60" i="1"/>
  <c r="IQ60" i="1"/>
  <c r="IS60" i="1"/>
  <c r="IU60" i="1"/>
  <c r="IW60" i="1"/>
  <c r="IY60" i="1"/>
  <c r="JA60" i="1"/>
  <c r="JC60" i="1"/>
  <c r="JE60" i="1"/>
  <c r="JG60" i="1"/>
  <c r="JI60" i="1"/>
  <c r="JK60" i="1"/>
  <c r="JM60" i="1"/>
  <c r="JO60" i="1"/>
  <c r="JQ60" i="1"/>
  <c r="JS60" i="1"/>
  <c r="JU60" i="1"/>
  <c r="JW60" i="1"/>
  <c r="JY60" i="1"/>
  <c r="KA60" i="1"/>
  <c r="KC60" i="1"/>
  <c r="KE60" i="1"/>
  <c r="KG60" i="1"/>
  <c r="KI60" i="1"/>
  <c r="KK60" i="1"/>
  <c r="KM60" i="1"/>
  <c r="KO60" i="1"/>
  <c r="KQ60" i="1"/>
  <c r="KS60" i="1"/>
  <c r="KU60" i="1"/>
  <c r="FG63" i="1"/>
  <c r="FI63" i="1"/>
  <c r="FK63" i="1"/>
  <c r="FM63" i="1"/>
  <c r="FO63" i="1"/>
  <c r="FQ63" i="1"/>
  <c r="FS63" i="1"/>
  <c r="FU63" i="1"/>
  <c r="FW63" i="1"/>
  <c r="FY63" i="1"/>
  <c r="GA63" i="1"/>
  <c r="GC63" i="1"/>
  <c r="GE63" i="1"/>
  <c r="GG63" i="1"/>
  <c r="GI63" i="1"/>
  <c r="GK63" i="1"/>
  <c r="GM63" i="1"/>
  <c r="GO63" i="1"/>
  <c r="GQ63" i="1"/>
  <c r="GS63" i="1"/>
  <c r="GU63" i="1"/>
  <c r="GW63" i="1"/>
  <c r="GY63" i="1"/>
  <c r="HA63" i="1"/>
  <c r="HC63" i="1"/>
  <c r="HE63" i="1"/>
  <c r="HG63" i="1"/>
  <c r="HI63" i="1"/>
  <c r="HK63" i="1"/>
  <c r="HM63" i="1"/>
  <c r="HO63" i="1"/>
  <c r="HQ63" i="1"/>
  <c r="HS63" i="1"/>
  <c r="HU63" i="1"/>
  <c r="HW63" i="1"/>
  <c r="HY63" i="1"/>
  <c r="IA63" i="1"/>
  <c r="IC63" i="1"/>
  <c r="IE63" i="1"/>
  <c r="IG63" i="1"/>
  <c r="II63" i="1"/>
  <c r="IK63" i="1"/>
  <c r="IM63" i="1"/>
  <c r="IO63" i="1"/>
  <c r="IQ63" i="1"/>
  <c r="IS63" i="1"/>
  <c r="IU63" i="1"/>
  <c r="IW63" i="1"/>
  <c r="IY63" i="1"/>
  <c r="JA63" i="1"/>
  <c r="JC63" i="1"/>
  <c r="JE63" i="1"/>
  <c r="JG63" i="1"/>
  <c r="JI63" i="1"/>
  <c r="JK63" i="1"/>
  <c r="JM63" i="1"/>
  <c r="JO63" i="1"/>
  <c r="JQ63" i="1"/>
  <c r="JS63" i="1"/>
  <c r="JU63" i="1"/>
  <c r="JW63" i="1"/>
  <c r="JY63" i="1"/>
  <c r="KA63" i="1"/>
  <c r="KC63" i="1"/>
  <c r="KE63" i="1"/>
  <c r="KG63" i="1"/>
  <c r="KI63" i="1"/>
  <c r="KK63" i="1"/>
  <c r="KM63" i="1"/>
  <c r="KO63" i="1"/>
  <c r="KQ63" i="1"/>
  <c r="KS63" i="1"/>
  <c r="KU63" i="1"/>
  <c r="FG64" i="1"/>
  <c r="FI64" i="1"/>
  <c r="FK64" i="1"/>
  <c r="FM64" i="1"/>
  <c r="FO64" i="1"/>
  <c r="FQ64" i="1"/>
  <c r="FS64" i="1"/>
  <c r="FU64" i="1"/>
  <c r="FW64" i="1"/>
  <c r="FY64" i="1"/>
  <c r="GA64" i="1"/>
  <c r="GC64" i="1"/>
  <c r="GE64" i="1"/>
  <c r="GG64" i="1"/>
  <c r="GI64" i="1"/>
  <c r="GK64" i="1"/>
  <c r="GM64" i="1"/>
  <c r="GO64" i="1"/>
  <c r="GQ64" i="1"/>
  <c r="GS64" i="1"/>
  <c r="GU64" i="1"/>
  <c r="GW64" i="1"/>
  <c r="GY64" i="1"/>
  <c r="HA64" i="1"/>
  <c r="HC64" i="1"/>
  <c r="HE64" i="1"/>
  <c r="HG64" i="1"/>
  <c r="HI64" i="1"/>
  <c r="HK64" i="1"/>
  <c r="HM64" i="1"/>
  <c r="HO64" i="1"/>
  <c r="HQ64" i="1"/>
  <c r="HS64" i="1"/>
  <c r="HU64" i="1"/>
  <c r="HW64" i="1"/>
  <c r="HY64" i="1"/>
  <c r="IA64" i="1"/>
  <c r="IC64" i="1"/>
  <c r="IE64" i="1"/>
  <c r="IG64" i="1"/>
  <c r="II64" i="1"/>
  <c r="IK64" i="1"/>
  <c r="IM64" i="1"/>
  <c r="IO64" i="1"/>
  <c r="IQ64" i="1"/>
  <c r="IS64" i="1"/>
  <c r="IU64" i="1"/>
  <c r="IW64" i="1"/>
  <c r="IY64" i="1"/>
  <c r="JA64" i="1"/>
  <c r="JC64" i="1"/>
  <c r="JE64" i="1"/>
  <c r="JG64" i="1"/>
  <c r="JI64" i="1"/>
  <c r="JK64" i="1"/>
  <c r="JM64" i="1"/>
  <c r="JO64" i="1"/>
  <c r="JQ64" i="1"/>
  <c r="JS64" i="1"/>
  <c r="JU64" i="1"/>
  <c r="JW64" i="1"/>
  <c r="JY64" i="1"/>
  <c r="KA64" i="1"/>
  <c r="KC64" i="1"/>
  <c r="KE64" i="1"/>
  <c r="KG64" i="1"/>
  <c r="KI64" i="1"/>
  <c r="KK64" i="1"/>
  <c r="KM64" i="1"/>
  <c r="KO64" i="1"/>
  <c r="KQ64" i="1"/>
  <c r="KS64" i="1"/>
  <c r="KU64" i="1"/>
  <c r="FG66" i="1"/>
  <c r="FI66" i="1"/>
  <c r="FK66" i="1"/>
  <c r="FM66" i="1"/>
  <c r="FO66" i="1"/>
  <c r="FQ66" i="1"/>
  <c r="FS66" i="1"/>
  <c r="FU66" i="1"/>
  <c r="FW66" i="1"/>
  <c r="FY66" i="1"/>
  <c r="GA66" i="1"/>
  <c r="GC66" i="1"/>
  <c r="GE66" i="1"/>
  <c r="GG66" i="1"/>
  <c r="GI66" i="1"/>
  <c r="GK66" i="1"/>
  <c r="GM66" i="1"/>
  <c r="GO66" i="1"/>
  <c r="GQ66" i="1"/>
  <c r="GS66" i="1"/>
  <c r="GU66" i="1"/>
  <c r="GW66" i="1"/>
  <c r="GY66" i="1"/>
  <c r="HA66" i="1"/>
  <c r="HC66" i="1"/>
  <c r="HE66" i="1"/>
  <c r="HG66" i="1"/>
  <c r="HI66" i="1"/>
  <c r="HK66" i="1"/>
  <c r="HM66" i="1"/>
  <c r="HO66" i="1"/>
  <c r="HQ66" i="1"/>
  <c r="HS66" i="1"/>
  <c r="HU66" i="1"/>
  <c r="HW66" i="1"/>
  <c r="HY66" i="1"/>
  <c r="IA66" i="1"/>
  <c r="IC66" i="1"/>
  <c r="IE66" i="1"/>
  <c r="IG66" i="1"/>
  <c r="II66" i="1"/>
  <c r="IK66" i="1"/>
  <c r="IM66" i="1"/>
  <c r="IO66" i="1"/>
  <c r="IQ66" i="1"/>
  <c r="IS66" i="1"/>
  <c r="IU66" i="1"/>
  <c r="IW66" i="1"/>
  <c r="IY66" i="1"/>
  <c r="JA66" i="1"/>
  <c r="JC66" i="1"/>
  <c r="JE66" i="1"/>
  <c r="JG66" i="1"/>
  <c r="JI66" i="1"/>
  <c r="JK66" i="1"/>
  <c r="JM66" i="1"/>
  <c r="JO66" i="1"/>
  <c r="JQ66" i="1"/>
  <c r="JS66" i="1"/>
  <c r="JU66" i="1"/>
  <c r="JW66" i="1"/>
  <c r="JY66" i="1"/>
  <c r="KA66" i="1"/>
  <c r="KC66" i="1"/>
  <c r="KE66" i="1"/>
  <c r="KG66" i="1"/>
  <c r="KI66" i="1"/>
  <c r="KK66" i="1"/>
  <c r="KM66" i="1"/>
  <c r="KO66" i="1"/>
  <c r="KQ66" i="1"/>
  <c r="KS66" i="1"/>
  <c r="KU66" i="1"/>
  <c r="FG70" i="1"/>
  <c r="FI70" i="1"/>
  <c r="FK70" i="1"/>
  <c r="FM70" i="1"/>
  <c r="FO70" i="1"/>
  <c r="FQ70" i="1"/>
  <c r="FS70" i="1"/>
  <c r="FU70" i="1"/>
  <c r="FW70" i="1"/>
  <c r="FY70" i="1"/>
  <c r="GA70" i="1"/>
  <c r="GC70" i="1"/>
  <c r="GE70" i="1"/>
  <c r="GG70" i="1"/>
  <c r="GI70" i="1"/>
  <c r="GK70" i="1"/>
  <c r="GM70" i="1"/>
  <c r="GO70" i="1"/>
  <c r="GQ70" i="1"/>
  <c r="GS70" i="1"/>
  <c r="GU70" i="1"/>
  <c r="GW70" i="1"/>
  <c r="GY70" i="1"/>
  <c r="HA70" i="1"/>
  <c r="HC70" i="1"/>
  <c r="HE70" i="1"/>
  <c r="HG70" i="1"/>
  <c r="HI70" i="1"/>
  <c r="HK70" i="1"/>
  <c r="HM70" i="1"/>
  <c r="HO70" i="1"/>
  <c r="HQ70" i="1"/>
  <c r="HS70" i="1"/>
  <c r="HU70" i="1"/>
  <c r="HW70" i="1"/>
  <c r="HY70" i="1"/>
  <c r="IA70" i="1"/>
  <c r="IC70" i="1"/>
  <c r="IE70" i="1"/>
  <c r="IG70" i="1"/>
  <c r="II70" i="1"/>
  <c r="IK70" i="1"/>
  <c r="IM70" i="1"/>
  <c r="IO70" i="1"/>
  <c r="IQ70" i="1"/>
  <c r="IS70" i="1"/>
  <c r="IU70" i="1"/>
  <c r="IW70" i="1"/>
  <c r="IY70" i="1"/>
  <c r="JA70" i="1"/>
  <c r="JC70" i="1"/>
  <c r="JE70" i="1"/>
  <c r="JG70" i="1"/>
  <c r="JI70" i="1"/>
  <c r="JK70" i="1"/>
  <c r="JM70" i="1"/>
  <c r="JO70" i="1"/>
  <c r="JQ70" i="1"/>
  <c r="JS70" i="1"/>
  <c r="JU70" i="1"/>
  <c r="JW70" i="1"/>
  <c r="JY70" i="1"/>
  <c r="KA70" i="1"/>
  <c r="KC70" i="1"/>
  <c r="KE70" i="1"/>
  <c r="KG70" i="1"/>
  <c r="KI70" i="1"/>
  <c r="KK70" i="1"/>
  <c r="KM70" i="1"/>
  <c r="KO70" i="1"/>
  <c r="KQ70" i="1"/>
  <c r="KS70" i="1"/>
  <c r="KU70" i="1"/>
  <c r="FG73" i="1"/>
  <c r="FI73" i="1"/>
  <c r="FK73" i="1"/>
  <c r="FM73" i="1"/>
  <c r="FO73" i="1"/>
  <c r="FQ73" i="1"/>
  <c r="FS73" i="1"/>
  <c r="FU73" i="1"/>
  <c r="FW73" i="1"/>
  <c r="FY73" i="1"/>
  <c r="GA73" i="1"/>
  <c r="GC73" i="1"/>
  <c r="GE73" i="1"/>
  <c r="GG73" i="1"/>
  <c r="GI73" i="1"/>
  <c r="GK73" i="1"/>
  <c r="GM73" i="1"/>
  <c r="GO73" i="1"/>
  <c r="GQ73" i="1"/>
  <c r="GS73" i="1"/>
  <c r="GU73" i="1"/>
  <c r="GW73" i="1"/>
  <c r="GY73" i="1"/>
  <c r="HA73" i="1"/>
  <c r="HC73" i="1"/>
  <c r="HE73" i="1"/>
  <c r="HG73" i="1"/>
  <c r="HI73" i="1"/>
  <c r="HK73" i="1"/>
  <c r="HM73" i="1"/>
  <c r="HO73" i="1"/>
  <c r="HQ73" i="1"/>
  <c r="HS73" i="1"/>
  <c r="HU73" i="1"/>
  <c r="HW73" i="1"/>
  <c r="HY73" i="1"/>
  <c r="IA73" i="1"/>
  <c r="IC73" i="1"/>
  <c r="IE73" i="1"/>
  <c r="IG73" i="1"/>
  <c r="II73" i="1"/>
  <c r="IK73" i="1"/>
  <c r="IM73" i="1"/>
  <c r="IO73" i="1"/>
  <c r="IQ73" i="1"/>
  <c r="IS73" i="1"/>
  <c r="IU73" i="1"/>
  <c r="IW73" i="1"/>
  <c r="IY73" i="1"/>
  <c r="JA73" i="1"/>
  <c r="JC73" i="1"/>
  <c r="JE73" i="1"/>
  <c r="JG73" i="1"/>
  <c r="JI73" i="1"/>
  <c r="JK73" i="1"/>
  <c r="JM73" i="1"/>
  <c r="JO73" i="1"/>
  <c r="JQ73" i="1"/>
  <c r="JS73" i="1"/>
  <c r="JU73" i="1"/>
  <c r="JW73" i="1"/>
  <c r="JY73" i="1"/>
  <c r="KA73" i="1"/>
  <c r="KC73" i="1"/>
  <c r="KE73" i="1"/>
  <c r="KG73" i="1"/>
  <c r="KI73" i="1"/>
  <c r="KK73" i="1"/>
  <c r="KM73" i="1"/>
  <c r="KO73" i="1"/>
  <c r="KQ73" i="1"/>
  <c r="KS73" i="1"/>
  <c r="KU73" i="1"/>
  <c r="FG74" i="1"/>
  <c r="FI74" i="1"/>
  <c r="FK74" i="1"/>
  <c r="FM74" i="1"/>
  <c r="FO74" i="1"/>
  <c r="FQ74" i="1"/>
  <c r="FS74" i="1"/>
  <c r="FU74" i="1"/>
  <c r="FW74" i="1"/>
  <c r="FY74" i="1"/>
  <c r="GA74" i="1"/>
  <c r="GC74" i="1"/>
  <c r="GE74" i="1"/>
  <c r="GG74" i="1"/>
  <c r="GI74" i="1"/>
  <c r="GK74" i="1"/>
  <c r="GM74" i="1"/>
  <c r="GO74" i="1"/>
  <c r="GQ74" i="1"/>
  <c r="GS74" i="1"/>
  <c r="GU74" i="1"/>
  <c r="GW74" i="1"/>
  <c r="GY74" i="1"/>
  <c r="HA74" i="1"/>
  <c r="HC74" i="1"/>
  <c r="HE74" i="1"/>
  <c r="HG74" i="1"/>
  <c r="HI74" i="1"/>
  <c r="HK74" i="1"/>
  <c r="HM74" i="1"/>
  <c r="HO74" i="1"/>
  <c r="HQ74" i="1"/>
  <c r="HS74" i="1"/>
  <c r="HU74" i="1"/>
  <c r="HW74" i="1"/>
  <c r="HY74" i="1"/>
  <c r="IA74" i="1"/>
  <c r="IC74" i="1"/>
  <c r="IE74" i="1"/>
  <c r="IG74" i="1"/>
  <c r="II74" i="1"/>
  <c r="IK74" i="1"/>
  <c r="IM74" i="1"/>
  <c r="IO74" i="1"/>
  <c r="IQ74" i="1"/>
  <c r="IS74" i="1"/>
  <c r="IU74" i="1"/>
  <c r="IW74" i="1"/>
  <c r="IY74" i="1"/>
  <c r="JA74" i="1"/>
  <c r="JC74" i="1"/>
  <c r="JE74" i="1"/>
  <c r="JG74" i="1"/>
  <c r="JI74" i="1"/>
  <c r="JK74" i="1"/>
  <c r="JM74" i="1"/>
  <c r="JO74" i="1"/>
  <c r="JQ74" i="1"/>
  <c r="JS74" i="1"/>
  <c r="JU74" i="1"/>
  <c r="JW74" i="1"/>
  <c r="JY74" i="1"/>
  <c r="KA74" i="1"/>
  <c r="KC74" i="1"/>
  <c r="KE74" i="1"/>
  <c r="KG74" i="1"/>
  <c r="KI74" i="1"/>
  <c r="KK74" i="1"/>
  <c r="KM74" i="1"/>
  <c r="KO74" i="1"/>
  <c r="KQ74" i="1"/>
  <c r="KS74" i="1"/>
  <c r="KU74" i="1"/>
  <c r="FG76" i="1"/>
  <c r="FI76" i="1"/>
  <c r="FK76" i="1"/>
  <c r="FM76" i="1"/>
  <c r="FO76" i="1"/>
  <c r="FQ76" i="1"/>
  <c r="FS76" i="1"/>
  <c r="FU76" i="1"/>
  <c r="FW76" i="1"/>
  <c r="FY76" i="1"/>
  <c r="GA76" i="1"/>
  <c r="GC76" i="1"/>
  <c r="GE76" i="1"/>
  <c r="GG76" i="1"/>
  <c r="GI76" i="1"/>
  <c r="GK76" i="1"/>
  <c r="GM76" i="1"/>
  <c r="GO76" i="1"/>
  <c r="GQ76" i="1"/>
  <c r="GS76" i="1"/>
  <c r="GU76" i="1"/>
  <c r="GW76" i="1"/>
  <c r="GY76" i="1"/>
  <c r="HA76" i="1"/>
  <c r="HC76" i="1"/>
  <c r="HE76" i="1"/>
  <c r="HG76" i="1"/>
  <c r="HI76" i="1"/>
  <c r="HK76" i="1"/>
  <c r="HM76" i="1"/>
  <c r="HO76" i="1"/>
  <c r="HQ76" i="1"/>
  <c r="HS76" i="1"/>
  <c r="HU76" i="1"/>
  <c r="HW76" i="1"/>
  <c r="HY76" i="1"/>
  <c r="IA76" i="1"/>
  <c r="IC76" i="1"/>
  <c r="IE76" i="1"/>
  <c r="IG76" i="1"/>
  <c r="II76" i="1"/>
  <c r="IK76" i="1"/>
  <c r="IM76" i="1"/>
  <c r="IO76" i="1"/>
  <c r="IQ76" i="1"/>
  <c r="IS76" i="1"/>
  <c r="IU76" i="1"/>
  <c r="IW76" i="1"/>
  <c r="IY76" i="1"/>
  <c r="JA76" i="1"/>
  <c r="JC76" i="1"/>
  <c r="JE76" i="1"/>
  <c r="JG76" i="1"/>
  <c r="JI76" i="1"/>
  <c r="JK76" i="1"/>
  <c r="JM76" i="1"/>
  <c r="JO76" i="1"/>
  <c r="JQ76" i="1"/>
  <c r="JS76" i="1"/>
  <c r="JU76" i="1"/>
  <c r="JW76" i="1"/>
  <c r="JY76" i="1"/>
  <c r="KA76" i="1"/>
  <c r="KC76" i="1"/>
  <c r="KE76" i="1"/>
  <c r="KG76" i="1"/>
  <c r="KI76" i="1"/>
  <c r="KK76" i="1"/>
  <c r="KM76" i="1"/>
  <c r="KO76" i="1"/>
  <c r="KQ76" i="1"/>
  <c r="KS76" i="1"/>
  <c r="KU76" i="1"/>
  <c r="FG80" i="1"/>
  <c r="FI80" i="1"/>
  <c r="FK80" i="1"/>
  <c r="FM80" i="1"/>
  <c r="FO80" i="1"/>
  <c r="FQ80" i="1"/>
  <c r="FS80" i="1"/>
  <c r="FU80" i="1"/>
  <c r="FW80" i="1"/>
  <c r="FY80" i="1"/>
  <c r="GA80" i="1"/>
  <c r="GC80" i="1"/>
  <c r="GE80" i="1"/>
  <c r="GG80" i="1"/>
  <c r="GI80" i="1"/>
  <c r="GK80" i="1"/>
  <c r="GM80" i="1"/>
  <c r="GO80" i="1"/>
  <c r="GQ80" i="1"/>
  <c r="GS80" i="1"/>
  <c r="GU80" i="1"/>
  <c r="GW80" i="1"/>
  <c r="GY80" i="1"/>
  <c r="HA80" i="1"/>
  <c r="HC80" i="1"/>
  <c r="HE80" i="1"/>
  <c r="HG80" i="1"/>
  <c r="HI80" i="1"/>
  <c r="HK80" i="1"/>
  <c r="HM80" i="1"/>
  <c r="HO80" i="1"/>
  <c r="HQ80" i="1"/>
  <c r="HS80" i="1"/>
  <c r="HU80" i="1"/>
  <c r="HW80" i="1"/>
  <c r="HY80" i="1"/>
  <c r="IA80" i="1"/>
  <c r="IC80" i="1"/>
  <c r="IE80" i="1"/>
  <c r="IG80" i="1"/>
  <c r="II80" i="1"/>
  <c r="IK80" i="1"/>
  <c r="IM80" i="1"/>
  <c r="IO80" i="1"/>
  <c r="IQ80" i="1"/>
  <c r="IS80" i="1"/>
  <c r="IU80" i="1"/>
  <c r="IW80" i="1"/>
  <c r="IY80" i="1"/>
  <c r="JA80" i="1"/>
  <c r="JC80" i="1"/>
  <c r="JE80" i="1"/>
  <c r="JG80" i="1"/>
  <c r="JI80" i="1"/>
  <c r="JK80" i="1"/>
  <c r="JM80" i="1"/>
  <c r="JO80" i="1"/>
  <c r="JQ80" i="1"/>
  <c r="JS80" i="1"/>
  <c r="JU80" i="1"/>
  <c r="JW80" i="1"/>
  <c r="JY80" i="1"/>
  <c r="KA80" i="1"/>
  <c r="KC80" i="1"/>
  <c r="KE80" i="1"/>
  <c r="KG80" i="1"/>
  <c r="KI80" i="1"/>
  <c r="KK80" i="1"/>
  <c r="KM80" i="1"/>
  <c r="KO80" i="1"/>
  <c r="KQ80" i="1"/>
  <c r="KS80" i="1"/>
  <c r="KU80" i="1"/>
  <c r="FG83" i="1"/>
  <c r="FI83" i="1"/>
  <c r="FK83" i="1"/>
  <c r="FM83" i="1"/>
  <c r="FO83" i="1"/>
  <c r="FQ83" i="1"/>
  <c r="FS83" i="1"/>
  <c r="FU83" i="1"/>
  <c r="FW83" i="1"/>
  <c r="FY83" i="1"/>
  <c r="GA83" i="1"/>
  <c r="GC83" i="1"/>
  <c r="GE83" i="1"/>
  <c r="GG83" i="1"/>
  <c r="GI83" i="1"/>
  <c r="GK83" i="1"/>
  <c r="GM83" i="1"/>
  <c r="GO83" i="1"/>
  <c r="GQ83" i="1"/>
  <c r="GS83" i="1"/>
  <c r="GU83" i="1"/>
  <c r="GW83" i="1"/>
  <c r="GY83" i="1"/>
  <c r="HA83" i="1"/>
  <c r="HC83" i="1"/>
  <c r="HE83" i="1"/>
  <c r="HG83" i="1"/>
  <c r="HI83" i="1"/>
  <c r="HK83" i="1"/>
  <c r="HM83" i="1"/>
  <c r="HO83" i="1"/>
  <c r="HQ83" i="1"/>
  <c r="HS83" i="1"/>
  <c r="HU83" i="1"/>
  <c r="HW83" i="1"/>
  <c r="HY83" i="1"/>
  <c r="IA83" i="1"/>
  <c r="IC83" i="1"/>
  <c r="IE83" i="1"/>
  <c r="IG83" i="1"/>
  <c r="II83" i="1"/>
  <c r="IK83" i="1"/>
  <c r="IM83" i="1"/>
  <c r="IO83" i="1"/>
  <c r="IQ83" i="1"/>
  <c r="IS83" i="1"/>
  <c r="IU83" i="1"/>
  <c r="IW83" i="1"/>
  <c r="IY83" i="1"/>
  <c r="JA83" i="1"/>
  <c r="JC83" i="1"/>
  <c r="JE83" i="1"/>
  <c r="JG83" i="1"/>
  <c r="JI83" i="1"/>
  <c r="JK83" i="1"/>
  <c r="JM83" i="1"/>
  <c r="JO83" i="1"/>
  <c r="JQ83" i="1"/>
  <c r="JS83" i="1"/>
  <c r="JU83" i="1"/>
  <c r="JW83" i="1"/>
  <c r="JY83" i="1"/>
  <c r="KA83" i="1"/>
  <c r="KC83" i="1"/>
  <c r="KE83" i="1"/>
  <c r="KG83" i="1"/>
  <c r="KI83" i="1"/>
  <c r="KK83" i="1"/>
  <c r="KM83" i="1"/>
  <c r="KO83" i="1"/>
  <c r="KQ83" i="1"/>
  <c r="KS83" i="1"/>
  <c r="KU83" i="1"/>
  <c r="FG84" i="1"/>
  <c r="FI84" i="1"/>
  <c r="FK84" i="1"/>
  <c r="FM84" i="1"/>
  <c r="FO84" i="1"/>
  <c r="FQ84" i="1"/>
  <c r="FS84" i="1"/>
  <c r="FU84" i="1"/>
  <c r="FW84" i="1"/>
  <c r="FY84" i="1"/>
  <c r="GA84" i="1"/>
  <c r="GC84" i="1"/>
  <c r="GE84" i="1"/>
  <c r="GG84" i="1"/>
  <c r="GI84" i="1"/>
  <c r="GK84" i="1"/>
  <c r="GM84" i="1"/>
  <c r="GO84" i="1"/>
  <c r="GQ84" i="1"/>
  <c r="GS84" i="1"/>
  <c r="GU84" i="1"/>
  <c r="GW84" i="1"/>
  <c r="GY84" i="1"/>
  <c r="HA84" i="1"/>
  <c r="HC84" i="1"/>
  <c r="HE84" i="1"/>
  <c r="HG84" i="1"/>
  <c r="HI84" i="1"/>
  <c r="HK84" i="1"/>
  <c r="HM84" i="1"/>
  <c r="HO84" i="1"/>
  <c r="HQ84" i="1"/>
  <c r="HS84" i="1"/>
  <c r="HU84" i="1"/>
  <c r="HW84" i="1"/>
  <c r="HY84" i="1"/>
  <c r="IA84" i="1"/>
  <c r="IC84" i="1"/>
  <c r="IE84" i="1"/>
  <c r="IG84" i="1"/>
  <c r="II84" i="1"/>
  <c r="IK84" i="1"/>
  <c r="IM84" i="1"/>
  <c r="IO84" i="1"/>
  <c r="IQ84" i="1"/>
  <c r="IS84" i="1"/>
  <c r="IU84" i="1"/>
  <c r="IW84" i="1"/>
  <c r="IY84" i="1"/>
  <c r="JA84" i="1"/>
  <c r="JC84" i="1"/>
  <c r="JE84" i="1"/>
  <c r="JG84" i="1"/>
  <c r="JI84" i="1"/>
  <c r="JK84" i="1"/>
  <c r="JM84" i="1"/>
  <c r="JO84" i="1"/>
  <c r="JQ84" i="1"/>
  <c r="JS84" i="1"/>
  <c r="JU84" i="1"/>
  <c r="JW84" i="1"/>
  <c r="JY84" i="1"/>
  <c r="KA84" i="1"/>
  <c r="KC84" i="1"/>
  <c r="KE84" i="1"/>
  <c r="KG84" i="1"/>
  <c r="KI84" i="1"/>
  <c r="KK84" i="1"/>
  <c r="KM84" i="1"/>
  <c r="KO84" i="1"/>
  <c r="KQ84" i="1"/>
  <c r="KS84" i="1"/>
  <c r="KU84" i="1"/>
  <c r="FG86" i="1"/>
  <c r="FI86" i="1"/>
  <c r="FK86" i="1"/>
  <c r="FM86" i="1"/>
  <c r="FO86" i="1"/>
  <c r="FQ86" i="1"/>
  <c r="FS86" i="1"/>
  <c r="FU86" i="1"/>
  <c r="FW86" i="1"/>
  <c r="FY86" i="1"/>
  <c r="GA86" i="1"/>
  <c r="GC86" i="1"/>
  <c r="GE86" i="1"/>
  <c r="GG86" i="1"/>
  <c r="GI86" i="1"/>
  <c r="GK86" i="1"/>
  <c r="GM86" i="1"/>
  <c r="GO86" i="1"/>
  <c r="GQ86" i="1"/>
  <c r="GS86" i="1"/>
  <c r="GU86" i="1"/>
  <c r="GW86" i="1"/>
  <c r="GY86" i="1"/>
  <c r="HA86" i="1"/>
  <c r="HC86" i="1"/>
  <c r="HE86" i="1"/>
  <c r="HG86" i="1"/>
  <c r="HI86" i="1"/>
  <c r="HK86" i="1"/>
  <c r="HM86" i="1"/>
  <c r="HO86" i="1"/>
  <c r="HQ86" i="1"/>
  <c r="HS86" i="1"/>
  <c r="HU86" i="1"/>
  <c r="HW86" i="1"/>
  <c r="HY86" i="1"/>
  <c r="IA86" i="1"/>
  <c r="IC86" i="1"/>
  <c r="IE86" i="1"/>
  <c r="IG86" i="1"/>
  <c r="II86" i="1"/>
  <c r="IK86" i="1"/>
  <c r="IM86" i="1"/>
  <c r="IO86" i="1"/>
  <c r="IQ86" i="1"/>
  <c r="IS86" i="1"/>
  <c r="IU86" i="1"/>
  <c r="IW86" i="1"/>
  <c r="IY86" i="1"/>
  <c r="JA86" i="1"/>
  <c r="JC86" i="1"/>
  <c r="JE86" i="1"/>
  <c r="JG86" i="1"/>
  <c r="JI86" i="1"/>
  <c r="JK86" i="1"/>
  <c r="JM86" i="1"/>
  <c r="JO86" i="1"/>
  <c r="JQ86" i="1"/>
  <c r="JS86" i="1"/>
  <c r="JU86" i="1"/>
  <c r="JW86" i="1"/>
  <c r="JY86" i="1"/>
  <c r="KA86" i="1"/>
  <c r="KC86" i="1"/>
  <c r="KE86" i="1"/>
  <c r="KG86" i="1"/>
  <c r="KI86" i="1"/>
  <c r="KK86" i="1"/>
  <c r="KM86" i="1"/>
  <c r="KO86" i="1"/>
  <c r="KQ86" i="1"/>
  <c r="KS86" i="1"/>
  <c r="KU86" i="1"/>
  <c r="FG90" i="1"/>
  <c r="FI90" i="1"/>
  <c r="FK90" i="1"/>
  <c r="FM90" i="1"/>
  <c r="FO90" i="1"/>
  <c r="FQ90" i="1"/>
  <c r="FS90" i="1"/>
  <c r="FU90" i="1"/>
  <c r="FW90" i="1"/>
  <c r="FY90" i="1"/>
  <c r="GA90" i="1"/>
  <c r="GC90" i="1"/>
  <c r="GE90" i="1"/>
  <c r="GG90" i="1"/>
  <c r="GI90" i="1"/>
  <c r="GK90" i="1"/>
  <c r="GM90" i="1"/>
  <c r="GO90" i="1"/>
  <c r="GQ90" i="1"/>
  <c r="GS90" i="1"/>
  <c r="GU90" i="1"/>
  <c r="GW90" i="1"/>
  <c r="GY90" i="1"/>
  <c r="HA90" i="1"/>
  <c r="HC90" i="1"/>
  <c r="HE90" i="1"/>
  <c r="HG90" i="1"/>
  <c r="HI90" i="1"/>
  <c r="HK90" i="1"/>
  <c r="HM90" i="1"/>
  <c r="HO90" i="1"/>
  <c r="HQ90" i="1"/>
  <c r="HS90" i="1"/>
  <c r="HU90" i="1"/>
  <c r="HW90" i="1"/>
  <c r="HY90" i="1"/>
  <c r="IA90" i="1"/>
  <c r="IC90" i="1"/>
  <c r="IE90" i="1"/>
  <c r="IG90" i="1"/>
  <c r="II90" i="1"/>
  <c r="IK90" i="1"/>
  <c r="IM90" i="1"/>
  <c r="IO90" i="1"/>
  <c r="IQ90" i="1"/>
  <c r="IS90" i="1"/>
  <c r="IU90" i="1"/>
  <c r="IW90" i="1"/>
  <c r="IY90" i="1"/>
  <c r="JA90" i="1"/>
  <c r="JC90" i="1"/>
  <c r="JE90" i="1"/>
  <c r="JG90" i="1"/>
  <c r="JI90" i="1"/>
  <c r="JK90" i="1"/>
  <c r="JM90" i="1"/>
  <c r="JO90" i="1"/>
  <c r="JQ90" i="1"/>
  <c r="JS90" i="1"/>
  <c r="JU90" i="1"/>
  <c r="JW90" i="1"/>
  <c r="JY90" i="1"/>
  <c r="KA90" i="1"/>
  <c r="KC90" i="1"/>
  <c r="KE90" i="1"/>
  <c r="KG90" i="1"/>
  <c r="KI90" i="1"/>
  <c r="KK90" i="1"/>
  <c r="KM90" i="1"/>
  <c r="KO90" i="1"/>
  <c r="KQ90" i="1"/>
  <c r="KS90" i="1"/>
  <c r="KU90" i="1"/>
  <c r="FG93" i="1"/>
  <c r="FI93" i="1"/>
  <c r="FK93" i="1"/>
  <c r="FM93" i="1"/>
  <c r="FO93" i="1"/>
  <c r="FQ93" i="1"/>
  <c r="FS93" i="1"/>
  <c r="FU93" i="1"/>
  <c r="FW93" i="1"/>
  <c r="FY93" i="1"/>
  <c r="GA93" i="1"/>
  <c r="GC93" i="1"/>
  <c r="GE93" i="1"/>
  <c r="GG93" i="1"/>
  <c r="GI93" i="1"/>
  <c r="GK93" i="1"/>
  <c r="GM93" i="1"/>
  <c r="GO93" i="1"/>
  <c r="GQ93" i="1"/>
  <c r="GS93" i="1"/>
  <c r="GU93" i="1"/>
  <c r="GW93" i="1"/>
  <c r="GY93" i="1"/>
  <c r="HA93" i="1"/>
  <c r="HC93" i="1"/>
  <c r="HE93" i="1"/>
  <c r="HG93" i="1"/>
  <c r="HI93" i="1"/>
  <c r="HK93" i="1"/>
  <c r="HM93" i="1"/>
  <c r="HO93" i="1"/>
  <c r="HQ93" i="1"/>
  <c r="HS93" i="1"/>
  <c r="HU93" i="1"/>
  <c r="HW93" i="1"/>
  <c r="HY93" i="1"/>
  <c r="IA93" i="1"/>
  <c r="IC93" i="1"/>
  <c r="IE93" i="1"/>
  <c r="IG93" i="1"/>
  <c r="II93" i="1"/>
  <c r="IK93" i="1"/>
  <c r="IM93" i="1"/>
  <c r="IO93" i="1"/>
  <c r="IQ93" i="1"/>
  <c r="IS93" i="1"/>
  <c r="IU93" i="1"/>
  <c r="IW93" i="1"/>
  <c r="IY93" i="1"/>
  <c r="JA93" i="1"/>
  <c r="JC93" i="1"/>
  <c r="JE93" i="1"/>
  <c r="JG93" i="1"/>
  <c r="JI93" i="1"/>
  <c r="JK93" i="1"/>
  <c r="JM93" i="1"/>
  <c r="JO93" i="1"/>
  <c r="JQ93" i="1"/>
  <c r="JS93" i="1"/>
  <c r="JU93" i="1"/>
  <c r="JW93" i="1"/>
  <c r="JY93" i="1"/>
  <c r="KA93" i="1"/>
  <c r="KC93" i="1"/>
  <c r="KE93" i="1"/>
  <c r="KG93" i="1"/>
  <c r="KI93" i="1"/>
  <c r="KK93" i="1"/>
  <c r="KM93" i="1"/>
  <c r="KO93" i="1"/>
  <c r="KQ93" i="1"/>
  <c r="KS93" i="1"/>
  <c r="KU93" i="1"/>
  <c r="FG94" i="1"/>
  <c r="FI94" i="1"/>
  <c r="FK94" i="1"/>
  <c r="FM94" i="1"/>
  <c r="FO94" i="1"/>
  <c r="FQ94" i="1"/>
  <c r="FS94" i="1"/>
  <c r="FU94" i="1"/>
  <c r="FW94" i="1"/>
  <c r="FY94" i="1"/>
  <c r="GA94" i="1"/>
  <c r="GC94" i="1"/>
  <c r="GE94" i="1"/>
  <c r="GG94" i="1"/>
  <c r="GI94" i="1"/>
  <c r="GK94" i="1"/>
  <c r="GM94" i="1"/>
  <c r="GO94" i="1"/>
  <c r="GQ94" i="1"/>
  <c r="GS94" i="1"/>
  <c r="GU94" i="1"/>
  <c r="GW94" i="1"/>
  <c r="GY94" i="1"/>
  <c r="HA94" i="1"/>
  <c r="HC94" i="1"/>
  <c r="HE94" i="1"/>
  <c r="HG94" i="1"/>
  <c r="HI94" i="1"/>
  <c r="HK94" i="1"/>
  <c r="HM94" i="1"/>
  <c r="HO94" i="1"/>
  <c r="HQ94" i="1"/>
  <c r="HS94" i="1"/>
  <c r="HU94" i="1"/>
  <c r="HW94" i="1"/>
  <c r="HY94" i="1"/>
  <c r="IA94" i="1"/>
  <c r="IC94" i="1"/>
  <c r="IE94" i="1"/>
  <c r="IG94" i="1"/>
  <c r="II94" i="1"/>
  <c r="IK94" i="1"/>
  <c r="IM94" i="1"/>
  <c r="IO94" i="1"/>
  <c r="IQ94" i="1"/>
  <c r="IS94" i="1"/>
  <c r="IU94" i="1"/>
  <c r="IW94" i="1"/>
  <c r="IY94" i="1"/>
  <c r="JA94" i="1"/>
  <c r="JC94" i="1"/>
  <c r="JE94" i="1"/>
  <c r="JG94" i="1"/>
  <c r="JI94" i="1"/>
  <c r="JK94" i="1"/>
  <c r="JM94" i="1"/>
  <c r="JO94" i="1"/>
  <c r="JQ94" i="1"/>
  <c r="JS94" i="1"/>
  <c r="JU94" i="1"/>
  <c r="JW94" i="1"/>
  <c r="JY94" i="1"/>
  <c r="KA94" i="1"/>
  <c r="KC94" i="1"/>
  <c r="KE94" i="1"/>
  <c r="KG94" i="1"/>
  <c r="KI94" i="1"/>
  <c r="KK94" i="1"/>
  <c r="KM94" i="1"/>
  <c r="KO94" i="1"/>
  <c r="KQ94" i="1"/>
  <c r="KS94" i="1"/>
  <c r="KU94" i="1"/>
  <c r="FG96" i="1"/>
  <c r="FI96" i="1"/>
  <c r="FK96" i="1"/>
  <c r="FM96" i="1"/>
  <c r="FO96" i="1"/>
  <c r="FQ96" i="1"/>
  <c r="FS96" i="1"/>
  <c r="FU96" i="1"/>
  <c r="FW96" i="1"/>
  <c r="FY96" i="1"/>
  <c r="GA96" i="1"/>
  <c r="GC96" i="1"/>
  <c r="GE96" i="1"/>
  <c r="GG96" i="1"/>
  <c r="GI96" i="1"/>
  <c r="GK96" i="1"/>
  <c r="GM96" i="1"/>
  <c r="GO96" i="1"/>
  <c r="GQ96" i="1"/>
  <c r="GS96" i="1"/>
  <c r="GU96" i="1"/>
  <c r="GW96" i="1"/>
  <c r="GY96" i="1"/>
  <c r="HA96" i="1"/>
  <c r="HC96" i="1"/>
  <c r="HE96" i="1"/>
  <c r="HG96" i="1"/>
  <c r="HI96" i="1"/>
  <c r="HK96" i="1"/>
  <c r="HM96" i="1"/>
  <c r="HO96" i="1"/>
  <c r="HQ96" i="1"/>
  <c r="HS96" i="1"/>
  <c r="HU96" i="1"/>
  <c r="HW96" i="1"/>
  <c r="HY96" i="1"/>
  <c r="IA96" i="1"/>
  <c r="IC96" i="1"/>
  <c r="IE96" i="1"/>
  <c r="IG96" i="1"/>
  <c r="II96" i="1"/>
  <c r="IK96" i="1"/>
  <c r="IM96" i="1"/>
  <c r="IO96" i="1"/>
  <c r="IQ96" i="1"/>
  <c r="IS96" i="1"/>
  <c r="IU96" i="1"/>
  <c r="IW96" i="1"/>
  <c r="IY96" i="1"/>
  <c r="JA96" i="1"/>
  <c r="JC96" i="1"/>
  <c r="JE96" i="1"/>
  <c r="JG96" i="1"/>
  <c r="JI96" i="1"/>
  <c r="JK96" i="1"/>
  <c r="JM96" i="1"/>
  <c r="JO96" i="1"/>
  <c r="JQ96" i="1"/>
  <c r="JS96" i="1"/>
  <c r="JU96" i="1"/>
  <c r="JW96" i="1"/>
  <c r="JY96" i="1"/>
  <c r="KA96" i="1"/>
  <c r="KC96" i="1"/>
  <c r="KE96" i="1"/>
  <c r="KG96" i="1"/>
  <c r="KI96" i="1"/>
  <c r="KK96" i="1"/>
  <c r="KM96" i="1"/>
  <c r="KO96" i="1"/>
  <c r="KQ96" i="1"/>
  <c r="KS96" i="1"/>
  <c r="KU96" i="1"/>
  <c r="FG100" i="1"/>
  <c r="FI100" i="1"/>
  <c r="FK100" i="1"/>
  <c r="FM100" i="1"/>
  <c r="FO100" i="1"/>
  <c r="FQ100" i="1"/>
  <c r="FS100" i="1"/>
  <c r="FU100" i="1"/>
  <c r="FW100" i="1"/>
  <c r="FY100" i="1"/>
  <c r="GA100" i="1"/>
  <c r="GC100" i="1"/>
  <c r="GE100" i="1"/>
  <c r="GG100" i="1"/>
  <c r="GI100" i="1"/>
  <c r="GK100" i="1"/>
  <c r="GM100" i="1"/>
  <c r="GO100" i="1"/>
  <c r="GQ100" i="1"/>
  <c r="GS100" i="1"/>
  <c r="GU100" i="1"/>
  <c r="GW100" i="1"/>
  <c r="GY100" i="1"/>
  <c r="HA100" i="1"/>
  <c r="HC100" i="1"/>
  <c r="HE100" i="1"/>
  <c r="HG100" i="1"/>
  <c r="HI100" i="1"/>
  <c r="HK100" i="1"/>
  <c r="HM100" i="1"/>
  <c r="HO100" i="1"/>
  <c r="HQ100" i="1"/>
  <c r="HS100" i="1"/>
  <c r="HU100" i="1"/>
  <c r="HW100" i="1"/>
  <c r="HY100" i="1"/>
  <c r="IA100" i="1"/>
  <c r="IC100" i="1"/>
  <c r="IE100" i="1"/>
  <c r="IG100" i="1"/>
  <c r="II100" i="1"/>
  <c r="IK100" i="1"/>
  <c r="IM100" i="1"/>
  <c r="IO100" i="1"/>
  <c r="IQ100" i="1"/>
  <c r="IS100" i="1"/>
  <c r="IU100" i="1"/>
  <c r="IW100" i="1"/>
  <c r="IY100" i="1"/>
  <c r="JA100" i="1"/>
  <c r="JC100" i="1"/>
  <c r="JE100" i="1"/>
  <c r="JG100" i="1"/>
  <c r="JI100" i="1"/>
  <c r="JK100" i="1"/>
  <c r="JM100" i="1"/>
  <c r="JO100" i="1"/>
  <c r="JQ100" i="1"/>
  <c r="JS100" i="1"/>
  <c r="JU100" i="1"/>
  <c r="JW100" i="1"/>
  <c r="JY100" i="1"/>
  <c r="KA100" i="1"/>
  <c r="KC100" i="1"/>
  <c r="KE100" i="1"/>
  <c r="KG100" i="1"/>
  <c r="KI100" i="1"/>
  <c r="KK100" i="1"/>
  <c r="KM100" i="1"/>
  <c r="KO100" i="1"/>
  <c r="KQ100" i="1"/>
  <c r="KS100" i="1"/>
  <c r="KU100" i="1"/>
  <c r="FG103" i="1"/>
  <c r="FI103" i="1"/>
  <c r="FK103" i="1"/>
  <c r="FM103" i="1"/>
  <c r="FO103" i="1"/>
  <c r="FQ103" i="1"/>
  <c r="FS103" i="1"/>
  <c r="FU103" i="1"/>
  <c r="FW103" i="1"/>
  <c r="FY103" i="1"/>
  <c r="GA103" i="1"/>
  <c r="GC103" i="1"/>
  <c r="GE103" i="1"/>
  <c r="GG103" i="1"/>
  <c r="GI103" i="1"/>
  <c r="GK103" i="1"/>
  <c r="GM103" i="1"/>
  <c r="GO103" i="1"/>
  <c r="GQ103" i="1"/>
  <c r="GS103" i="1"/>
  <c r="GU103" i="1"/>
  <c r="GW103" i="1"/>
  <c r="GY103" i="1"/>
  <c r="HA103" i="1"/>
  <c r="HC103" i="1"/>
  <c r="HE103" i="1"/>
  <c r="HG103" i="1"/>
  <c r="HI103" i="1"/>
  <c r="HK103" i="1"/>
  <c r="HM103" i="1"/>
  <c r="HO103" i="1"/>
  <c r="HQ103" i="1"/>
  <c r="HS103" i="1"/>
  <c r="HU103" i="1"/>
  <c r="HW103" i="1"/>
  <c r="HY103" i="1"/>
  <c r="IA103" i="1"/>
  <c r="IC103" i="1"/>
  <c r="IE103" i="1"/>
  <c r="IG103" i="1"/>
  <c r="II103" i="1"/>
  <c r="IK103" i="1"/>
  <c r="IM103" i="1"/>
  <c r="IO103" i="1"/>
  <c r="IQ103" i="1"/>
  <c r="IS103" i="1"/>
  <c r="IU103" i="1"/>
  <c r="IW103" i="1"/>
  <c r="IY103" i="1"/>
  <c r="JA103" i="1"/>
  <c r="JC103" i="1"/>
  <c r="JE103" i="1"/>
  <c r="JG103" i="1"/>
  <c r="JI103" i="1"/>
  <c r="JK103" i="1"/>
  <c r="JM103" i="1"/>
  <c r="JO103" i="1"/>
  <c r="JQ103" i="1"/>
  <c r="JS103" i="1"/>
  <c r="JU103" i="1"/>
  <c r="JW103" i="1"/>
  <c r="JY103" i="1"/>
  <c r="KA103" i="1"/>
  <c r="KC103" i="1"/>
  <c r="KE103" i="1"/>
  <c r="KG103" i="1"/>
  <c r="KI103" i="1"/>
  <c r="KK103" i="1"/>
  <c r="KM103" i="1"/>
  <c r="KO103" i="1"/>
  <c r="KQ103" i="1"/>
  <c r="KS103" i="1"/>
  <c r="KU103" i="1"/>
  <c r="FG104" i="1"/>
  <c r="FI104" i="1"/>
  <c r="FK104" i="1"/>
  <c r="FM104" i="1"/>
  <c r="FO104" i="1"/>
  <c r="FQ104" i="1"/>
  <c r="FS104" i="1"/>
  <c r="FU104" i="1"/>
  <c r="FW104" i="1"/>
  <c r="FY104" i="1"/>
  <c r="GA104" i="1"/>
  <c r="GC104" i="1"/>
  <c r="GE104" i="1"/>
  <c r="GG104" i="1"/>
  <c r="GI104" i="1"/>
  <c r="GK104" i="1"/>
  <c r="GM104" i="1"/>
  <c r="GO104" i="1"/>
  <c r="GQ104" i="1"/>
  <c r="GS104" i="1"/>
  <c r="GU104" i="1"/>
  <c r="GW104" i="1"/>
  <c r="GY104" i="1"/>
  <c r="HA104" i="1"/>
  <c r="HC104" i="1"/>
  <c r="HE104" i="1"/>
  <c r="HG104" i="1"/>
  <c r="HI104" i="1"/>
  <c r="HK104" i="1"/>
  <c r="HM104" i="1"/>
  <c r="HO104" i="1"/>
  <c r="HQ104" i="1"/>
  <c r="HS104" i="1"/>
  <c r="HU104" i="1"/>
  <c r="HW104" i="1"/>
  <c r="HY104" i="1"/>
  <c r="IA104" i="1"/>
  <c r="IC104" i="1"/>
  <c r="IE104" i="1"/>
  <c r="IG104" i="1"/>
  <c r="II104" i="1"/>
  <c r="IK104" i="1"/>
  <c r="IM104" i="1"/>
  <c r="IO104" i="1"/>
  <c r="IQ104" i="1"/>
  <c r="IS104" i="1"/>
  <c r="IU104" i="1"/>
  <c r="IW104" i="1"/>
  <c r="IY104" i="1"/>
  <c r="JA104" i="1"/>
  <c r="JC104" i="1"/>
  <c r="JE104" i="1"/>
  <c r="JG104" i="1"/>
  <c r="JI104" i="1"/>
  <c r="JK104" i="1"/>
  <c r="JM104" i="1"/>
  <c r="JO104" i="1"/>
  <c r="JQ104" i="1"/>
  <c r="JS104" i="1"/>
  <c r="JU104" i="1"/>
  <c r="JW104" i="1"/>
  <c r="JY104" i="1"/>
  <c r="KA104" i="1"/>
  <c r="KC104" i="1"/>
  <c r="KE104" i="1"/>
  <c r="KG104" i="1"/>
  <c r="KI104" i="1"/>
  <c r="KK104" i="1"/>
  <c r="KM104" i="1"/>
  <c r="KO104" i="1"/>
  <c r="KQ104" i="1"/>
  <c r="KS104" i="1"/>
  <c r="KU104" i="1"/>
  <c r="FG106" i="1"/>
  <c r="FI106" i="1"/>
  <c r="FK106" i="1"/>
  <c r="FM106" i="1"/>
  <c r="FO106" i="1"/>
  <c r="FQ106" i="1"/>
  <c r="FS106" i="1"/>
  <c r="FU106" i="1"/>
  <c r="FW106" i="1"/>
  <c r="FY106" i="1"/>
  <c r="GA106" i="1"/>
  <c r="GC106" i="1"/>
  <c r="GE106" i="1"/>
  <c r="GG106" i="1"/>
  <c r="GI106" i="1"/>
  <c r="GK106" i="1"/>
  <c r="GM106" i="1"/>
  <c r="GO106" i="1"/>
  <c r="GQ106" i="1"/>
  <c r="GS106" i="1"/>
  <c r="GU106" i="1"/>
  <c r="GW106" i="1"/>
  <c r="GY106" i="1"/>
  <c r="HA106" i="1"/>
  <c r="HC106" i="1"/>
  <c r="HE106" i="1"/>
  <c r="HG106" i="1"/>
  <c r="HI106" i="1"/>
  <c r="HK106" i="1"/>
  <c r="HM106" i="1"/>
  <c r="HO106" i="1"/>
  <c r="HQ106" i="1"/>
  <c r="HS106" i="1"/>
  <c r="HU106" i="1"/>
  <c r="HW106" i="1"/>
  <c r="HY106" i="1"/>
  <c r="IA106" i="1"/>
  <c r="IC106" i="1"/>
  <c r="IE106" i="1"/>
  <c r="IG106" i="1"/>
  <c r="II106" i="1"/>
  <c r="IK106" i="1"/>
  <c r="IM106" i="1"/>
  <c r="IO106" i="1"/>
  <c r="IQ106" i="1"/>
  <c r="IS106" i="1"/>
  <c r="IU106" i="1"/>
  <c r="IW106" i="1"/>
  <c r="IY106" i="1"/>
  <c r="JA106" i="1"/>
  <c r="JC106" i="1"/>
  <c r="JE106" i="1"/>
  <c r="JG106" i="1"/>
  <c r="JI106" i="1"/>
  <c r="JK106" i="1"/>
  <c r="JM106" i="1"/>
  <c r="JO106" i="1"/>
  <c r="JQ106" i="1"/>
  <c r="JS106" i="1"/>
  <c r="JU106" i="1"/>
  <c r="JW106" i="1"/>
  <c r="JY106" i="1"/>
  <c r="KA106" i="1"/>
  <c r="KC106" i="1"/>
  <c r="KE106" i="1"/>
  <c r="KG106" i="1"/>
  <c r="KI106" i="1"/>
  <c r="KK106" i="1"/>
  <c r="KM106" i="1"/>
  <c r="KO106" i="1"/>
  <c r="KQ106" i="1"/>
  <c r="KS106" i="1"/>
  <c r="KU106" i="1"/>
  <c r="FG110" i="1"/>
  <c r="FI110" i="1"/>
  <c r="FK110" i="1"/>
  <c r="FM110" i="1"/>
  <c r="FO110" i="1"/>
  <c r="FQ110" i="1"/>
  <c r="FS110" i="1"/>
  <c r="FU110" i="1"/>
  <c r="FW110" i="1"/>
  <c r="FY110" i="1"/>
  <c r="GA110" i="1"/>
  <c r="GC110" i="1"/>
  <c r="GE110" i="1"/>
  <c r="GG110" i="1"/>
  <c r="GI110" i="1"/>
  <c r="GK110" i="1"/>
  <c r="GM110" i="1"/>
  <c r="GO110" i="1"/>
  <c r="GQ110" i="1"/>
  <c r="GS110" i="1"/>
  <c r="GU110" i="1"/>
  <c r="GW110" i="1"/>
  <c r="GY110" i="1"/>
  <c r="HA110" i="1"/>
  <c r="HC110" i="1"/>
  <c r="HE110" i="1"/>
  <c r="HG110" i="1"/>
  <c r="HI110" i="1"/>
  <c r="HK110" i="1"/>
  <c r="HM110" i="1"/>
  <c r="HO110" i="1"/>
  <c r="HQ110" i="1"/>
  <c r="HS110" i="1"/>
  <c r="HU110" i="1"/>
  <c r="HW110" i="1"/>
  <c r="HY110" i="1"/>
  <c r="IA110" i="1"/>
  <c r="IC110" i="1"/>
  <c r="IE110" i="1"/>
  <c r="IG110" i="1"/>
  <c r="II110" i="1"/>
  <c r="IK110" i="1"/>
  <c r="IM110" i="1"/>
  <c r="IO110" i="1"/>
  <c r="IQ110" i="1"/>
  <c r="IS110" i="1"/>
  <c r="IU110" i="1"/>
  <c r="IW110" i="1"/>
  <c r="IY110" i="1"/>
  <c r="JA110" i="1"/>
  <c r="JC110" i="1"/>
  <c r="JE110" i="1"/>
  <c r="JG110" i="1"/>
  <c r="JI110" i="1"/>
  <c r="JK110" i="1"/>
  <c r="JM110" i="1"/>
  <c r="JO110" i="1"/>
  <c r="JQ110" i="1"/>
  <c r="JS110" i="1"/>
  <c r="JU110" i="1"/>
  <c r="JW110" i="1"/>
  <c r="JY110" i="1"/>
  <c r="KA110" i="1"/>
  <c r="KC110" i="1"/>
  <c r="KE110" i="1"/>
  <c r="KG110" i="1"/>
  <c r="KI110" i="1"/>
  <c r="KK110" i="1"/>
  <c r="KM110" i="1"/>
  <c r="KO110" i="1"/>
  <c r="KQ110" i="1"/>
  <c r="KS110" i="1"/>
  <c r="KU110" i="1"/>
  <c r="FG113" i="1"/>
  <c r="FI113" i="1"/>
  <c r="FK113" i="1"/>
  <c r="FM113" i="1"/>
  <c r="FO113" i="1"/>
  <c r="FQ113" i="1"/>
  <c r="FS113" i="1"/>
  <c r="FU113" i="1"/>
  <c r="FW113" i="1"/>
  <c r="FY113" i="1"/>
  <c r="GA113" i="1"/>
  <c r="GC113" i="1"/>
  <c r="GE113" i="1"/>
  <c r="GG113" i="1"/>
  <c r="GI113" i="1"/>
  <c r="GK113" i="1"/>
  <c r="GM113" i="1"/>
  <c r="GO113" i="1"/>
  <c r="GQ113" i="1"/>
  <c r="GS113" i="1"/>
  <c r="GU113" i="1"/>
  <c r="GW113" i="1"/>
  <c r="GY113" i="1"/>
  <c r="HA113" i="1"/>
  <c r="HC113" i="1"/>
  <c r="HE113" i="1"/>
  <c r="HG113" i="1"/>
  <c r="HI113" i="1"/>
  <c r="HK113" i="1"/>
  <c r="HM113" i="1"/>
  <c r="HO113" i="1"/>
  <c r="HQ113" i="1"/>
  <c r="HS113" i="1"/>
  <c r="HU113" i="1"/>
  <c r="HW113" i="1"/>
  <c r="HY113" i="1"/>
  <c r="IA113" i="1"/>
  <c r="IC113" i="1"/>
  <c r="IE113" i="1"/>
  <c r="IG113" i="1"/>
  <c r="II113" i="1"/>
  <c r="IK113" i="1"/>
  <c r="IM113" i="1"/>
  <c r="IO113" i="1"/>
  <c r="IQ113" i="1"/>
  <c r="IS113" i="1"/>
  <c r="IU113" i="1"/>
  <c r="IW113" i="1"/>
  <c r="IY113" i="1"/>
  <c r="JA113" i="1"/>
  <c r="JC113" i="1"/>
  <c r="JE113" i="1"/>
  <c r="JG113" i="1"/>
  <c r="JI113" i="1"/>
  <c r="JK113" i="1"/>
  <c r="JM113" i="1"/>
  <c r="JO113" i="1"/>
  <c r="JQ113" i="1"/>
  <c r="JS113" i="1"/>
  <c r="JU113" i="1"/>
  <c r="JW113" i="1"/>
  <c r="JY113" i="1"/>
  <c r="KA113" i="1"/>
  <c r="KC113" i="1"/>
  <c r="KE113" i="1"/>
  <c r="KG113" i="1"/>
  <c r="KI113" i="1"/>
  <c r="KK113" i="1"/>
  <c r="KM113" i="1"/>
  <c r="KO113" i="1"/>
  <c r="KQ113" i="1"/>
  <c r="KS113" i="1"/>
  <c r="KU113" i="1"/>
  <c r="FG114" i="1"/>
  <c r="FI114" i="1"/>
  <c r="FK114" i="1"/>
  <c r="FM114" i="1"/>
  <c r="FO114" i="1"/>
  <c r="FQ114" i="1"/>
  <c r="FS114" i="1"/>
  <c r="FU114" i="1"/>
  <c r="FW114" i="1"/>
  <c r="FY114" i="1"/>
  <c r="GA114" i="1"/>
  <c r="GC114" i="1"/>
  <c r="GE114" i="1"/>
  <c r="GG114" i="1"/>
  <c r="GI114" i="1"/>
  <c r="GK114" i="1"/>
  <c r="GM114" i="1"/>
  <c r="GO114" i="1"/>
  <c r="GQ114" i="1"/>
  <c r="GS114" i="1"/>
  <c r="GU114" i="1"/>
  <c r="GW114" i="1"/>
  <c r="GY114" i="1"/>
  <c r="HA114" i="1"/>
  <c r="HC114" i="1"/>
  <c r="HE114" i="1"/>
  <c r="HG114" i="1"/>
  <c r="HI114" i="1"/>
  <c r="HK114" i="1"/>
  <c r="HM114" i="1"/>
  <c r="HO114" i="1"/>
  <c r="HQ114" i="1"/>
  <c r="HS114" i="1"/>
  <c r="HU114" i="1"/>
  <c r="HW114" i="1"/>
  <c r="HY114" i="1"/>
  <c r="IA114" i="1"/>
  <c r="IC114" i="1"/>
  <c r="IE114" i="1"/>
  <c r="IG114" i="1"/>
  <c r="II114" i="1"/>
  <c r="IK114" i="1"/>
  <c r="IM114" i="1"/>
  <c r="IO114" i="1"/>
  <c r="IQ114" i="1"/>
  <c r="IS114" i="1"/>
  <c r="IU114" i="1"/>
  <c r="IW114" i="1"/>
  <c r="IY114" i="1"/>
  <c r="JA114" i="1"/>
  <c r="JC114" i="1"/>
  <c r="JE114" i="1"/>
  <c r="JG114" i="1"/>
  <c r="JI114" i="1"/>
  <c r="JK114" i="1"/>
  <c r="JM114" i="1"/>
  <c r="JO114" i="1"/>
  <c r="JQ114" i="1"/>
  <c r="JS114" i="1"/>
  <c r="JU114" i="1"/>
  <c r="JW114" i="1"/>
  <c r="JY114" i="1"/>
  <c r="KA114" i="1"/>
  <c r="KC114" i="1"/>
  <c r="KE114" i="1"/>
  <c r="KG114" i="1"/>
  <c r="KI114" i="1"/>
  <c r="KK114" i="1"/>
  <c r="KM114" i="1"/>
  <c r="KO114" i="1"/>
  <c r="KQ114" i="1"/>
  <c r="KS114" i="1"/>
  <c r="KU114" i="1"/>
  <c r="FG116" i="1"/>
  <c r="FI116" i="1"/>
  <c r="FK116" i="1"/>
  <c r="FM116" i="1"/>
  <c r="FO116" i="1"/>
  <c r="FQ116" i="1"/>
  <c r="FS116" i="1"/>
  <c r="FU116" i="1"/>
  <c r="FW116" i="1"/>
  <c r="FY116" i="1"/>
  <c r="GA116" i="1"/>
  <c r="GC116" i="1"/>
  <c r="GE116" i="1"/>
  <c r="GG116" i="1"/>
  <c r="GI116" i="1"/>
  <c r="GK116" i="1"/>
  <c r="GM116" i="1"/>
  <c r="GO116" i="1"/>
  <c r="GQ116" i="1"/>
  <c r="GS116" i="1"/>
  <c r="GU116" i="1"/>
  <c r="GW116" i="1"/>
  <c r="GY116" i="1"/>
  <c r="HA116" i="1"/>
  <c r="HC116" i="1"/>
  <c r="HE116" i="1"/>
  <c r="HG116" i="1"/>
  <c r="HI116" i="1"/>
  <c r="HK116" i="1"/>
  <c r="HM116" i="1"/>
  <c r="HO116" i="1"/>
  <c r="HQ116" i="1"/>
  <c r="HS116" i="1"/>
  <c r="HU116" i="1"/>
  <c r="HW116" i="1"/>
  <c r="HY116" i="1"/>
  <c r="IA116" i="1"/>
  <c r="IC116" i="1"/>
  <c r="IE116" i="1"/>
  <c r="IG116" i="1"/>
  <c r="II116" i="1"/>
  <c r="IK116" i="1"/>
  <c r="IM116" i="1"/>
  <c r="IO116" i="1"/>
  <c r="IQ116" i="1"/>
  <c r="IS116" i="1"/>
  <c r="IU116" i="1"/>
  <c r="IW116" i="1"/>
  <c r="IY116" i="1"/>
  <c r="JA116" i="1"/>
  <c r="JC116" i="1"/>
  <c r="JE116" i="1"/>
  <c r="JG116" i="1"/>
  <c r="JI116" i="1"/>
  <c r="JK116" i="1"/>
  <c r="JM116" i="1"/>
  <c r="JO116" i="1"/>
  <c r="JQ116" i="1"/>
  <c r="JS116" i="1"/>
  <c r="JU116" i="1"/>
  <c r="JW116" i="1"/>
  <c r="JY116" i="1"/>
  <c r="KA116" i="1"/>
  <c r="KC116" i="1"/>
  <c r="KE116" i="1"/>
  <c r="KG116" i="1"/>
  <c r="KI116" i="1"/>
  <c r="KK116" i="1"/>
  <c r="KM116" i="1"/>
  <c r="KO116" i="1"/>
  <c r="KQ116" i="1"/>
  <c r="KS116" i="1"/>
  <c r="KU116" i="1"/>
  <c r="FG120" i="1"/>
  <c r="FI120" i="1"/>
  <c r="FK120" i="1"/>
  <c r="FM120" i="1"/>
  <c r="FO120" i="1"/>
  <c r="FQ120" i="1"/>
  <c r="FS120" i="1"/>
  <c r="FU120" i="1"/>
  <c r="FW120" i="1"/>
  <c r="FY120" i="1"/>
  <c r="GA120" i="1"/>
  <c r="GC120" i="1"/>
  <c r="GE120" i="1"/>
  <c r="GG120" i="1"/>
  <c r="GI120" i="1"/>
  <c r="GK120" i="1"/>
  <c r="GM120" i="1"/>
  <c r="GO120" i="1"/>
  <c r="GQ120" i="1"/>
  <c r="GS120" i="1"/>
  <c r="GU120" i="1"/>
  <c r="GW120" i="1"/>
  <c r="GY120" i="1"/>
  <c r="HA120" i="1"/>
  <c r="HC120" i="1"/>
  <c r="HE120" i="1"/>
  <c r="HG120" i="1"/>
  <c r="HI120" i="1"/>
  <c r="HK120" i="1"/>
  <c r="HM120" i="1"/>
  <c r="HO120" i="1"/>
  <c r="HQ120" i="1"/>
  <c r="HS120" i="1"/>
  <c r="HU120" i="1"/>
  <c r="HW120" i="1"/>
  <c r="HY120" i="1"/>
  <c r="IA120" i="1"/>
  <c r="IC120" i="1"/>
  <c r="IE120" i="1"/>
  <c r="IG120" i="1"/>
  <c r="II120" i="1"/>
  <c r="IK120" i="1"/>
  <c r="IM120" i="1"/>
  <c r="IO120" i="1"/>
  <c r="IQ120" i="1"/>
  <c r="IS120" i="1"/>
  <c r="IU120" i="1"/>
  <c r="IW120" i="1"/>
  <c r="IY120" i="1"/>
  <c r="JA120" i="1"/>
  <c r="JC120" i="1"/>
  <c r="JE120" i="1"/>
  <c r="JG120" i="1"/>
  <c r="JI120" i="1"/>
  <c r="JK120" i="1"/>
  <c r="JM120" i="1"/>
  <c r="JO120" i="1"/>
  <c r="JQ120" i="1"/>
  <c r="JS120" i="1"/>
  <c r="JU120" i="1"/>
  <c r="JW120" i="1"/>
  <c r="JY120" i="1"/>
  <c r="KA120" i="1"/>
  <c r="KC120" i="1"/>
  <c r="KE120" i="1"/>
  <c r="KG120" i="1"/>
  <c r="KI120" i="1"/>
  <c r="KK120" i="1"/>
  <c r="KM120" i="1"/>
  <c r="KO120" i="1"/>
  <c r="KQ120" i="1"/>
  <c r="KS120" i="1"/>
  <c r="KU120" i="1"/>
  <c r="FG123" i="1"/>
  <c r="FI123" i="1"/>
  <c r="FK123" i="1"/>
  <c r="FM123" i="1"/>
  <c r="FO123" i="1"/>
  <c r="FQ123" i="1"/>
  <c r="FS123" i="1"/>
  <c r="FU123" i="1"/>
  <c r="FW123" i="1"/>
  <c r="FY123" i="1"/>
  <c r="GA123" i="1"/>
  <c r="GC123" i="1"/>
  <c r="GE123" i="1"/>
  <c r="GG123" i="1"/>
  <c r="GI123" i="1"/>
  <c r="GK123" i="1"/>
  <c r="GM123" i="1"/>
  <c r="GO123" i="1"/>
  <c r="GQ123" i="1"/>
  <c r="GS123" i="1"/>
  <c r="GU123" i="1"/>
  <c r="GW123" i="1"/>
  <c r="GY123" i="1"/>
  <c r="HA123" i="1"/>
  <c r="HC123" i="1"/>
  <c r="HE123" i="1"/>
  <c r="HG123" i="1"/>
  <c r="HI123" i="1"/>
  <c r="HK123" i="1"/>
  <c r="HM123" i="1"/>
  <c r="HO123" i="1"/>
  <c r="HQ123" i="1"/>
  <c r="HS123" i="1"/>
  <c r="HU123" i="1"/>
  <c r="HW123" i="1"/>
  <c r="HY123" i="1"/>
  <c r="IA123" i="1"/>
  <c r="IC123" i="1"/>
  <c r="IE123" i="1"/>
  <c r="IG123" i="1"/>
  <c r="II123" i="1"/>
  <c r="IK123" i="1"/>
  <c r="IM123" i="1"/>
  <c r="IO123" i="1"/>
  <c r="IQ123" i="1"/>
  <c r="IS123" i="1"/>
  <c r="IU123" i="1"/>
  <c r="IW123" i="1"/>
  <c r="IY123" i="1"/>
  <c r="JA123" i="1"/>
  <c r="JC123" i="1"/>
  <c r="JE123" i="1"/>
  <c r="JG123" i="1"/>
  <c r="JI123" i="1"/>
  <c r="JK123" i="1"/>
  <c r="JM123" i="1"/>
  <c r="JO123" i="1"/>
  <c r="JQ123" i="1"/>
  <c r="JS123" i="1"/>
  <c r="JU123" i="1"/>
  <c r="JW123" i="1"/>
  <c r="JY123" i="1"/>
  <c r="KA123" i="1"/>
  <c r="KC123" i="1"/>
  <c r="KE123" i="1"/>
  <c r="KG123" i="1"/>
  <c r="KI123" i="1"/>
  <c r="KK123" i="1"/>
  <c r="KM123" i="1"/>
  <c r="KO123" i="1"/>
  <c r="KQ123" i="1"/>
  <c r="KS123" i="1"/>
  <c r="KU123" i="1"/>
  <c r="FG124" i="1"/>
  <c r="FI124" i="1"/>
  <c r="FK124" i="1"/>
  <c r="FM124" i="1"/>
  <c r="FO124" i="1"/>
  <c r="FQ124" i="1"/>
  <c r="FS124" i="1"/>
  <c r="FU124" i="1"/>
  <c r="FW124" i="1"/>
  <c r="FY124" i="1"/>
  <c r="GA124" i="1"/>
  <c r="GC124" i="1"/>
  <c r="GE124" i="1"/>
  <c r="GG124" i="1"/>
  <c r="GI124" i="1"/>
  <c r="GK124" i="1"/>
  <c r="GM124" i="1"/>
  <c r="GO124" i="1"/>
  <c r="GQ124" i="1"/>
  <c r="GS124" i="1"/>
  <c r="GU124" i="1"/>
  <c r="GW124" i="1"/>
  <c r="GY124" i="1"/>
  <c r="HA124" i="1"/>
  <c r="HC124" i="1"/>
  <c r="HE124" i="1"/>
  <c r="HG124" i="1"/>
  <c r="HI124" i="1"/>
  <c r="HK124" i="1"/>
  <c r="HM124" i="1"/>
  <c r="HO124" i="1"/>
  <c r="HQ124" i="1"/>
  <c r="HS124" i="1"/>
  <c r="HU124" i="1"/>
  <c r="HW124" i="1"/>
  <c r="HY124" i="1"/>
  <c r="IA124" i="1"/>
  <c r="IC124" i="1"/>
  <c r="IE124" i="1"/>
  <c r="IG124" i="1"/>
  <c r="II124" i="1"/>
  <c r="IK124" i="1"/>
  <c r="IM124" i="1"/>
  <c r="IO124" i="1"/>
  <c r="IQ124" i="1"/>
  <c r="IS124" i="1"/>
  <c r="IU124" i="1"/>
  <c r="IW124" i="1"/>
  <c r="IY124" i="1"/>
  <c r="JA124" i="1"/>
  <c r="JC124" i="1"/>
  <c r="JE124" i="1"/>
  <c r="JG124" i="1"/>
  <c r="JI124" i="1"/>
  <c r="JK124" i="1"/>
  <c r="JM124" i="1"/>
  <c r="JO124" i="1"/>
  <c r="JQ124" i="1"/>
  <c r="JS124" i="1"/>
  <c r="JU124" i="1"/>
  <c r="JW124" i="1"/>
  <c r="JY124" i="1"/>
  <c r="KA124" i="1"/>
  <c r="KC124" i="1"/>
  <c r="KE124" i="1"/>
  <c r="KG124" i="1"/>
  <c r="KI124" i="1"/>
  <c r="KK124" i="1"/>
  <c r="KM124" i="1"/>
  <c r="KO124" i="1"/>
  <c r="KQ124" i="1"/>
  <c r="KS124" i="1"/>
  <c r="KU124" i="1"/>
  <c r="FG126" i="1"/>
  <c r="FI126" i="1"/>
  <c r="FK126" i="1"/>
  <c r="FM126" i="1"/>
  <c r="FO126" i="1"/>
  <c r="FQ126" i="1"/>
  <c r="FS126" i="1"/>
  <c r="FU126" i="1"/>
  <c r="FW126" i="1"/>
  <c r="FY126" i="1"/>
  <c r="GA126" i="1"/>
  <c r="GC126" i="1"/>
  <c r="GE126" i="1"/>
  <c r="GG126" i="1"/>
  <c r="GI126" i="1"/>
  <c r="GK126" i="1"/>
  <c r="GM126" i="1"/>
  <c r="GO126" i="1"/>
  <c r="GQ126" i="1"/>
  <c r="GS126" i="1"/>
  <c r="GU126" i="1"/>
  <c r="GW126" i="1"/>
  <c r="GY126" i="1"/>
  <c r="HA126" i="1"/>
  <c r="HC126" i="1"/>
  <c r="HE126" i="1"/>
  <c r="HG126" i="1"/>
  <c r="HI126" i="1"/>
  <c r="HK126" i="1"/>
  <c r="HM126" i="1"/>
  <c r="HO126" i="1"/>
  <c r="HQ126" i="1"/>
  <c r="HS126" i="1"/>
  <c r="HU126" i="1"/>
  <c r="HW126" i="1"/>
  <c r="HY126" i="1"/>
  <c r="IA126" i="1"/>
  <c r="IC126" i="1"/>
  <c r="IE126" i="1"/>
  <c r="IG126" i="1"/>
  <c r="II126" i="1"/>
  <c r="IK126" i="1"/>
  <c r="IM126" i="1"/>
  <c r="IO126" i="1"/>
  <c r="IQ126" i="1"/>
  <c r="IS126" i="1"/>
  <c r="IU126" i="1"/>
  <c r="IW126" i="1"/>
  <c r="IY126" i="1"/>
  <c r="JA126" i="1"/>
  <c r="JC126" i="1"/>
  <c r="JE126" i="1"/>
  <c r="JG126" i="1"/>
  <c r="JI126" i="1"/>
  <c r="JK126" i="1"/>
  <c r="JM126" i="1"/>
  <c r="JO126" i="1"/>
  <c r="JQ126" i="1"/>
  <c r="JS126" i="1"/>
  <c r="JU126" i="1"/>
  <c r="JW126" i="1"/>
  <c r="JY126" i="1"/>
  <c r="KA126" i="1"/>
  <c r="KC126" i="1"/>
  <c r="KE126" i="1"/>
  <c r="KG126" i="1"/>
  <c r="KI126" i="1"/>
  <c r="KK126" i="1"/>
  <c r="KM126" i="1"/>
  <c r="KO126" i="1"/>
  <c r="KQ126" i="1"/>
  <c r="KS126" i="1"/>
  <c r="KU126" i="1"/>
  <c r="FG130" i="1"/>
  <c r="FI130" i="1"/>
  <c r="FK130" i="1"/>
  <c r="FM130" i="1"/>
  <c r="FO130" i="1"/>
  <c r="FQ130" i="1"/>
  <c r="FS130" i="1"/>
  <c r="FU130" i="1"/>
  <c r="FW130" i="1"/>
  <c r="FY130" i="1"/>
  <c r="GA130" i="1"/>
  <c r="GC130" i="1"/>
  <c r="GE130" i="1"/>
  <c r="GG130" i="1"/>
  <c r="GI130" i="1"/>
  <c r="GK130" i="1"/>
  <c r="GM130" i="1"/>
  <c r="GO130" i="1"/>
  <c r="GQ130" i="1"/>
  <c r="GS130" i="1"/>
  <c r="GU130" i="1"/>
  <c r="GW130" i="1"/>
  <c r="GY130" i="1"/>
  <c r="HA130" i="1"/>
  <c r="HC130" i="1"/>
  <c r="HE130" i="1"/>
  <c r="HG130" i="1"/>
  <c r="HI130" i="1"/>
  <c r="HK130" i="1"/>
  <c r="HM130" i="1"/>
  <c r="HO130" i="1"/>
  <c r="HQ130" i="1"/>
  <c r="HS130" i="1"/>
  <c r="HU130" i="1"/>
  <c r="HW130" i="1"/>
  <c r="HY130" i="1"/>
  <c r="IA130" i="1"/>
  <c r="IC130" i="1"/>
  <c r="IE130" i="1"/>
  <c r="IG130" i="1"/>
  <c r="II130" i="1"/>
  <c r="IK130" i="1"/>
  <c r="IM130" i="1"/>
  <c r="IO130" i="1"/>
  <c r="IQ130" i="1"/>
  <c r="IS130" i="1"/>
  <c r="IU130" i="1"/>
  <c r="IW130" i="1"/>
  <c r="IY130" i="1"/>
  <c r="JA130" i="1"/>
  <c r="JC130" i="1"/>
  <c r="JE130" i="1"/>
  <c r="JG130" i="1"/>
  <c r="JI130" i="1"/>
  <c r="JK130" i="1"/>
  <c r="JM130" i="1"/>
  <c r="JO130" i="1"/>
  <c r="JQ130" i="1"/>
  <c r="JS130" i="1"/>
  <c r="JU130" i="1"/>
  <c r="JW130" i="1"/>
  <c r="JY130" i="1"/>
  <c r="KA130" i="1"/>
  <c r="KC130" i="1"/>
  <c r="KE130" i="1"/>
  <c r="KG130" i="1"/>
  <c r="KI130" i="1"/>
  <c r="KK130" i="1"/>
  <c r="KM130" i="1"/>
  <c r="KO130" i="1"/>
  <c r="KQ130" i="1"/>
  <c r="KS130" i="1"/>
  <c r="KU130" i="1"/>
  <c r="FG133" i="1"/>
  <c r="FI133" i="1"/>
  <c r="FK133" i="1"/>
  <c r="FM133" i="1"/>
  <c r="FO133" i="1"/>
  <c r="FQ133" i="1"/>
  <c r="FS133" i="1"/>
  <c r="FU133" i="1"/>
  <c r="FW133" i="1"/>
  <c r="FY133" i="1"/>
  <c r="GA133" i="1"/>
  <c r="GC133" i="1"/>
  <c r="GE133" i="1"/>
  <c r="GG133" i="1"/>
  <c r="GI133" i="1"/>
  <c r="GK133" i="1"/>
  <c r="GM133" i="1"/>
  <c r="GO133" i="1"/>
  <c r="GQ133" i="1"/>
  <c r="GS133" i="1"/>
  <c r="GU133" i="1"/>
  <c r="GW133" i="1"/>
  <c r="GY133" i="1"/>
  <c r="HA133" i="1"/>
  <c r="HC133" i="1"/>
  <c r="HE133" i="1"/>
  <c r="HG133" i="1"/>
  <c r="HI133" i="1"/>
  <c r="HK133" i="1"/>
  <c r="HM133" i="1"/>
  <c r="HO133" i="1"/>
  <c r="HQ133" i="1"/>
  <c r="HS133" i="1"/>
  <c r="HU133" i="1"/>
  <c r="HW133" i="1"/>
  <c r="HY133" i="1"/>
  <c r="IA133" i="1"/>
  <c r="IC133" i="1"/>
  <c r="IE133" i="1"/>
  <c r="IG133" i="1"/>
  <c r="II133" i="1"/>
  <c r="IK133" i="1"/>
  <c r="IM133" i="1"/>
  <c r="IO133" i="1"/>
  <c r="IQ133" i="1"/>
  <c r="IS133" i="1"/>
  <c r="IU133" i="1"/>
  <c r="IW133" i="1"/>
  <c r="IY133" i="1"/>
  <c r="JA133" i="1"/>
  <c r="JC133" i="1"/>
  <c r="JE133" i="1"/>
  <c r="JG133" i="1"/>
  <c r="JI133" i="1"/>
  <c r="JK133" i="1"/>
  <c r="JM133" i="1"/>
  <c r="JO133" i="1"/>
  <c r="JQ133" i="1"/>
  <c r="JS133" i="1"/>
  <c r="JU133" i="1"/>
  <c r="JW133" i="1"/>
  <c r="JY133" i="1"/>
  <c r="KA133" i="1"/>
  <c r="KC133" i="1"/>
  <c r="KE133" i="1"/>
  <c r="KG133" i="1"/>
  <c r="KI133" i="1"/>
  <c r="KK133" i="1"/>
  <c r="KM133" i="1"/>
  <c r="KO133" i="1"/>
  <c r="KQ133" i="1"/>
  <c r="KS133" i="1"/>
  <c r="KU133" i="1"/>
  <c r="FG134" i="1"/>
  <c r="FI134" i="1"/>
  <c r="FK134" i="1"/>
  <c r="FM134" i="1"/>
  <c r="FO134" i="1"/>
  <c r="FQ134" i="1"/>
  <c r="FS134" i="1"/>
  <c r="FU134" i="1"/>
  <c r="FW134" i="1"/>
  <c r="FY134" i="1"/>
  <c r="GA134" i="1"/>
  <c r="GC134" i="1"/>
  <c r="GE134" i="1"/>
  <c r="GG134" i="1"/>
  <c r="GI134" i="1"/>
  <c r="GK134" i="1"/>
  <c r="GM134" i="1"/>
  <c r="GO134" i="1"/>
  <c r="GQ134" i="1"/>
  <c r="GS134" i="1"/>
  <c r="GU134" i="1"/>
  <c r="GW134" i="1"/>
  <c r="GY134" i="1"/>
  <c r="HA134" i="1"/>
  <c r="HC134" i="1"/>
  <c r="HE134" i="1"/>
  <c r="HG134" i="1"/>
  <c r="HI134" i="1"/>
  <c r="HK134" i="1"/>
  <c r="HM134" i="1"/>
  <c r="HO134" i="1"/>
  <c r="HQ134" i="1"/>
  <c r="HS134" i="1"/>
  <c r="HU134" i="1"/>
  <c r="HW134" i="1"/>
  <c r="HY134" i="1"/>
  <c r="IA134" i="1"/>
  <c r="IC134" i="1"/>
  <c r="IE134" i="1"/>
  <c r="IG134" i="1"/>
  <c r="II134" i="1"/>
  <c r="IK134" i="1"/>
  <c r="IM134" i="1"/>
  <c r="IO134" i="1"/>
  <c r="IQ134" i="1"/>
  <c r="IS134" i="1"/>
  <c r="IU134" i="1"/>
  <c r="IW134" i="1"/>
  <c r="IY134" i="1"/>
  <c r="JA134" i="1"/>
  <c r="JC134" i="1"/>
  <c r="JE134" i="1"/>
  <c r="JG134" i="1"/>
  <c r="JI134" i="1"/>
  <c r="JK134" i="1"/>
  <c r="JM134" i="1"/>
  <c r="JO134" i="1"/>
  <c r="JQ134" i="1"/>
  <c r="JS134" i="1"/>
  <c r="JU134" i="1"/>
  <c r="JW134" i="1"/>
  <c r="JY134" i="1"/>
  <c r="KA134" i="1"/>
  <c r="KC134" i="1"/>
  <c r="KE134" i="1"/>
  <c r="KG134" i="1"/>
  <c r="KI134" i="1"/>
  <c r="KK134" i="1"/>
  <c r="KM134" i="1"/>
  <c r="KO134" i="1"/>
  <c r="KQ134" i="1"/>
  <c r="KS134" i="1"/>
  <c r="KU134" i="1"/>
  <c r="FG136" i="1"/>
  <c r="FI136" i="1"/>
  <c r="FK136" i="1"/>
  <c r="FM136" i="1"/>
  <c r="FO136" i="1"/>
  <c r="FQ136" i="1"/>
  <c r="FS136" i="1"/>
  <c r="FU136" i="1"/>
  <c r="FW136" i="1"/>
  <c r="FY136" i="1"/>
  <c r="GA136" i="1"/>
  <c r="GC136" i="1"/>
  <c r="GE136" i="1"/>
  <c r="GG136" i="1"/>
  <c r="GI136" i="1"/>
  <c r="GK136" i="1"/>
  <c r="GM136" i="1"/>
  <c r="GO136" i="1"/>
  <c r="GQ136" i="1"/>
  <c r="GS136" i="1"/>
  <c r="GU136" i="1"/>
  <c r="GW136" i="1"/>
  <c r="GY136" i="1"/>
  <c r="HA136" i="1"/>
  <c r="HC136" i="1"/>
  <c r="HE136" i="1"/>
  <c r="HG136" i="1"/>
  <c r="HI136" i="1"/>
  <c r="HK136" i="1"/>
  <c r="HM136" i="1"/>
  <c r="HO136" i="1"/>
  <c r="HQ136" i="1"/>
  <c r="HS136" i="1"/>
  <c r="HU136" i="1"/>
  <c r="HW136" i="1"/>
  <c r="HY136" i="1"/>
  <c r="IA136" i="1"/>
  <c r="IC136" i="1"/>
  <c r="IE136" i="1"/>
  <c r="IG136" i="1"/>
  <c r="II136" i="1"/>
  <c r="IK136" i="1"/>
  <c r="IM136" i="1"/>
  <c r="IO136" i="1"/>
  <c r="IQ136" i="1"/>
  <c r="IS136" i="1"/>
  <c r="IU136" i="1"/>
  <c r="IW136" i="1"/>
  <c r="IY136" i="1"/>
  <c r="JA136" i="1"/>
  <c r="JC136" i="1"/>
  <c r="JE136" i="1"/>
  <c r="JG136" i="1"/>
  <c r="JI136" i="1"/>
  <c r="JK136" i="1"/>
  <c r="JM136" i="1"/>
  <c r="JO136" i="1"/>
  <c r="JQ136" i="1"/>
  <c r="JS136" i="1"/>
  <c r="JU136" i="1"/>
  <c r="JW136" i="1"/>
  <c r="JY136" i="1"/>
  <c r="KA136" i="1"/>
  <c r="KC136" i="1"/>
  <c r="KE136" i="1"/>
  <c r="KG136" i="1"/>
  <c r="KI136" i="1"/>
  <c r="KK136" i="1"/>
  <c r="KM136" i="1"/>
  <c r="KO136" i="1"/>
  <c r="KQ136" i="1"/>
  <c r="KS136" i="1"/>
  <c r="KU136" i="1"/>
  <c r="FG140" i="1"/>
  <c r="FI140" i="1"/>
  <c r="FK140" i="1"/>
  <c r="FM140" i="1"/>
  <c r="FO140" i="1"/>
  <c r="FQ140" i="1"/>
  <c r="FS140" i="1"/>
  <c r="FU140" i="1"/>
  <c r="FW140" i="1"/>
  <c r="FY140" i="1"/>
  <c r="GA140" i="1"/>
  <c r="GC140" i="1"/>
  <c r="GE140" i="1"/>
  <c r="GG140" i="1"/>
  <c r="GI140" i="1"/>
  <c r="GK140" i="1"/>
  <c r="GM140" i="1"/>
  <c r="GO140" i="1"/>
  <c r="GQ140" i="1"/>
  <c r="GS140" i="1"/>
  <c r="GU140" i="1"/>
  <c r="GW140" i="1"/>
  <c r="GY140" i="1"/>
  <c r="HA140" i="1"/>
  <c r="HC140" i="1"/>
  <c r="HE140" i="1"/>
  <c r="HG140" i="1"/>
  <c r="HI140" i="1"/>
  <c r="HK140" i="1"/>
  <c r="HM140" i="1"/>
  <c r="HO140" i="1"/>
  <c r="HQ140" i="1"/>
  <c r="HS140" i="1"/>
  <c r="HU140" i="1"/>
  <c r="HW140" i="1"/>
  <c r="HY140" i="1"/>
  <c r="IA140" i="1"/>
  <c r="IC140" i="1"/>
  <c r="IE140" i="1"/>
  <c r="IG140" i="1"/>
  <c r="II140" i="1"/>
  <c r="IK140" i="1"/>
  <c r="IM140" i="1"/>
  <c r="IO140" i="1"/>
  <c r="IQ140" i="1"/>
  <c r="IS140" i="1"/>
  <c r="IU140" i="1"/>
  <c r="IW140" i="1"/>
  <c r="IY140" i="1"/>
  <c r="JA140" i="1"/>
  <c r="JC140" i="1"/>
  <c r="JE140" i="1"/>
  <c r="JG140" i="1"/>
  <c r="JI140" i="1"/>
  <c r="JK140" i="1"/>
  <c r="JM140" i="1"/>
  <c r="JO140" i="1"/>
  <c r="JQ140" i="1"/>
  <c r="JS140" i="1"/>
  <c r="JU140" i="1"/>
  <c r="JW140" i="1"/>
  <c r="JY140" i="1"/>
  <c r="KA140" i="1"/>
  <c r="KC140" i="1"/>
  <c r="KE140" i="1"/>
  <c r="KG140" i="1"/>
  <c r="KI140" i="1"/>
  <c r="KK140" i="1"/>
  <c r="KM140" i="1"/>
  <c r="KO140" i="1"/>
  <c r="KQ140" i="1"/>
  <c r="KS140" i="1"/>
  <c r="KU140" i="1"/>
  <c r="FG143" i="1"/>
  <c r="FI143" i="1"/>
  <c r="FK143" i="1"/>
  <c r="FM143" i="1"/>
  <c r="FO143" i="1"/>
  <c r="FQ143" i="1"/>
  <c r="FS143" i="1"/>
  <c r="FU143" i="1"/>
  <c r="FW143" i="1"/>
  <c r="FY143" i="1"/>
  <c r="GA143" i="1"/>
  <c r="GC143" i="1"/>
  <c r="GE143" i="1"/>
  <c r="GG143" i="1"/>
  <c r="GI143" i="1"/>
  <c r="GK143" i="1"/>
  <c r="GM143" i="1"/>
  <c r="GO143" i="1"/>
  <c r="GQ143" i="1"/>
  <c r="GS143" i="1"/>
  <c r="GU143" i="1"/>
  <c r="GW143" i="1"/>
  <c r="GY143" i="1"/>
  <c r="HA143" i="1"/>
  <c r="HC143" i="1"/>
  <c r="HE143" i="1"/>
  <c r="HG143" i="1"/>
  <c r="HI143" i="1"/>
  <c r="HK143" i="1"/>
  <c r="HM143" i="1"/>
  <c r="HO143" i="1"/>
  <c r="HQ143" i="1"/>
  <c r="HS143" i="1"/>
  <c r="HU143" i="1"/>
  <c r="HW143" i="1"/>
  <c r="HY143" i="1"/>
  <c r="IA143" i="1"/>
  <c r="IC143" i="1"/>
  <c r="IE143" i="1"/>
  <c r="IG143" i="1"/>
  <c r="II143" i="1"/>
  <c r="IK143" i="1"/>
  <c r="IM143" i="1"/>
  <c r="IO143" i="1"/>
  <c r="IQ143" i="1"/>
  <c r="IS143" i="1"/>
  <c r="IU143" i="1"/>
  <c r="IW143" i="1"/>
  <c r="IY143" i="1"/>
  <c r="JA143" i="1"/>
  <c r="JC143" i="1"/>
  <c r="JE143" i="1"/>
  <c r="JG143" i="1"/>
  <c r="JI143" i="1"/>
  <c r="JK143" i="1"/>
  <c r="JM143" i="1"/>
  <c r="JO143" i="1"/>
  <c r="JQ143" i="1"/>
  <c r="JS143" i="1"/>
  <c r="JU143" i="1"/>
  <c r="JW143" i="1"/>
  <c r="JY143" i="1"/>
  <c r="KA143" i="1"/>
  <c r="KC143" i="1"/>
  <c r="KE143" i="1"/>
  <c r="KG143" i="1"/>
  <c r="KI143" i="1"/>
  <c r="KK143" i="1"/>
  <c r="KM143" i="1"/>
  <c r="KO143" i="1"/>
  <c r="KQ143" i="1"/>
  <c r="KS143" i="1"/>
  <c r="KU143" i="1"/>
  <c r="FG144" i="1"/>
  <c r="FI144" i="1"/>
  <c r="FK144" i="1"/>
  <c r="FM144" i="1"/>
  <c r="FO144" i="1"/>
  <c r="FQ144" i="1"/>
  <c r="FS144" i="1"/>
  <c r="FU144" i="1"/>
  <c r="FW144" i="1"/>
  <c r="FY144" i="1"/>
  <c r="GA144" i="1"/>
  <c r="GC144" i="1"/>
  <c r="GE144" i="1"/>
  <c r="GG144" i="1"/>
  <c r="GI144" i="1"/>
  <c r="GK144" i="1"/>
  <c r="GM144" i="1"/>
  <c r="GO144" i="1"/>
  <c r="GQ144" i="1"/>
  <c r="GS144" i="1"/>
  <c r="GU144" i="1"/>
  <c r="GW144" i="1"/>
  <c r="GY144" i="1"/>
  <c r="HA144" i="1"/>
  <c r="HC144" i="1"/>
  <c r="HE144" i="1"/>
  <c r="HG144" i="1"/>
  <c r="HI144" i="1"/>
  <c r="HK144" i="1"/>
  <c r="HM144" i="1"/>
  <c r="HO144" i="1"/>
  <c r="HQ144" i="1"/>
  <c r="HS144" i="1"/>
  <c r="HU144" i="1"/>
  <c r="HW144" i="1"/>
  <c r="HY144" i="1"/>
  <c r="IA144" i="1"/>
  <c r="IC144" i="1"/>
  <c r="IE144" i="1"/>
  <c r="IG144" i="1"/>
  <c r="II144" i="1"/>
  <c r="IK144" i="1"/>
  <c r="IM144" i="1"/>
  <c r="IO144" i="1"/>
  <c r="IQ144" i="1"/>
  <c r="IS144" i="1"/>
  <c r="IU144" i="1"/>
  <c r="IW144" i="1"/>
  <c r="IY144" i="1"/>
  <c r="JA144" i="1"/>
  <c r="JC144" i="1"/>
  <c r="JE144" i="1"/>
  <c r="JG144" i="1"/>
  <c r="JI144" i="1"/>
  <c r="JK144" i="1"/>
  <c r="JM144" i="1"/>
  <c r="JO144" i="1"/>
  <c r="JQ144" i="1"/>
  <c r="JS144" i="1"/>
  <c r="JU144" i="1"/>
  <c r="JW144" i="1"/>
  <c r="JY144" i="1"/>
  <c r="KA144" i="1"/>
  <c r="KC144" i="1"/>
  <c r="KE144" i="1"/>
  <c r="KG144" i="1"/>
  <c r="KI144" i="1"/>
  <c r="KK144" i="1"/>
  <c r="KM144" i="1"/>
  <c r="KO144" i="1"/>
  <c r="KQ144" i="1"/>
  <c r="KS144" i="1"/>
  <c r="KU144" i="1"/>
  <c r="FG146" i="1"/>
  <c r="FI146" i="1"/>
  <c r="FK146" i="1"/>
  <c r="FM146" i="1"/>
  <c r="FO146" i="1"/>
  <c r="FQ146" i="1"/>
  <c r="FS146" i="1"/>
  <c r="FU146" i="1"/>
  <c r="FW146" i="1"/>
  <c r="FY146" i="1"/>
  <c r="GA146" i="1"/>
  <c r="GC146" i="1"/>
  <c r="GE146" i="1"/>
  <c r="GG146" i="1"/>
  <c r="GI146" i="1"/>
  <c r="GK146" i="1"/>
  <c r="GM146" i="1"/>
  <c r="GO146" i="1"/>
  <c r="GQ146" i="1"/>
  <c r="GS146" i="1"/>
  <c r="GU146" i="1"/>
  <c r="GW146" i="1"/>
  <c r="GY146" i="1"/>
  <c r="HA146" i="1"/>
  <c r="HC146" i="1"/>
  <c r="HE146" i="1"/>
  <c r="HG146" i="1"/>
  <c r="HI146" i="1"/>
  <c r="HK146" i="1"/>
  <c r="HM146" i="1"/>
  <c r="HO146" i="1"/>
  <c r="HQ146" i="1"/>
  <c r="HS146" i="1"/>
  <c r="HU146" i="1"/>
  <c r="HW146" i="1"/>
  <c r="HY146" i="1"/>
  <c r="IA146" i="1"/>
  <c r="IC146" i="1"/>
  <c r="IE146" i="1"/>
  <c r="IG146" i="1"/>
  <c r="II146" i="1"/>
  <c r="IK146" i="1"/>
  <c r="IM146" i="1"/>
  <c r="IO146" i="1"/>
  <c r="IQ146" i="1"/>
  <c r="IS146" i="1"/>
  <c r="IU146" i="1"/>
  <c r="IW146" i="1"/>
  <c r="IY146" i="1"/>
  <c r="JA146" i="1"/>
  <c r="JC146" i="1"/>
  <c r="JE146" i="1"/>
  <c r="JG146" i="1"/>
  <c r="JI146" i="1"/>
  <c r="JK146" i="1"/>
  <c r="JM146" i="1"/>
  <c r="JO146" i="1"/>
  <c r="JQ146" i="1"/>
  <c r="JS146" i="1"/>
  <c r="JU146" i="1"/>
  <c r="JW146" i="1"/>
  <c r="JY146" i="1"/>
  <c r="KA146" i="1"/>
  <c r="KC146" i="1"/>
  <c r="KE146" i="1"/>
  <c r="KG146" i="1"/>
  <c r="KI146" i="1"/>
  <c r="KK146" i="1"/>
  <c r="KM146" i="1"/>
  <c r="KO146" i="1"/>
  <c r="KQ146" i="1"/>
  <c r="KS146" i="1"/>
  <c r="KU146" i="1"/>
  <c r="FG150" i="1"/>
  <c r="FI150" i="1"/>
  <c r="FK150" i="1"/>
  <c r="FM150" i="1"/>
  <c r="FO150" i="1"/>
  <c r="FQ150" i="1"/>
  <c r="FS150" i="1"/>
  <c r="FU150" i="1"/>
  <c r="FW150" i="1"/>
  <c r="FY150" i="1"/>
  <c r="GA150" i="1"/>
  <c r="GC150" i="1"/>
  <c r="GE150" i="1"/>
  <c r="GG150" i="1"/>
  <c r="GI150" i="1"/>
  <c r="GK150" i="1"/>
  <c r="GM150" i="1"/>
  <c r="GO150" i="1"/>
  <c r="GQ150" i="1"/>
  <c r="GS150" i="1"/>
  <c r="GU150" i="1"/>
  <c r="GW150" i="1"/>
  <c r="GY150" i="1"/>
  <c r="HA150" i="1"/>
  <c r="HC150" i="1"/>
  <c r="HE150" i="1"/>
  <c r="HG150" i="1"/>
  <c r="HI150" i="1"/>
  <c r="HK150" i="1"/>
  <c r="HM150" i="1"/>
  <c r="HO150" i="1"/>
  <c r="HQ150" i="1"/>
  <c r="HS150" i="1"/>
  <c r="HU150" i="1"/>
  <c r="HW150" i="1"/>
  <c r="HY150" i="1"/>
  <c r="IA150" i="1"/>
  <c r="IC150" i="1"/>
  <c r="IE150" i="1"/>
  <c r="IG150" i="1"/>
  <c r="II150" i="1"/>
  <c r="IK150" i="1"/>
  <c r="IM150" i="1"/>
  <c r="IO150" i="1"/>
  <c r="IQ150" i="1"/>
  <c r="IS150" i="1"/>
  <c r="IU150" i="1"/>
  <c r="IW150" i="1"/>
  <c r="IY150" i="1"/>
  <c r="JA150" i="1"/>
  <c r="JC150" i="1"/>
  <c r="JE150" i="1"/>
  <c r="JG150" i="1"/>
  <c r="JI150" i="1"/>
  <c r="JK150" i="1"/>
  <c r="JM150" i="1"/>
  <c r="JO150" i="1"/>
  <c r="JQ150" i="1"/>
  <c r="JS150" i="1"/>
  <c r="JU150" i="1"/>
  <c r="JW150" i="1"/>
  <c r="JY150" i="1"/>
  <c r="KA150" i="1"/>
  <c r="KC150" i="1"/>
  <c r="KE150" i="1"/>
  <c r="KG150" i="1"/>
  <c r="KI150" i="1"/>
  <c r="KK150" i="1"/>
  <c r="KM150" i="1"/>
  <c r="KO150" i="1"/>
  <c r="KQ150" i="1"/>
  <c r="KS150" i="1"/>
  <c r="KU150" i="1"/>
  <c r="FG153" i="1"/>
  <c r="FI153" i="1"/>
  <c r="FK153" i="1"/>
  <c r="FM153" i="1"/>
  <c r="FO153" i="1"/>
  <c r="FQ153" i="1"/>
  <c r="FS153" i="1"/>
  <c r="FU153" i="1"/>
  <c r="FW153" i="1"/>
  <c r="FY153" i="1"/>
  <c r="GA153" i="1"/>
  <c r="GC153" i="1"/>
  <c r="GE153" i="1"/>
  <c r="GG153" i="1"/>
  <c r="GI153" i="1"/>
  <c r="GK153" i="1"/>
  <c r="GM153" i="1"/>
  <c r="GO153" i="1"/>
  <c r="GQ153" i="1"/>
  <c r="GS153" i="1"/>
  <c r="GU153" i="1"/>
  <c r="GW153" i="1"/>
  <c r="GY153" i="1"/>
  <c r="HA153" i="1"/>
  <c r="HC153" i="1"/>
  <c r="HE153" i="1"/>
  <c r="HG153" i="1"/>
  <c r="HI153" i="1"/>
  <c r="HK153" i="1"/>
  <c r="HM153" i="1"/>
  <c r="HO153" i="1"/>
  <c r="HQ153" i="1"/>
  <c r="HS153" i="1"/>
  <c r="HU153" i="1"/>
  <c r="HW153" i="1"/>
  <c r="HY153" i="1"/>
  <c r="IA153" i="1"/>
  <c r="IC153" i="1"/>
  <c r="IE153" i="1"/>
  <c r="IG153" i="1"/>
  <c r="II153" i="1"/>
  <c r="IK153" i="1"/>
  <c r="IM153" i="1"/>
  <c r="IO153" i="1"/>
  <c r="IQ153" i="1"/>
  <c r="IS153" i="1"/>
  <c r="IU153" i="1"/>
  <c r="IW153" i="1"/>
  <c r="IY153" i="1"/>
  <c r="JA153" i="1"/>
  <c r="JC153" i="1"/>
  <c r="JE153" i="1"/>
  <c r="JG153" i="1"/>
  <c r="JI153" i="1"/>
  <c r="JK153" i="1"/>
  <c r="JM153" i="1"/>
  <c r="JO153" i="1"/>
  <c r="JQ153" i="1"/>
  <c r="JS153" i="1"/>
  <c r="JU153" i="1"/>
  <c r="JW153" i="1"/>
  <c r="JY153" i="1"/>
  <c r="KA153" i="1"/>
  <c r="KC153" i="1"/>
  <c r="KE153" i="1"/>
  <c r="KG153" i="1"/>
  <c r="KI153" i="1"/>
  <c r="KK153" i="1"/>
  <c r="KM153" i="1"/>
  <c r="KO153" i="1"/>
  <c r="KQ153" i="1"/>
  <c r="KS153" i="1"/>
  <c r="KU153" i="1"/>
  <c r="FG154" i="1"/>
  <c r="FI154" i="1"/>
  <c r="FK154" i="1"/>
  <c r="FM154" i="1"/>
  <c r="FO154" i="1"/>
  <c r="FQ154" i="1"/>
  <c r="FS154" i="1"/>
  <c r="FU154" i="1"/>
  <c r="FW154" i="1"/>
  <c r="FY154" i="1"/>
  <c r="GA154" i="1"/>
  <c r="GC154" i="1"/>
  <c r="GE154" i="1"/>
  <c r="GG154" i="1"/>
  <c r="GI154" i="1"/>
  <c r="GK154" i="1"/>
  <c r="GM154" i="1"/>
  <c r="GO154" i="1"/>
  <c r="GQ154" i="1"/>
  <c r="GS154" i="1"/>
  <c r="GU154" i="1"/>
  <c r="GW154" i="1"/>
  <c r="GY154" i="1"/>
  <c r="HA154" i="1"/>
  <c r="HC154" i="1"/>
  <c r="HE154" i="1"/>
  <c r="HG154" i="1"/>
  <c r="HI154" i="1"/>
  <c r="HK154" i="1"/>
  <c r="HM154" i="1"/>
  <c r="HO154" i="1"/>
  <c r="HQ154" i="1"/>
  <c r="HS154" i="1"/>
  <c r="HU154" i="1"/>
  <c r="HW154" i="1"/>
  <c r="HY154" i="1"/>
  <c r="IA154" i="1"/>
  <c r="IC154" i="1"/>
  <c r="IE154" i="1"/>
  <c r="IG154" i="1"/>
  <c r="II154" i="1"/>
  <c r="IK154" i="1"/>
  <c r="IM154" i="1"/>
  <c r="IO154" i="1"/>
  <c r="IQ154" i="1"/>
  <c r="IS154" i="1"/>
  <c r="IU154" i="1"/>
  <c r="IW154" i="1"/>
  <c r="IY154" i="1"/>
  <c r="JA154" i="1"/>
  <c r="JC154" i="1"/>
  <c r="JE154" i="1"/>
  <c r="JG154" i="1"/>
  <c r="JI154" i="1"/>
  <c r="JK154" i="1"/>
  <c r="JM154" i="1"/>
  <c r="JO154" i="1"/>
  <c r="JQ154" i="1"/>
  <c r="JS154" i="1"/>
  <c r="JU154" i="1"/>
  <c r="JW154" i="1"/>
  <c r="JY154" i="1"/>
  <c r="KA154" i="1"/>
  <c r="KC154" i="1"/>
  <c r="KE154" i="1"/>
  <c r="KG154" i="1"/>
  <c r="KI154" i="1"/>
  <c r="KK154" i="1"/>
  <c r="KM154" i="1"/>
  <c r="KO154" i="1"/>
  <c r="KQ154" i="1"/>
  <c r="KS154" i="1"/>
  <c r="KU154" i="1"/>
  <c r="FG156" i="1"/>
  <c r="FI156" i="1"/>
  <c r="FK156" i="1"/>
  <c r="FM156" i="1"/>
  <c r="FO156" i="1"/>
  <c r="FQ156" i="1"/>
  <c r="FS156" i="1"/>
  <c r="FU156" i="1"/>
  <c r="FW156" i="1"/>
  <c r="FY156" i="1"/>
  <c r="GA156" i="1"/>
  <c r="GC156" i="1"/>
  <c r="GE156" i="1"/>
  <c r="GG156" i="1"/>
  <c r="GI156" i="1"/>
  <c r="GK156" i="1"/>
  <c r="GM156" i="1"/>
  <c r="GO156" i="1"/>
  <c r="GQ156" i="1"/>
  <c r="GS156" i="1"/>
  <c r="GU156" i="1"/>
  <c r="GW156" i="1"/>
  <c r="GY156" i="1"/>
  <c r="HA156" i="1"/>
  <c r="HC156" i="1"/>
  <c r="HE156" i="1"/>
  <c r="HG156" i="1"/>
  <c r="HI156" i="1"/>
  <c r="HK156" i="1"/>
  <c r="HM156" i="1"/>
  <c r="HO156" i="1"/>
  <c r="HQ156" i="1"/>
  <c r="HS156" i="1"/>
  <c r="HU156" i="1"/>
  <c r="HW156" i="1"/>
  <c r="HY156" i="1"/>
  <c r="IA156" i="1"/>
  <c r="IC156" i="1"/>
  <c r="IE156" i="1"/>
  <c r="IG156" i="1"/>
  <c r="II156" i="1"/>
  <c r="IK156" i="1"/>
  <c r="IM156" i="1"/>
  <c r="IO156" i="1"/>
  <c r="IQ156" i="1"/>
  <c r="IS156" i="1"/>
  <c r="IU156" i="1"/>
  <c r="IW156" i="1"/>
  <c r="IY156" i="1"/>
  <c r="JA156" i="1"/>
  <c r="JC156" i="1"/>
  <c r="JE156" i="1"/>
  <c r="JG156" i="1"/>
  <c r="JI156" i="1"/>
  <c r="JK156" i="1"/>
  <c r="JM156" i="1"/>
  <c r="JO156" i="1"/>
  <c r="JQ156" i="1"/>
  <c r="JS156" i="1"/>
  <c r="JU156" i="1"/>
  <c r="JW156" i="1"/>
  <c r="JY156" i="1"/>
  <c r="KA156" i="1"/>
  <c r="KC156" i="1"/>
  <c r="KE156" i="1"/>
  <c r="KG156" i="1"/>
  <c r="KI156" i="1"/>
  <c r="KK156" i="1"/>
  <c r="KM156" i="1"/>
  <c r="KO156" i="1"/>
  <c r="KQ156" i="1"/>
  <c r="KS156" i="1"/>
  <c r="KU156" i="1"/>
  <c r="FG160" i="1"/>
  <c r="FI160" i="1"/>
  <c r="FK160" i="1"/>
  <c r="FM160" i="1"/>
  <c r="FO160" i="1"/>
  <c r="FQ160" i="1"/>
  <c r="FS160" i="1"/>
  <c r="FU160" i="1"/>
  <c r="FW160" i="1"/>
  <c r="FY160" i="1"/>
  <c r="GA160" i="1"/>
  <c r="GC160" i="1"/>
  <c r="GE160" i="1"/>
  <c r="GG160" i="1"/>
  <c r="GI160" i="1"/>
  <c r="GK160" i="1"/>
  <c r="GM160" i="1"/>
  <c r="GO160" i="1"/>
  <c r="GQ160" i="1"/>
  <c r="GS160" i="1"/>
  <c r="GU160" i="1"/>
  <c r="GW160" i="1"/>
  <c r="GY160" i="1"/>
  <c r="HA160" i="1"/>
  <c r="HC160" i="1"/>
  <c r="HE160" i="1"/>
  <c r="HG160" i="1"/>
  <c r="HI160" i="1"/>
  <c r="HK160" i="1"/>
  <c r="HM160" i="1"/>
  <c r="HO160" i="1"/>
  <c r="HQ160" i="1"/>
  <c r="HS160" i="1"/>
  <c r="HU160" i="1"/>
  <c r="HW160" i="1"/>
  <c r="HY160" i="1"/>
  <c r="IA160" i="1"/>
  <c r="IC160" i="1"/>
  <c r="IE160" i="1"/>
  <c r="IG160" i="1"/>
  <c r="II160" i="1"/>
  <c r="IK160" i="1"/>
  <c r="IM160" i="1"/>
  <c r="IO160" i="1"/>
  <c r="IQ160" i="1"/>
  <c r="IS160" i="1"/>
  <c r="IU160" i="1"/>
  <c r="IW160" i="1"/>
  <c r="IY160" i="1"/>
  <c r="JA160" i="1"/>
  <c r="JC160" i="1"/>
  <c r="JE160" i="1"/>
  <c r="JG160" i="1"/>
  <c r="JI160" i="1"/>
  <c r="JK160" i="1"/>
  <c r="JM160" i="1"/>
  <c r="JO160" i="1"/>
  <c r="JQ160" i="1"/>
  <c r="JS160" i="1"/>
  <c r="JU160" i="1"/>
  <c r="JW160" i="1"/>
  <c r="JY160" i="1"/>
  <c r="KA160" i="1"/>
  <c r="KC160" i="1"/>
  <c r="KE160" i="1"/>
  <c r="KG160" i="1"/>
  <c r="KI160" i="1"/>
  <c r="KK160" i="1"/>
  <c r="KM160" i="1"/>
  <c r="KO160" i="1"/>
  <c r="KQ160" i="1"/>
  <c r="KS160" i="1"/>
  <c r="KU160" i="1"/>
  <c r="FG163" i="1"/>
  <c r="FI163" i="1"/>
  <c r="FK163" i="1"/>
  <c r="FM163" i="1"/>
  <c r="FO163" i="1"/>
  <c r="FQ163" i="1"/>
  <c r="FS163" i="1"/>
  <c r="FU163" i="1"/>
  <c r="FW163" i="1"/>
  <c r="FY163" i="1"/>
  <c r="GA163" i="1"/>
  <c r="GC163" i="1"/>
  <c r="GE163" i="1"/>
  <c r="GG163" i="1"/>
  <c r="GI163" i="1"/>
  <c r="GK163" i="1"/>
  <c r="GM163" i="1"/>
  <c r="GO163" i="1"/>
  <c r="GQ163" i="1"/>
  <c r="GS163" i="1"/>
  <c r="GU163" i="1"/>
  <c r="GW163" i="1"/>
  <c r="GY163" i="1"/>
  <c r="HA163" i="1"/>
  <c r="HC163" i="1"/>
  <c r="HE163" i="1"/>
  <c r="HG163" i="1"/>
  <c r="HI163" i="1"/>
  <c r="HK163" i="1"/>
  <c r="HM163" i="1"/>
  <c r="HO163" i="1"/>
  <c r="HQ163" i="1"/>
  <c r="HS163" i="1"/>
  <c r="HU163" i="1"/>
  <c r="HW163" i="1"/>
  <c r="HY163" i="1"/>
  <c r="IA163" i="1"/>
  <c r="IC163" i="1"/>
  <c r="IE163" i="1"/>
  <c r="IG163" i="1"/>
  <c r="II163" i="1"/>
  <c r="IK163" i="1"/>
  <c r="IM163" i="1"/>
  <c r="IO163" i="1"/>
  <c r="IQ163" i="1"/>
  <c r="IS163" i="1"/>
  <c r="IU163" i="1"/>
  <c r="IW163" i="1"/>
  <c r="IY163" i="1"/>
  <c r="JA163" i="1"/>
  <c r="JC163" i="1"/>
  <c r="JE163" i="1"/>
  <c r="JG163" i="1"/>
  <c r="JI163" i="1"/>
  <c r="JK163" i="1"/>
  <c r="JM163" i="1"/>
  <c r="JO163" i="1"/>
  <c r="JQ163" i="1"/>
  <c r="JS163" i="1"/>
  <c r="JU163" i="1"/>
  <c r="JW163" i="1"/>
  <c r="JY163" i="1"/>
  <c r="KA163" i="1"/>
  <c r="KC163" i="1"/>
  <c r="KE163" i="1"/>
  <c r="KG163" i="1"/>
  <c r="KI163" i="1"/>
  <c r="KK163" i="1"/>
  <c r="KM163" i="1"/>
  <c r="KO163" i="1"/>
  <c r="KQ163" i="1"/>
  <c r="KS163" i="1"/>
  <c r="KU163" i="1"/>
  <c r="FG164" i="1"/>
  <c r="FI164" i="1"/>
  <c r="FK164" i="1"/>
  <c r="FM164" i="1"/>
  <c r="FO164" i="1"/>
  <c r="FQ164" i="1"/>
  <c r="FS164" i="1"/>
  <c r="FU164" i="1"/>
  <c r="FW164" i="1"/>
  <c r="FY164" i="1"/>
  <c r="GA164" i="1"/>
  <c r="GC164" i="1"/>
  <c r="GE164" i="1"/>
  <c r="GG164" i="1"/>
  <c r="GI164" i="1"/>
  <c r="GK164" i="1"/>
  <c r="GM164" i="1"/>
  <c r="GO164" i="1"/>
  <c r="GQ164" i="1"/>
  <c r="GS164" i="1"/>
  <c r="GU164" i="1"/>
  <c r="GW164" i="1"/>
  <c r="GY164" i="1"/>
  <c r="HA164" i="1"/>
  <c r="HC164" i="1"/>
  <c r="HE164" i="1"/>
  <c r="HG164" i="1"/>
  <c r="HI164" i="1"/>
  <c r="HK164" i="1"/>
  <c r="HM164" i="1"/>
  <c r="HO164" i="1"/>
  <c r="HQ164" i="1"/>
  <c r="HS164" i="1"/>
  <c r="HU164" i="1"/>
  <c r="HW164" i="1"/>
  <c r="HY164" i="1"/>
  <c r="IA164" i="1"/>
  <c r="IC164" i="1"/>
  <c r="IE164" i="1"/>
  <c r="IG164" i="1"/>
  <c r="II164" i="1"/>
  <c r="IK164" i="1"/>
  <c r="IM164" i="1"/>
  <c r="IO164" i="1"/>
  <c r="IQ164" i="1"/>
  <c r="IS164" i="1"/>
  <c r="IU164" i="1"/>
  <c r="IW164" i="1"/>
  <c r="IY164" i="1"/>
  <c r="JA164" i="1"/>
  <c r="JC164" i="1"/>
  <c r="JE164" i="1"/>
  <c r="JG164" i="1"/>
  <c r="JI164" i="1"/>
  <c r="JK164" i="1"/>
  <c r="JM164" i="1"/>
  <c r="JO164" i="1"/>
  <c r="JQ164" i="1"/>
  <c r="JS164" i="1"/>
  <c r="JU164" i="1"/>
  <c r="JW164" i="1"/>
  <c r="JY164" i="1"/>
  <c r="KA164" i="1"/>
  <c r="KC164" i="1"/>
  <c r="KE164" i="1"/>
  <c r="KG164" i="1"/>
  <c r="KI164" i="1"/>
  <c r="KK164" i="1"/>
  <c r="KM164" i="1"/>
  <c r="KO164" i="1"/>
  <c r="KQ164" i="1"/>
  <c r="KS164" i="1"/>
  <c r="KU164" i="1"/>
  <c r="FG166" i="1"/>
  <c r="FI166" i="1"/>
  <c r="FK166" i="1"/>
  <c r="FM166" i="1"/>
  <c r="FO166" i="1"/>
  <c r="FQ166" i="1"/>
  <c r="FS166" i="1"/>
  <c r="FU166" i="1"/>
  <c r="FW166" i="1"/>
  <c r="FY166" i="1"/>
  <c r="GA166" i="1"/>
  <c r="GC166" i="1"/>
  <c r="GE166" i="1"/>
  <c r="GG166" i="1"/>
  <c r="GI166" i="1"/>
  <c r="GK166" i="1"/>
  <c r="GM166" i="1"/>
  <c r="GO166" i="1"/>
  <c r="GQ166" i="1"/>
  <c r="GS166" i="1"/>
  <c r="GU166" i="1"/>
  <c r="GW166" i="1"/>
  <c r="GY166" i="1"/>
  <c r="HA166" i="1"/>
  <c r="HC166" i="1"/>
  <c r="HE166" i="1"/>
  <c r="HG166" i="1"/>
  <c r="HI166" i="1"/>
  <c r="HK166" i="1"/>
  <c r="HM166" i="1"/>
  <c r="HO166" i="1"/>
  <c r="HQ166" i="1"/>
  <c r="HS166" i="1"/>
  <c r="HU166" i="1"/>
  <c r="HW166" i="1"/>
  <c r="HY166" i="1"/>
  <c r="IA166" i="1"/>
  <c r="IC166" i="1"/>
  <c r="IE166" i="1"/>
  <c r="IG166" i="1"/>
  <c r="II166" i="1"/>
  <c r="IK166" i="1"/>
  <c r="IM166" i="1"/>
  <c r="IO166" i="1"/>
  <c r="IQ166" i="1"/>
  <c r="IS166" i="1"/>
  <c r="IU166" i="1"/>
  <c r="IW166" i="1"/>
  <c r="IY166" i="1"/>
  <c r="JA166" i="1"/>
  <c r="JC166" i="1"/>
  <c r="JE166" i="1"/>
  <c r="JG166" i="1"/>
  <c r="JI166" i="1"/>
  <c r="JK166" i="1"/>
  <c r="JM166" i="1"/>
  <c r="JO166" i="1"/>
  <c r="JQ166" i="1"/>
  <c r="JS166" i="1"/>
  <c r="JU166" i="1"/>
  <c r="JW166" i="1"/>
  <c r="JY166" i="1"/>
  <c r="KA166" i="1"/>
  <c r="KC166" i="1"/>
  <c r="KE166" i="1"/>
  <c r="KG166" i="1"/>
  <c r="KI166" i="1"/>
  <c r="KK166" i="1"/>
  <c r="KM166" i="1"/>
  <c r="KO166" i="1"/>
  <c r="KQ166" i="1"/>
  <c r="KS166" i="1"/>
  <c r="KU166" i="1"/>
  <c r="FG170" i="1"/>
  <c r="FI170" i="1"/>
  <c r="FK170" i="1"/>
  <c r="FM170" i="1"/>
  <c r="FO170" i="1"/>
  <c r="FQ170" i="1"/>
  <c r="FS170" i="1"/>
  <c r="FU170" i="1"/>
  <c r="FW170" i="1"/>
  <c r="FY170" i="1"/>
  <c r="GA170" i="1"/>
  <c r="GC170" i="1"/>
  <c r="GE170" i="1"/>
  <c r="GG170" i="1"/>
  <c r="GI170" i="1"/>
  <c r="GK170" i="1"/>
  <c r="GM170" i="1"/>
  <c r="GO170" i="1"/>
  <c r="GQ170" i="1"/>
  <c r="GS170" i="1"/>
  <c r="GU170" i="1"/>
  <c r="GW170" i="1"/>
  <c r="GY170" i="1"/>
  <c r="HA170" i="1"/>
  <c r="HC170" i="1"/>
  <c r="HE170" i="1"/>
  <c r="HG170" i="1"/>
  <c r="HI170" i="1"/>
  <c r="HK170" i="1"/>
  <c r="HM170" i="1"/>
  <c r="HO170" i="1"/>
  <c r="HQ170" i="1"/>
  <c r="HS170" i="1"/>
  <c r="HU170" i="1"/>
  <c r="HW170" i="1"/>
  <c r="HY170" i="1"/>
  <c r="IA170" i="1"/>
  <c r="IC170" i="1"/>
  <c r="IE170" i="1"/>
  <c r="IG170" i="1"/>
  <c r="II170" i="1"/>
  <c r="IK170" i="1"/>
  <c r="IM170" i="1"/>
  <c r="IO170" i="1"/>
  <c r="IQ170" i="1"/>
  <c r="IS170" i="1"/>
  <c r="IU170" i="1"/>
  <c r="IW170" i="1"/>
  <c r="IY170" i="1"/>
  <c r="JA170" i="1"/>
  <c r="JC170" i="1"/>
  <c r="JE170" i="1"/>
  <c r="JG170" i="1"/>
  <c r="JI170" i="1"/>
  <c r="JK170" i="1"/>
  <c r="JM170" i="1"/>
  <c r="JO170" i="1"/>
  <c r="JQ170" i="1"/>
  <c r="JS170" i="1"/>
  <c r="JU170" i="1"/>
  <c r="JW170" i="1"/>
  <c r="JY170" i="1"/>
  <c r="KA170" i="1"/>
  <c r="KC170" i="1"/>
  <c r="KE170" i="1"/>
  <c r="KG170" i="1"/>
  <c r="KI170" i="1"/>
  <c r="KK170" i="1"/>
  <c r="KM170" i="1"/>
  <c r="KO170" i="1"/>
  <c r="KQ170" i="1"/>
  <c r="KS170" i="1"/>
  <c r="KU170" i="1"/>
  <c r="FG173" i="1"/>
  <c r="FI173" i="1"/>
  <c r="FK173" i="1"/>
  <c r="FM173" i="1"/>
  <c r="FO173" i="1"/>
  <c r="FQ173" i="1"/>
  <c r="FS173" i="1"/>
  <c r="FU173" i="1"/>
  <c r="FW173" i="1"/>
  <c r="FY173" i="1"/>
  <c r="GA173" i="1"/>
  <c r="GC173" i="1"/>
  <c r="GE173" i="1"/>
  <c r="GG173" i="1"/>
  <c r="GI173" i="1"/>
  <c r="GK173" i="1"/>
  <c r="GM173" i="1"/>
  <c r="GO173" i="1"/>
  <c r="GQ173" i="1"/>
  <c r="GS173" i="1"/>
  <c r="GU173" i="1"/>
  <c r="GW173" i="1"/>
  <c r="GY173" i="1"/>
  <c r="HA173" i="1"/>
  <c r="HC173" i="1"/>
  <c r="HE173" i="1"/>
  <c r="HG173" i="1"/>
  <c r="HI173" i="1"/>
  <c r="HK173" i="1"/>
  <c r="HM173" i="1"/>
  <c r="HO173" i="1"/>
  <c r="HQ173" i="1"/>
  <c r="HS173" i="1"/>
  <c r="HU173" i="1"/>
  <c r="HW173" i="1"/>
  <c r="HY173" i="1"/>
  <c r="IA173" i="1"/>
  <c r="IC173" i="1"/>
  <c r="IE173" i="1"/>
  <c r="IG173" i="1"/>
  <c r="II173" i="1"/>
  <c r="IK173" i="1"/>
  <c r="IM173" i="1"/>
  <c r="IO173" i="1"/>
  <c r="IQ173" i="1"/>
  <c r="IS173" i="1"/>
  <c r="IU173" i="1"/>
  <c r="IW173" i="1"/>
  <c r="IY173" i="1"/>
  <c r="JA173" i="1"/>
  <c r="JC173" i="1"/>
  <c r="JE173" i="1"/>
  <c r="JG173" i="1"/>
  <c r="JI173" i="1"/>
  <c r="JK173" i="1"/>
  <c r="JM173" i="1"/>
  <c r="JO173" i="1"/>
  <c r="JQ173" i="1"/>
  <c r="JS173" i="1"/>
  <c r="JU173" i="1"/>
  <c r="JW173" i="1"/>
  <c r="JY173" i="1"/>
  <c r="KA173" i="1"/>
  <c r="KC173" i="1"/>
  <c r="KE173" i="1"/>
  <c r="KG173" i="1"/>
  <c r="KI173" i="1"/>
  <c r="KK173" i="1"/>
  <c r="KM173" i="1"/>
  <c r="KO173" i="1"/>
  <c r="KQ173" i="1"/>
  <c r="KS173" i="1"/>
  <c r="KU173" i="1"/>
  <c r="FG174" i="1"/>
  <c r="FI174" i="1"/>
  <c r="FK174" i="1"/>
  <c r="FM174" i="1"/>
  <c r="FO174" i="1"/>
  <c r="FQ174" i="1"/>
  <c r="FS174" i="1"/>
  <c r="FU174" i="1"/>
  <c r="FW174" i="1"/>
  <c r="FY174" i="1"/>
  <c r="GA174" i="1"/>
  <c r="GC174" i="1"/>
  <c r="GE174" i="1"/>
  <c r="GG174" i="1"/>
  <c r="GI174" i="1"/>
  <c r="GK174" i="1"/>
  <c r="GM174" i="1"/>
  <c r="GO174" i="1"/>
  <c r="GQ174" i="1"/>
  <c r="GS174" i="1"/>
  <c r="GU174" i="1"/>
  <c r="GW174" i="1"/>
  <c r="GY174" i="1"/>
  <c r="HA174" i="1"/>
  <c r="HC174" i="1"/>
  <c r="HE174" i="1"/>
  <c r="HG174" i="1"/>
  <c r="HI174" i="1"/>
  <c r="HK174" i="1"/>
  <c r="HM174" i="1"/>
  <c r="HO174" i="1"/>
  <c r="HQ174" i="1"/>
  <c r="HS174" i="1"/>
  <c r="HU174" i="1"/>
  <c r="HW174" i="1"/>
  <c r="HY174" i="1"/>
  <c r="IA174" i="1"/>
  <c r="IC174" i="1"/>
  <c r="IE174" i="1"/>
  <c r="IG174" i="1"/>
  <c r="II174" i="1"/>
  <c r="IK174" i="1"/>
  <c r="IM174" i="1"/>
  <c r="IO174" i="1"/>
  <c r="IQ174" i="1"/>
  <c r="IS174" i="1"/>
  <c r="IU174" i="1"/>
  <c r="IW174" i="1"/>
  <c r="IY174" i="1"/>
  <c r="JA174" i="1"/>
  <c r="JC174" i="1"/>
  <c r="JE174" i="1"/>
  <c r="JG174" i="1"/>
  <c r="JI174" i="1"/>
  <c r="JK174" i="1"/>
  <c r="JM174" i="1"/>
  <c r="JO174" i="1"/>
  <c r="JQ174" i="1"/>
  <c r="JS174" i="1"/>
  <c r="JU174" i="1"/>
  <c r="JW174" i="1"/>
  <c r="JY174" i="1"/>
  <c r="KA174" i="1"/>
  <c r="KC174" i="1"/>
  <c r="KE174" i="1"/>
  <c r="KG174" i="1"/>
  <c r="KI174" i="1"/>
  <c r="KK174" i="1"/>
  <c r="KM174" i="1"/>
  <c r="KO174" i="1"/>
  <c r="KQ174" i="1"/>
  <c r="KS174" i="1"/>
  <c r="KU174" i="1"/>
  <c r="FG176" i="1"/>
  <c r="FI176" i="1"/>
  <c r="FK176" i="1"/>
  <c r="FM176" i="1"/>
  <c r="FO176" i="1"/>
  <c r="FQ176" i="1"/>
  <c r="FS176" i="1"/>
  <c r="FU176" i="1"/>
  <c r="FW176" i="1"/>
  <c r="FY176" i="1"/>
  <c r="GA176" i="1"/>
  <c r="GC176" i="1"/>
  <c r="GE176" i="1"/>
  <c r="GG176" i="1"/>
  <c r="GI176" i="1"/>
  <c r="GK176" i="1"/>
  <c r="GM176" i="1"/>
  <c r="GO176" i="1"/>
  <c r="GQ176" i="1"/>
  <c r="GS176" i="1"/>
  <c r="GU176" i="1"/>
  <c r="GW176" i="1"/>
  <c r="GY176" i="1"/>
  <c r="HA176" i="1"/>
  <c r="HC176" i="1"/>
  <c r="HE176" i="1"/>
  <c r="HG176" i="1"/>
  <c r="HI176" i="1"/>
  <c r="HK176" i="1"/>
  <c r="HM176" i="1"/>
  <c r="HO176" i="1"/>
  <c r="HQ176" i="1"/>
  <c r="HS176" i="1"/>
  <c r="HU176" i="1"/>
  <c r="HW176" i="1"/>
  <c r="HY176" i="1"/>
  <c r="IA176" i="1"/>
  <c r="IC176" i="1"/>
  <c r="IE176" i="1"/>
  <c r="IG176" i="1"/>
  <c r="II176" i="1"/>
  <c r="IK176" i="1"/>
  <c r="IM176" i="1"/>
  <c r="IO176" i="1"/>
  <c r="IQ176" i="1"/>
  <c r="IS176" i="1"/>
  <c r="IU176" i="1"/>
  <c r="IW176" i="1"/>
  <c r="IY176" i="1"/>
  <c r="JA176" i="1"/>
  <c r="JC176" i="1"/>
  <c r="JE176" i="1"/>
  <c r="JG176" i="1"/>
  <c r="JI176" i="1"/>
  <c r="JK176" i="1"/>
  <c r="JM176" i="1"/>
  <c r="JO176" i="1"/>
  <c r="JQ176" i="1"/>
  <c r="JS176" i="1"/>
  <c r="JU176" i="1"/>
  <c r="JW176" i="1"/>
  <c r="JY176" i="1"/>
  <c r="KA176" i="1"/>
  <c r="KC176" i="1"/>
  <c r="KE176" i="1"/>
  <c r="KG176" i="1"/>
  <c r="KI176" i="1"/>
  <c r="KK176" i="1"/>
  <c r="KM176" i="1"/>
  <c r="KO176" i="1"/>
  <c r="KQ176" i="1"/>
  <c r="KS176" i="1"/>
  <c r="KU176" i="1"/>
  <c r="FG180" i="1"/>
  <c r="FI180" i="1"/>
  <c r="FK180" i="1"/>
  <c r="FM180" i="1"/>
  <c r="FO180" i="1"/>
  <c r="FQ180" i="1"/>
  <c r="FS180" i="1"/>
  <c r="FU180" i="1"/>
  <c r="FW180" i="1"/>
  <c r="FY180" i="1"/>
  <c r="GA180" i="1"/>
  <c r="GC180" i="1"/>
  <c r="GE180" i="1"/>
  <c r="GG180" i="1"/>
  <c r="GI180" i="1"/>
  <c r="GK180" i="1"/>
  <c r="GM180" i="1"/>
  <c r="GO180" i="1"/>
  <c r="GQ180" i="1"/>
  <c r="GS180" i="1"/>
  <c r="GU180" i="1"/>
  <c r="GW180" i="1"/>
  <c r="GY180" i="1"/>
  <c r="HA180" i="1"/>
  <c r="HC180" i="1"/>
  <c r="HE180" i="1"/>
  <c r="HG180" i="1"/>
  <c r="HI180" i="1"/>
  <c r="HK180" i="1"/>
  <c r="HM180" i="1"/>
  <c r="HO180" i="1"/>
  <c r="HQ180" i="1"/>
  <c r="HS180" i="1"/>
  <c r="HU180" i="1"/>
  <c r="HW180" i="1"/>
  <c r="HY180" i="1"/>
  <c r="IA180" i="1"/>
  <c r="IC180" i="1"/>
  <c r="IE180" i="1"/>
  <c r="IG180" i="1"/>
  <c r="II180" i="1"/>
  <c r="IK180" i="1"/>
  <c r="IM180" i="1"/>
  <c r="IO180" i="1"/>
  <c r="IQ180" i="1"/>
  <c r="IS180" i="1"/>
  <c r="IU180" i="1"/>
  <c r="IW180" i="1"/>
  <c r="IY180" i="1"/>
  <c r="JA180" i="1"/>
  <c r="JC180" i="1"/>
  <c r="JE180" i="1"/>
  <c r="JG180" i="1"/>
  <c r="JI180" i="1"/>
  <c r="JK180" i="1"/>
  <c r="JM180" i="1"/>
  <c r="JO180" i="1"/>
  <c r="JQ180" i="1"/>
  <c r="JS180" i="1"/>
  <c r="JU180" i="1"/>
  <c r="JW180" i="1"/>
  <c r="JY180" i="1"/>
  <c r="KA180" i="1"/>
  <c r="KC180" i="1"/>
  <c r="KE180" i="1"/>
  <c r="KG180" i="1"/>
  <c r="KI180" i="1"/>
  <c r="KK180" i="1"/>
  <c r="KM180" i="1"/>
  <c r="KO180" i="1"/>
  <c r="KQ180" i="1"/>
  <c r="KS180" i="1"/>
  <c r="KU180" i="1"/>
  <c r="FG183" i="1"/>
  <c r="FI183" i="1"/>
  <c r="FK183" i="1"/>
  <c r="FM183" i="1"/>
  <c r="FO183" i="1"/>
  <c r="FQ183" i="1"/>
  <c r="FS183" i="1"/>
  <c r="FU183" i="1"/>
  <c r="FW183" i="1"/>
  <c r="FY183" i="1"/>
  <c r="GA183" i="1"/>
  <c r="GC183" i="1"/>
  <c r="GE183" i="1"/>
  <c r="GG183" i="1"/>
  <c r="GI183" i="1"/>
  <c r="GK183" i="1"/>
  <c r="GM183" i="1"/>
  <c r="GO183" i="1"/>
  <c r="GQ183" i="1"/>
  <c r="GS183" i="1"/>
  <c r="GU183" i="1"/>
  <c r="GW183" i="1"/>
  <c r="GY183" i="1"/>
  <c r="HA183" i="1"/>
  <c r="HC183" i="1"/>
  <c r="HE183" i="1"/>
  <c r="HG183" i="1"/>
  <c r="HI183" i="1"/>
  <c r="HK183" i="1"/>
  <c r="HM183" i="1"/>
  <c r="HO183" i="1"/>
  <c r="HQ183" i="1"/>
  <c r="HS183" i="1"/>
  <c r="HU183" i="1"/>
  <c r="HW183" i="1"/>
  <c r="HY183" i="1"/>
  <c r="IA183" i="1"/>
  <c r="IC183" i="1"/>
  <c r="IE183" i="1"/>
  <c r="IG183" i="1"/>
  <c r="II183" i="1"/>
  <c r="IK183" i="1"/>
  <c r="IM183" i="1"/>
  <c r="IO183" i="1"/>
  <c r="IQ183" i="1"/>
  <c r="IS183" i="1"/>
  <c r="IU183" i="1"/>
  <c r="IW183" i="1"/>
  <c r="IY183" i="1"/>
  <c r="JA183" i="1"/>
  <c r="JC183" i="1"/>
  <c r="JE183" i="1"/>
  <c r="JG183" i="1"/>
  <c r="JI183" i="1"/>
  <c r="JK183" i="1"/>
  <c r="JM183" i="1"/>
  <c r="JO183" i="1"/>
  <c r="JQ183" i="1"/>
  <c r="JS183" i="1"/>
  <c r="JU183" i="1"/>
  <c r="JW183" i="1"/>
  <c r="JY183" i="1"/>
  <c r="KA183" i="1"/>
  <c r="KC183" i="1"/>
  <c r="KE183" i="1"/>
  <c r="KG183" i="1"/>
  <c r="KI183" i="1"/>
  <c r="KK183" i="1"/>
  <c r="KM183" i="1"/>
  <c r="KO183" i="1"/>
  <c r="KQ183" i="1"/>
  <c r="KS183" i="1"/>
  <c r="KU183" i="1"/>
  <c r="FG184" i="1"/>
  <c r="FI184" i="1"/>
  <c r="FK184" i="1"/>
  <c r="FM184" i="1"/>
  <c r="FO184" i="1"/>
  <c r="FQ184" i="1"/>
  <c r="FS184" i="1"/>
  <c r="FU184" i="1"/>
  <c r="FW184" i="1"/>
  <c r="FY184" i="1"/>
  <c r="GA184" i="1"/>
  <c r="GC184" i="1"/>
  <c r="GE184" i="1"/>
  <c r="GG184" i="1"/>
  <c r="GI184" i="1"/>
  <c r="GK184" i="1"/>
  <c r="GM184" i="1"/>
  <c r="GO184" i="1"/>
  <c r="GQ184" i="1"/>
  <c r="GS184" i="1"/>
  <c r="GU184" i="1"/>
  <c r="GW184" i="1"/>
  <c r="GY184" i="1"/>
  <c r="HA184" i="1"/>
  <c r="HC184" i="1"/>
  <c r="HE184" i="1"/>
  <c r="HG184" i="1"/>
  <c r="HI184" i="1"/>
  <c r="HK184" i="1"/>
  <c r="HM184" i="1"/>
  <c r="HO184" i="1"/>
  <c r="HQ184" i="1"/>
  <c r="HS184" i="1"/>
  <c r="HU184" i="1"/>
  <c r="HW184" i="1"/>
  <c r="HY184" i="1"/>
  <c r="IA184" i="1"/>
  <c r="IC184" i="1"/>
  <c r="IE184" i="1"/>
  <c r="IG184" i="1"/>
  <c r="II184" i="1"/>
  <c r="IK184" i="1"/>
  <c r="IM184" i="1"/>
  <c r="IO184" i="1"/>
  <c r="IQ184" i="1"/>
  <c r="IS184" i="1"/>
  <c r="IU184" i="1"/>
  <c r="IW184" i="1"/>
  <c r="IY184" i="1"/>
  <c r="JA184" i="1"/>
  <c r="JC184" i="1"/>
  <c r="JE184" i="1"/>
  <c r="JG184" i="1"/>
  <c r="JI184" i="1"/>
  <c r="JK184" i="1"/>
  <c r="JM184" i="1"/>
  <c r="JO184" i="1"/>
  <c r="JQ184" i="1"/>
  <c r="JS184" i="1"/>
  <c r="JU184" i="1"/>
  <c r="JW184" i="1"/>
  <c r="JY184" i="1"/>
  <c r="KA184" i="1"/>
  <c r="KC184" i="1"/>
  <c r="KE184" i="1"/>
  <c r="KG184" i="1"/>
  <c r="KI184" i="1"/>
  <c r="KK184" i="1"/>
  <c r="KM184" i="1"/>
  <c r="KO184" i="1"/>
  <c r="KQ184" i="1"/>
  <c r="KS184" i="1"/>
  <c r="KU184" i="1"/>
  <c r="FG186" i="1"/>
  <c r="FI186" i="1"/>
  <c r="FK186" i="1"/>
  <c r="FM186" i="1"/>
  <c r="FO186" i="1"/>
  <c r="FQ186" i="1"/>
  <c r="FS186" i="1"/>
  <c r="FU186" i="1"/>
  <c r="FW186" i="1"/>
  <c r="FY186" i="1"/>
  <c r="GA186" i="1"/>
  <c r="GC186" i="1"/>
  <c r="GE186" i="1"/>
  <c r="GG186" i="1"/>
  <c r="GI186" i="1"/>
  <c r="GK186" i="1"/>
  <c r="GM186" i="1"/>
  <c r="GO186" i="1"/>
  <c r="GQ186" i="1"/>
  <c r="GS186" i="1"/>
  <c r="GU186" i="1"/>
  <c r="GW186" i="1"/>
  <c r="GY186" i="1"/>
  <c r="HA186" i="1"/>
  <c r="HC186" i="1"/>
  <c r="HE186" i="1"/>
  <c r="HG186" i="1"/>
  <c r="HI186" i="1"/>
  <c r="HK186" i="1"/>
  <c r="HM186" i="1"/>
  <c r="HO186" i="1"/>
  <c r="HQ186" i="1"/>
  <c r="HS186" i="1"/>
  <c r="HU186" i="1"/>
  <c r="HW186" i="1"/>
  <c r="HY186" i="1"/>
  <c r="IA186" i="1"/>
  <c r="IC186" i="1"/>
  <c r="IE186" i="1"/>
  <c r="IG186" i="1"/>
  <c r="II186" i="1"/>
  <c r="IK186" i="1"/>
  <c r="IM186" i="1"/>
  <c r="IO186" i="1"/>
  <c r="IQ186" i="1"/>
  <c r="IS186" i="1"/>
  <c r="IU186" i="1"/>
  <c r="IW186" i="1"/>
  <c r="IY186" i="1"/>
  <c r="JA186" i="1"/>
  <c r="JC186" i="1"/>
  <c r="JE186" i="1"/>
  <c r="JG186" i="1"/>
  <c r="JI186" i="1"/>
  <c r="JK186" i="1"/>
  <c r="JM186" i="1"/>
  <c r="JO186" i="1"/>
  <c r="JQ186" i="1"/>
  <c r="JS186" i="1"/>
  <c r="JU186" i="1"/>
  <c r="JW186" i="1"/>
  <c r="JY186" i="1"/>
  <c r="KA186" i="1"/>
  <c r="KC186" i="1"/>
  <c r="KE186" i="1"/>
  <c r="KG186" i="1"/>
  <c r="KI186" i="1"/>
  <c r="KK186" i="1"/>
  <c r="KM186" i="1"/>
  <c r="KO186" i="1"/>
  <c r="KQ186" i="1"/>
  <c r="KS186" i="1"/>
  <c r="KU186" i="1"/>
  <c r="FE10" i="1"/>
  <c r="FE13" i="1"/>
  <c r="FE14" i="1"/>
  <c r="FE20" i="1"/>
  <c r="FE23" i="1"/>
  <c r="FE24" i="1"/>
  <c r="FE26" i="1"/>
  <c r="FE30" i="1"/>
  <c r="FE33" i="1"/>
  <c r="FE34" i="1"/>
  <c r="FE36" i="1"/>
  <c r="FE40" i="1"/>
  <c r="FE43" i="1"/>
  <c r="FE44" i="1"/>
  <c r="FE46" i="1"/>
  <c r="FE50" i="1"/>
  <c r="FE53" i="1"/>
  <c r="FE54" i="1"/>
  <c r="FE56" i="1"/>
  <c r="FE60" i="1"/>
  <c r="FE63" i="1"/>
  <c r="FE64" i="1"/>
  <c r="FE66" i="1"/>
  <c r="FE70" i="1"/>
  <c r="FE73" i="1"/>
  <c r="FE74" i="1"/>
  <c r="FE76" i="1"/>
  <c r="FE80" i="1"/>
  <c r="FE83" i="1"/>
  <c r="FE84" i="1"/>
  <c r="FE86" i="1"/>
  <c r="FE90" i="1"/>
  <c r="FE93" i="1"/>
  <c r="FE94" i="1"/>
  <c r="FE96" i="1"/>
  <c r="FE100" i="1"/>
  <c r="FE103" i="1"/>
  <c r="FE104" i="1"/>
  <c r="FE106" i="1"/>
  <c r="FE110" i="1"/>
  <c r="FE113" i="1"/>
  <c r="FE114" i="1"/>
  <c r="FE116" i="1"/>
  <c r="FE120" i="1"/>
  <c r="FE123" i="1"/>
  <c r="FE124" i="1"/>
  <c r="FE126" i="1"/>
  <c r="FE130" i="1"/>
  <c r="FE133" i="1"/>
  <c r="FE134" i="1"/>
  <c r="FE136" i="1"/>
  <c r="FE140" i="1"/>
  <c r="FE143" i="1"/>
  <c r="FE144" i="1"/>
  <c r="FE146" i="1"/>
  <c r="FE150" i="1"/>
  <c r="FE153" i="1"/>
  <c r="FE154" i="1"/>
  <c r="FE156" i="1"/>
  <c r="FE160" i="1"/>
  <c r="FE163" i="1"/>
  <c r="FE164" i="1"/>
  <c r="FE166" i="1"/>
  <c r="FE170" i="1"/>
  <c r="FE173" i="1"/>
  <c r="FE174" i="1"/>
  <c r="FE176" i="1"/>
  <c r="FE180" i="1"/>
  <c r="FE183" i="1"/>
  <c r="FE184" i="1"/>
  <c r="FE186" i="1"/>
  <c r="KW26" i="1"/>
  <c r="C212" i="1"/>
  <c r="QW27" i="1"/>
  <c r="QY27" i="1"/>
  <c r="RA27" i="1"/>
  <c r="RC27" i="1"/>
  <c r="RE27" i="1"/>
  <c r="RG27" i="1"/>
  <c r="RI27" i="1"/>
  <c r="RK27" i="1"/>
  <c r="RM27" i="1"/>
  <c r="RO27" i="1"/>
  <c r="RQ27" i="1"/>
  <c r="RS27" i="1"/>
  <c r="RU27" i="1"/>
  <c r="RW27" i="1"/>
  <c r="RY27" i="1"/>
  <c r="SA27" i="1"/>
  <c r="SC27" i="1"/>
  <c r="SE27" i="1"/>
  <c r="SG27" i="1"/>
  <c r="SI27" i="1"/>
  <c r="SK27" i="1"/>
  <c r="SM27" i="1"/>
  <c r="SO27" i="1"/>
  <c r="SQ27" i="1"/>
  <c r="SS27" i="1"/>
  <c r="SU27" i="1"/>
  <c r="SW27" i="1"/>
  <c r="SY27" i="1"/>
  <c r="TA27" i="1"/>
  <c r="TC27" i="1"/>
  <c r="TE27" i="1"/>
  <c r="TG27" i="1"/>
  <c r="TI27" i="1"/>
  <c r="TK27" i="1"/>
  <c r="TM27" i="1"/>
  <c r="TO27" i="1"/>
  <c r="TQ27" i="1"/>
  <c r="TS27" i="1"/>
  <c r="TU27" i="1"/>
  <c r="TW27" i="1"/>
  <c r="TY27" i="1"/>
  <c r="UA27" i="1"/>
  <c r="UC27" i="1"/>
  <c r="UE27" i="1"/>
  <c r="UG27" i="1"/>
  <c r="UI27" i="1"/>
  <c r="UK27" i="1"/>
  <c r="UM27" i="1"/>
  <c r="UO27" i="1"/>
  <c r="UQ27" i="1"/>
  <c r="US27" i="1"/>
  <c r="UU27" i="1"/>
  <c r="UW27" i="1"/>
  <c r="UY27" i="1"/>
  <c r="VA27" i="1"/>
  <c r="VC27" i="1"/>
  <c r="VE27" i="1"/>
  <c r="VG27" i="1"/>
  <c r="VI27" i="1"/>
  <c r="VK27" i="1"/>
  <c r="VM27" i="1"/>
  <c r="VO27" i="1"/>
  <c r="VQ27" i="1"/>
  <c r="VS27" i="1"/>
  <c r="VU27" i="1"/>
  <c r="VW27" i="1"/>
  <c r="VY27" i="1"/>
  <c r="WA27" i="1"/>
  <c r="WC27" i="1"/>
  <c r="WE27" i="1"/>
  <c r="WG27" i="1"/>
  <c r="WI27" i="1"/>
  <c r="WK27" i="1"/>
  <c r="WM27" i="1"/>
  <c r="WO27" i="1"/>
  <c r="WQ27" i="1"/>
  <c r="C214" i="1"/>
  <c r="C215" i="1"/>
  <c r="KW36" i="1"/>
  <c r="D212" i="1"/>
  <c r="QW37" i="1"/>
  <c r="QY37" i="1"/>
  <c r="RA37" i="1"/>
  <c r="RC37" i="1"/>
  <c r="RE37" i="1"/>
  <c r="RG37" i="1"/>
  <c r="RI37" i="1"/>
  <c r="RK37" i="1"/>
  <c r="RM37" i="1"/>
  <c r="RO37" i="1"/>
  <c r="RQ37" i="1"/>
  <c r="RS37" i="1"/>
  <c r="RU37" i="1"/>
  <c r="RW37" i="1"/>
  <c r="RY37" i="1"/>
  <c r="SA37" i="1"/>
  <c r="SC37" i="1"/>
  <c r="SE37" i="1"/>
  <c r="SG37" i="1"/>
  <c r="SI37" i="1"/>
  <c r="SK37" i="1"/>
  <c r="SM37" i="1"/>
  <c r="SO37" i="1"/>
  <c r="SQ37" i="1"/>
  <c r="SS37" i="1"/>
  <c r="SU37" i="1"/>
  <c r="SW37" i="1"/>
  <c r="SY37" i="1"/>
  <c r="TA37" i="1"/>
  <c r="TC37" i="1"/>
  <c r="TE37" i="1"/>
  <c r="TG37" i="1"/>
  <c r="TI37" i="1"/>
  <c r="TK37" i="1"/>
  <c r="TM37" i="1"/>
  <c r="TO37" i="1"/>
  <c r="TQ37" i="1"/>
  <c r="TS37" i="1"/>
  <c r="TU37" i="1"/>
  <c r="TW37" i="1"/>
  <c r="TY37" i="1"/>
  <c r="UA37" i="1"/>
  <c r="UC37" i="1"/>
  <c r="UE37" i="1"/>
  <c r="UG37" i="1"/>
  <c r="UI37" i="1"/>
  <c r="UK37" i="1"/>
  <c r="UM37" i="1"/>
  <c r="UO37" i="1"/>
  <c r="UQ37" i="1"/>
  <c r="US37" i="1"/>
  <c r="UU37" i="1"/>
  <c r="UW37" i="1"/>
  <c r="UY37" i="1"/>
  <c r="VA37" i="1"/>
  <c r="VC37" i="1"/>
  <c r="VE37" i="1"/>
  <c r="VG37" i="1"/>
  <c r="VI37" i="1"/>
  <c r="VK37" i="1"/>
  <c r="VM37" i="1"/>
  <c r="VO37" i="1"/>
  <c r="VQ37" i="1"/>
  <c r="VS37" i="1"/>
  <c r="VU37" i="1"/>
  <c r="VW37" i="1"/>
  <c r="VY37" i="1"/>
  <c r="WA37" i="1"/>
  <c r="WC37" i="1"/>
  <c r="WE37" i="1"/>
  <c r="WG37" i="1"/>
  <c r="WI37" i="1"/>
  <c r="WK37" i="1"/>
  <c r="WM37" i="1"/>
  <c r="WO37" i="1"/>
  <c r="WQ37" i="1"/>
  <c r="D214" i="1"/>
  <c r="D215" i="1"/>
  <c r="KW46" i="1"/>
  <c r="E212" i="1"/>
  <c r="QW47" i="1"/>
  <c r="QY47" i="1"/>
  <c r="RA47" i="1"/>
  <c r="RC47" i="1"/>
  <c r="RE47" i="1"/>
  <c r="RG47" i="1"/>
  <c r="RI47" i="1"/>
  <c r="RK47" i="1"/>
  <c r="RM47" i="1"/>
  <c r="RO47" i="1"/>
  <c r="RQ47" i="1"/>
  <c r="RS47" i="1"/>
  <c r="RU47" i="1"/>
  <c r="RW47" i="1"/>
  <c r="RY47" i="1"/>
  <c r="SA47" i="1"/>
  <c r="SC47" i="1"/>
  <c r="SE47" i="1"/>
  <c r="SG47" i="1"/>
  <c r="SI47" i="1"/>
  <c r="SK47" i="1"/>
  <c r="SM47" i="1"/>
  <c r="SO47" i="1"/>
  <c r="SQ47" i="1"/>
  <c r="SS47" i="1"/>
  <c r="SU47" i="1"/>
  <c r="SW47" i="1"/>
  <c r="SY47" i="1"/>
  <c r="TA47" i="1"/>
  <c r="TC47" i="1"/>
  <c r="TE47" i="1"/>
  <c r="TG47" i="1"/>
  <c r="TI47" i="1"/>
  <c r="TK47" i="1"/>
  <c r="TM47" i="1"/>
  <c r="TO47" i="1"/>
  <c r="TQ47" i="1"/>
  <c r="TS47" i="1"/>
  <c r="TU47" i="1"/>
  <c r="TW47" i="1"/>
  <c r="TY47" i="1"/>
  <c r="UA47" i="1"/>
  <c r="UC47" i="1"/>
  <c r="UE47" i="1"/>
  <c r="UG47" i="1"/>
  <c r="UI47" i="1"/>
  <c r="UK47" i="1"/>
  <c r="UM47" i="1"/>
  <c r="UO47" i="1"/>
  <c r="UQ47" i="1"/>
  <c r="US47" i="1"/>
  <c r="UU47" i="1"/>
  <c r="UW47" i="1"/>
  <c r="UY47" i="1"/>
  <c r="VA47" i="1"/>
  <c r="VC47" i="1"/>
  <c r="VE47" i="1"/>
  <c r="VG47" i="1"/>
  <c r="VI47" i="1"/>
  <c r="VK47" i="1"/>
  <c r="VM47" i="1"/>
  <c r="VO47" i="1"/>
  <c r="VQ47" i="1"/>
  <c r="VS47" i="1"/>
  <c r="VU47" i="1"/>
  <c r="VW47" i="1"/>
  <c r="VY47" i="1"/>
  <c r="WA47" i="1"/>
  <c r="WC47" i="1"/>
  <c r="WE47" i="1"/>
  <c r="WG47" i="1"/>
  <c r="WI47" i="1"/>
  <c r="WK47" i="1"/>
  <c r="WM47" i="1"/>
  <c r="WO47" i="1"/>
  <c r="WQ47" i="1"/>
  <c r="E214" i="1"/>
  <c r="E215" i="1"/>
  <c r="KW56" i="1"/>
  <c r="F212" i="1"/>
  <c r="QW57" i="1"/>
  <c r="QY57" i="1"/>
  <c r="RA57" i="1"/>
  <c r="RC57" i="1"/>
  <c r="RE57" i="1"/>
  <c r="RG57" i="1"/>
  <c r="RI57" i="1"/>
  <c r="RK57" i="1"/>
  <c r="RM57" i="1"/>
  <c r="RO57" i="1"/>
  <c r="RQ57" i="1"/>
  <c r="RS57" i="1"/>
  <c r="RU57" i="1"/>
  <c r="RW57" i="1"/>
  <c r="RY57" i="1"/>
  <c r="SA57" i="1"/>
  <c r="SC57" i="1"/>
  <c r="SE57" i="1"/>
  <c r="SG57" i="1"/>
  <c r="SI57" i="1"/>
  <c r="SK57" i="1"/>
  <c r="SM57" i="1"/>
  <c r="SO57" i="1"/>
  <c r="SQ57" i="1"/>
  <c r="SS57" i="1"/>
  <c r="SU57" i="1"/>
  <c r="SW57" i="1"/>
  <c r="SY57" i="1"/>
  <c r="TA57" i="1"/>
  <c r="TC57" i="1"/>
  <c r="TE57" i="1"/>
  <c r="TG57" i="1"/>
  <c r="TI57" i="1"/>
  <c r="TK57" i="1"/>
  <c r="TM57" i="1"/>
  <c r="TO57" i="1"/>
  <c r="TQ57" i="1"/>
  <c r="TS57" i="1"/>
  <c r="TU57" i="1"/>
  <c r="TW57" i="1"/>
  <c r="TY57" i="1"/>
  <c r="UA57" i="1"/>
  <c r="UC57" i="1"/>
  <c r="UE57" i="1"/>
  <c r="UG57" i="1"/>
  <c r="UI57" i="1"/>
  <c r="UK57" i="1"/>
  <c r="UM57" i="1"/>
  <c r="UO57" i="1"/>
  <c r="UQ57" i="1"/>
  <c r="US57" i="1"/>
  <c r="UU57" i="1"/>
  <c r="UW57" i="1"/>
  <c r="UY57" i="1"/>
  <c r="VA57" i="1"/>
  <c r="VC57" i="1"/>
  <c r="VE57" i="1"/>
  <c r="VG57" i="1"/>
  <c r="VI57" i="1"/>
  <c r="VK57" i="1"/>
  <c r="VM57" i="1"/>
  <c r="VO57" i="1"/>
  <c r="VQ57" i="1"/>
  <c r="VS57" i="1"/>
  <c r="VU57" i="1"/>
  <c r="VW57" i="1"/>
  <c r="VY57" i="1"/>
  <c r="WA57" i="1"/>
  <c r="WC57" i="1"/>
  <c r="WE57" i="1"/>
  <c r="WG57" i="1"/>
  <c r="WI57" i="1"/>
  <c r="WK57" i="1"/>
  <c r="WM57" i="1"/>
  <c r="WO57" i="1"/>
  <c r="WQ57" i="1"/>
  <c r="F214" i="1"/>
  <c r="F215" i="1"/>
  <c r="KW66" i="1"/>
  <c r="G212" i="1"/>
  <c r="QW67" i="1"/>
  <c r="QY67" i="1"/>
  <c r="RA67" i="1"/>
  <c r="RC67" i="1"/>
  <c r="RE67" i="1"/>
  <c r="RG67" i="1"/>
  <c r="RI67" i="1"/>
  <c r="RK67" i="1"/>
  <c r="RM67" i="1"/>
  <c r="RO67" i="1"/>
  <c r="RQ67" i="1"/>
  <c r="RS67" i="1"/>
  <c r="RU67" i="1"/>
  <c r="RW67" i="1"/>
  <c r="RY67" i="1"/>
  <c r="SA67" i="1"/>
  <c r="SC67" i="1"/>
  <c r="SE67" i="1"/>
  <c r="SG67" i="1"/>
  <c r="SI67" i="1"/>
  <c r="SK67" i="1"/>
  <c r="SM67" i="1"/>
  <c r="SO67" i="1"/>
  <c r="SQ67" i="1"/>
  <c r="SS67" i="1"/>
  <c r="SU67" i="1"/>
  <c r="SW67" i="1"/>
  <c r="SY67" i="1"/>
  <c r="TA67" i="1"/>
  <c r="TC67" i="1"/>
  <c r="TE67" i="1"/>
  <c r="TG67" i="1"/>
  <c r="TI67" i="1"/>
  <c r="TK67" i="1"/>
  <c r="TM67" i="1"/>
  <c r="TO67" i="1"/>
  <c r="TQ67" i="1"/>
  <c r="TS67" i="1"/>
  <c r="TU67" i="1"/>
  <c r="TW67" i="1"/>
  <c r="TY67" i="1"/>
  <c r="UA67" i="1"/>
  <c r="UC67" i="1"/>
  <c r="UE67" i="1"/>
  <c r="UG67" i="1"/>
  <c r="UI67" i="1"/>
  <c r="UK67" i="1"/>
  <c r="UM67" i="1"/>
  <c r="UO67" i="1"/>
  <c r="UQ67" i="1"/>
  <c r="US67" i="1"/>
  <c r="UU67" i="1"/>
  <c r="UW67" i="1"/>
  <c r="UY67" i="1"/>
  <c r="VA67" i="1"/>
  <c r="VC67" i="1"/>
  <c r="VE67" i="1"/>
  <c r="VG67" i="1"/>
  <c r="VI67" i="1"/>
  <c r="VK67" i="1"/>
  <c r="VM67" i="1"/>
  <c r="VO67" i="1"/>
  <c r="VQ67" i="1"/>
  <c r="VS67" i="1"/>
  <c r="VU67" i="1"/>
  <c r="VW67" i="1"/>
  <c r="VY67" i="1"/>
  <c r="WA67" i="1"/>
  <c r="WC67" i="1"/>
  <c r="WE67" i="1"/>
  <c r="WG67" i="1"/>
  <c r="WI67" i="1"/>
  <c r="WK67" i="1"/>
  <c r="WM67" i="1"/>
  <c r="WO67" i="1"/>
  <c r="WQ67" i="1"/>
  <c r="G214" i="1"/>
  <c r="G215" i="1"/>
  <c r="KW76" i="1"/>
  <c r="H212" i="1"/>
  <c r="QW77" i="1"/>
  <c r="QY77" i="1"/>
  <c r="RA77" i="1"/>
  <c r="RC77" i="1"/>
  <c r="RE77" i="1"/>
  <c r="RG77" i="1"/>
  <c r="RI77" i="1"/>
  <c r="RK77" i="1"/>
  <c r="RM77" i="1"/>
  <c r="RO77" i="1"/>
  <c r="RQ77" i="1"/>
  <c r="RS77" i="1"/>
  <c r="RU77" i="1"/>
  <c r="RW77" i="1"/>
  <c r="RY77" i="1"/>
  <c r="SA77" i="1"/>
  <c r="SC77" i="1"/>
  <c r="SE77" i="1"/>
  <c r="SG77" i="1"/>
  <c r="SI77" i="1"/>
  <c r="SK77" i="1"/>
  <c r="SM77" i="1"/>
  <c r="SO77" i="1"/>
  <c r="SQ77" i="1"/>
  <c r="SS77" i="1"/>
  <c r="SU77" i="1"/>
  <c r="SW77" i="1"/>
  <c r="SY77" i="1"/>
  <c r="TA77" i="1"/>
  <c r="TC77" i="1"/>
  <c r="TE77" i="1"/>
  <c r="TG77" i="1"/>
  <c r="TI77" i="1"/>
  <c r="TK77" i="1"/>
  <c r="TM77" i="1"/>
  <c r="TO77" i="1"/>
  <c r="TQ77" i="1"/>
  <c r="TS77" i="1"/>
  <c r="TU77" i="1"/>
  <c r="TW77" i="1"/>
  <c r="TY77" i="1"/>
  <c r="UA77" i="1"/>
  <c r="UC77" i="1"/>
  <c r="UE77" i="1"/>
  <c r="UG77" i="1"/>
  <c r="UI77" i="1"/>
  <c r="UK77" i="1"/>
  <c r="UM77" i="1"/>
  <c r="UO77" i="1"/>
  <c r="UQ77" i="1"/>
  <c r="US77" i="1"/>
  <c r="UU77" i="1"/>
  <c r="UW77" i="1"/>
  <c r="UY77" i="1"/>
  <c r="VA77" i="1"/>
  <c r="VC77" i="1"/>
  <c r="VE77" i="1"/>
  <c r="VG77" i="1"/>
  <c r="VI77" i="1"/>
  <c r="VK77" i="1"/>
  <c r="VM77" i="1"/>
  <c r="VO77" i="1"/>
  <c r="VQ77" i="1"/>
  <c r="VS77" i="1"/>
  <c r="VU77" i="1"/>
  <c r="VW77" i="1"/>
  <c r="VY77" i="1"/>
  <c r="WA77" i="1"/>
  <c r="WC77" i="1"/>
  <c r="WE77" i="1"/>
  <c r="WG77" i="1"/>
  <c r="WI77" i="1"/>
  <c r="WK77" i="1"/>
  <c r="WM77" i="1"/>
  <c r="WO77" i="1"/>
  <c r="WQ77" i="1"/>
  <c r="H214" i="1"/>
  <c r="H215" i="1"/>
  <c r="KW86" i="1"/>
  <c r="I212" i="1"/>
  <c r="QW87" i="1"/>
  <c r="QY87" i="1"/>
  <c r="RA87" i="1"/>
  <c r="RC87" i="1"/>
  <c r="RE87" i="1"/>
  <c r="RG87" i="1"/>
  <c r="RI87" i="1"/>
  <c r="RK87" i="1"/>
  <c r="RM87" i="1"/>
  <c r="RO87" i="1"/>
  <c r="RQ87" i="1"/>
  <c r="RS87" i="1"/>
  <c r="RU87" i="1"/>
  <c r="RW87" i="1"/>
  <c r="RY87" i="1"/>
  <c r="SA87" i="1"/>
  <c r="SC87" i="1"/>
  <c r="SE87" i="1"/>
  <c r="SG87" i="1"/>
  <c r="SI87" i="1"/>
  <c r="SK87" i="1"/>
  <c r="SM87" i="1"/>
  <c r="SO87" i="1"/>
  <c r="SQ87" i="1"/>
  <c r="SS87" i="1"/>
  <c r="SU87" i="1"/>
  <c r="SW87" i="1"/>
  <c r="SY87" i="1"/>
  <c r="TA87" i="1"/>
  <c r="TC87" i="1"/>
  <c r="TE87" i="1"/>
  <c r="TG87" i="1"/>
  <c r="TI87" i="1"/>
  <c r="TK87" i="1"/>
  <c r="TM87" i="1"/>
  <c r="TO87" i="1"/>
  <c r="TQ87" i="1"/>
  <c r="TS87" i="1"/>
  <c r="TU87" i="1"/>
  <c r="TW87" i="1"/>
  <c r="TY87" i="1"/>
  <c r="UA87" i="1"/>
  <c r="UC87" i="1"/>
  <c r="UE87" i="1"/>
  <c r="UG87" i="1"/>
  <c r="UI87" i="1"/>
  <c r="UK87" i="1"/>
  <c r="UM87" i="1"/>
  <c r="UO87" i="1"/>
  <c r="UQ87" i="1"/>
  <c r="US87" i="1"/>
  <c r="UU87" i="1"/>
  <c r="UW87" i="1"/>
  <c r="UY87" i="1"/>
  <c r="VA87" i="1"/>
  <c r="VC87" i="1"/>
  <c r="VE87" i="1"/>
  <c r="VG87" i="1"/>
  <c r="VI87" i="1"/>
  <c r="VK87" i="1"/>
  <c r="VM87" i="1"/>
  <c r="VO87" i="1"/>
  <c r="VQ87" i="1"/>
  <c r="VS87" i="1"/>
  <c r="VU87" i="1"/>
  <c r="VW87" i="1"/>
  <c r="VY87" i="1"/>
  <c r="WA87" i="1"/>
  <c r="WC87" i="1"/>
  <c r="WE87" i="1"/>
  <c r="WG87" i="1"/>
  <c r="WI87" i="1"/>
  <c r="WK87" i="1"/>
  <c r="WM87" i="1"/>
  <c r="WO87" i="1"/>
  <c r="WQ87" i="1"/>
  <c r="I214" i="1"/>
  <c r="I215" i="1"/>
  <c r="KW96" i="1"/>
  <c r="J212" i="1"/>
  <c r="QW97" i="1"/>
  <c r="QY97" i="1"/>
  <c r="RA97" i="1"/>
  <c r="RC97" i="1"/>
  <c r="RE97" i="1"/>
  <c r="RG97" i="1"/>
  <c r="RI97" i="1"/>
  <c r="RK97" i="1"/>
  <c r="RM97" i="1"/>
  <c r="RO97" i="1"/>
  <c r="RQ97" i="1"/>
  <c r="RS97" i="1"/>
  <c r="RU97" i="1"/>
  <c r="RW97" i="1"/>
  <c r="RY97" i="1"/>
  <c r="SA97" i="1"/>
  <c r="SC97" i="1"/>
  <c r="SE97" i="1"/>
  <c r="SG97" i="1"/>
  <c r="SI97" i="1"/>
  <c r="SK97" i="1"/>
  <c r="SM97" i="1"/>
  <c r="SO97" i="1"/>
  <c r="SQ97" i="1"/>
  <c r="SS97" i="1"/>
  <c r="SU97" i="1"/>
  <c r="SW97" i="1"/>
  <c r="SY97" i="1"/>
  <c r="TA97" i="1"/>
  <c r="TC97" i="1"/>
  <c r="TE97" i="1"/>
  <c r="TG97" i="1"/>
  <c r="TI97" i="1"/>
  <c r="TK97" i="1"/>
  <c r="TM97" i="1"/>
  <c r="TO97" i="1"/>
  <c r="TQ97" i="1"/>
  <c r="TS97" i="1"/>
  <c r="TU97" i="1"/>
  <c r="TW97" i="1"/>
  <c r="TY97" i="1"/>
  <c r="UA97" i="1"/>
  <c r="UC97" i="1"/>
  <c r="UE97" i="1"/>
  <c r="UG97" i="1"/>
  <c r="UI97" i="1"/>
  <c r="UK97" i="1"/>
  <c r="UM97" i="1"/>
  <c r="UO97" i="1"/>
  <c r="UQ97" i="1"/>
  <c r="US97" i="1"/>
  <c r="UU97" i="1"/>
  <c r="UW97" i="1"/>
  <c r="UY97" i="1"/>
  <c r="VA97" i="1"/>
  <c r="VC97" i="1"/>
  <c r="VE97" i="1"/>
  <c r="VG97" i="1"/>
  <c r="VI97" i="1"/>
  <c r="VK97" i="1"/>
  <c r="VM97" i="1"/>
  <c r="VO97" i="1"/>
  <c r="VQ97" i="1"/>
  <c r="VS97" i="1"/>
  <c r="VU97" i="1"/>
  <c r="VW97" i="1"/>
  <c r="VY97" i="1"/>
  <c r="WA97" i="1"/>
  <c r="WC97" i="1"/>
  <c r="WE97" i="1"/>
  <c r="WG97" i="1"/>
  <c r="WI97" i="1"/>
  <c r="WK97" i="1"/>
  <c r="WM97" i="1"/>
  <c r="WO97" i="1"/>
  <c r="WQ97" i="1"/>
  <c r="J214" i="1"/>
  <c r="J215" i="1"/>
  <c r="KW106" i="1"/>
  <c r="K212" i="1"/>
  <c r="QW107" i="1"/>
  <c r="QY107" i="1"/>
  <c r="RA107" i="1"/>
  <c r="RC107" i="1"/>
  <c r="RE107" i="1"/>
  <c r="RG107" i="1"/>
  <c r="RI107" i="1"/>
  <c r="RK107" i="1"/>
  <c r="RM107" i="1"/>
  <c r="RO107" i="1"/>
  <c r="RQ107" i="1"/>
  <c r="RS107" i="1"/>
  <c r="RU107" i="1"/>
  <c r="RW107" i="1"/>
  <c r="RY107" i="1"/>
  <c r="SA107" i="1"/>
  <c r="SC107" i="1"/>
  <c r="SE107" i="1"/>
  <c r="SG107" i="1"/>
  <c r="SI107" i="1"/>
  <c r="SK107" i="1"/>
  <c r="SM107" i="1"/>
  <c r="SO107" i="1"/>
  <c r="SQ107" i="1"/>
  <c r="SS107" i="1"/>
  <c r="SU107" i="1"/>
  <c r="SW107" i="1"/>
  <c r="SY107" i="1"/>
  <c r="TA107" i="1"/>
  <c r="TC107" i="1"/>
  <c r="TE107" i="1"/>
  <c r="TG107" i="1"/>
  <c r="TI107" i="1"/>
  <c r="TK107" i="1"/>
  <c r="TM107" i="1"/>
  <c r="TO107" i="1"/>
  <c r="TQ107" i="1"/>
  <c r="TS107" i="1"/>
  <c r="TU107" i="1"/>
  <c r="TW107" i="1"/>
  <c r="TY107" i="1"/>
  <c r="UA107" i="1"/>
  <c r="UC107" i="1"/>
  <c r="UE107" i="1"/>
  <c r="UG107" i="1"/>
  <c r="UI107" i="1"/>
  <c r="UK107" i="1"/>
  <c r="UM107" i="1"/>
  <c r="UO107" i="1"/>
  <c r="UQ107" i="1"/>
  <c r="US107" i="1"/>
  <c r="UU107" i="1"/>
  <c r="UW107" i="1"/>
  <c r="UY107" i="1"/>
  <c r="VA107" i="1"/>
  <c r="VC107" i="1"/>
  <c r="VE107" i="1"/>
  <c r="VG107" i="1"/>
  <c r="VI107" i="1"/>
  <c r="VK107" i="1"/>
  <c r="VM107" i="1"/>
  <c r="VO107" i="1"/>
  <c r="VQ107" i="1"/>
  <c r="VS107" i="1"/>
  <c r="VU107" i="1"/>
  <c r="VW107" i="1"/>
  <c r="VY107" i="1"/>
  <c r="WA107" i="1"/>
  <c r="WC107" i="1"/>
  <c r="WE107" i="1"/>
  <c r="WG107" i="1"/>
  <c r="WI107" i="1"/>
  <c r="WK107" i="1"/>
  <c r="WM107" i="1"/>
  <c r="WO107" i="1"/>
  <c r="WQ107" i="1"/>
  <c r="K214" i="1"/>
  <c r="K215" i="1"/>
  <c r="KW116" i="1"/>
  <c r="L212" i="1"/>
  <c r="QW117" i="1"/>
  <c r="QY117" i="1"/>
  <c r="RA117" i="1"/>
  <c r="RC117" i="1"/>
  <c r="RE117" i="1"/>
  <c r="RG117" i="1"/>
  <c r="RI117" i="1"/>
  <c r="RK117" i="1"/>
  <c r="RM117" i="1"/>
  <c r="RO117" i="1"/>
  <c r="RQ117" i="1"/>
  <c r="RS117" i="1"/>
  <c r="RU117" i="1"/>
  <c r="RW117" i="1"/>
  <c r="RY117" i="1"/>
  <c r="SA117" i="1"/>
  <c r="SC117" i="1"/>
  <c r="SE117" i="1"/>
  <c r="SG117" i="1"/>
  <c r="SI117" i="1"/>
  <c r="SK117" i="1"/>
  <c r="SM117" i="1"/>
  <c r="SO117" i="1"/>
  <c r="SQ117" i="1"/>
  <c r="SS117" i="1"/>
  <c r="SU117" i="1"/>
  <c r="SW117" i="1"/>
  <c r="SY117" i="1"/>
  <c r="TA117" i="1"/>
  <c r="TC117" i="1"/>
  <c r="TE117" i="1"/>
  <c r="TG117" i="1"/>
  <c r="TI117" i="1"/>
  <c r="TK117" i="1"/>
  <c r="TM117" i="1"/>
  <c r="TO117" i="1"/>
  <c r="TQ117" i="1"/>
  <c r="TS117" i="1"/>
  <c r="TU117" i="1"/>
  <c r="TW117" i="1"/>
  <c r="TY117" i="1"/>
  <c r="UA117" i="1"/>
  <c r="UC117" i="1"/>
  <c r="UE117" i="1"/>
  <c r="UG117" i="1"/>
  <c r="UI117" i="1"/>
  <c r="UK117" i="1"/>
  <c r="UM117" i="1"/>
  <c r="UO117" i="1"/>
  <c r="UQ117" i="1"/>
  <c r="US117" i="1"/>
  <c r="UU117" i="1"/>
  <c r="UW117" i="1"/>
  <c r="UY117" i="1"/>
  <c r="VA117" i="1"/>
  <c r="VC117" i="1"/>
  <c r="VE117" i="1"/>
  <c r="VG117" i="1"/>
  <c r="VI117" i="1"/>
  <c r="VK117" i="1"/>
  <c r="VM117" i="1"/>
  <c r="VO117" i="1"/>
  <c r="VQ117" i="1"/>
  <c r="VS117" i="1"/>
  <c r="VU117" i="1"/>
  <c r="VW117" i="1"/>
  <c r="VY117" i="1"/>
  <c r="WA117" i="1"/>
  <c r="WC117" i="1"/>
  <c r="WE117" i="1"/>
  <c r="WG117" i="1"/>
  <c r="WI117" i="1"/>
  <c r="WK117" i="1"/>
  <c r="WM117" i="1"/>
  <c r="WO117" i="1"/>
  <c r="WQ117" i="1"/>
  <c r="L214" i="1"/>
  <c r="L215" i="1"/>
  <c r="KW126" i="1"/>
  <c r="M212" i="1"/>
  <c r="QW127" i="1"/>
  <c r="QY127" i="1"/>
  <c r="RA127" i="1"/>
  <c r="RC127" i="1"/>
  <c r="RE127" i="1"/>
  <c r="RG127" i="1"/>
  <c r="RI127" i="1"/>
  <c r="RK127" i="1"/>
  <c r="RM127" i="1"/>
  <c r="RO127" i="1"/>
  <c r="RQ127" i="1"/>
  <c r="RS127" i="1"/>
  <c r="RU127" i="1"/>
  <c r="RW127" i="1"/>
  <c r="RY127" i="1"/>
  <c r="SA127" i="1"/>
  <c r="SC127" i="1"/>
  <c r="SE127" i="1"/>
  <c r="SG127" i="1"/>
  <c r="SI127" i="1"/>
  <c r="SK127" i="1"/>
  <c r="SM127" i="1"/>
  <c r="SO127" i="1"/>
  <c r="SQ127" i="1"/>
  <c r="SS127" i="1"/>
  <c r="SU127" i="1"/>
  <c r="SW127" i="1"/>
  <c r="SY127" i="1"/>
  <c r="TA127" i="1"/>
  <c r="TC127" i="1"/>
  <c r="TE127" i="1"/>
  <c r="TG127" i="1"/>
  <c r="TI127" i="1"/>
  <c r="TK127" i="1"/>
  <c r="TM127" i="1"/>
  <c r="TO127" i="1"/>
  <c r="TQ127" i="1"/>
  <c r="TS127" i="1"/>
  <c r="TU127" i="1"/>
  <c r="TW127" i="1"/>
  <c r="TY127" i="1"/>
  <c r="UA127" i="1"/>
  <c r="UC127" i="1"/>
  <c r="UE127" i="1"/>
  <c r="UG127" i="1"/>
  <c r="UI127" i="1"/>
  <c r="UK127" i="1"/>
  <c r="UM127" i="1"/>
  <c r="UO127" i="1"/>
  <c r="UQ127" i="1"/>
  <c r="US127" i="1"/>
  <c r="UU127" i="1"/>
  <c r="UW127" i="1"/>
  <c r="UY127" i="1"/>
  <c r="VA127" i="1"/>
  <c r="VC127" i="1"/>
  <c r="VE127" i="1"/>
  <c r="VG127" i="1"/>
  <c r="VI127" i="1"/>
  <c r="VK127" i="1"/>
  <c r="VM127" i="1"/>
  <c r="VO127" i="1"/>
  <c r="VQ127" i="1"/>
  <c r="VS127" i="1"/>
  <c r="VU127" i="1"/>
  <c r="VW127" i="1"/>
  <c r="VY127" i="1"/>
  <c r="WA127" i="1"/>
  <c r="WC127" i="1"/>
  <c r="WE127" i="1"/>
  <c r="WG127" i="1"/>
  <c r="WI127" i="1"/>
  <c r="WK127" i="1"/>
  <c r="WM127" i="1"/>
  <c r="WO127" i="1"/>
  <c r="WQ127" i="1"/>
  <c r="M214" i="1"/>
  <c r="M215" i="1"/>
  <c r="KW136" i="1"/>
  <c r="N212" i="1"/>
  <c r="QW137" i="1"/>
  <c r="QY137" i="1"/>
  <c r="RA137" i="1"/>
  <c r="RC137" i="1"/>
  <c r="RE137" i="1"/>
  <c r="RG137" i="1"/>
  <c r="RI137" i="1"/>
  <c r="RK137" i="1"/>
  <c r="RM137" i="1"/>
  <c r="RO137" i="1"/>
  <c r="RQ137" i="1"/>
  <c r="RS137" i="1"/>
  <c r="RU137" i="1"/>
  <c r="RW137" i="1"/>
  <c r="RY137" i="1"/>
  <c r="SA137" i="1"/>
  <c r="SC137" i="1"/>
  <c r="SE137" i="1"/>
  <c r="SG137" i="1"/>
  <c r="SI137" i="1"/>
  <c r="SK137" i="1"/>
  <c r="SM137" i="1"/>
  <c r="SO137" i="1"/>
  <c r="SQ137" i="1"/>
  <c r="SS137" i="1"/>
  <c r="SU137" i="1"/>
  <c r="SW137" i="1"/>
  <c r="SY137" i="1"/>
  <c r="TA137" i="1"/>
  <c r="TC137" i="1"/>
  <c r="TE137" i="1"/>
  <c r="TG137" i="1"/>
  <c r="TI137" i="1"/>
  <c r="TK137" i="1"/>
  <c r="TM137" i="1"/>
  <c r="TO137" i="1"/>
  <c r="TQ137" i="1"/>
  <c r="TS137" i="1"/>
  <c r="TU137" i="1"/>
  <c r="TW137" i="1"/>
  <c r="TY137" i="1"/>
  <c r="UA137" i="1"/>
  <c r="UC137" i="1"/>
  <c r="UE137" i="1"/>
  <c r="UG137" i="1"/>
  <c r="UI137" i="1"/>
  <c r="UK137" i="1"/>
  <c r="UM137" i="1"/>
  <c r="UO137" i="1"/>
  <c r="UQ137" i="1"/>
  <c r="US137" i="1"/>
  <c r="UU137" i="1"/>
  <c r="UW137" i="1"/>
  <c r="UY137" i="1"/>
  <c r="VA137" i="1"/>
  <c r="VC137" i="1"/>
  <c r="VE137" i="1"/>
  <c r="VG137" i="1"/>
  <c r="VI137" i="1"/>
  <c r="VK137" i="1"/>
  <c r="VM137" i="1"/>
  <c r="VO137" i="1"/>
  <c r="VQ137" i="1"/>
  <c r="VS137" i="1"/>
  <c r="VU137" i="1"/>
  <c r="VW137" i="1"/>
  <c r="VY137" i="1"/>
  <c r="WA137" i="1"/>
  <c r="WC137" i="1"/>
  <c r="WE137" i="1"/>
  <c r="WG137" i="1"/>
  <c r="WI137" i="1"/>
  <c r="WK137" i="1"/>
  <c r="WM137" i="1"/>
  <c r="WO137" i="1"/>
  <c r="WQ137" i="1"/>
  <c r="N214" i="1"/>
  <c r="N215" i="1"/>
  <c r="KW146" i="1"/>
  <c r="O212" i="1"/>
  <c r="QW147" i="1"/>
  <c r="QY147" i="1"/>
  <c r="RA147" i="1"/>
  <c r="RC147" i="1"/>
  <c r="RE147" i="1"/>
  <c r="RG147" i="1"/>
  <c r="RI147" i="1"/>
  <c r="RK147" i="1"/>
  <c r="RM147" i="1"/>
  <c r="RO147" i="1"/>
  <c r="RQ147" i="1"/>
  <c r="RS147" i="1"/>
  <c r="RU147" i="1"/>
  <c r="RW147" i="1"/>
  <c r="RY147" i="1"/>
  <c r="SA147" i="1"/>
  <c r="SC147" i="1"/>
  <c r="SE147" i="1"/>
  <c r="SG147" i="1"/>
  <c r="SI147" i="1"/>
  <c r="SK147" i="1"/>
  <c r="SM147" i="1"/>
  <c r="SO147" i="1"/>
  <c r="SQ147" i="1"/>
  <c r="SS147" i="1"/>
  <c r="SU147" i="1"/>
  <c r="SW147" i="1"/>
  <c r="SY147" i="1"/>
  <c r="TA147" i="1"/>
  <c r="TC147" i="1"/>
  <c r="TE147" i="1"/>
  <c r="TG147" i="1"/>
  <c r="TI147" i="1"/>
  <c r="TK147" i="1"/>
  <c r="TM147" i="1"/>
  <c r="TO147" i="1"/>
  <c r="TQ147" i="1"/>
  <c r="TS147" i="1"/>
  <c r="TU147" i="1"/>
  <c r="TW147" i="1"/>
  <c r="TY147" i="1"/>
  <c r="UA147" i="1"/>
  <c r="UC147" i="1"/>
  <c r="UE147" i="1"/>
  <c r="UG147" i="1"/>
  <c r="UI147" i="1"/>
  <c r="UK147" i="1"/>
  <c r="UM147" i="1"/>
  <c r="UO147" i="1"/>
  <c r="UQ147" i="1"/>
  <c r="US147" i="1"/>
  <c r="UU147" i="1"/>
  <c r="UW147" i="1"/>
  <c r="UY147" i="1"/>
  <c r="VA147" i="1"/>
  <c r="VC147" i="1"/>
  <c r="VE147" i="1"/>
  <c r="VG147" i="1"/>
  <c r="VI147" i="1"/>
  <c r="VK147" i="1"/>
  <c r="VM147" i="1"/>
  <c r="VO147" i="1"/>
  <c r="VQ147" i="1"/>
  <c r="VS147" i="1"/>
  <c r="VU147" i="1"/>
  <c r="VW147" i="1"/>
  <c r="VY147" i="1"/>
  <c r="WA147" i="1"/>
  <c r="WC147" i="1"/>
  <c r="WE147" i="1"/>
  <c r="WG147" i="1"/>
  <c r="WI147" i="1"/>
  <c r="WK147" i="1"/>
  <c r="WM147" i="1"/>
  <c r="WO147" i="1"/>
  <c r="WQ147" i="1"/>
  <c r="O214" i="1"/>
  <c r="O215" i="1"/>
  <c r="KW156" i="1"/>
  <c r="P212" i="1"/>
  <c r="QW157" i="1"/>
  <c r="QY157" i="1"/>
  <c r="RA157" i="1"/>
  <c r="RC157" i="1"/>
  <c r="RE157" i="1"/>
  <c r="RG157" i="1"/>
  <c r="RI157" i="1"/>
  <c r="RK157" i="1"/>
  <c r="RM157" i="1"/>
  <c r="RO157" i="1"/>
  <c r="RQ157" i="1"/>
  <c r="RS157" i="1"/>
  <c r="RU157" i="1"/>
  <c r="RW157" i="1"/>
  <c r="RY157" i="1"/>
  <c r="SA157" i="1"/>
  <c r="SC157" i="1"/>
  <c r="SE157" i="1"/>
  <c r="SG157" i="1"/>
  <c r="SI157" i="1"/>
  <c r="SK157" i="1"/>
  <c r="SM157" i="1"/>
  <c r="SO157" i="1"/>
  <c r="SQ157" i="1"/>
  <c r="SS157" i="1"/>
  <c r="SU157" i="1"/>
  <c r="SW157" i="1"/>
  <c r="SY157" i="1"/>
  <c r="TA157" i="1"/>
  <c r="TC157" i="1"/>
  <c r="TE157" i="1"/>
  <c r="TG157" i="1"/>
  <c r="TI157" i="1"/>
  <c r="TK157" i="1"/>
  <c r="TM157" i="1"/>
  <c r="TO157" i="1"/>
  <c r="TQ157" i="1"/>
  <c r="TS157" i="1"/>
  <c r="TU157" i="1"/>
  <c r="TW157" i="1"/>
  <c r="TY157" i="1"/>
  <c r="UA157" i="1"/>
  <c r="UC157" i="1"/>
  <c r="UE157" i="1"/>
  <c r="UG157" i="1"/>
  <c r="UI157" i="1"/>
  <c r="UK157" i="1"/>
  <c r="UM157" i="1"/>
  <c r="UO157" i="1"/>
  <c r="UQ157" i="1"/>
  <c r="US157" i="1"/>
  <c r="UU157" i="1"/>
  <c r="UW157" i="1"/>
  <c r="UY157" i="1"/>
  <c r="VA157" i="1"/>
  <c r="VC157" i="1"/>
  <c r="VE157" i="1"/>
  <c r="VG157" i="1"/>
  <c r="VI157" i="1"/>
  <c r="VK157" i="1"/>
  <c r="VM157" i="1"/>
  <c r="VO157" i="1"/>
  <c r="VQ157" i="1"/>
  <c r="VS157" i="1"/>
  <c r="VU157" i="1"/>
  <c r="VW157" i="1"/>
  <c r="VY157" i="1"/>
  <c r="WA157" i="1"/>
  <c r="WC157" i="1"/>
  <c r="WE157" i="1"/>
  <c r="WG157" i="1"/>
  <c r="WI157" i="1"/>
  <c r="WK157" i="1"/>
  <c r="WM157" i="1"/>
  <c r="WO157" i="1"/>
  <c r="WQ157" i="1"/>
  <c r="P214" i="1"/>
  <c r="P215" i="1"/>
  <c r="KW166" i="1"/>
  <c r="Q212" i="1"/>
  <c r="QW167" i="1"/>
  <c r="QY167" i="1"/>
  <c r="RA167" i="1"/>
  <c r="RC167" i="1"/>
  <c r="RE167" i="1"/>
  <c r="RG167" i="1"/>
  <c r="RI167" i="1"/>
  <c r="RK167" i="1"/>
  <c r="RM167" i="1"/>
  <c r="RO167" i="1"/>
  <c r="RQ167" i="1"/>
  <c r="RS167" i="1"/>
  <c r="RU167" i="1"/>
  <c r="RW167" i="1"/>
  <c r="RY167" i="1"/>
  <c r="SA167" i="1"/>
  <c r="SC167" i="1"/>
  <c r="SE167" i="1"/>
  <c r="SG167" i="1"/>
  <c r="SI167" i="1"/>
  <c r="SK167" i="1"/>
  <c r="SM167" i="1"/>
  <c r="SO167" i="1"/>
  <c r="SQ167" i="1"/>
  <c r="SS167" i="1"/>
  <c r="SU167" i="1"/>
  <c r="SW167" i="1"/>
  <c r="SY167" i="1"/>
  <c r="TA167" i="1"/>
  <c r="TC167" i="1"/>
  <c r="TE167" i="1"/>
  <c r="TG167" i="1"/>
  <c r="TI167" i="1"/>
  <c r="TK167" i="1"/>
  <c r="TM167" i="1"/>
  <c r="TO167" i="1"/>
  <c r="TQ167" i="1"/>
  <c r="TS167" i="1"/>
  <c r="TU167" i="1"/>
  <c r="TW167" i="1"/>
  <c r="TY167" i="1"/>
  <c r="UA167" i="1"/>
  <c r="UC167" i="1"/>
  <c r="UE167" i="1"/>
  <c r="UG167" i="1"/>
  <c r="UI167" i="1"/>
  <c r="UK167" i="1"/>
  <c r="UM167" i="1"/>
  <c r="UO167" i="1"/>
  <c r="UQ167" i="1"/>
  <c r="US167" i="1"/>
  <c r="UU167" i="1"/>
  <c r="UW167" i="1"/>
  <c r="UY167" i="1"/>
  <c r="VA167" i="1"/>
  <c r="VC167" i="1"/>
  <c r="VE167" i="1"/>
  <c r="VG167" i="1"/>
  <c r="VI167" i="1"/>
  <c r="VK167" i="1"/>
  <c r="VM167" i="1"/>
  <c r="VO167" i="1"/>
  <c r="VQ167" i="1"/>
  <c r="VS167" i="1"/>
  <c r="VU167" i="1"/>
  <c r="VW167" i="1"/>
  <c r="VY167" i="1"/>
  <c r="WA167" i="1"/>
  <c r="WC167" i="1"/>
  <c r="WE167" i="1"/>
  <c r="WG167" i="1"/>
  <c r="WI167" i="1"/>
  <c r="WK167" i="1"/>
  <c r="WM167" i="1"/>
  <c r="WO167" i="1"/>
  <c r="WQ167" i="1"/>
  <c r="Q214" i="1"/>
  <c r="Q215" i="1"/>
  <c r="KW176" i="1"/>
  <c r="R212" i="1"/>
  <c r="QW177" i="1"/>
  <c r="QY177" i="1"/>
  <c r="RA177" i="1"/>
  <c r="RC177" i="1"/>
  <c r="RE177" i="1"/>
  <c r="RG177" i="1"/>
  <c r="RI177" i="1"/>
  <c r="RK177" i="1"/>
  <c r="RM177" i="1"/>
  <c r="RO177" i="1"/>
  <c r="RQ177" i="1"/>
  <c r="RS177" i="1"/>
  <c r="RU177" i="1"/>
  <c r="RW177" i="1"/>
  <c r="RY177" i="1"/>
  <c r="SA177" i="1"/>
  <c r="SC177" i="1"/>
  <c r="SE177" i="1"/>
  <c r="SG177" i="1"/>
  <c r="SI177" i="1"/>
  <c r="SK177" i="1"/>
  <c r="SM177" i="1"/>
  <c r="SO177" i="1"/>
  <c r="SQ177" i="1"/>
  <c r="SS177" i="1"/>
  <c r="SU177" i="1"/>
  <c r="SW177" i="1"/>
  <c r="SY177" i="1"/>
  <c r="TA177" i="1"/>
  <c r="TC177" i="1"/>
  <c r="TE177" i="1"/>
  <c r="TG177" i="1"/>
  <c r="TI177" i="1"/>
  <c r="TK177" i="1"/>
  <c r="TM177" i="1"/>
  <c r="TO177" i="1"/>
  <c r="TQ177" i="1"/>
  <c r="TS177" i="1"/>
  <c r="TU177" i="1"/>
  <c r="TW177" i="1"/>
  <c r="TY177" i="1"/>
  <c r="UA177" i="1"/>
  <c r="UC177" i="1"/>
  <c r="UE177" i="1"/>
  <c r="UG177" i="1"/>
  <c r="UI177" i="1"/>
  <c r="UK177" i="1"/>
  <c r="UM177" i="1"/>
  <c r="UO177" i="1"/>
  <c r="UQ177" i="1"/>
  <c r="US177" i="1"/>
  <c r="UU177" i="1"/>
  <c r="UW177" i="1"/>
  <c r="UY177" i="1"/>
  <c r="VA177" i="1"/>
  <c r="VC177" i="1"/>
  <c r="VE177" i="1"/>
  <c r="VG177" i="1"/>
  <c r="VI177" i="1"/>
  <c r="VK177" i="1"/>
  <c r="VM177" i="1"/>
  <c r="VO177" i="1"/>
  <c r="VQ177" i="1"/>
  <c r="VS177" i="1"/>
  <c r="VU177" i="1"/>
  <c r="VW177" i="1"/>
  <c r="VY177" i="1"/>
  <c r="WA177" i="1"/>
  <c r="WC177" i="1"/>
  <c r="WE177" i="1"/>
  <c r="WG177" i="1"/>
  <c r="WI177" i="1"/>
  <c r="WK177" i="1"/>
  <c r="WM177" i="1"/>
  <c r="WO177" i="1"/>
  <c r="WQ177" i="1"/>
  <c r="R214" i="1"/>
  <c r="R215" i="1"/>
  <c r="KW186" i="1"/>
  <c r="S212" i="1"/>
  <c r="QW187" i="1"/>
  <c r="QY187" i="1"/>
  <c r="RA187" i="1"/>
  <c r="RC187" i="1"/>
  <c r="RE187" i="1"/>
  <c r="RG187" i="1"/>
  <c r="RI187" i="1"/>
  <c r="RK187" i="1"/>
  <c r="RM187" i="1"/>
  <c r="RO187" i="1"/>
  <c r="RQ187" i="1"/>
  <c r="RS187" i="1"/>
  <c r="RU187" i="1"/>
  <c r="RW187" i="1"/>
  <c r="RY187" i="1"/>
  <c r="SA187" i="1"/>
  <c r="SC187" i="1"/>
  <c r="SE187" i="1"/>
  <c r="SG187" i="1"/>
  <c r="SI187" i="1"/>
  <c r="SK187" i="1"/>
  <c r="SM187" i="1"/>
  <c r="SO187" i="1"/>
  <c r="SQ187" i="1"/>
  <c r="SS187" i="1"/>
  <c r="SU187" i="1"/>
  <c r="SW187" i="1"/>
  <c r="SY187" i="1"/>
  <c r="TA187" i="1"/>
  <c r="TC187" i="1"/>
  <c r="TE187" i="1"/>
  <c r="TG187" i="1"/>
  <c r="TI187" i="1"/>
  <c r="TK187" i="1"/>
  <c r="TM187" i="1"/>
  <c r="TO187" i="1"/>
  <c r="TQ187" i="1"/>
  <c r="TS187" i="1"/>
  <c r="TU187" i="1"/>
  <c r="TW187" i="1"/>
  <c r="TY187" i="1"/>
  <c r="UA187" i="1"/>
  <c r="UC187" i="1"/>
  <c r="UE187" i="1"/>
  <c r="UG187" i="1"/>
  <c r="UI187" i="1"/>
  <c r="UK187" i="1"/>
  <c r="UM187" i="1"/>
  <c r="UO187" i="1"/>
  <c r="UQ187" i="1"/>
  <c r="US187" i="1"/>
  <c r="UU187" i="1"/>
  <c r="UW187" i="1"/>
  <c r="UY187" i="1"/>
  <c r="VA187" i="1"/>
  <c r="VC187" i="1"/>
  <c r="VE187" i="1"/>
  <c r="VG187" i="1"/>
  <c r="VI187" i="1"/>
  <c r="VK187" i="1"/>
  <c r="VM187" i="1"/>
  <c r="VO187" i="1"/>
  <c r="VQ187" i="1"/>
  <c r="VS187" i="1"/>
  <c r="VU187" i="1"/>
  <c r="VW187" i="1"/>
  <c r="VY187" i="1"/>
  <c r="WA187" i="1"/>
  <c r="WC187" i="1"/>
  <c r="WE187" i="1"/>
  <c r="WG187" i="1"/>
  <c r="WI187" i="1"/>
  <c r="WK187" i="1"/>
  <c r="WM187" i="1"/>
  <c r="WO187" i="1"/>
  <c r="WQ187" i="1"/>
  <c r="S214" i="1"/>
  <c r="S215" i="1"/>
  <c r="U215" i="1"/>
  <c r="V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U216" i="1"/>
  <c r="V216" i="1"/>
  <c r="KW10" i="1"/>
  <c r="QT179" i="1"/>
  <c r="S224" i="1"/>
  <c r="QT9" i="1"/>
  <c r="B224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Y192" i="1"/>
  <c r="AM191" i="1"/>
  <c r="AN191" i="1"/>
  <c r="AO191" i="1"/>
  <c r="AP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EW9" i="1"/>
  <c r="EW10" i="1"/>
  <c r="EW13" i="1"/>
  <c r="EW14" i="1"/>
  <c r="EW19" i="1"/>
  <c r="EW20" i="1"/>
  <c r="EW23" i="1"/>
  <c r="EW24" i="1"/>
  <c r="EW29" i="1"/>
  <c r="EW30" i="1"/>
  <c r="EW33" i="1"/>
  <c r="EW34" i="1"/>
  <c r="EW39" i="1"/>
  <c r="EW40" i="1"/>
  <c r="EW43" i="1"/>
  <c r="EW44" i="1"/>
  <c r="EW49" i="1"/>
  <c r="EW50" i="1"/>
  <c r="EW53" i="1"/>
  <c r="EW54" i="1"/>
  <c r="EW59" i="1"/>
  <c r="EW60" i="1"/>
  <c r="EW63" i="1"/>
  <c r="EW64" i="1"/>
  <c r="EW69" i="1"/>
  <c r="EW70" i="1"/>
  <c r="EW73" i="1"/>
  <c r="EW74" i="1"/>
  <c r="EW79" i="1"/>
  <c r="EW80" i="1"/>
  <c r="EW83" i="1"/>
  <c r="EW84" i="1"/>
  <c r="EW89" i="1"/>
  <c r="EW90" i="1"/>
  <c r="EW93" i="1"/>
  <c r="EW94" i="1"/>
  <c r="EW99" i="1"/>
  <c r="EW100" i="1"/>
  <c r="EW103" i="1"/>
  <c r="EW104" i="1"/>
  <c r="EW109" i="1"/>
  <c r="EW110" i="1"/>
  <c r="EW113" i="1"/>
  <c r="EW114" i="1"/>
  <c r="EW119" i="1"/>
  <c r="EW120" i="1"/>
  <c r="EW123" i="1"/>
  <c r="EW124" i="1"/>
  <c r="EW129" i="1"/>
  <c r="EW130" i="1"/>
  <c r="EW133" i="1"/>
  <c r="EW134" i="1"/>
  <c r="EW139" i="1"/>
  <c r="EW140" i="1"/>
  <c r="EW143" i="1"/>
  <c r="EW144" i="1"/>
  <c r="EW149" i="1"/>
  <c r="EW150" i="1"/>
  <c r="EW153" i="1"/>
  <c r="EW154" i="1"/>
  <c r="EW159" i="1"/>
  <c r="EW160" i="1"/>
  <c r="EW163" i="1"/>
  <c r="EW164" i="1"/>
  <c r="EW169" i="1"/>
  <c r="EW170" i="1"/>
  <c r="EW173" i="1"/>
  <c r="EW174" i="1"/>
  <c r="EW179" i="1"/>
  <c r="EW180" i="1"/>
  <c r="EW183" i="1"/>
  <c r="EW184" i="1"/>
  <c r="EY20" i="1"/>
  <c r="EY30" i="1"/>
  <c r="EY40" i="1"/>
  <c r="EY50" i="1"/>
  <c r="EY60" i="1"/>
  <c r="EY70" i="1"/>
  <c r="EY80" i="1"/>
  <c r="EY90" i="1"/>
  <c r="EY100" i="1"/>
  <c r="EY110" i="1"/>
  <c r="EY120" i="1"/>
  <c r="EY130" i="1"/>
  <c r="EY140" i="1"/>
  <c r="EY150" i="1"/>
  <c r="EY160" i="1"/>
  <c r="EY170" i="1"/>
  <c r="EY180" i="1"/>
  <c r="EY21" i="1"/>
  <c r="EY31" i="1"/>
  <c r="EY41" i="1"/>
  <c r="EY51" i="1"/>
  <c r="EY61" i="1"/>
  <c r="EY71" i="1"/>
  <c r="EY81" i="1"/>
  <c r="EY91" i="1"/>
  <c r="EY101" i="1"/>
  <c r="EY111" i="1"/>
  <c r="EY121" i="1"/>
  <c r="EY131" i="1"/>
  <c r="EY141" i="1"/>
  <c r="EY151" i="1"/>
  <c r="EY161" i="1"/>
  <c r="EY171" i="1"/>
  <c r="EY181" i="1"/>
  <c r="EY22" i="1"/>
  <c r="EY32" i="1"/>
  <c r="EY42" i="1"/>
  <c r="EY52" i="1"/>
  <c r="EY62" i="1"/>
  <c r="EY72" i="1"/>
  <c r="EY82" i="1"/>
  <c r="EY92" i="1"/>
  <c r="EY102" i="1"/>
  <c r="EY112" i="1"/>
  <c r="EY122" i="1"/>
  <c r="EY132" i="1"/>
  <c r="EY142" i="1"/>
  <c r="EY152" i="1"/>
  <c r="EY162" i="1"/>
  <c r="EY172" i="1"/>
  <c r="EY182" i="1"/>
  <c r="EY23" i="1"/>
  <c r="EY33" i="1"/>
  <c r="EY43" i="1"/>
  <c r="EY53" i="1"/>
  <c r="EY63" i="1"/>
  <c r="EY73" i="1"/>
  <c r="EY83" i="1"/>
  <c r="EY93" i="1"/>
  <c r="EY103" i="1"/>
  <c r="EY113" i="1"/>
  <c r="EY123" i="1"/>
  <c r="EY133" i="1"/>
  <c r="EY143" i="1"/>
  <c r="EY153" i="1"/>
  <c r="EY163" i="1"/>
  <c r="EY173" i="1"/>
  <c r="EY183" i="1"/>
  <c r="EY24" i="1"/>
  <c r="EY34" i="1"/>
  <c r="EY44" i="1"/>
  <c r="EY54" i="1"/>
  <c r="EY64" i="1"/>
  <c r="EY74" i="1"/>
  <c r="EY84" i="1"/>
  <c r="EY94" i="1"/>
  <c r="EY104" i="1"/>
  <c r="EY114" i="1"/>
  <c r="EY124" i="1"/>
  <c r="EY134" i="1"/>
  <c r="EY144" i="1"/>
  <c r="EY154" i="1"/>
  <c r="EY164" i="1"/>
  <c r="EY174" i="1"/>
  <c r="EY184" i="1"/>
  <c r="EY25" i="1"/>
  <c r="EY35" i="1"/>
  <c r="EY45" i="1"/>
  <c r="EY55" i="1"/>
  <c r="EY65" i="1"/>
  <c r="EY75" i="1"/>
  <c r="EY85" i="1"/>
  <c r="EY95" i="1"/>
  <c r="EY105" i="1"/>
  <c r="EY115" i="1"/>
  <c r="EY125" i="1"/>
  <c r="EY135" i="1"/>
  <c r="EY145" i="1"/>
  <c r="EY155" i="1"/>
  <c r="EY165" i="1"/>
  <c r="EY175" i="1"/>
  <c r="EY185" i="1"/>
  <c r="EY26" i="1"/>
  <c r="EY36" i="1"/>
  <c r="EY46" i="1"/>
  <c r="EY56" i="1"/>
  <c r="EY66" i="1"/>
  <c r="EY76" i="1"/>
  <c r="EY86" i="1"/>
  <c r="EY96" i="1"/>
  <c r="EY106" i="1"/>
  <c r="EY116" i="1"/>
  <c r="EY126" i="1"/>
  <c r="EY136" i="1"/>
  <c r="EY146" i="1"/>
  <c r="EY156" i="1"/>
  <c r="EY166" i="1"/>
  <c r="EY176" i="1"/>
  <c r="EY186" i="1"/>
  <c r="EY179" i="1"/>
  <c r="EY169" i="1"/>
  <c r="EY159" i="1"/>
  <c r="EY149" i="1"/>
  <c r="EY139" i="1"/>
  <c r="EY129" i="1"/>
  <c r="EY119" i="1"/>
  <c r="EY109" i="1"/>
  <c r="EY99" i="1"/>
  <c r="EY89" i="1"/>
  <c r="EY79" i="1"/>
  <c r="EY69" i="1"/>
  <c r="EY59" i="1"/>
  <c r="EY49" i="1"/>
  <c r="EY39" i="1"/>
  <c r="EY29" i="1"/>
  <c r="EY19" i="1"/>
  <c r="EY10" i="1"/>
  <c r="EY11" i="1"/>
  <c r="EY12" i="1"/>
  <c r="EY13" i="1"/>
  <c r="EY14" i="1"/>
  <c r="EY15" i="1"/>
  <c r="EY16" i="1"/>
  <c r="C4" i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KW90" i="1"/>
  <c r="J206" i="1"/>
  <c r="KW93" i="1"/>
  <c r="J209" i="1"/>
  <c r="KW94" i="1"/>
  <c r="J210" i="1"/>
  <c r="V205" i="1"/>
  <c r="B206" i="1"/>
  <c r="KW20" i="1"/>
  <c r="C206" i="1"/>
  <c r="KW30" i="1"/>
  <c r="D206" i="1"/>
  <c r="KW40" i="1"/>
  <c r="E206" i="1"/>
  <c r="KW50" i="1"/>
  <c r="F206" i="1"/>
  <c r="KW60" i="1"/>
  <c r="G206" i="1"/>
  <c r="KW70" i="1"/>
  <c r="H206" i="1"/>
  <c r="KW80" i="1"/>
  <c r="I206" i="1"/>
  <c r="KW100" i="1"/>
  <c r="K206" i="1"/>
  <c r="KW110" i="1"/>
  <c r="L206" i="1"/>
  <c r="KW120" i="1"/>
  <c r="M206" i="1"/>
  <c r="KW130" i="1"/>
  <c r="N206" i="1"/>
  <c r="KW140" i="1"/>
  <c r="O206" i="1"/>
  <c r="KW150" i="1"/>
  <c r="P206" i="1"/>
  <c r="KW160" i="1"/>
  <c r="Q206" i="1"/>
  <c r="KW170" i="1"/>
  <c r="R206" i="1"/>
  <c r="KW180" i="1"/>
  <c r="S206" i="1"/>
  <c r="V206" i="1"/>
  <c r="V208" i="1"/>
  <c r="KW13" i="1"/>
  <c r="B209" i="1"/>
  <c r="KW23" i="1"/>
  <c r="C209" i="1"/>
  <c r="KW33" i="1"/>
  <c r="D209" i="1"/>
  <c r="KW43" i="1"/>
  <c r="E209" i="1"/>
  <c r="KW53" i="1"/>
  <c r="F209" i="1"/>
  <c r="KW63" i="1"/>
  <c r="G209" i="1"/>
  <c r="KW73" i="1"/>
  <c r="H209" i="1"/>
  <c r="KW83" i="1"/>
  <c r="I209" i="1"/>
  <c r="KW103" i="1"/>
  <c r="K209" i="1"/>
  <c r="KW113" i="1"/>
  <c r="L209" i="1"/>
  <c r="KW123" i="1"/>
  <c r="M209" i="1"/>
  <c r="KW133" i="1"/>
  <c r="N209" i="1"/>
  <c r="KW143" i="1"/>
  <c r="O209" i="1"/>
  <c r="KW153" i="1"/>
  <c r="P209" i="1"/>
  <c r="KW163" i="1"/>
  <c r="Q209" i="1"/>
  <c r="KW173" i="1"/>
  <c r="R209" i="1"/>
  <c r="KW183" i="1"/>
  <c r="S209" i="1"/>
  <c r="V209" i="1"/>
  <c r="KW14" i="1"/>
  <c r="B210" i="1"/>
  <c r="KW24" i="1"/>
  <c r="C210" i="1"/>
  <c r="KW34" i="1"/>
  <c r="D210" i="1"/>
  <c r="KW44" i="1"/>
  <c r="E210" i="1"/>
  <c r="KW54" i="1"/>
  <c r="F210" i="1"/>
  <c r="KW64" i="1"/>
  <c r="G210" i="1"/>
  <c r="KW74" i="1"/>
  <c r="H210" i="1"/>
  <c r="KW84" i="1"/>
  <c r="I210" i="1"/>
  <c r="KW104" i="1"/>
  <c r="K210" i="1"/>
  <c r="KW114" i="1"/>
  <c r="L210" i="1"/>
  <c r="KW124" i="1"/>
  <c r="M210" i="1"/>
  <c r="KW134" i="1"/>
  <c r="N210" i="1"/>
  <c r="KW144" i="1"/>
  <c r="O210" i="1"/>
  <c r="KW154" i="1"/>
  <c r="P210" i="1"/>
  <c r="KW164" i="1"/>
  <c r="Q210" i="1"/>
  <c r="KW174" i="1"/>
  <c r="R210" i="1"/>
  <c r="KW184" i="1"/>
  <c r="S210" i="1"/>
  <c r="V210" i="1"/>
  <c r="V211" i="1"/>
  <c r="V212" i="1"/>
  <c r="U206" i="1"/>
  <c r="U207" i="1"/>
  <c r="U208" i="1"/>
  <c r="U209" i="1"/>
  <c r="U210" i="1"/>
  <c r="U211" i="1"/>
  <c r="U212" i="1"/>
  <c r="QT10" i="1"/>
  <c r="B225" i="1"/>
  <c r="QT20" i="1"/>
  <c r="C225" i="1"/>
  <c r="QT30" i="1"/>
  <c r="D225" i="1"/>
  <c r="QT40" i="1"/>
  <c r="E225" i="1"/>
  <c r="QT50" i="1"/>
  <c r="F225" i="1"/>
  <c r="QT60" i="1"/>
  <c r="G225" i="1"/>
  <c r="QT70" i="1"/>
  <c r="H225" i="1"/>
  <c r="QT80" i="1"/>
  <c r="I225" i="1"/>
  <c r="QT90" i="1"/>
  <c r="J225" i="1"/>
  <c r="QT100" i="1"/>
  <c r="K225" i="1"/>
  <c r="QT110" i="1"/>
  <c r="L225" i="1"/>
  <c r="QT120" i="1"/>
  <c r="M225" i="1"/>
  <c r="QT130" i="1"/>
  <c r="N225" i="1"/>
  <c r="QT140" i="1"/>
  <c r="O225" i="1"/>
  <c r="QT150" i="1"/>
  <c r="P225" i="1"/>
  <c r="QT160" i="1"/>
  <c r="Q225" i="1"/>
  <c r="QT170" i="1"/>
  <c r="R225" i="1"/>
  <c r="QT180" i="1"/>
  <c r="S225" i="1"/>
  <c r="V225" i="1"/>
  <c r="QT11" i="1"/>
  <c r="B226" i="1"/>
  <c r="QT21" i="1"/>
  <c r="C226" i="1"/>
  <c r="QT31" i="1"/>
  <c r="D226" i="1"/>
  <c r="QT41" i="1"/>
  <c r="E226" i="1"/>
  <c r="QT51" i="1"/>
  <c r="F226" i="1"/>
  <c r="QT61" i="1"/>
  <c r="G226" i="1"/>
  <c r="QT71" i="1"/>
  <c r="H226" i="1"/>
  <c r="QT81" i="1"/>
  <c r="I226" i="1"/>
  <c r="QT91" i="1"/>
  <c r="J226" i="1"/>
  <c r="QT101" i="1"/>
  <c r="K226" i="1"/>
  <c r="QT111" i="1"/>
  <c r="L226" i="1"/>
  <c r="QT121" i="1"/>
  <c r="M226" i="1"/>
  <c r="QT131" i="1"/>
  <c r="N226" i="1"/>
  <c r="QT141" i="1"/>
  <c r="O226" i="1"/>
  <c r="QT151" i="1"/>
  <c r="P226" i="1"/>
  <c r="QT161" i="1"/>
  <c r="Q226" i="1"/>
  <c r="QT171" i="1"/>
  <c r="R226" i="1"/>
  <c r="QT181" i="1"/>
  <c r="S226" i="1"/>
  <c r="V226" i="1"/>
  <c r="QT12" i="1"/>
  <c r="B227" i="1"/>
  <c r="QT22" i="1"/>
  <c r="C227" i="1"/>
  <c r="QT32" i="1"/>
  <c r="D227" i="1"/>
  <c r="QT42" i="1"/>
  <c r="E227" i="1"/>
  <c r="QT52" i="1"/>
  <c r="F227" i="1"/>
  <c r="QT62" i="1"/>
  <c r="G227" i="1"/>
  <c r="QT72" i="1"/>
  <c r="H227" i="1"/>
  <c r="QT82" i="1"/>
  <c r="I227" i="1"/>
  <c r="QT92" i="1"/>
  <c r="J227" i="1"/>
  <c r="QT102" i="1"/>
  <c r="K227" i="1"/>
  <c r="QT112" i="1"/>
  <c r="L227" i="1"/>
  <c r="QT122" i="1"/>
  <c r="M227" i="1"/>
  <c r="QT132" i="1"/>
  <c r="N227" i="1"/>
  <c r="QT142" i="1"/>
  <c r="O227" i="1"/>
  <c r="QT152" i="1"/>
  <c r="P227" i="1"/>
  <c r="QT162" i="1"/>
  <c r="Q227" i="1"/>
  <c r="QT172" i="1"/>
  <c r="R227" i="1"/>
  <c r="QT182" i="1"/>
  <c r="S227" i="1"/>
  <c r="V227" i="1"/>
  <c r="QT13" i="1"/>
  <c r="B228" i="1"/>
  <c r="QT23" i="1"/>
  <c r="C228" i="1"/>
  <c r="QT33" i="1"/>
  <c r="D228" i="1"/>
  <c r="QT43" i="1"/>
  <c r="E228" i="1"/>
  <c r="QT53" i="1"/>
  <c r="F228" i="1"/>
  <c r="QT63" i="1"/>
  <c r="G228" i="1"/>
  <c r="QT73" i="1"/>
  <c r="H228" i="1"/>
  <c r="QT83" i="1"/>
  <c r="I228" i="1"/>
  <c r="QT93" i="1"/>
  <c r="J228" i="1"/>
  <c r="QT103" i="1"/>
  <c r="K228" i="1"/>
  <c r="QT113" i="1"/>
  <c r="L228" i="1"/>
  <c r="QT123" i="1"/>
  <c r="M228" i="1"/>
  <c r="QT133" i="1"/>
  <c r="N228" i="1"/>
  <c r="QT143" i="1"/>
  <c r="O228" i="1"/>
  <c r="QT153" i="1"/>
  <c r="P228" i="1"/>
  <c r="QT163" i="1"/>
  <c r="Q228" i="1"/>
  <c r="QT173" i="1"/>
  <c r="R228" i="1"/>
  <c r="QT183" i="1"/>
  <c r="S228" i="1"/>
  <c r="V228" i="1"/>
  <c r="QT14" i="1"/>
  <c r="B229" i="1"/>
  <c r="QT24" i="1"/>
  <c r="C229" i="1"/>
  <c r="QT34" i="1"/>
  <c r="D229" i="1"/>
  <c r="QT44" i="1"/>
  <c r="E229" i="1"/>
  <c r="QT54" i="1"/>
  <c r="F229" i="1"/>
  <c r="QT64" i="1"/>
  <c r="G229" i="1"/>
  <c r="QT74" i="1"/>
  <c r="H229" i="1"/>
  <c r="QT84" i="1"/>
  <c r="I229" i="1"/>
  <c r="QT94" i="1"/>
  <c r="J229" i="1"/>
  <c r="QT104" i="1"/>
  <c r="K229" i="1"/>
  <c r="QT114" i="1"/>
  <c r="L229" i="1"/>
  <c r="QT124" i="1"/>
  <c r="M229" i="1"/>
  <c r="QT134" i="1"/>
  <c r="N229" i="1"/>
  <c r="QT144" i="1"/>
  <c r="O229" i="1"/>
  <c r="QT154" i="1"/>
  <c r="P229" i="1"/>
  <c r="QT164" i="1"/>
  <c r="Q229" i="1"/>
  <c r="QT174" i="1"/>
  <c r="R229" i="1"/>
  <c r="QT184" i="1"/>
  <c r="S229" i="1"/>
  <c r="V229" i="1"/>
  <c r="QT15" i="1"/>
  <c r="B230" i="1"/>
  <c r="QT25" i="1"/>
  <c r="C230" i="1"/>
  <c r="QT35" i="1"/>
  <c r="D230" i="1"/>
  <c r="QT45" i="1"/>
  <c r="E230" i="1"/>
  <c r="QT55" i="1"/>
  <c r="F230" i="1"/>
  <c r="QT65" i="1"/>
  <c r="G230" i="1"/>
  <c r="QT75" i="1"/>
  <c r="H230" i="1"/>
  <c r="QT85" i="1"/>
  <c r="I230" i="1"/>
  <c r="QT95" i="1"/>
  <c r="J230" i="1"/>
  <c r="QT105" i="1"/>
  <c r="K230" i="1"/>
  <c r="QT115" i="1"/>
  <c r="L230" i="1"/>
  <c r="QT125" i="1"/>
  <c r="M230" i="1"/>
  <c r="QT135" i="1"/>
  <c r="N230" i="1"/>
  <c r="QT145" i="1"/>
  <c r="O230" i="1"/>
  <c r="QT155" i="1"/>
  <c r="P230" i="1"/>
  <c r="QT165" i="1"/>
  <c r="Q230" i="1"/>
  <c r="QT175" i="1"/>
  <c r="R230" i="1"/>
  <c r="QT185" i="1"/>
  <c r="S230" i="1"/>
  <c r="V230" i="1"/>
  <c r="QT16" i="1"/>
  <c r="B231" i="1"/>
  <c r="QT26" i="1"/>
  <c r="C231" i="1"/>
  <c r="QT36" i="1"/>
  <c r="D231" i="1"/>
  <c r="QT46" i="1"/>
  <c r="E231" i="1"/>
  <c r="QT56" i="1"/>
  <c r="F231" i="1"/>
  <c r="QT66" i="1"/>
  <c r="G231" i="1"/>
  <c r="QT76" i="1"/>
  <c r="H231" i="1"/>
  <c r="QT86" i="1"/>
  <c r="I231" i="1"/>
  <c r="QT96" i="1"/>
  <c r="J231" i="1"/>
  <c r="QT106" i="1"/>
  <c r="K231" i="1"/>
  <c r="QT116" i="1"/>
  <c r="L231" i="1"/>
  <c r="QT126" i="1"/>
  <c r="M231" i="1"/>
  <c r="QT136" i="1"/>
  <c r="N231" i="1"/>
  <c r="QT146" i="1"/>
  <c r="O231" i="1"/>
  <c r="QT156" i="1"/>
  <c r="P231" i="1"/>
  <c r="QT166" i="1"/>
  <c r="Q231" i="1"/>
  <c r="QT176" i="1"/>
  <c r="R231" i="1"/>
  <c r="QT186" i="1"/>
  <c r="S231" i="1"/>
  <c r="V231" i="1"/>
  <c r="QT19" i="1"/>
  <c r="C224" i="1"/>
  <c r="QT29" i="1"/>
  <c r="D224" i="1"/>
  <c r="QT39" i="1"/>
  <c r="E224" i="1"/>
  <c r="QT49" i="1"/>
  <c r="F224" i="1"/>
  <c r="QT59" i="1"/>
  <c r="G224" i="1"/>
  <c r="QT69" i="1"/>
  <c r="H224" i="1"/>
  <c r="QT79" i="1"/>
  <c r="I224" i="1"/>
  <c r="QT89" i="1"/>
  <c r="J224" i="1"/>
  <c r="QT99" i="1"/>
  <c r="K224" i="1"/>
  <c r="QT109" i="1"/>
  <c r="L224" i="1"/>
  <c r="QT119" i="1"/>
  <c r="M224" i="1"/>
  <c r="QT129" i="1"/>
  <c r="N224" i="1"/>
  <c r="QT139" i="1"/>
  <c r="O224" i="1"/>
  <c r="QT149" i="1"/>
  <c r="P224" i="1"/>
  <c r="QT159" i="1"/>
  <c r="Q224" i="1"/>
  <c r="QT169" i="1"/>
  <c r="R224" i="1"/>
  <c r="V224" i="1"/>
  <c r="U225" i="1"/>
  <c r="U226" i="1"/>
  <c r="U227" i="1"/>
  <c r="U228" i="1"/>
  <c r="U229" i="1"/>
  <c r="U230" i="1"/>
  <c r="U231" i="1"/>
  <c r="U224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U192" i="1"/>
  <c r="U193" i="1"/>
  <c r="U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U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U196" i="1"/>
  <c r="U197" i="1"/>
  <c r="U198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U191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</calcChain>
</file>

<file path=xl/sharedStrings.xml><?xml version="1.0" encoding="utf-8"?>
<sst xmlns="http://schemas.openxmlformats.org/spreadsheetml/2006/main" count="285" uniqueCount="123">
  <si>
    <t>206/238</t>
  </si>
  <si>
    <t>a</t>
  </si>
  <si>
    <t>b</t>
  </si>
  <si>
    <t>a-b</t>
  </si>
  <si>
    <t>207/235</t>
  </si>
  <si>
    <t>replica 1</t>
  </si>
  <si>
    <t>replica 2</t>
  </si>
  <si>
    <t>replica 3</t>
  </si>
  <si>
    <t>replica 4</t>
  </si>
  <si>
    <t>replica 5</t>
  </si>
  <si>
    <t>replica 6</t>
  </si>
  <si>
    <t>replica 7</t>
  </si>
  <si>
    <t>replica 8</t>
  </si>
  <si>
    <t>replica 9</t>
  </si>
  <si>
    <t>replica 10</t>
  </si>
  <si>
    <t>replica 11</t>
  </si>
  <si>
    <t>replica 12</t>
  </si>
  <si>
    <t>replica 13</t>
  </si>
  <si>
    <t>replica 14</t>
  </si>
  <si>
    <t>replica 15</t>
  </si>
  <si>
    <t>replica 16</t>
  </si>
  <si>
    <t>replica 17</t>
  </si>
  <si>
    <t>replica 18</t>
  </si>
  <si>
    <t>…</t>
  </si>
  <si>
    <r>
      <t xml:space="preserve">sweep </t>
    </r>
    <r>
      <rPr>
        <i/>
        <sz val="12"/>
        <color theme="1"/>
        <rFont val="Arial"/>
      </rPr>
      <t>n</t>
    </r>
  </si>
  <si>
    <r>
      <t>I</t>
    </r>
    <r>
      <rPr>
        <i/>
        <vertAlign val="subscript"/>
        <sz val="12"/>
        <color theme="1"/>
        <rFont val="Arial"/>
      </rPr>
      <t>1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2-</t>
    </r>
    <r>
      <rPr>
        <i/>
        <sz val="12"/>
        <color theme="1"/>
        <rFont val="Arial"/>
      </rPr>
      <t>(I</t>
    </r>
    <r>
      <rPr>
        <i/>
        <vertAlign val="subscript"/>
        <sz val="12"/>
        <color theme="1"/>
        <rFont val="Arial"/>
      </rPr>
      <t>2i-1-</t>
    </r>
    <r>
      <rPr>
        <i/>
        <sz val="12"/>
        <color theme="1"/>
        <rFont val="Arial"/>
      </rPr>
      <t>I</t>
    </r>
    <r>
      <rPr>
        <i/>
        <vertAlign val="subscript"/>
        <sz val="12"/>
        <color theme="1"/>
        <rFont val="Arial"/>
      </rPr>
      <t>2i</t>
    </r>
    <r>
      <rPr>
        <i/>
        <sz val="12"/>
        <color theme="1"/>
        <rFont val="Arial"/>
      </rPr>
      <t>)</t>
    </r>
    <r>
      <rPr>
        <i/>
        <vertAlign val="subscript"/>
        <sz val="12"/>
        <color theme="1"/>
        <rFont val="Arial"/>
      </rPr>
      <t>mean</t>
    </r>
  </si>
  <si>
    <r>
      <t>I</t>
    </r>
    <r>
      <rPr>
        <i/>
        <vertAlign val="subscript"/>
        <sz val="12"/>
        <color theme="1"/>
        <rFont val="Arial"/>
      </rPr>
      <t>3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4</t>
    </r>
  </si>
  <si>
    <r>
      <t>I</t>
    </r>
    <r>
      <rPr>
        <i/>
        <vertAlign val="subscript"/>
        <sz val="12"/>
        <color theme="1"/>
        <rFont val="Arial"/>
      </rPr>
      <t>3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4-</t>
    </r>
    <r>
      <rPr>
        <i/>
        <sz val="12"/>
        <color theme="1"/>
        <rFont val="Arial"/>
      </rPr>
      <t>(I</t>
    </r>
    <r>
      <rPr>
        <i/>
        <vertAlign val="subscript"/>
        <sz val="12"/>
        <color theme="1"/>
        <rFont val="Arial"/>
      </rPr>
      <t>2i-1-</t>
    </r>
    <r>
      <rPr>
        <i/>
        <sz val="12"/>
        <color theme="1"/>
        <rFont val="Arial"/>
      </rPr>
      <t>I</t>
    </r>
    <r>
      <rPr>
        <i/>
        <vertAlign val="subscript"/>
        <sz val="12"/>
        <color theme="1"/>
        <rFont val="Arial"/>
      </rPr>
      <t>2i</t>
    </r>
    <r>
      <rPr>
        <i/>
        <sz val="12"/>
        <color theme="1"/>
        <rFont val="Arial"/>
      </rPr>
      <t>)</t>
    </r>
    <r>
      <rPr>
        <i/>
        <vertAlign val="subscript"/>
        <sz val="12"/>
        <color theme="1"/>
        <rFont val="Arial"/>
      </rPr>
      <t>mean</t>
    </r>
  </si>
  <si>
    <r>
      <t>I</t>
    </r>
    <r>
      <rPr>
        <i/>
        <vertAlign val="subscript"/>
        <sz val="12"/>
        <color theme="1"/>
        <rFont val="Arial"/>
      </rPr>
      <t>5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6-</t>
    </r>
    <r>
      <rPr>
        <i/>
        <sz val="12"/>
        <color theme="1"/>
        <rFont val="Arial"/>
      </rPr>
      <t>(I</t>
    </r>
    <r>
      <rPr>
        <i/>
        <vertAlign val="subscript"/>
        <sz val="12"/>
        <color theme="1"/>
        <rFont val="Arial"/>
      </rPr>
      <t>2i-1-</t>
    </r>
    <r>
      <rPr>
        <i/>
        <sz val="12"/>
        <color theme="1"/>
        <rFont val="Arial"/>
      </rPr>
      <t>I</t>
    </r>
    <r>
      <rPr>
        <i/>
        <vertAlign val="subscript"/>
        <sz val="12"/>
        <color theme="1"/>
        <rFont val="Arial"/>
      </rPr>
      <t>2i</t>
    </r>
    <r>
      <rPr>
        <i/>
        <sz val="12"/>
        <color theme="1"/>
        <rFont val="Arial"/>
      </rPr>
      <t>)</t>
    </r>
    <r>
      <rPr>
        <i/>
        <vertAlign val="subscript"/>
        <sz val="12"/>
        <color theme="1"/>
        <rFont val="Arial"/>
      </rPr>
      <t>mean</t>
    </r>
  </si>
  <si>
    <r>
      <t>I</t>
    </r>
    <r>
      <rPr>
        <i/>
        <vertAlign val="subscript"/>
        <sz val="12"/>
        <color theme="1"/>
        <rFont val="Arial"/>
      </rPr>
      <t>7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8-</t>
    </r>
    <r>
      <rPr>
        <i/>
        <sz val="12"/>
        <color theme="1"/>
        <rFont val="Arial"/>
      </rPr>
      <t>(I</t>
    </r>
    <r>
      <rPr>
        <i/>
        <vertAlign val="subscript"/>
        <sz val="12"/>
        <color theme="1"/>
        <rFont val="Arial"/>
      </rPr>
      <t>2i-1-</t>
    </r>
    <r>
      <rPr>
        <i/>
        <sz val="12"/>
        <color theme="1"/>
        <rFont val="Arial"/>
      </rPr>
      <t>I</t>
    </r>
    <r>
      <rPr>
        <i/>
        <vertAlign val="subscript"/>
        <sz val="12"/>
        <color theme="1"/>
        <rFont val="Arial"/>
      </rPr>
      <t>2i</t>
    </r>
    <r>
      <rPr>
        <i/>
        <sz val="12"/>
        <color theme="1"/>
        <rFont val="Arial"/>
      </rPr>
      <t>)</t>
    </r>
    <r>
      <rPr>
        <i/>
        <vertAlign val="subscript"/>
        <sz val="12"/>
        <color theme="1"/>
        <rFont val="Arial"/>
      </rPr>
      <t>mean</t>
    </r>
  </si>
  <si>
    <r>
      <t>(I</t>
    </r>
    <r>
      <rPr>
        <vertAlign val="subscript"/>
        <sz val="12"/>
        <color theme="1"/>
        <rFont val="Arial"/>
      </rPr>
      <t>2i-1</t>
    </r>
    <r>
      <rPr>
        <sz val="12"/>
        <color theme="1"/>
        <rFont val="Arial"/>
      </rPr>
      <t>)</t>
    </r>
    <r>
      <rPr>
        <vertAlign val="subscript"/>
        <sz val="12"/>
        <color theme="1"/>
        <rFont val="Arial"/>
      </rPr>
      <t>mean</t>
    </r>
  </si>
  <si>
    <r>
      <t>(I</t>
    </r>
    <r>
      <rPr>
        <vertAlign val="subscript"/>
        <sz val="12"/>
        <color theme="1"/>
        <rFont val="Arial"/>
      </rPr>
      <t>2i</t>
    </r>
    <r>
      <rPr>
        <sz val="12"/>
        <color theme="1"/>
        <rFont val="Arial"/>
      </rPr>
      <t>)</t>
    </r>
    <r>
      <rPr>
        <vertAlign val="subscript"/>
        <sz val="12"/>
        <color theme="1"/>
        <rFont val="Arial"/>
      </rPr>
      <t>mean</t>
    </r>
  </si>
  <si>
    <r>
      <t>(I</t>
    </r>
    <r>
      <rPr>
        <i/>
        <vertAlign val="subscript"/>
        <sz val="12"/>
        <color theme="1"/>
        <rFont val="Arial"/>
      </rPr>
      <t>2i-1-</t>
    </r>
    <r>
      <rPr>
        <i/>
        <sz val="12"/>
        <color theme="1"/>
        <rFont val="Arial"/>
      </rPr>
      <t>I</t>
    </r>
    <r>
      <rPr>
        <i/>
        <vertAlign val="subscript"/>
        <sz val="12"/>
        <color theme="1"/>
        <rFont val="Arial"/>
      </rPr>
      <t>2i</t>
    </r>
    <r>
      <rPr>
        <i/>
        <sz val="12"/>
        <color theme="1"/>
        <rFont val="Arial"/>
      </rPr>
      <t>)</t>
    </r>
    <r>
      <rPr>
        <i/>
        <vertAlign val="subscript"/>
        <sz val="12"/>
        <color theme="1"/>
        <rFont val="Arial"/>
      </rPr>
      <t>mean</t>
    </r>
  </si>
  <si>
    <t>mean</t>
  </si>
  <si>
    <t>a+b</t>
  </si>
  <si>
    <t>overall mean</t>
  </si>
  <si>
    <t>stand. dev.</t>
  </si>
  <si>
    <t>of the mean</t>
  </si>
  <si>
    <r>
      <t>I</t>
    </r>
    <r>
      <rPr>
        <i/>
        <vertAlign val="subscript"/>
        <sz val="12"/>
        <color theme="1"/>
        <rFont val="Arial"/>
      </rPr>
      <t>149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150-</t>
    </r>
    <r>
      <rPr>
        <i/>
        <sz val="12"/>
        <color theme="1"/>
        <rFont val="Arial"/>
      </rPr>
      <t>(I</t>
    </r>
    <r>
      <rPr>
        <i/>
        <vertAlign val="subscript"/>
        <sz val="12"/>
        <color theme="1"/>
        <rFont val="Arial"/>
      </rPr>
      <t>2i-1-</t>
    </r>
    <r>
      <rPr>
        <i/>
        <sz val="12"/>
        <color theme="1"/>
        <rFont val="Arial"/>
      </rPr>
      <t>I</t>
    </r>
    <r>
      <rPr>
        <i/>
        <vertAlign val="subscript"/>
        <sz val="12"/>
        <color theme="1"/>
        <rFont val="Arial"/>
      </rPr>
      <t>2i</t>
    </r>
    <r>
      <rPr>
        <i/>
        <sz val="12"/>
        <color theme="1"/>
        <rFont val="Arial"/>
      </rPr>
      <t>)</t>
    </r>
    <r>
      <rPr>
        <i/>
        <vertAlign val="subscript"/>
        <sz val="12"/>
        <color theme="1"/>
        <rFont val="Arial"/>
      </rPr>
      <t>mean</t>
    </r>
  </si>
  <si>
    <r>
      <t>I</t>
    </r>
    <r>
      <rPr>
        <i/>
        <vertAlign val="subscript"/>
        <sz val="12"/>
        <color theme="1"/>
        <rFont val="Arial"/>
      </rPr>
      <t>147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148-</t>
    </r>
    <r>
      <rPr>
        <i/>
        <sz val="12"/>
        <color theme="1"/>
        <rFont val="Arial"/>
      </rPr>
      <t>(I</t>
    </r>
    <r>
      <rPr>
        <i/>
        <vertAlign val="subscript"/>
        <sz val="12"/>
        <color theme="1"/>
        <rFont val="Arial"/>
      </rPr>
      <t>2i-1-</t>
    </r>
    <r>
      <rPr>
        <i/>
        <sz val="12"/>
        <color theme="1"/>
        <rFont val="Arial"/>
      </rPr>
      <t>I</t>
    </r>
    <r>
      <rPr>
        <i/>
        <vertAlign val="subscript"/>
        <sz val="12"/>
        <color theme="1"/>
        <rFont val="Arial"/>
      </rPr>
      <t>2i</t>
    </r>
    <r>
      <rPr>
        <i/>
        <sz val="12"/>
        <color theme="1"/>
        <rFont val="Arial"/>
      </rPr>
      <t>)</t>
    </r>
    <r>
      <rPr>
        <i/>
        <vertAlign val="subscript"/>
        <sz val="12"/>
        <color theme="1"/>
        <rFont val="Arial"/>
      </rPr>
      <t>mean</t>
    </r>
  </si>
  <si>
    <r>
      <t>I</t>
    </r>
    <r>
      <rPr>
        <i/>
        <vertAlign val="subscript"/>
        <sz val="12"/>
        <color theme="1"/>
        <rFont val="Arial"/>
      </rPr>
      <t>1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2</t>
    </r>
  </si>
  <si>
    <r>
      <t>I</t>
    </r>
    <r>
      <rPr>
        <i/>
        <vertAlign val="subscript"/>
        <sz val="12"/>
        <color rgb="FF000000"/>
        <rFont val="Arial"/>
      </rPr>
      <t>5</t>
    </r>
    <r>
      <rPr>
        <i/>
        <sz val="12"/>
        <color rgb="FF000000"/>
        <rFont val="Arial"/>
      </rPr>
      <t>-I</t>
    </r>
    <r>
      <rPr>
        <i/>
        <vertAlign val="subscript"/>
        <sz val="12"/>
        <color rgb="FF000000"/>
        <rFont val="Arial"/>
      </rPr>
      <t>6</t>
    </r>
  </si>
  <si>
    <r>
      <t>I</t>
    </r>
    <r>
      <rPr>
        <i/>
        <vertAlign val="subscript"/>
        <sz val="12"/>
        <color rgb="FF000000"/>
        <rFont val="Arial"/>
      </rPr>
      <t>7</t>
    </r>
    <r>
      <rPr>
        <i/>
        <sz val="12"/>
        <color rgb="FF000000"/>
        <rFont val="Arial"/>
      </rPr>
      <t>-I</t>
    </r>
    <r>
      <rPr>
        <i/>
        <vertAlign val="subscript"/>
        <sz val="12"/>
        <color rgb="FF000000"/>
        <rFont val="Arial"/>
      </rPr>
      <t>8</t>
    </r>
  </si>
  <si>
    <r>
      <t>I</t>
    </r>
    <r>
      <rPr>
        <i/>
        <vertAlign val="subscript"/>
        <sz val="12"/>
        <color theme="1"/>
        <rFont val="Arial"/>
      </rPr>
      <t>149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150</t>
    </r>
  </si>
  <si>
    <r>
      <t>I</t>
    </r>
    <r>
      <rPr>
        <i/>
        <vertAlign val="subscript"/>
        <sz val="12"/>
        <color theme="1"/>
        <rFont val="Arial"/>
      </rPr>
      <t>147</t>
    </r>
    <r>
      <rPr>
        <i/>
        <sz val="12"/>
        <color theme="1"/>
        <rFont val="Arial"/>
      </rPr>
      <t>-I</t>
    </r>
    <r>
      <rPr>
        <i/>
        <vertAlign val="subscript"/>
        <sz val="12"/>
        <color theme="1"/>
        <rFont val="Arial"/>
      </rPr>
      <t>148</t>
    </r>
  </si>
  <si>
    <r>
      <t>Covariance calculations for (I</t>
    </r>
    <r>
      <rPr>
        <i/>
        <vertAlign val="superscript"/>
        <sz val="12"/>
        <color theme="1"/>
        <rFont val="Arial"/>
      </rPr>
      <t>Pb206</t>
    </r>
    <r>
      <rPr>
        <i/>
        <sz val="12"/>
        <color theme="1"/>
        <rFont val="Arial"/>
      </rPr>
      <t>, I</t>
    </r>
    <r>
      <rPr>
        <i/>
        <vertAlign val="superscript"/>
        <sz val="12"/>
        <color theme="1"/>
        <rFont val="Arial"/>
      </rPr>
      <t>U238</t>
    </r>
    <r>
      <rPr>
        <i/>
        <sz val="12"/>
        <color theme="1"/>
        <rFont val="Arial"/>
      </rPr>
      <t>) and (</t>
    </r>
    <r>
      <rPr>
        <i/>
        <vertAlign val="superscript"/>
        <sz val="12"/>
        <color theme="1"/>
        <rFont val="Arial"/>
      </rPr>
      <t>IPb207</t>
    </r>
    <r>
      <rPr>
        <i/>
        <sz val="12"/>
        <color theme="1"/>
        <rFont val="Arial"/>
      </rPr>
      <t>, I</t>
    </r>
    <r>
      <rPr>
        <i/>
        <vertAlign val="superscript"/>
        <sz val="12"/>
        <color theme="1"/>
        <rFont val="Arial"/>
      </rPr>
      <t>U235</t>
    </r>
    <r>
      <rPr>
        <i/>
        <sz val="12"/>
        <color theme="1"/>
        <rFont val="Arial"/>
      </rPr>
      <t>)</t>
    </r>
  </si>
  <si>
    <r>
      <t>Cov(I</t>
    </r>
    <r>
      <rPr>
        <i/>
        <vertAlign val="subscript"/>
        <sz val="12"/>
        <color theme="1"/>
        <rFont val="Arial"/>
      </rPr>
      <t>mean</t>
    </r>
    <r>
      <rPr>
        <i/>
        <sz val="12"/>
        <color theme="1"/>
        <rFont val="Arial"/>
      </rPr>
      <t>,I</t>
    </r>
    <r>
      <rPr>
        <i/>
        <vertAlign val="subscript"/>
        <sz val="12"/>
        <color theme="1"/>
        <rFont val="Arial"/>
      </rPr>
      <t>mean</t>
    </r>
    <r>
      <rPr>
        <i/>
        <sz val="12"/>
        <color theme="1"/>
        <rFont val="Arial"/>
      </rPr>
      <t>)</t>
    </r>
  </si>
  <si>
    <r>
      <t>for Pb</t>
    </r>
    <r>
      <rPr>
        <i/>
        <vertAlign val="superscript"/>
        <sz val="12"/>
        <color theme="1"/>
        <rFont val="Arial"/>
      </rPr>
      <t>206</t>
    </r>
    <r>
      <rPr>
        <i/>
        <sz val="12"/>
        <color theme="1"/>
        <rFont val="Arial"/>
      </rPr>
      <t>, U</t>
    </r>
    <r>
      <rPr>
        <i/>
        <vertAlign val="superscript"/>
        <sz val="12"/>
        <color theme="1"/>
        <rFont val="Arial"/>
      </rPr>
      <t>238</t>
    </r>
  </si>
  <si>
    <r>
      <t>for Pb</t>
    </r>
    <r>
      <rPr>
        <i/>
        <vertAlign val="superscript"/>
        <sz val="12"/>
        <color theme="1"/>
        <rFont val="Arial"/>
      </rPr>
      <t>207</t>
    </r>
    <r>
      <rPr>
        <i/>
        <sz val="12"/>
        <color theme="1"/>
        <rFont val="Arial"/>
      </rPr>
      <t>, U</t>
    </r>
    <r>
      <rPr>
        <i/>
        <vertAlign val="superscript"/>
        <sz val="12"/>
        <color theme="1"/>
        <rFont val="Arial"/>
      </rPr>
      <t>235</t>
    </r>
  </si>
  <si>
    <t>st. dev.</t>
  </si>
  <si>
    <r>
      <rPr>
        <i/>
        <sz val="12"/>
        <color theme="1"/>
        <rFont val="Calibri"/>
        <scheme val="minor"/>
      </rPr>
      <t>Cov</t>
    </r>
    <r>
      <rPr>
        <sz val="12"/>
        <color theme="1"/>
        <rFont val="Calibri"/>
        <family val="2"/>
        <scheme val="minor"/>
      </rPr>
      <t>(207,235)</t>
    </r>
  </si>
  <si>
    <r>
      <rPr>
        <i/>
        <sz val="12"/>
        <color theme="1"/>
        <rFont val="Calibri"/>
        <scheme val="minor"/>
      </rPr>
      <t>Cov</t>
    </r>
    <r>
      <rPr>
        <sz val="12"/>
        <color theme="1"/>
        <rFont val="Calibri"/>
        <family val="2"/>
        <scheme val="minor"/>
      </rPr>
      <t>(206,238)</t>
    </r>
  </si>
  <si>
    <t xml:space="preserve">      Replicae acquired using an Element XR ICPMS interfaced to an UP-193FX excimer ablation system. The NIST SRM 612 doped glass standard was ablated in the spot mode at a 35 mm pit size, 10 Hz repetition rate, 5J/cm2 on-sample energy density. Dwell times 5-10 ms, 150 sweeps.</t>
  </si>
  <si>
    <t>means and their ratios from the series of individual replicae</t>
  </si>
  <si>
    <t>No appreciable covariance between Pb206 and U238 mean intensities based on the replicae</t>
  </si>
  <si>
    <t>No appreciable covariance between Pb207 and U235 mean intensities based on the replicae</t>
  </si>
  <si>
    <t>Pb206</t>
  </si>
  <si>
    <t>U238</t>
  </si>
  <si>
    <t>Pb207</t>
  </si>
  <si>
    <t>by f-la (14)</t>
  </si>
  <si>
    <t>by f-la (14), approx.</t>
  </si>
  <si>
    <t>by f-la (9)</t>
  </si>
  <si>
    <t>uncertainty estimates for mean intensities and their ratios obtained from each individual replica using the differencing method, formula (14), exact variant, and formulae (7,16)</t>
  </si>
  <si>
    <t>uncertainty estimates for mean intensities and their ratios estimated from the individual replicae using the differencing method, formula (14), approximate variant</t>
  </si>
  <si>
    <t>206/238, with cov correction</t>
  </si>
  <si>
    <t>206/238, without -&gt;&gt;-</t>
  </si>
  <si>
    <t>207/235, with cov correction</t>
  </si>
  <si>
    <t>207/235, without -&gt;&gt;-</t>
  </si>
  <si>
    <t>Calculations</t>
  </si>
  <si>
    <t>The original data were acquired using an Element XR sector-field ICPMS interfaced to an UP-193FX laser ablation system.</t>
  </si>
  <si>
    <t>Trace for Mass:</t>
  </si>
  <si>
    <t>U235(LR)</t>
  </si>
  <si>
    <t>U238(LR)</t>
  </si>
  <si>
    <t>Sweep</t>
  </si>
  <si>
    <r>
      <t>U</t>
    </r>
    <r>
      <rPr>
        <vertAlign val="superscript"/>
        <sz val="10"/>
        <color indexed="16"/>
        <rFont val="Arial"/>
      </rPr>
      <t>238</t>
    </r>
  </si>
  <si>
    <t>The NIST 612 standard glass was ablated using a linear ratering of the beam at a repetition rate of 20 Hz, 75 mkm beam size and 5.0 J/cm2 on-sample energy density.</t>
  </si>
  <si>
    <t>Resolution:</t>
  </si>
  <si>
    <t>Low</t>
  </si>
  <si>
    <t>number</t>
  </si>
  <si>
    <r>
      <t>I</t>
    </r>
    <r>
      <rPr>
        <vertAlign val="subscript"/>
        <sz val="10"/>
        <color indexed="16"/>
        <rFont val="Arial"/>
      </rPr>
      <t>i</t>
    </r>
    <r>
      <rPr>
        <sz val="10"/>
        <color indexed="16"/>
        <rFont val="Arial"/>
      </rPr>
      <t>, cps</t>
    </r>
  </si>
  <si>
    <r>
      <t>I</t>
    </r>
    <r>
      <rPr>
        <vertAlign val="subscript"/>
        <sz val="10"/>
        <color indexed="16"/>
        <rFont val="Arial"/>
      </rPr>
      <t>i+1</t>
    </r>
    <r>
      <rPr>
        <sz val="10"/>
        <color indexed="16"/>
        <rFont val="Arial"/>
      </rPr>
      <t>, cps</t>
    </r>
  </si>
  <si>
    <r>
      <t>I</t>
    </r>
    <r>
      <rPr>
        <vertAlign val="subscript"/>
        <sz val="10"/>
        <color indexed="16"/>
        <rFont val="Arial"/>
      </rPr>
      <t>2i-1</t>
    </r>
    <r>
      <rPr>
        <sz val="10"/>
        <color indexed="16"/>
        <rFont val="Arial"/>
      </rPr>
      <t>-I</t>
    </r>
    <r>
      <rPr>
        <vertAlign val="subscript"/>
        <sz val="10"/>
        <color indexed="16"/>
        <rFont val="Arial"/>
      </rPr>
      <t>2i</t>
    </r>
    <r>
      <rPr>
        <sz val="10"/>
        <color indexed="16"/>
        <rFont val="Arial"/>
      </rPr>
      <t>, cps</t>
    </r>
  </si>
  <si>
    <r>
      <t>(I</t>
    </r>
    <r>
      <rPr>
        <vertAlign val="subscript"/>
        <sz val="10"/>
        <color indexed="16"/>
        <rFont val="Arial"/>
      </rPr>
      <t>2i-1</t>
    </r>
    <r>
      <rPr>
        <sz val="10"/>
        <color indexed="16"/>
        <rFont val="Arial"/>
      </rPr>
      <t>-I</t>
    </r>
    <r>
      <rPr>
        <vertAlign val="subscript"/>
        <sz val="10"/>
        <color indexed="16"/>
        <rFont val="Arial"/>
      </rPr>
      <t>2i</t>
    </r>
    <r>
      <rPr>
        <sz val="10"/>
        <color indexed="16"/>
        <rFont val="Arial"/>
      </rPr>
      <t>)</t>
    </r>
    <r>
      <rPr>
        <vertAlign val="superscript"/>
        <sz val="10"/>
        <color indexed="16"/>
        <rFont val="Arial"/>
      </rPr>
      <t>2</t>
    </r>
    <r>
      <rPr>
        <sz val="10"/>
        <color indexed="16"/>
        <rFont val="Arial"/>
      </rPr>
      <t>, cps</t>
    </r>
  </si>
  <si>
    <t>(the data were acquired with the orignal purpose to calibrate the spectrometer dead time using the ratio method)</t>
  </si>
  <si>
    <t>odd sweeps,</t>
  </si>
  <si>
    <t>even sweeps,</t>
  </si>
  <si>
    <t>exact</t>
  </si>
  <si>
    <t>approximate</t>
  </si>
  <si>
    <t>Time</t>
  </si>
  <si>
    <t>Intensity</t>
  </si>
  <si>
    <t>series a</t>
  </si>
  <si>
    <t>series b</t>
  </si>
  <si>
    <t>formula (14)</t>
  </si>
  <si>
    <t>[sec]</t>
  </si>
  <si>
    <t>[cps]</t>
  </si>
  <si>
    <r>
      <t>s(I</t>
    </r>
    <r>
      <rPr>
        <b/>
        <i/>
        <vertAlign val="subscript"/>
        <sz val="10"/>
        <rFont val="Arial"/>
        <family val="2"/>
      </rPr>
      <t>mean</t>
    </r>
    <r>
      <rPr>
        <b/>
        <i/>
        <sz val="10"/>
        <rFont val="Arial"/>
        <family val="2"/>
      </rPr>
      <t>)</t>
    </r>
  </si>
  <si>
    <t>The GJ-1 standard zircon was ablated in the spot mode at a repetition rate of 5 Hz, 35 mkm beam size and 2.3 J/cm2 on-sample energy density.</t>
  </si>
  <si>
    <t>(the data represent a routine standard analysis acquired during the U-Pb LA-ICPMS dating of a series of sample zircons)</t>
  </si>
  <si>
    <r>
      <t>U</t>
    </r>
    <r>
      <rPr>
        <vertAlign val="superscript"/>
        <sz val="10"/>
        <rFont val="Arial"/>
      </rPr>
      <t>238</t>
    </r>
    <r>
      <rPr>
        <sz val="10"/>
        <rFont val="Arial"/>
      </rPr>
      <t xml:space="preserve"> was collected in the analalog regime, hence a high</t>
    </r>
    <r>
      <rPr>
        <sz val="10"/>
        <rFont val="Arial"/>
      </rPr>
      <t>er</t>
    </r>
    <r>
      <rPr>
        <sz val="10"/>
        <rFont val="Arial"/>
      </rPr>
      <t xml:space="preserve"> background intensity. </t>
    </r>
  </si>
  <si>
    <t>Calculations, signal made of 612 sweeps</t>
  </si>
  <si>
    <t>Calculations, the end part of the previous signal made of 164 sweps and showing little transience</t>
  </si>
  <si>
    <t>Hg201(LR)</t>
  </si>
  <si>
    <t>Pb204(LR)</t>
  </si>
  <si>
    <t>Pb206(LR)</t>
  </si>
  <si>
    <t>Pb207(LR)</t>
  </si>
  <si>
    <t>Pb208(LR)</t>
  </si>
  <si>
    <t>Th232(LR)</t>
  </si>
  <si>
    <r>
      <t>Pb</t>
    </r>
    <r>
      <rPr>
        <vertAlign val="superscript"/>
        <sz val="10"/>
        <color indexed="16"/>
        <rFont val="Arial"/>
      </rPr>
      <t>207</t>
    </r>
  </si>
  <si>
    <t>variance of the</t>
  </si>
  <si>
    <t>in the</t>
  </si>
  <si>
    <t>original</t>
  </si>
  <si>
    <t>mean intensity</t>
  </si>
  <si>
    <t>signal</t>
  </si>
  <si>
    <t>formula</t>
  </si>
  <si>
    <t>per segment</t>
  </si>
  <si>
    <t>background cut off</t>
  </si>
  <si>
    <t>signal begins</t>
  </si>
  <si>
    <t>signal ends</t>
  </si>
  <si>
    <t>TRANSIENT SIGNAL</t>
  </si>
  <si>
    <t>Original data</t>
  </si>
  <si>
    <t>NON-TRANSIENT SIGNAL</t>
  </si>
  <si>
    <t>A REPLICATE SERIES OF 18 TRANSIENT SIGNALS</t>
  </si>
  <si>
    <t>The SRM610 doped glass standard from NIST was ablated in the spot mode at a repetition rate of 10 Hz, 35 mkm beam size and 5 J/cm2 on-sample energy density.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</si>
</sst>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"/>
    <numFmt numFmtId="166" formatCode="0.000"/>
  </numFmts>
  <fonts count="2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2"/>
      <color theme="1"/>
      <name val="Calibri"/>
      <scheme val="minor"/>
    </font>
    <font>
      <sz val="12"/>
      <color rgb="FF000000"/>
      <name val="Calibri"/>
      <family val="2"/>
      <scheme val="minor"/>
    </font>
    <font>
      <sz val="12"/>
      <color theme="1"/>
      <name val="Arial"/>
    </font>
    <font>
      <i/>
      <sz val="12"/>
      <color theme="1"/>
      <name val="Arial"/>
    </font>
    <font>
      <i/>
      <vertAlign val="subscript"/>
      <sz val="12"/>
      <color theme="1"/>
      <name val="Arial"/>
    </font>
    <font>
      <vertAlign val="subscript"/>
      <sz val="12"/>
      <color theme="1"/>
      <name val="Arial"/>
    </font>
    <font>
      <b/>
      <sz val="12"/>
      <color rgb="FF000000"/>
      <name val="Calibri"/>
      <family val="2"/>
      <scheme val="minor"/>
    </font>
    <font>
      <i/>
      <sz val="12"/>
      <color rgb="FF000000"/>
      <name val="Arial"/>
    </font>
    <font>
      <i/>
      <vertAlign val="subscript"/>
      <sz val="12"/>
      <color rgb="FF000000"/>
      <name val="Arial"/>
    </font>
    <font>
      <i/>
      <vertAlign val="superscript"/>
      <sz val="12"/>
      <color theme="1"/>
      <name val="Arial"/>
    </font>
    <font>
      <b/>
      <sz val="10"/>
      <color indexed="23"/>
      <name val="Arial"/>
      <family val="2"/>
    </font>
    <font>
      <sz val="10"/>
      <color indexed="16"/>
      <name val="Arial"/>
    </font>
    <font>
      <b/>
      <sz val="10"/>
      <color indexed="16"/>
      <name val="Arial"/>
    </font>
    <font>
      <sz val="10"/>
      <name val="Arial"/>
    </font>
    <font>
      <vertAlign val="superscript"/>
      <sz val="10"/>
      <color indexed="16"/>
      <name val="Arial"/>
    </font>
    <font>
      <vertAlign val="subscript"/>
      <sz val="10"/>
      <color indexed="16"/>
      <name val="Arial"/>
    </font>
    <font>
      <b/>
      <i/>
      <sz val="10"/>
      <name val="Arial"/>
      <family val="2"/>
    </font>
    <font>
      <b/>
      <i/>
      <vertAlign val="subscript"/>
      <sz val="10"/>
      <name val="Arial"/>
      <family val="2"/>
    </font>
    <font>
      <sz val="10"/>
      <color indexed="23"/>
      <name val="Arial"/>
    </font>
    <font>
      <b/>
      <sz val="10"/>
      <name val="Arial"/>
      <family val="2"/>
    </font>
    <font>
      <vertAlign val="superscript"/>
      <sz val="10"/>
      <name val="Arial"/>
    </font>
    <font>
      <sz val="10"/>
      <color rgb="FF900000"/>
      <name val="Arial"/>
    </font>
    <font>
      <sz val="12"/>
      <color theme="7" tint="-0.499984740745262"/>
      <name val="Calibri"/>
      <scheme val="minor"/>
    </font>
    <font>
      <b/>
      <sz val="12"/>
      <color theme="7" tint="-0.499984740745262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FDFBB7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7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0" borderId="0" xfId="0" applyFill="1" applyAlignment="1">
      <alignment horizontal="left"/>
    </xf>
    <xf numFmtId="0" fontId="0" fillId="0" borderId="0" xfId="0" applyFill="1"/>
    <xf numFmtId="1" fontId="0" fillId="2" borderId="0" xfId="0" applyNumberFormat="1" applyFill="1"/>
    <xf numFmtId="1" fontId="0" fillId="0" borderId="0" xfId="0" applyNumberFormat="1" applyFill="1"/>
    <xf numFmtId="1" fontId="0" fillId="0" borderId="0" xfId="0" applyNumberFormat="1"/>
    <xf numFmtId="164" fontId="0" fillId="0" borderId="0" xfId="0" applyNumberFormat="1"/>
    <xf numFmtId="0" fontId="5" fillId="0" borderId="0" xfId="0" applyFont="1"/>
    <xf numFmtId="165" fontId="0" fillId="0" borderId="0" xfId="0" applyNumberFormat="1"/>
    <xf numFmtId="0" fontId="5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Fill="1"/>
    <xf numFmtId="0" fontId="5" fillId="0" borderId="0" xfId="0" applyFont="1" applyFill="1"/>
    <xf numFmtId="1" fontId="1" fillId="2" borderId="0" xfId="0" applyNumberFormat="1" applyFont="1" applyFill="1"/>
    <xf numFmtId="0" fontId="1" fillId="0" borderId="0" xfId="0" applyFont="1"/>
    <xf numFmtId="0" fontId="10" fillId="0" borderId="0" xfId="0" applyFont="1"/>
    <xf numFmtId="0" fontId="7" fillId="2" borderId="0" xfId="0" applyFont="1" applyFill="1" applyAlignment="1">
      <alignment horizontal="right"/>
    </xf>
    <xf numFmtId="0" fontId="6" fillId="2" borderId="0" xfId="0" applyFont="1" applyFill="1"/>
    <xf numFmtId="0" fontId="11" fillId="2" borderId="0" xfId="0" applyFont="1" applyFill="1" applyAlignment="1">
      <alignment horizontal="right"/>
    </xf>
    <xf numFmtId="0" fontId="6" fillId="2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right"/>
    </xf>
    <xf numFmtId="0" fontId="7" fillId="2" borderId="0" xfId="0" applyFont="1" applyFill="1"/>
    <xf numFmtId="0" fontId="6" fillId="2" borderId="0" xfId="0" applyFont="1" applyFill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2" xfId="0" applyFont="1" applyFill="1" applyBorder="1" applyAlignment="1">
      <alignment horizontal="right"/>
    </xf>
    <xf numFmtId="0" fontId="0" fillId="0" borderId="0" xfId="0" applyFont="1" applyFill="1"/>
    <xf numFmtId="0" fontId="0" fillId="0" borderId="0" xfId="0" applyFont="1"/>
    <xf numFmtId="0" fontId="0" fillId="0" borderId="1" xfId="0" applyBorder="1" applyAlignment="1">
      <alignment horizontal="left"/>
    </xf>
    <xf numFmtId="165" fontId="0" fillId="0" borderId="1" xfId="0" applyNumberFormat="1" applyBorder="1"/>
    <xf numFmtId="0" fontId="0" fillId="0" borderId="1" xfId="0" applyBorder="1"/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0" borderId="1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6" fillId="2" borderId="1" xfId="0" applyFont="1" applyFill="1" applyBorder="1"/>
    <xf numFmtId="0" fontId="0" fillId="0" borderId="0" xfId="0" applyAlignment="1">
      <alignment horizontal="right"/>
    </xf>
    <xf numFmtId="0" fontId="4" fillId="0" borderId="1" xfId="0" applyFont="1" applyBorder="1"/>
    <xf numFmtId="0" fontId="0" fillId="0" borderId="1" xfId="0" applyFont="1" applyFill="1" applyBorder="1"/>
    <xf numFmtId="0" fontId="15" fillId="0" borderId="0" xfId="0" applyFont="1"/>
    <xf numFmtId="0" fontId="17" fillId="3" borderId="0" xfId="0" applyFont="1" applyFill="1"/>
    <xf numFmtId="0" fontId="0" fillId="3" borderId="0" xfId="0" applyFill="1" applyAlignment="1">
      <alignment horizontal="right"/>
    </xf>
    <xf numFmtId="0" fontId="15" fillId="4" borderId="0" xfId="0" applyFont="1" applyFill="1" applyAlignment="1">
      <alignment horizontal="center"/>
    </xf>
    <xf numFmtId="0" fontId="17" fillId="0" borderId="0" xfId="0" applyFont="1" applyFill="1" applyAlignment="1">
      <alignment horizontal="left"/>
    </xf>
    <xf numFmtId="0" fontId="15" fillId="4" borderId="0" xfId="0" applyFont="1" applyFill="1"/>
    <xf numFmtId="0" fontId="0" fillId="3" borderId="0" xfId="0" applyFill="1"/>
    <xf numFmtId="0" fontId="15" fillId="4" borderId="0" xfId="0" applyFont="1" applyFill="1" applyAlignment="1">
      <alignment horizontal="right"/>
    </xf>
    <xf numFmtId="166" fontId="0" fillId="3" borderId="0" xfId="0" applyNumberFormat="1" applyFill="1"/>
    <xf numFmtId="1" fontId="0" fillId="3" borderId="0" xfId="0" applyNumberFormat="1" applyFill="1"/>
    <xf numFmtId="1" fontId="15" fillId="4" borderId="0" xfId="0" applyNumberFormat="1" applyFont="1" applyFill="1"/>
    <xf numFmtId="166" fontId="0" fillId="0" borderId="0" xfId="0" applyNumberFormat="1"/>
    <xf numFmtId="0" fontId="0" fillId="0" borderId="0" xfId="0" applyBorder="1"/>
    <xf numFmtId="1" fontId="15" fillId="4" borderId="0" xfId="0" applyNumberFormat="1" applyFont="1" applyFill="1" applyBorder="1"/>
    <xf numFmtId="166" fontId="0" fillId="3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Fill="1" applyBorder="1"/>
    <xf numFmtId="0" fontId="15" fillId="4" borderId="1" xfId="0" applyFont="1" applyFill="1" applyBorder="1"/>
    <xf numFmtId="1" fontId="15" fillId="4" borderId="1" xfId="0" applyNumberFormat="1" applyFont="1" applyFill="1" applyBorder="1"/>
    <xf numFmtId="0" fontId="20" fillId="3" borderId="2" xfId="0" applyFont="1" applyFill="1" applyBorder="1" applyAlignment="1">
      <alignment horizontal="right"/>
    </xf>
    <xf numFmtId="0" fontId="0" fillId="3" borderId="2" xfId="0" applyFill="1" applyBorder="1"/>
    <xf numFmtId="0" fontId="22" fillId="3" borderId="2" xfId="0" applyFont="1" applyFill="1" applyBorder="1"/>
    <xf numFmtId="1" fontId="23" fillId="3" borderId="2" xfId="0" applyNumberFormat="1" applyFont="1" applyFill="1" applyBorder="1"/>
    <xf numFmtId="1" fontId="0" fillId="0" borderId="2" xfId="0" applyNumberFormat="1" applyFill="1" applyBorder="1"/>
    <xf numFmtId="1" fontId="15" fillId="4" borderId="2" xfId="0" applyNumberFormat="1" applyFont="1" applyFill="1" applyBorder="1"/>
    <xf numFmtId="1" fontId="16" fillId="4" borderId="2" xfId="0" applyNumberFormat="1" applyFont="1" applyFill="1" applyBorder="1"/>
    <xf numFmtId="0" fontId="0" fillId="0" borderId="0" xfId="0" applyFill="1" applyBorder="1"/>
    <xf numFmtId="0" fontId="15" fillId="0" borderId="0" xfId="0" applyFont="1" applyFill="1" applyBorder="1"/>
    <xf numFmtId="1" fontId="0" fillId="0" borderId="0" xfId="0" applyNumberFormat="1" applyFill="1" applyBorder="1"/>
    <xf numFmtId="1" fontId="16" fillId="0" borderId="0" xfId="0" applyNumberFormat="1" applyFont="1" applyFill="1" applyBorder="1"/>
    <xf numFmtId="0" fontId="17" fillId="0" borderId="0" xfId="0" applyFont="1" applyFill="1" applyBorder="1"/>
    <xf numFmtId="1" fontId="23" fillId="0" borderId="0" xfId="0" applyNumberFormat="1" applyFont="1" applyFill="1" applyBorder="1"/>
    <xf numFmtId="1" fontId="15" fillId="0" borderId="0" xfId="0" applyNumberFormat="1" applyFont="1" applyFill="1" applyBorder="1"/>
    <xf numFmtId="0" fontId="23" fillId="0" borderId="0" xfId="0" applyFont="1" applyFill="1" applyBorder="1"/>
    <xf numFmtId="166" fontId="15" fillId="0" borderId="0" xfId="0" applyNumberFormat="1" applyFont="1" applyFill="1" applyBorder="1"/>
    <xf numFmtId="1" fontId="15" fillId="0" borderId="0" xfId="0" applyNumberFormat="1" applyFont="1"/>
    <xf numFmtId="0" fontId="17" fillId="0" borderId="0" xfId="0" applyFont="1"/>
    <xf numFmtId="0" fontId="15" fillId="0" borderId="0" xfId="0" applyFont="1" applyFill="1"/>
    <xf numFmtId="0" fontId="16" fillId="0" borderId="0" xfId="0" applyFont="1" applyFill="1" applyAlignment="1">
      <alignment horizontal="center"/>
    </xf>
    <xf numFmtId="0" fontId="0" fillId="0" borderId="0" xfId="0" applyFill="1" applyAlignment="1">
      <alignment horizontal="right"/>
    </xf>
    <xf numFmtId="0" fontId="0" fillId="4" borderId="0" xfId="0" applyFill="1"/>
    <xf numFmtId="0" fontId="15" fillId="4" borderId="1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15" fillId="0" borderId="0" xfId="0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0" fontId="25" fillId="5" borderId="0" xfId="0" applyFont="1" applyFill="1" applyAlignment="1">
      <alignment horizontal="center"/>
    </xf>
    <xf numFmtId="166" fontId="0" fillId="0" borderId="0" xfId="0" applyNumberFormat="1" applyFill="1"/>
    <xf numFmtId="1" fontId="0" fillId="4" borderId="0" xfId="0" applyNumberFormat="1" applyFill="1"/>
    <xf numFmtId="1" fontId="15" fillId="0" borderId="0" xfId="0" applyNumberFormat="1" applyFont="1" applyFill="1"/>
    <xf numFmtId="1" fontId="0" fillId="6" borderId="0" xfId="0" applyNumberFormat="1" applyFill="1"/>
    <xf numFmtId="0" fontId="0" fillId="4" borderId="1" xfId="0" applyFill="1" applyBorder="1"/>
    <xf numFmtId="1" fontId="0" fillId="4" borderId="1" xfId="0" applyNumberFormat="1" applyFill="1" applyBorder="1"/>
    <xf numFmtId="0" fontId="20" fillId="3" borderId="1" xfId="0" applyFont="1" applyFill="1" applyBorder="1" applyAlignment="1">
      <alignment horizontal="right"/>
    </xf>
    <xf numFmtId="165" fontId="23" fillId="0" borderId="0" xfId="0" applyNumberFormat="1" applyFont="1" applyFill="1"/>
    <xf numFmtId="1" fontId="23" fillId="0" borderId="0" xfId="0" applyNumberFormat="1" applyFont="1" applyFill="1"/>
    <xf numFmtId="0" fontId="15" fillId="4" borderId="0" xfId="0" applyFont="1" applyFill="1" applyBorder="1"/>
    <xf numFmtId="0" fontId="0" fillId="4" borderId="0" xfId="0" applyFill="1" applyBorder="1"/>
    <xf numFmtId="1" fontId="0" fillId="2" borderId="1" xfId="0" applyNumberFormat="1" applyFill="1" applyBorder="1"/>
    <xf numFmtId="0" fontId="0" fillId="0" borderId="3" xfId="0" applyFill="1" applyBorder="1"/>
    <xf numFmtId="166" fontId="0" fillId="0" borderId="3" xfId="0" applyNumberFormat="1" applyFill="1" applyBorder="1"/>
    <xf numFmtId="1" fontId="0" fillId="0" borderId="3" xfId="0" applyNumberFormat="1" applyFill="1" applyBorder="1"/>
    <xf numFmtId="0" fontId="0" fillId="0" borderId="1" xfId="0" applyFill="1" applyBorder="1"/>
    <xf numFmtId="0" fontId="0" fillId="0" borderId="1" xfId="0" applyFont="1" applyFill="1" applyBorder="1" applyAlignment="1">
      <alignment horizontal="left"/>
    </xf>
    <xf numFmtId="0" fontId="15" fillId="0" borderId="1" xfId="0" applyFont="1" applyFill="1" applyBorder="1"/>
    <xf numFmtId="0" fontId="17" fillId="0" borderId="1" xfId="0" applyFont="1" applyBorder="1"/>
    <xf numFmtId="0" fontId="26" fillId="0" borderId="1" xfId="0" applyFont="1" applyBorder="1"/>
    <xf numFmtId="0" fontId="27" fillId="0" borderId="1" xfId="0" applyFont="1" applyBorder="1"/>
    <xf numFmtId="0" fontId="1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164" fontId="0" fillId="0" borderId="1" xfId="0" applyNumberFormat="1" applyBorder="1"/>
  </cellXfs>
  <cellStyles count="171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" xfId="79" builtinId="8" hidden="1"/>
    <cellStyle name="Lien hypertexte" xfId="81" builtinId="8" hidden="1"/>
    <cellStyle name="Lien hypertexte" xfId="83" builtinId="8" hidden="1"/>
    <cellStyle name="Lien hypertexte" xfId="85" builtinId="8" hidden="1"/>
    <cellStyle name="Lien hypertexte" xfId="87" builtinId="8" hidden="1"/>
    <cellStyle name="Lien hypertexte" xfId="89" builtinId="8" hidden="1"/>
    <cellStyle name="Lien hypertexte" xfId="91" builtinId="8" hidden="1"/>
    <cellStyle name="Lien hypertexte" xfId="93" builtinId="8" hidden="1"/>
    <cellStyle name="Lien hypertexte" xfId="95" builtinId="8" hidden="1"/>
    <cellStyle name="Lien hypertexte" xfId="97" builtinId="8" hidden="1"/>
    <cellStyle name="Lien hypertexte" xfId="99" builtinId="8" hidden="1"/>
    <cellStyle name="Lien hypertexte" xfId="101" builtinId="8" hidden="1"/>
    <cellStyle name="Lien hypertexte" xfId="103" builtinId="8" hidden="1"/>
    <cellStyle name="Lien hypertexte" xfId="105" builtinId="8" hidden="1"/>
    <cellStyle name="Lien hypertexte" xfId="107" builtinId="8" hidden="1"/>
    <cellStyle name="Lien hypertexte" xfId="109" builtinId="8" hidden="1"/>
    <cellStyle name="Lien hypertexte" xfId="111" builtinId="8" hidden="1"/>
    <cellStyle name="Lien hypertexte" xfId="113" builtinId="8" hidden="1"/>
    <cellStyle name="Lien hypertexte" xfId="115" builtinId="8" hidden="1"/>
    <cellStyle name="Lien hypertexte" xfId="117" builtinId="8" hidden="1"/>
    <cellStyle name="Lien hypertexte" xfId="119" builtinId="8" hidden="1"/>
    <cellStyle name="Lien hypertexte" xfId="121" builtinId="8" hidden="1"/>
    <cellStyle name="Lien hypertexte" xfId="123" builtinId="8" hidden="1"/>
    <cellStyle name="Lien hypertexte" xfId="125" builtinId="8" hidden="1"/>
    <cellStyle name="Lien hypertexte" xfId="127" builtinId="8" hidden="1"/>
    <cellStyle name="Lien hypertexte" xfId="129" builtinId="8" hidden="1"/>
    <cellStyle name="Lien hypertexte" xfId="131" builtinId="8" hidden="1"/>
    <cellStyle name="Lien hypertexte" xfId="133" builtinId="8" hidden="1"/>
    <cellStyle name="Lien hypertexte" xfId="135" builtinId="8" hidden="1"/>
    <cellStyle name="Lien hypertexte" xfId="137" builtinId="8" hidden="1"/>
    <cellStyle name="Lien hypertexte" xfId="139" builtinId="8" hidden="1"/>
    <cellStyle name="Lien hypertexte" xfId="141" builtinId="8" hidden="1"/>
    <cellStyle name="Lien hypertexte" xfId="143" builtinId="8" hidden="1"/>
    <cellStyle name="Lien hypertexte" xfId="145" builtinId="8" hidden="1"/>
    <cellStyle name="Lien hypertexte" xfId="147" builtinId="8" hidden="1"/>
    <cellStyle name="Lien hypertexte" xfId="149" builtinId="8" hidden="1"/>
    <cellStyle name="Lien hypertexte" xfId="151" builtinId="8" hidden="1"/>
    <cellStyle name="Lien hypertexte" xfId="153" builtinId="8" hidden="1"/>
    <cellStyle name="Lien hypertexte" xfId="155" builtinId="8" hidden="1"/>
    <cellStyle name="Lien hypertexte" xfId="157" builtinId="8" hidden="1"/>
    <cellStyle name="Lien hypertexte" xfId="159" builtinId="8" hidden="1"/>
    <cellStyle name="Lien hypertexte" xfId="161" builtinId="8" hidden="1"/>
    <cellStyle name="Lien hypertexte" xfId="163" builtinId="8" hidden="1"/>
    <cellStyle name="Lien hypertexte" xfId="165" builtinId="8" hidden="1"/>
    <cellStyle name="Lien hypertexte" xfId="167" builtinId="8" hidden="1"/>
    <cellStyle name="Lien hypertexte" xfId="169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Lien hypertexte visité" xfId="80" builtinId="9" hidden="1"/>
    <cellStyle name="Lien hypertexte visité" xfId="82" builtinId="9" hidden="1"/>
    <cellStyle name="Lien hypertexte visité" xfId="84" builtinId="9" hidden="1"/>
    <cellStyle name="Lien hypertexte visité" xfId="86" builtinId="9" hidden="1"/>
    <cellStyle name="Lien hypertexte visité" xfId="88" builtinId="9" hidden="1"/>
    <cellStyle name="Lien hypertexte visité" xfId="90" builtinId="9" hidden="1"/>
    <cellStyle name="Lien hypertexte visité" xfId="92" builtinId="9" hidden="1"/>
    <cellStyle name="Lien hypertexte visité" xfId="94" builtinId="9" hidden="1"/>
    <cellStyle name="Lien hypertexte visité" xfId="96" builtinId="9" hidden="1"/>
    <cellStyle name="Lien hypertexte visité" xfId="98" builtinId="9" hidden="1"/>
    <cellStyle name="Lien hypertexte visité" xfId="100" builtinId="9" hidden="1"/>
    <cellStyle name="Lien hypertexte visité" xfId="102" builtinId="9" hidden="1"/>
    <cellStyle name="Lien hypertexte visité" xfId="104" builtinId="9" hidden="1"/>
    <cellStyle name="Lien hypertexte visité" xfId="106" builtinId="9" hidden="1"/>
    <cellStyle name="Lien hypertexte visité" xfId="108" builtinId="9" hidden="1"/>
    <cellStyle name="Lien hypertexte visité" xfId="110" builtinId="9" hidden="1"/>
    <cellStyle name="Lien hypertexte visité" xfId="112" builtinId="9" hidden="1"/>
    <cellStyle name="Lien hypertexte visité" xfId="114" builtinId="9" hidden="1"/>
    <cellStyle name="Lien hypertexte visité" xfId="116" builtinId="9" hidden="1"/>
    <cellStyle name="Lien hypertexte visité" xfId="118" builtinId="9" hidden="1"/>
    <cellStyle name="Lien hypertexte visité" xfId="120" builtinId="9" hidden="1"/>
    <cellStyle name="Lien hypertexte visité" xfId="122" builtinId="9" hidden="1"/>
    <cellStyle name="Lien hypertexte visité" xfId="124" builtinId="9" hidden="1"/>
    <cellStyle name="Lien hypertexte visité" xfId="126" builtinId="9" hidden="1"/>
    <cellStyle name="Lien hypertexte visité" xfId="128" builtinId="9" hidden="1"/>
    <cellStyle name="Lien hypertexte visité" xfId="130" builtinId="9" hidden="1"/>
    <cellStyle name="Lien hypertexte visité" xfId="132" builtinId="9" hidden="1"/>
    <cellStyle name="Lien hypertexte visité" xfId="134" builtinId="9" hidden="1"/>
    <cellStyle name="Lien hypertexte visité" xfId="136" builtinId="9" hidden="1"/>
    <cellStyle name="Lien hypertexte visité" xfId="138" builtinId="9" hidden="1"/>
    <cellStyle name="Lien hypertexte visité" xfId="140" builtinId="9" hidden="1"/>
    <cellStyle name="Lien hypertexte visité" xfId="142" builtinId="9" hidden="1"/>
    <cellStyle name="Lien hypertexte visité" xfId="144" builtinId="9" hidden="1"/>
    <cellStyle name="Lien hypertexte visité" xfId="146" builtinId="9" hidden="1"/>
    <cellStyle name="Lien hypertexte visité" xfId="148" builtinId="9" hidden="1"/>
    <cellStyle name="Lien hypertexte visité" xfId="150" builtinId="9" hidden="1"/>
    <cellStyle name="Lien hypertexte visité" xfId="152" builtinId="9" hidden="1"/>
    <cellStyle name="Lien hypertexte visité" xfId="154" builtinId="9" hidden="1"/>
    <cellStyle name="Lien hypertexte visité" xfId="156" builtinId="9" hidden="1"/>
    <cellStyle name="Lien hypertexte visité" xfId="158" builtinId="9" hidden="1"/>
    <cellStyle name="Lien hypertexte visité" xfId="160" builtinId="9" hidden="1"/>
    <cellStyle name="Lien hypertexte visité" xfId="162" builtinId="9" hidden="1"/>
    <cellStyle name="Lien hypertexte visité" xfId="164" builtinId="9" hidden="1"/>
    <cellStyle name="Lien hypertexte visité" xfId="166" builtinId="9" hidden="1"/>
    <cellStyle name="Lien hypertexte visité" xfId="168" builtinId="9" hidden="1"/>
    <cellStyle name="Lien hypertexte visité" xfId="170" builtinId="9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Ii vs. Ii+1 (U238)</a:t>
            </a:r>
          </a:p>
        </c:rich>
      </c:tx>
      <c:layout>
        <c:manualLayout>
          <c:xMode val="edge"/>
          <c:yMode val="edge"/>
          <c:x val="0.422763747519365"/>
          <c:y val="0.02902374670184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601464643808"/>
          <c:y val="0.134564817164847"/>
          <c:w val="0.768291920441993"/>
          <c:h val="0.7335101798397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231"/>
              <c:pt idx="0">
                <c:v>2.6337665E6</c:v>
              </c:pt>
              <c:pt idx="2">
                <c:v>2.784576E6</c:v>
              </c:pt>
              <c:pt idx="4">
                <c:v>2.4329345E6</c:v>
              </c:pt>
              <c:pt idx="6">
                <c:v>2.451008E6</c:v>
              </c:pt>
              <c:pt idx="8">
                <c:v>2.7513985E6</c:v>
              </c:pt>
              <c:pt idx="10">
                <c:v>2.5134975E6</c:v>
              </c:pt>
              <c:pt idx="12">
                <c:v>2.5296255E6</c:v>
              </c:pt>
              <c:pt idx="14">
                <c:v>2.55156475E6</c:v>
              </c:pt>
              <c:pt idx="16">
                <c:v>2.73728E6</c:v>
              </c:pt>
              <c:pt idx="18">
                <c:v>2.43832325E6</c:v>
              </c:pt>
              <c:pt idx="20">
                <c:v>2.4825215E6</c:v>
              </c:pt>
              <c:pt idx="22">
                <c:v>2.6457215E6</c:v>
              </c:pt>
              <c:pt idx="24">
                <c:v>2.4239105E6</c:v>
              </c:pt>
              <c:pt idx="26">
                <c:v>2.5269505E6</c:v>
              </c:pt>
              <c:pt idx="28">
                <c:v>2.76673275E6</c:v>
              </c:pt>
              <c:pt idx="30">
                <c:v>2.5617025E6</c:v>
              </c:pt>
              <c:pt idx="32">
                <c:v>2.4758785E6</c:v>
              </c:pt>
              <c:pt idx="34">
                <c:v>2.65451525E6</c:v>
              </c:pt>
              <c:pt idx="36">
                <c:v>2.743552E6</c:v>
              </c:pt>
              <c:pt idx="38">
                <c:v>2.637376E6</c:v>
              </c:pt>
              <c:pt idx="40">
                <c:v>2.5115135E6</c:v>
              </c:pt>
              <c:pt idx="42">
                <c:v>2.5812225E6</c:v>
              </c:pt>
              <c:pt idx="44">
                <c:v>2.43883525E6</c:v>
              </c:pt>
              <c:pt idx="46">
                <c:v>2.4206465E6</c:v>
              </c:pt>
              <c:pt idx="48">
                <c:v>2.532352E6</c:v>
              </c:pt>
              <c:pt idx="50">
                <c:v>2.7354625E6</c:v>
              </c:pt>
              <c:pt idx="52">
                <c:v>2.5767425E6</c:v>
              </c:pt>
              <c:pt idx="54">
                <c:v>2.5026945E6</c:v>
              </c:pt>
              <c:pt idx="56">
                <c:v>2.6696065E6</c:v>
              </c:pt>
              <c:pt idx="58">
                <c:v>2.58795525E6</c:v>
              </c:pt>
              <c:pt idx="60">
                <c:v>2.498368E6</c:v>
              </c:pt>
              <c:pt idx="62">
                <c:v>2.6600065E6</c:v>
              </c:pt>
              <c:pt idx="64">
                <c:v>2.626624E6</c:v>
              </c:pt>
              <c:pt idx="66">
                <c:v>2.5195775E6</c:v>
              </c:pt>
              <c:pt idx="68">
                <c:v>2.5378175E6</c:v>
              </c:pt>
              <c:pt idx="70">
                <c:v>2.790208E6</c:v>
              </c:pt>
              <c:pt idx="72">
                <c:v>2.674176E6</c:v>
              </c:pt>
              <c:pt idx="74">
                <c:v>2.409984E6</c:v>
              </c:pt>
              <c:pt idx="76">
                <c:v>2.65889275E6</c:v>
              </c:pt>
              <c:pt idx="78">
                <c:v>2.75713275E6</c:v>
              </c:pt>
              <c:pt idx="80">
                <c:v>2.48011525E6</c:v>
              </c:pt>
              <c:pt idx="82">
                <c:v>2.563264E6</c:v>
              </c:pt>
              <c:pt idx="84">
                <c:v>2.7364735E6</c:v>
              </c:pt>
              <c:pt idx="86">
                <c:v>2.5319935E6</c:v>
              </c:pt>
              <c:pt idx="88">
                <c:v>2.50705925E6</c:v>
              </c:pt>
              <c:pt idx="90">
                <c:v>2.5615105E6</c:v>
              </c:pt>
              <c:pt idx="92">
                <c:v>2.6646785E6</c:v>
              </c:pt>
              <c:pt idx="94">
                <c:v>2.69720325E6</c:v>
              </c:pt>
              <c:pt idx="96">
                <c:v>2.49786875E6</c:v>
              </c:pt>
              <c:pt idx="98">
                <c:v>2.6984705E6</c:v>
              </c:pt>
              <c:pt idx="100">
                <c:v>2.4963455E6</c:v>
              </c:pt>
              <c:pt idx="102">
                <c:v>2.5060095E6</c:v>
              </c:pt>
              <c:pt idx="104">
                <c:v>2.558656E6</c:v>
              </c:pt>
              <c:pt idx="106">
                <c:v>2.647936E6</c:v>
              </c:pt>
              <c:pt idx="108">
                <c:v>2.48929275E6</c:v>
              </c:pt>
              <c:pt idx="110">
                <c:v>2.6330625E6</c:v>
              </c:pt>
              <c:pt idx="112">
                <c:v>2.71169275E6</c:v>
              </c:pt>
              <c:pt idx="114">
                <c:v>2.6868735E6</c:v>
              </c:pt>
              <c:pt idx="116">
                <c:v>2.45844475E6</c:v>
              </c:pt>
              <c:pt idx="118">
                <c:v>2.55441925E6</c:v>
              </c:pt>
              <c:pt idx="120">
                <c:v>2.59685125E6</c:v>
              </c:pt>
              <c:pt idx="122">
                <c:v>2.5774465E6</c:v>
              </c:pt>
              <c:pt idx="124">
                <c:v>2.5797375E6</c:v>
              </c:pt>
              <c:pt idx="126">
                <c:v>2.7239935E6</c:v>
              </c:pt>
              <c:pt idx="128">
                <c:v>2.7015295E6</c:v>
              </c:pt>
              <c:pt idx="130">
                <c:v>2.56382725E6</c:v>
              </c:pt>
              <c:pt idx="132">
                <c:v>2.628864E6</c:v>
              </c:pt>
              <c:pt idx="134">
                <c:v>2.70635525E6</c:v>
              </c:pt>
              <c:pt idx="136">
                <c:v>2.445568E6</c:v>
              </c:pt>
              <c:pt idx="138">
                <c:v>2.5610495E6</c:v>
              </c:pt>
              <c:pt idx="140">
                <c:v>2.652608E6</c:v>
              </c:pt>
              <c:pt idx="142">
                <c:v>2.5959425E6</c:v>
              </c:pt>
              <c:pt idx="144">
                <c:v>2.51214075E6</c:v>
              </c:pt>
              <c:pt idx="146">
                <c:v>2.67386875E6</c:v>
              </c:pt>
              <c:pt idx="148">
                <c:v>2.6198785E6</c:v>
              </c:pt>
              <c:pt idx="150">
                <c:v>2.533312E6</c:v>
              </c:pt>
              <c:pt idx="152">
                <c:v>2.51953925E6</c:v>
              </c:pt>
              <c:pt idx="154">
                <c:v>2.76577275E6</c:v>
              </c:pt>
              <c:pt idx="156">
                <c:v>2.54206725E6</c:v>
              </c:pt>
              <c:pt idx="158">
                <c:v>2.4665345E6</c:v>
              </c:pt>
              <c:pt idx="160">
                <c:v>2.7153025E6</c:v>
              </c:pt>
              <c:pt idx="162">
                <c:v>2.7191295E6</c:v>
              </c:pt>
              <c:pt idx="164">
                <c:v>2.55301125E6</c:v>
              </c:pt>
              <c:pt idx="166">
                <c:v>2.54270725E6</c:v>
              </c:pt>
              <c:pt idx="168">
                <c:v>2.6197375E6</c:v>
              </c:pt>
              <c:pt idx="170">
                <c:v>2.5409025E6</c:v>
              </c:pt>
              <c:pt idx="172">
                <c:v>2.5689345E6</c:v>
              </c:pt>
              <c:pt idx="174">
                <c:v>2.51233275E6</c:v>
              </c:pt>
              <c:pt idx="176">
                <c:v>2.5926145E6</c:v>
              </c:pt>
              <c:pt idx="178">
                <c:v>2.6079105E6</c:v>
              </c:pt>
              <c:pt idx="180">
                <c:v>2.49876475E6</c:v>
              </c:pt>
              <c:pt idx="182">
                <c:v>2.7485825E6</c:v>
              </c:pt>
              <c:pt idx="184">
                <c:v>2.4693375E6</c:v>
              </c:pt>
              <c:pt idx="186">
                <c:v>2.47776E6</c:v>
              </c:pt>
              <c:pt idx="188">
                <c:v>2.41374725E6</c:v>
              </c:pt>
              <c:pt idx="190">
                <c:v>2.5043455E6</c:v>
              </c:pt>
              <c:pt idx="192">
                <c:v>2.57221125E6</c:v>
              </c:pt>
              <c:pt idx="194">
                <c:v>2.532544E6</c:v>
              </c:pt>
              <c:pt idx="196">
                <c:v>2.53566725E6</c:v>
              </c:pt>
              <c:pt idx="198">
                <c:v>2.62919675E6</c:v>
              </c:pt>
              <c:pt idx="200">
                <c:v>2.68715525E6</c:v>
              </c:pt>
              <c:pt idx="202">
                <c:v>2.620224E6</c:v>
              </c:pt>
              <c:pt idx="204">
                <c:v>2.69620475E6</c:v>
              </c:pt>
              <c:pt idx="206">
                <c:v>2.687936E6</c:v>
              </c:pt>
              <c:pt idx="208">
                <c:v>2.7016705E6</c:v>
              </c:pt>
              <c:pt idx="210">
                <c:v>2.47457275E6</c:v>
              </c:pt>
              <c:pt idx="212">
                <c:v>2.66789125E6</c:v>
              </c:pt>
              <c:pt idx="214">
                <c:v>2.653504E6</c:v>
              </c:pt>
              <c:pt idx="216">
                <c:v>2.85204475E6</c:v>
              </c:pt>
              <c:pt idx="218">
                <c:v>2.56890875E6</c:v>
              </c:pt>
              <c:pt idx="220">
                <c:v>2.57690875E6</c:v>
              </c:pt>
              <c:pt idx="222">
                <c:v>2.5577345E6</c:v>
              </c:pt>
              <c:pt idx="224">
                <c:v>2.78417925E6</c:v>
              </c:pt>
              <c:pt idx="226">
                <c:v>2.49291525E6</c:v>
              </c:pt>
              <c:pt idx="228">
                <c:v>2.6995585E6</c:v>
              </c:pt>
              <c:pt idx="230">
                <c:v>2.6623105E6</c:v>
              </c:pt>
            </c:numLit>
          </c:xVal>
          <c:yVal>
            <c:numLit>
              <c:formatCode>General</c:formatCode>
              <c:ptCount val="231"/>
              <c:pt idx="0">
                <c:v>2.51002875E6</c:v>
              </c:pt>
              <c:pt idx="2">
                <c:v>2.55813125E6</c:v>
              </c:pt>
              <c:pt idx="4">
                <c:v>2.5938305E6</c:v>
              </c:pt>
              <c:pt idx="6">
                <c:v>2.5544575E6</c:v>
              </c:pt>
              <c:pt idx="8">
                <c:v>2.57895675E6</c:v>
              </c:pt>
              <c:pt idx="10">
                <c:v>2.5115135E6</c:v>
              </c:pt>
              <c:pt idx="12">
                <c:v>2.704512E6</c:v>
              </c:pt>
              <c:pt idx="14">
                <c:v>2.4539135E6</c:v>
              </c:pt>
              <c:pt idx="16">
                <c:v>2.5830785E6</c:v>
              </c:pt>
              <c:pt idx="18">
                <c:v>2.56814075E6</c:v>
              </c:pt>
              <c:pt idx="20">
                <c:v>2.5622785E6</c:v>
              </c:pt>
              <c:pt idx="22">
                <c:v>2.5134335E6</c:v>
              </c:pt>
              <c:pt idx="24">
                <c:v>2.53054725E6</c:v>
              </c:pt>
              <c:pt idx="26">
                <c:v>2.66533125E6</c:v>
              </c:pt>
              <c:pt idx="28">
                <c:v>2.61428475E6</c:v>
              </c:pt>
              <c:pt idx="30">
                <c:v>2.603456E6</c:v>
              </c:pt>
              <c:pt idx="32">
                <c:v>2.5554305E6</c:v>
              </c:pt>
              <c:pt idx="34">
                <c:v>2.56762875E6</c:v>
              </c:pt>
              <c:pt idx="36">
                <c:v>2.51781125E6</c:v>
              </c:pt>
              <c:pt idx="38">
                <c:v>2.6675455E6</c:v>
              </c:pt>
              <c:pt idx="40">
                <c:v>2.5692415E6</c:v>
              </c:pt>
              <c:pt idx="42">
                <c:v>2.4428545E6</c:v>
              </c:pt>
              <c:pt idx="44">
                <c:v>2.62328325E6</c:v>
              </c:pt>
              <c:pt idx="46">
                <c:v>2.7535105E6</c:v>
              </c:pt>
              <c:pt idx="48">
                <c:v>2.473472E6</c:v>
              </c:pt>
              <c:pt idx="50">
                <c:v>2.56526075E6</c:v>
              </c:pt>
              <c:pt idx="52">
                <c:v>2.7021825E6</c:v>
              </c:pt>
              <c:pt idx="54">
                <c:v>2.6902015E6</c:v>
              </c:pt>
              <c:pt idx="56">
                <c:v>2.54718725E6</c:v>
              </c:pt>
              <c:pt idx="58">
                <c:v>2.7280255E6</c:v>
              </c:pt>
              <c:pt idx="60">
                <c:v>2.6048E6</c:v>
              </c:pt>
              <c:pt idx="62">
                <c:v>2.6060545E6</c:v>
              </c:pt>
              <c:pt idx="64">
                <c:v>2.55582725E6</c:v>
              </c:pt>
              <c:pt idx="66">
                <c:v>2.62848E6</c:v>
              </c:pt>
              <c:pt idx="68">
                <c:v>2.54904325E6</c:v>
              </c:pt>
              <c:pt idx="70">
                <c:v>2.6128895E6</c:v>
              </c:pt>
              <c:pt idx="72">
                <c:v>2.59435525E6</c:v>
              </c:pt>
              <c:pt idx="74">
                <c:v>2.75450875E6</c:v>
              </c:pt>
              <c:pt idx="76">
                <c:v>2.52081925E6</c:v>
              </c:pt>
              <c:pt idx="78">
                <c:v>2.605056E6</c:v>
              </c:pt>
              <c:pt idx="80">
                <c:v>2.6866945E6</c:v>
              </c:pt>
              <c:pt idx="82">
                <c:v>2.590016E6</c:v>
              </c:pt>
              <c:pt idx="84">
                <c:v>2.5059585E6</c:v>
              </c:pt>
              <c:pt idx="86">
                <c:v>2.4342015E6</c:v>
              </c:pt>
              <c:pt idx="88">
                <c:v>2.5580415E6</c:v>
              </c:pt>
              <c:pt idx="90">
                <c:v>2.61048325E6</c:v>
              </c:pt>
              <c:pt idx="92">
                <c:v>2.62193925E6</c:v>
              </c:pt>
              <c:pt idx="94">
                <c:v>2.68344325E6</c:v>
              </c:pt>
              <c:pt idx="96">
                <c:v>2.55969275E6</c:v>
              </c:pt>
              <c:pt idx="98">
                <c:v>2.48769275E6</c:v>
              </c:pt>
              <c:pt idx="100">
                <c:v>2.66830075E6</c:v>
              </c:pt>
              <c:pt idx="102">
                <c:v>2.6128255E6</c:v>
              </c:pt>
              <c:pt idx="104">
                <c:v>2.43883525E6</c:v>
              </c:pt>
              <c:pt idx="106">
                <c:v>2.50273275E6</c:v>
              </c:pt>
              <c:pt idx="108">
                <c:v>2.69720325E6</c:v>
              </c:pt>
              <c:pt idx="110">
                <c:v>2.6100735E6</c:v>
              </c:pt>
              <c:pt idx="112">
                <c:v>2.50001925E6</c:v>
              </c:pt>
              <c:pt idx="114">
                <c:v>2.69940475E6</c:v>
              </c:pt>
              <c:pt idx="116">
                <c:v>2.72369925E6</c:v>
              </c:pt>
              <c:pt idx="118">
                <c:v>2.4998145E6</c:v>
              </c:pt>
              <c:pt idx="120">
                <c:v>2.63822075E6</c:v>
              </c:pt>
              <c:pt idx="122">
                <c:v>2.699968E6</c:v>
              </c:pt>
              <c:pt idx="124">
                <c:v>2.46266875E6</c:v>
              </c:pt>
              <c:pt idx="126">
                <c:v>2.4252545E6</c:v>
              </c:pt>
              <c:pt idx="128">
                <c:v>2.74993925E6</c:v>
              </c:pt>
              <c:pt idx="130">
                <c:v>2.56094725E6</c:v>
              </c:pt>
              <c:pt idx="132">
                <c:v>2.47493125E6</c:v>
              </c:pt>
              <c:pt idx="134">
                <c:v>2.5139585E6</c:v>
              </c:pt>
              <c:pt idx="136">
                <c:v>2.66894075E6</c:v>
              </c:pt>
              <c:pt idx="138">
                <c:v>2.557184E6</c:v>
              </c:pt>
              <c:pt idx="140">
                <c:v>2.4822655E6</c:v>
              </c:pt>
              <c:pt idx="142">
                <c:v>2.67019525E6</c:v>
              </c:pt>
              <c:pt idx="144">
                <c:v>2.645056E6</c:v>
              </c:pt>
              <c:pt idx="146">
                <c:v>2.6302335E6</c:v>
              </c:pt>
              <c:pt idx="148">
                <c:v>2.607424E6</c:v>
              </c:pt>
              <c:pt idx="150">
                <c:v>2.6550655E6</c:v>
              </c:pt>
              <c:pt idx="152">
                <c:v>2.61464325E6</c:v>
              </c:pt>
              <c:pt idx="154">
                <c:v>2.3999745E6</c:v>
              </c:pt>
              <c:pt idx="156">
                <c:v>2.683136E6</c:v>
              </c:pt>
              <c:pt idx="158">
                <c:v>2.5392255E6</c:v>
              </c:pt>
              <c:pt idx="160">
                <c:v>2.48910075E6</c:v>
              </c:pt>
              <c:pt idx="162">
                <c:v>2.5802495E6</c:v>
              </c:pt>
              <c:pt idx="164">
                <c:v>2.5469695E6</c:v>
              </c:pt>
              <c:pt idx="166">
                <c:v>2.63073275E6</c:v>
              </c:pt>
              <c:pt idx="168">
                <c:v>2.4927745E6</c:v>
              </c:pt>
              <c:pt idx="170">
                <c:v>2.6377345E6</c:v>
              </c:pt>
              <c:pt idx="172">
                <c:v>2.7631615E6</c:v>
              </c:pt>
              <c:pt idx="174">
                <c:v>2.501184E6</c:v>
              </c:pt>
              <c:pt idx="176">
                <c:v>2.48327675E6</c:v>
              </c:pt>
              <c:pt idx="178">
                <c:v>2.55486725E6</c:v>
              </c:pt>
              <c:pt idx="180">
                <c:v>2.6176255E6</c:v>
              </c:pt>
              <c:pt idx="182">
                <c:v>2.463424E6</c:v>
              </c:pt>
              <c:pt idx="184">
                <c:v>2.7230465E6</c:v>
              </c:pt>
              <c:pt idx="186">
                <c:v>2.58725125E6</c:v>
              </c:pt>
              <c:pt idx="188">
                <c:v>2.5776E6</c:v>
              </c:pt>
              <c:pt idx="190">
                <c:v>2.53748475E6</c:v>
              </c:pt>
              <c:pt idx="192">
                <c:v>2.66574075E6</c:v>
              </c:pt>
              <c:pt idx="194">
                <c:v>2.69857275E6</c:v>
              </c:pt>
              <c:pt idx="196">
                <c:v>2.62968325E6</c:v>
              </c:pt>
              <c:pt idx="198">
                <c:v>2.6246145E6</c:v>
              </c:pt>
              <c:pt idx="200">
                <c:v>2.7358465E6</c:v>
              </c:pt>
              <c:pt idx="202">
                <c:v>2.4226945E6</c:v>
              </c:pt>
              <c:pt idx="204">
                <c:v>2.68075525E6</c:v>
              </c:pt>
              <c:pt idx="206">
                <c:v>2.4267775E6</c:v>
              </c:pt>
              <c:pt idx="208">
                <c:v>2.603328E6</c:v>
              </c:pt>
              <c:pt idx="210">
                <c:v>2.568E6</c:v>
              </c:pt>
              <c:pt idx="212">
                <c:v>2.51435525E6</c:v>
              </c:pt>
              <c:pt idx="214">
                <c:v>2.8358655E6</c:v>
              </c:pt>
              <c:pt idx="216">
                <c:v>2.71425275E6</c:v>
              </c:pt>
              <c:pt idx="218">
                <c:v>2.524288E6</c:v>
              </c:pt>
              <c:pt idx="220">
                <c:v>2.7418495E6</c:v>
              </c:pt>
              <c:pt idx="222">
                <c:v>2.5983615E6</c:v>
              </c:pt>
              <c:pt idx="224">
                <c:v>2.5094655E6</c:v>
              </c:pt>
              <c:pt idx="226">
                <c:v>2.45061125E6</c:v>
              </c:pt>
              <c:pt idx="228">
                <c:v>2.74552325E6</c:v>
              </c:pt>
              <c:pt idx="230">
                <c:v>2.77643525E6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191528"/>
        <c:axId val="416194312"/>
      </c:scatterChart>
      <c:valAx>
        <c:axId val="41619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Ii</a:t>
                </a:r>
              </a:p>
            </c:rich>
          </c:tx>
          <c:layout>
            <c:manualLayout>
              <c:xMode val="edge"/>
              <c:yMode val="edge"/>
              <c:x val="0.53861740605595"/>
              <c:y val="0.9287611410051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6194312"/>
        <c:crosses val="autoZero"/>
        <c:crossBetween val="midCat"/>
      </c:valAx>
      <c:valAx>
        <c:axId val="416194312"/>
        <c:scaling>
          <c:orientation val="minMax"/>
          <c:min val="2.3E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Ii+1</a:t>
                </a:r>
              </a:p>
            </c:rich>
          </c:tx>
          <c:layout>
            <c:manualLayout>
              <c:xMode val="edge"/>
              <c:yMode val="edge"/>
              <c:x val="0.0264227642276423"/>
              <c:y val="0.477573182639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619152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1.0" l="0.75" r="0.75" t="1.0" header="0.4921259845" footer="0.492125984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'transient signal, replicates'!$A$193</c:f>
              <c:strCache>
                <c:ptCount val="1"/>
                <c:pt idx="0">
                  <c:v>206</c:v>
                </c:pt>
              </c:strCache>
            </c:strRef>
          </c:tx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replicates'!$B$193:$S$193</c:f>
              <c:numCache>
                <c:formatCode>0</c:formatCode>
                <c:ptCount val="18"/>
                <c:pt idx="0">
                  <c:v>585998.7733333333</c:v>
                </c:pt>
                <c:pt idx="1">
                  <c:v>584143.84</c:v>
                </c:pt>
                <c:pt idx="2">
                  <c:v>583413.3333333333</c:v>
                </c:pt>
                <c:pt idx="3">
                  <c:v>575752.2133333333</c:v>
                </c:pt>
                <c:pt idx="4">
                  <c:v>588080.2133333333</c:v>
                </c:pt>
                <c:pt idx="5">
                  <c:v>580124.0533333333</c:v>
                </c:pt>
                <c:pt idx="6">
                  <c:v>583658.8266666666</c:v>
                </c:pt>
                <c:pt idx="7">
                  <c:v>581414.5066666667</c:v>
                </c:pt>
                <c:pt idx="8">
                  <c:v>596835.36</c:v>
                </c:pt>
                <c:pt idx="9">
                  <c:v>584170.72</c:v>
                </c:pt>
                <c:pt idx="10">
                  <c:v>581470.1866666666</c:v>
                </c:pt>
                <c:pt idx="11">
                  <c:v>588645.9733333333</c:v>
                </c:pt>
                <c:pt idx="12">
                  <c:v>575402.1333333333</c:v>
                </c:pt>
                <c:pt idx="13">
                  <c:v>586180.0</c:v>
                </c:pt>
                <c:pt idx="14">
                  <c:v>581654.0266666666</c:v>
                </c:pt>
                <c:pt idx="15">
                  <c:v>583662.88</c:v>
                </c:pt>
                <c:pt idx="16">
                  <c:v>586326.08</c:v>
                </c:pt>
                <c:pt idx="17">
                  <c:v>585924.0533333333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2200"/>
        <c:axId val="446815208"/>
      </c:lineChart>
      <c:catAx>
        <c:axId val="446812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815208"/>
        <c:crosses val="autoZero"/>
        <c:auto val="1"/>
        <c:lblAlgn val="ctr"/>
        <c:lblOffset val="100"/>
        <c:noMultiLvlLbl val="0"/>
      </c:catAx>
      <c:valAx>
        <c:axId val="4468152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6812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'transient signal, replicates'!$A$194</c:f>
              <c:strCache>
                <c:ptCount val="1"/>
                <c:pt idx="0">
                  <c:v>207</c:v>
                </c:pt>
              </c:strCache>
            </c:strRef>
          </c:tx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replicates'!$B$194:$S$194</c:f>
              <c:numCache>
                <c:formatCode>0</c:formatCode>
                <c:ptCount val="18"/>
                <c:pt idx="0">
                  <c:v>543355.6266666667</c:v>
                </c:pt>
                <c:pt idx="1">
                  <c:v>543837.12</c:v>
                </c:pt>
                <c:pt idx="2">
                  <c:v>540021.3333333333</c:v>
                </c:pt>
                <c:pt idx="3">
                  <c:v>534271.6266666667</c:v>
                </c:pt>
                <c:pt idx="4">
                  <c:v>543002.08</c:v>
                </c:pt>
                <c:pt idx="5">
                  <c:v>537417.3333333333</c:v>
                </c:pt>
                <c:pt idx="6">
                  <c:v>544788.8533333333</c:v>
                </c:pt>
                <c:pt idx="7">
                  <c:v>541415.0933333333</c:v>
                </c:pt>
                <c:pt idx="8">
                  <c:v>547105.0666666666</c:v>
                </c:pt>
                <c:pt idx="9">
                  <c:v>538105.3866666667</c:v>
                </c:pt>
                <c:pt idx="10">
                  <c:v>537686.24</c:v>
                </c:pt>
                <c:pt idx="11">
                  <c:v>546715.8933333333</c:v>
                </c:pt>
                <c:pt idx="12">
                  <c:v>530312.64</c:v>
                </c:pt>
                <c:pt idx="13">
                  <c:v>543948.48</c:v>
                </c:pt>
                <c:pt idx="14">
                  <c:v>532495.2</c:v>
                </c:pt>
                <c:pt idx="15">
                  <c:v>539440.64</c:v>
                </c:pt>
                <c:pt idx="16">
                  <c:v>543531.3066666666</c:v>
                </c:pt>
                <c:pt idx="17">
                  <c:v>541351.7333333332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40424"/>
        <c:axId val="446843448"/>
      </c:lineChart>
      <c:catAx>
        <c:axId val="44684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843448"/>
        <c:crosses val="autoZero"/>
        <c:auto val="1"/>
        <c:lblAlgn val="ctr"/>
        <c:lblOffset val="100"/>
        <c:noMultiLvlLbl val="0"/>
      </c:catAx>
      <c:valAx>
        <c:axId val="4468434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6840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'transient signal, replicates'!$A$195</c:f>
              <c:strCache>
                <c:ptCount val="1"/>
                <c:pt idx="0">
                  <c:v>208</c:v>
                </c:pt>
              </c:strCache>
            </c:strRef>
          </c:tx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replicates'!$B$195:$S$195</c:f>
              <c:numCache>
                <c:formatCode>0</c:formatCode>
                <c:ptCount val="18"/>
                <c:pt idx="0">
                  <c:v>1.27744384E6</c:v>
                </c:pt>
                <c:pt idx="1">
                  <c:v>1.28663616E6</c:v>
                </c:pt>
                <c:pt idx="2">
                  <c:v>1.28763381333333E6</c:v>
                </c:pt>
                <c:pt idx="3">
                  <c:v>1.26827584E6</c:v>
                </c:pt>
                <c:pt idx="4">
                  <c:v>1.28319872E6</c:v>
                </c:pt>
                <c:pt idx="5">
                  <c:v>1.27351402666667E6</c:v>
                </c:pt>
                <c:pt idx="6">
                  <c:v>1.29687850666667E6</c:v>
                </c:pt>
                <c:pt idx="7">
                  <c:v>1.28611328E6</c:v>
                </c:pt>
                <c:pt idx="8">
                  <c:v>1.27765962666667E6</c:v>
                </c:pt>
                <c:pt idx="9">
                  <c:v>1.26744928E6</c:v>
                </c:pt>
                <c:pt idx="10">
                  <c:v>1.27723488E6</c:v>
                </c:pt>
                <c:pt idx="11">
                  <c:v>1.28170826666667E6</c:v>
                </c:pt>
                <c:pt idx="12">
                  <c:v>1.2463744E6</c:v>
                </c:pt>
                <c:pt idx="13">
                  <c:v>1.27520522666667E6</c:v>
                </c:pt>
                <c:pt idx="14">
                  <c:v>1.25983477333333E6</c:v>
                </c:pt>
                <c:pt idx="15">
                  <c:v>1.26787669333333E6</c:v>
                </c:pt>
                <c:pt idx="16">
                  <c:v>1.27285418666667E6</c:v>
                </c:pt>
                <c:pt idx="17">
                  <c:v>1.26818464E6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68408"/>
        <c:axId val="446871432"/>
      </c:lineChart>
      <c:catAx>
        <c:axId val="446868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871432"/>
        <c:crosses val="autoZero"/>
        <c:auto val="1"/>
        <c:lblAlgn val="ctr"/>
        <c:lblOffset val="100"/>
        <c:noMultiLvlLbl val="0"/>
      </c:catAx>
      <c:valAx>
        <c:axId val="446871432"/>
        <c:scaling>
          <c:orientation val="minMax"/>
          <c:max val="1.3E6"/>
          <c:min val="1.23E6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6868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'transient signal, replicates'!$A$196</c:f>
              <c:strCache>
                <c:ptCount val="1"/>
                <c:pt idx="0">
                  <c:v>232</c:v>
                </c:pt>
              </c:strCache>
            </c:strRef>
          </c:tx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replicates'!$B$196:$S$196</c:f>
              <c:numCache>
                <c:formatCode>0</c:formatCode>
                <c:ptCount val="18"/>
                <c:pt idx="0">
                  <c:v>2.25029446666667E6</c:v>
                </c:pt>
                <c:pt idx="1">
                  <c:v>2.24967392E6</c:v>
                </c:pt>
                <c:pt idx="2">
                  <c:v>2.28193365333333E6</c:v>
                </c:pt>
                <c:pt idx="3">
                  <c:v>2.2699333E6</c:v>
                </c:pt>
                <c:pt idx="4">
                  <c:v>2.27368191333333E6</c:v>
                </c:pt>
                <c:pt idx="5">
                  <c:v>2.28880626666667E6</c:v>
                </c:pt>
                <c:pt idx="6">
                  <c:v>2.29580296E6</c:v>
                </c:pt>
                <c:pt idx="7">
                  <c:v>2.29979564666667E6</c:v>
                </c:pt>
                <c:pt idx="8">
                  <c:v>2.28849179333333E6</c:v>
                </c:pt>
                <c:pt idx="9">
                  <c:v>2.25791669333333E6</c:v>
                </c:pt>
                <c:pt idx="10">
                  <c:v>2.28758943333333E6</c:v>
                </c:pt>
                <c:pt idx="11">
                  <c:v>2.30278998E6</c:v>
                </c:pt>
                <c:pt idx="12">
                  <c:v>2.27006510666667E6</c:v>
                </c:pt>
                <c:pt idx="13">
                  <c:v>2.30459396E6</c:v>
                </c:pt>
                <c:pt idx="14">
                  <c:v>2.27649662666667E6</c:v>
                </c:pt>
                <c:pt idx="15">
                  <c:v>2.28717828666667E6</c:v>
                </c:pt>
                <c:pt idx="16">
                  <c:v>2.30161250666667E6</c:v>
                </c:pt>
                <c:pt idx="17">
                  <c:v>2.29783797333333E6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96568"/>
        <c:axId val="446899592"/>
      </c:lineChart>
      <c:catAx>
        <c:axId val="44689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899592"/>
        <c:crosses val="autoZero"/>
        <c:auto val="1"/>
        <c:lblAlgn val="ctr"/>
        <c:lblOffset val="100"/>
        <c:noMultiLvlLbl val="0"/>
      </c:catAx>
      <c:valAx>
        <c:axId val="4468995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6896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'transient signal, replicates'!$A$197</c:f>
              <c:strCache>
                <c:ptCount val="1"/>
                <c:pt idx="0">
                  <c:v>235</c:v>
                </c:pt>
              </c:strCache>
            </c:strRef>
          </c:tx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replicates'!$B$197:$S$197</c:f>
              <c:numCache>
                <c:formatCode>0</c:formatCode>
                <c:ptCount val="18"/>
                <c:pt idx="0">
                  <c:v>5581.96</c:v>
                </c:pt>
                <c:pt idx="1">
                  <c:v>5374.226666666666</c:v>
                </c:pt>
                <c:pt idx="2">
                  <c:v>5495.813333333334</c:v>
                </c:pt>
                <c:pt idx="3">
                  <c:v>5514.346666666666</c:v>
                </c:pt>
                <c:pt idx="4">
                  <c:v>5561.66</c:v>
                </c:pt>
                <c:pt idx="5">
                  <c:v>5646.966666666666</c:v>
                </c:pt>
                <c:pt idx="6">
                  <c:v>5598.873333333333</c:v>
                </c:pt>
                <c:pt idx="7">
                  <c:v>5659.626666666667</c:v>
                </c:pt>
                <c:pt idx="8">
                  <c:v>5473.866666666666</c:v>
                </c:pt>
                <c:pt idx="9">
                  <c:v>5564.213333333333</c:v>
                </c:pt>
                <c:pt idx="10">
                  <c:v>5540.533333333334</c:v>
                </c:pt>
                <c:pt idx="11">
                  <c:v>5451.953333333333</c:v>
                </c:pt>
                <c:pt idx="12">
                  <c:v>5534.653333333334</c:v>
                </c:pt>
                <c:pt idx="13">
                  <c:v>5431.673333333333</c:v>
                </c:pt>
                <c:pt idx="14">
                  <c:v>5393.586666666667</c:v>
                </c:pt>
                <c:pt idx="15">
                  <c:v>5569.273333333334</c:v>
                </c:pt>
                <c:pt idx="16">
                  <c:v>5466.273333333334</c:v>
                </c:pt>
                <c:pt idx="17">
                  <c:v>5553.24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24632"/>
        <c:axId val="446927656"/>
      </c:lineChart>
      <c:catAx>
        <c:axId val="446924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927656"/>
        <c:crosses val="autoZero"/>
        <c:auto val="1"/>
        <c:lblAlgn val="ctr"/>
        <c:lblOffset val="100"/>
        <c:noMultiLvlLbl val="0"/>
      </c:catAx>
      <c:valAx>
        <c:axId val="4469276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6924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'transient signal, replicates'!$A$198</c:f>
              <c:strCache>
                <c:ptCount val="1"/>
                <c:pt idx="0">
                  <c:v>238</c:v>
                </c:pt>
              </c:strCache>
            </c:strRef>
          </c:tx>
          <c:marker>
            <c:symbol val="diamond"/>
            <c:size val="9"/>
          </c:marker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replicates'!$B$198:$S$198</c:f>
              <c:numCache>
                <c:formatCode>0</c:formatCode>
                <c:ptCount val="18"/>
                <c:pt idx="0">
                  <c:v>2.32994066E6</c:v>
                </c:pt>
                <c:pt idx="1">
                  <c:v>2.30701128666667E6</c:v>
                </c:pt>
                <c:pt idx="2">
                  <c:v>2.30948820666667E6</c:v>
                </c:pt>
                <c:pt idx="3">
                  <c:v>2.3197511E6</c:v>
                </c:pt>
                <c:pt idx="4">
                  <c:v>2.30690832E6</c:v>
                </c:pt>
                <c:pt idx="5">
                  <c:v>2.31938683333333E6</c:v>
                </c:pt>
                <c:pt idx="6">
                  <c:v>2.32577823333333E6</c:v>
                </c:pt>
                <c:pt idx="7">
                  <c:v>2.31343325333333E6</c:v>
                </c:pt>
                <c:pt idx="8">
                  <c:v>2.30923402E6</c:v>
                </c:pt>
                <c:pt idx="9">
                  <c:v>2.30937896E6</c:v>
                </c:pt>
                <c:pt idx="10">
                  <c:v>2.31393185333333E6</c:v>
                </c:pt>
                <c:pt idx="11">
                  <c:v>2.33354661333333E6</c:v>
                </c:pt>
                <c:pt idx="12">
                  <c:v>2.31453854666667E6</c:v>
                </c:pt>
                <c:pt idx="13">
                  <c:v>2.31773728E6</c:v>
                </c:pt>
                <c:pt idx="14">
                  <c:v>2.29988098E6</c:v>
                </c:pt>
                <c:pt idx="15">
                  <c:v>2.33091091333333E6</c:v>
                </c:pt>
                <c:pt idx="16">
                  <c:v>2.35008803333333E6</c:v>
                </c:pt>
                <c:pt idx="17">
                  <c:v>2.35414338E6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52616"/>
        <c:axId val="446955640"/>
      </c:lineChart>
      <c:catAx>
        <c:axId val="44695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955640"/>
        <c:crosses val="autoZero"/>
        <c:auto val="1"/>
        <c:lblAlgn val="ctr"/>
        <c:lblOffset val="100"/>
        <c:noMultiLvlLbl val="0"/>
      </c:catAx>
      <c:valAx>
        <c:axId val="4469556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6952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9"/>
          <c:order val="0"/>
          <c:tx>
            <c:strRef>
              <c:f>'transient signal, replicates'!$A$200</c:f>
              <c:strCache>
                <c:ptCount val="1"/>
                <c:pt idx="0">
                  <c:v>206/238</c:v>
                </c:pt>
              </c:strCache>
            </c:strRef>
          </c:tx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replicates'!$B$200:$S$200</c:f>
              <c:numCache>
                <c:formatCode>0.0000</c:formatCode>
                <c:ptCount val="18"/>
                <c:pt idx="0">
                  <c:v>0.251508024815247</c:v>
                </c:pt>
                <c:pt idx="1">
                  <c:v>0.25320372005809</c:v>
                </c:pt>
                <c:pt idx="2">
                  <c:v>0.252615853005539</c:v>
                </c:pt>
                <c:pt idx="3">
                  <c:v>0.248195685016954</c:v>
                </c:pt>
                <c:pt idx="4">
                  <c:v>0.254921363035933</c:v>
                </c:pt>
                <c:pt idx="5">
                  <c:v>0.250119576862304</c:v>
                </c:pt>
                <c:pt idx="6">
                  <c:v>0.250952054801098</c:v>
                </c:pt>
                <c:pt idx="7">
                  <c:v>0.251321063976637</c:v>
                </c:pt>
                <c:pt idx="8">
                  <c:v>0.258455987929712</c:v>
                </c:pt>
                <c:pt idx="9">
                  <c:v>0.252955764349737</c:v>
                </c:pt>
                <c:pt idx="10">
                  <c:v>0.25129097290788</c:v>
                </c:pt>
                <c:pt idx="11">
                  <c:v>0.252253788276587</c:v>
                </c:pt>
                <c:pt idx="12">
                  <c:v>0.248603391877837</c:v>
                </c:pt>
                <c:pt idx="13">
                  <c:v>0.25291045929071</c:v>
                </c:pt>
                <c:pt idx="14">
                  <c:v>0.252906142415538</c:v>
                </c:pt>
                <c:pt idx="15">
                  <c:v>0.250401195799169</c:v>
                </c:pt>
                <c:pt idx="16">
                  <c:v>0.249491113389639</c:v>
                </c:pt>
                <c:pt idx="17">
                  <c:v>0.248890555397409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81080"/>
        <c:axId val="446984152"/>
      </c:lineChart>
      <c:catAx>
        <c:axId val="446981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984152"/>
        <c:crosses val="autoZero"/>
        <c:auto val="1"/>
        <c:lblAlgn val="ctr"/>
        <c:lblOffset val="100"/>
        <c:noMultiLvlLbl val="0"/>
      </c:catAx>
      <c:valAx>
        <c:axId val="446984152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446981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strRef>
              <c:f>'transient signal, replicates'!$A$201</c:f>
              <c:strCache>
                <c:ptCount val="1"/>
                <c:pt idx="0">
                  <c:v>207/235</c:v>
                </c:pt>
              </c:strCache>
            </c:strRef>
          </c:tx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replicates'!$B$201:$S$201</c:f>
              <c:numCache>
                <c:formatCode>0.0</c:formatCode>
                <c:ptCount val="18"/>
                <c:pt idx="0">
                  <c:v>97.34136874263999</c:v>
                </c:pt>
                <c:pt idx="1">
                  <c:v>101.1935583910367</c:v>
                </c:pt>
                <c:pt idx="2">
                  <c:v>98.2604940488032</c:v>
                </c:pt>
                <c:pt idx="3">
                  <c:v>96.88756600963306</c:v>
                </c:pt>
                <c:pt idx="4">
                  <c:v>97.63309515504363</c:v>
                </c:pt>
                <c:pt idx="5">
                  <c:v>95.16920588634607</c:v>
                </c:pt>
                <c:pt idx="6">
                  <c:v>97.30330030684746</c:v>
                </c:pt>
                <c:pt idx="7">
                  <c:v>95.66268682033208</c:v>
                </c:pt>
                <c:pt idx="8">
                  <c:v>99.94855556096847</c:v>
                </c:pt>
                <c:pt idx="9">
                  <c:v>96.7082594484755</c:v>
                </c:pt>
                <c:pt idx="10">
                  <c:v>97.04593540934686</c:v>
                </c:pt>
                <c:pt idx="11">
                  <c:v>100.2789018737015</c:v>
                </c:pt>
                <c:pt idx="12">
                  <c:v>95.81677623892132</c:v>
                </c:pt>
                <c:pt idx="13">
                  <c:v>100.1438132631933</c:v>
                </c:pt>
                <c:pt idx="14">
                  <c:v>98.72747633609298</c:v>
                </c:pt>
                <c:pt idx="15">
                  <c:v>96.86014812225652</c:v>
                </c:pt>
                <c:pt idx="16">
                  <c:v>99.43361290629447</c:v>
                </c:pt>
                <c:pt idx="17">
                  <c:v>97.48394330757058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09112"/>
        <c:axId val="447012200"/>
      </c:lineChart>
      <c:catAx>
        <c:axId val="447009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7012200"/>
        <c:crosses val="autoZero"/>
        <c:auto val="1"/>
        <c:lblAlgn val="ctr"/>
        <c:lblOffset val="100"/>
        <c:noMultiLvlLbl val="0"/>
      </c:catAx>
      <c:valAx>
        <c:axId val="4470122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447009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xVal>
            <c:numRef>
              <c:f>'transient signal, replicates'!$AS$191:$BJ$191</c:f>
              <c:numCache>
                <c:formatCode>0</c:formatCode>
                <c:ptCount val="18"/>
                <c:pt idx="0">
                  <c:v>543355.6266666667</c:v>
                </c:pt>
                <c:pt idx="1">
                  <c:v>543837.12</c:v>
                </c:pt>
                <c:pt idx="2">
                  <c:v>540021.3333333333</c:v>
                </c:pt>
                <c:pt idx="3">
                  <c:v>534271.6266666667</c:v>
                </c:pt>
                <c:pt idx="4">
                  <c:v>543002.08</c:v>
                </c:pt>
                <c:pt idx="5">
                  <c:v>537417.3333333333</c:v>
                </c:pt>
                <c:pt idx="6">
                  <c:v>544788.8533333333</c:v>
                </c:pt>
                <c:pt idx="7">
                  <c:v>541415.0933333333</c:v>
                </c:pt>
                <c:pt idx="8">
                  <c:v>547105.0666666666</c:v>
                </c:pt>
                <c:pt idx="9">
                  <c:v>538105.3866666667</c:v>
                </c:pt>
                <c:pt idx="10">
                  <c:v>537686.24</c:v>
                </c:pt>
                <c:pt idx="11">
                  <c:v>546715.8933333333</c:v>
                </c:pt>
                <c:pt idx="12">
                  <c:v>530312.64</c:v>
                </c:pt>
                <c:pt idx="13">
                  <c:v>543948.48</c:v>
                </c:pt>
                <c:pt idx="14">
                  <c:v>532495.2</c:v>
                </c:pt>
                <c:pt idx="15">
                  <c:v>539440.64</c:v>
                </c:pt>
                <c:pt idx="16">
                  <c:v>543531.3066666666</c:v>
                </c:pt>
                <c:pt idx="17">
                  <c:v>541351.7333333332</c:v>
                </c:pt>
              </c:numCache>
            </c:numRef>
          </c:xVal>
          <c:yVal>
            <c:numRef>
              <c:f>'transient signal, replicates'!$AS$192:$BJ$192</c:f>
              <c:numCache>
                <c:formatCode>0</c:formatCode>
                <c:ptCount val="18"/>
                <c:pt idx="0">
                  <c:v>5581.96</c:v>
                </c:pt>
                <c:pt idx="1">
                  <c:v>5374.226666666666</c:v>
                </c:pt>
                <c:pt idx="2">
                  <c:v>5495.813333333334</c:v>
                </c:pt>
                <c:pt idx="3">
                  <c:v>5514.346666666666</c:v>
                </c:pt>
                <c:pt idx="4">
                  <c:v>5561.66</c:v>
                </c:pt>
                <c:pt idx="5">
                  <c:v>5646.966666666666</c:v>
                </c:pt>
                <c:pt idx="6">
                  <c:v>5598.873333333333</c:v>
                </c:pt>
                <c:pt idx="7">
                  <c:v>5659.626666666667</c:v>
                </c:pt>
                <c:pt idx="8">
                  <c:v>5473.866666666666</c:v>
                </c:pt>
                <c:pt idx="9">
                  <c:v>5564.213333333333</c:v>
                </c:pt>
                <c:pt idx="10">
                  <c:v>5540.533333333334</c:v>
                </c:pt>
                <c:pt idx="11">
                  <c:v>5451.953333333333</c:v>
                </c:pt>
                <c:pt idx="12">
                  <c:v>5534.653333333334</c:v>
                </c:pt>
                <c:pt idx="13">
                  <c:v>5431.673333333333</c:v>
                </c:pt>
                <c:pt idx="14">
                  <c:v>5393.586666666667</c:v>
                </c:pt>
                <c:pt idx="15">
                  <c:v>5569.273333333334</c:v>
                </c:pt>
                <c:pt idx="16">
                  <c:v>5466.273333333334</c:v>
                </c:pt>
                <c:pt idx="17">
                  <c:v>5553.24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037272"/>
        <c:axId val="447040232"/>
      </c:scatterChart>
      <c:valAx>
        <c:axId val="447037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447040232"/>
        <c:crosses val="autoZero"/>
        <c:crossBetween val="midCat"/>
      </c:valAx>
      <c:valAx>
        <c:axId val="4470402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70372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Sweep number vs. I(U238)</a:t>
            </a:r>
          </a:p>
        </c:rich>
      </c:tx>
      <c:layout>
        <c:manualLayout>
          <c:xMode val="edge"/>
          <c:yMode val="edge"/>
          <c:x val="0.401294243559361"/>
          <c:y val="0.02902374670184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54034440393"/>
          <c:y val="0.126649239684562"/>
          <c:w val="0.710355425803826"/>
          <c:h val="0.730871654012994"/>
        </c:manualLayout>
      </c:layout>
      <c:scatterChart>
        <c:scatterStyle val="lineMarker"/>
        <c:varyColors val="0"/>
        <c:ser>
          <c:idx val="0"/>
          <c:order val="0"/>
          <c:tx>
            <c:v>series a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Lit>
              <c:formatCode>General</c:formatCode>
              <c:ptCount val="232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  <c:pt idx="10">
                <c:v>11.0</c:v>
              </c:pt>
              <c:pt idx="11">
                <c:v>12.0</c:v>
              </c:pt>
              <c:pt idx="12">
                <c:v>13.0</c:v>
              </c:pt>
              <c:pt idx="13">
                <c:v>14.0</c:v>
              </c:pt>
              <c:pt idx="14">
                <c:v>15.0</c:v>
              </c:pt>
              <c:pt idx="15">
                <c:v>16.0</c:v>
              </c:pt>
              <c:pt idx="16">
                <c:v>17.0</c:v>
              </c:pt>
              <c:pt idx="17">
                <c:v>18.0</c:v>
              </c:pt>
              <c:pt idx="18">
                <c:v>19.0</c:v>
              </c:pt>
              <c:pt idx="19">
                <c:v>20.0</c:v>
              </c:pt>
              <c:pt idx="20">
                <c:v>21.0</c:v>
              </c:pt>
              <c:pt idx="21">
                <c:v>22.0</c:v>
              </c:pt>
              <c:pt idx="22">
                <c:v>23.0</c:v>
              </c:pt>
              <c:pt idx="23">
                <c:v>24.0</c:v>
              </c:pt>
              <c:pt idx="24">
                <c:v>25.0</c:v>
              </c:pt>
              <c:pt idx="25">
                <c:v>26.0</c:v>
              </c:pt>
              <c:pt idx="26">
                <c:v>27.0</c:v>
              </c:pt>
              <c:pt idx="27">
                <c:v>28.0</c:v>
              </c:pt>
              <c:pt idx="28">
                <c:v>29.0</c:v>
              </c:pt>
              <c:pt idx="29">
                <c:v>30.0</c:v>
              </c:pt>
              <c:pt idx="30">
                <c:v>31.0</c:v>
              </c:pt>
              <c:pt idx="31">
                <c:v>32.0</c:v>
              </c:pt>
              <c:pt idx="32">
                <c:v>33.0</c:v>
              </c:pt>
              <c:pt idx="33">
                <c:v>34.0</c:v>
              </c:pt>
              <c:pt idx="34">
                <c:v>35.0</c:v>
              </c:pt>
              <c:pt idx="35">
                <c:v>36.0</c:v>
              </c:pt>
              <c:pt idx="36">
                <c:v>37.0</c:v>
              </c:pt>
              <c:pt idx="37">
                <c:v>38.0</c:v>
              </c:pt>
              <c:pt idx="38">
                <c:v>39.0</c:v>
              </c:pt>
              <c:pt idx="39">
                <c:v>40.0</c:v>
              </c:pt>
              <c:pt idx="40">
                <c:v>41.0</c:v>
              </c:pt>
              <c:pt idx="41">
                <c:v>42.0</c:v>
              </c:pt>
              <c:pt idx="42">
                <c:v>43.0</c:v>
              </c:pt>
              <c:pt idx="43">
                <c:v>44.0</c:v>
              </c:pt>
              <c:pt idx="44">
                <c:v>45.0</c:v>
              </c:pt>
              <c:pt idx="45">
                <c:v>46.0</c:v>
              </c:pt>
              <c:pt idx="46">
                <c:v>47.0</c:v>
              </c:pt>
              <c:pt idx="47">
                <c:v>48.0</c:v>
              </c:pt>
              <c:pt idx="48">
                <c:v>49.0</c:v>
              </c:pt>
              <c:pt idx="49">
                <c:v>50.0</c:v>
              </c:pt>
              <c:pt idx="50">
                <c:v>51.0</c:v>
              </c:pt>
              <c:pt idx="51">
                <c:v>52.0</c:v>
              </c:pt>
              <c:pt idx="52">
                <c:v>53.0</c:v>
              </c:pt>
              <c:pt idx="53">
                <c:v>54.0</c:v>
              </c:pt>
              <c:pt idx="54">
                <c:v>55.0</c:v>
              </c:pt>
              <c:pt idx="55">
                <c:v>56.0</c:v>
              </c:pt>
              <c:pt idx="56">
                <c:v>57.0</c:v>
              </c:pt>
              <c:pt idx="57">
                <c:v>58.0</c:v>
              </c:pt>
              <c:pt idx="58">
                <c:v>59.0</c:v>
              </c:pt>
              <c:pt idx="59">
                <c:v>60.0</c:v>
              </c:pt>
              <c:pt idx="60">
                <c:v>61.0</c:v>
              </c:pt>
              <c:pt idx="61">
                <c:v>62.0</c:v>
              </c:pt>
              <c:pt idx="62">
                <c:v>63.0</c:v>
              </c:pt>
              <c:pt idx="63">
                <c:v>64.0</c:v>
              </c:pt>
              <c:pt idx="64">
                <c:v>65.0</c:v>
              </c:pt>
              <c:pt idx="65">
                <c:v>66.0</c:v>
              </c:pt>
              <c:pt idx="66">
                <c:v>67.0</c:v>
              </c:pt>
              <c:pt idx="67">
                <c:v>68.0</c:v>
              </c:pt>
              <c:pt idx="68">
                <c:v>69.0</c:v>
              </c:pt>
              <c:pt idx="69">
                <c:v>70.0</c:v>
              </c:pt>
              <c:pt idx="70">
                <c:v>71.0</c:v>
              </c:pt>
              <c:pt idx="71">
                <c:v>72.0</c:v>
              </c:pt>
              <c:pt idx="72">
                <c:v>73.0</c:v>
              </c:pt>
              <c:pt idx="73">
                <c:v>74.0</c:v>
              </c:pt>
              <c:pt idx="74">
                <c:v>75.0</c:v>
              </c:pt>
              <c:pt idx="75">
                <c:v>76.0</c:v>
              </c:pt>
              <c:pt idx="76">
                <c:v>77.0</c:v>
              </c:pt>
              <c:pt idx="77">
                <c:v>78.0</c:v>
              </c:pt>
              <c:pt idx="78">
                <c:v>79.0</c:v>
              </c:pt>
              <c:pt idx="79">
                <c:v>80.0</c:v>
              </c:pt>
              <c:pt idx="80">
                <c:v>81.0</c:v>
              </c:pt>
              <c:pt idx="81">
                <c:v>82.0</c:v>
              </c:pt>
              <c:pt idx="82">
                <c:v>83.0</c:v>
              </c:pt>
              <c:pt idx="83">
                <c:v>84.0</c:v>
              </c:pt>
              <c:pt idx="84">
                <c:v>85.0</c:v>
              </c:pt>
              <c:pt idx="85">
                <c:v>86.0</c:v>
              </c:pt>
              <c:pt idx="86">
                <c:v>87.0</c:v>
              </c:pt>
              <c:pt idx="87">
                <c:v>88.0</c:v>
              </c:pt>
              <c:pt idx="88">
                <c:v>89.0</c:v>
              </c:pt>
              <c:pt idx="89">
                <c:v>90.0</c:v>
              </c:pt>
              <c:pt idx="90">
                <c:v>91.0</c:v>
              </c:pt>
              <c:pt idx="91">
                <c:v>92.0</c:v>
              </c:pt>
              <c:pt idx="92">
                <c:v>93.0</c:v>
              </c:pt>
              <c:pt idx="93">
                <c:v>94.0</c:v>
              </c:pt>
              <c:pt idx="94">
                <c:v>95.0</c:v>
              </c:pt>
              <c:pt idx="95">
                <c:v>96.0</c:v>
              </c:pt>
              <c:pt idx="96">
                <c:v>97.0</c:v>
              </c:pt>
              <c:pt idx="97">
                <c:v>98.0</c:v>
              </c:pt>
              <c:pt idx="98">
                <c:v>99.0</c:v>
              </c:pt>
              <c:pt idx="99">
                <c:v>100.0</c:v>
              </c:pt>
              <c:pt idx="100">
                <c:v>101.0</c:v>
              </c:pt>
              <c:pt idx="101">
                <c:v>102.0</c:v>
              </c:pt>
              <c:pt idx="102">
                <c:v>103.0</c:v>
              </c:pt>
              <c:pt idx="103">
                <c:v>104.0</c:v>
              </c:pt>
              <c:pt idx="104">
                <c:v>105.0</c:v>
              </c:pt>
              <c:pt idx="105">
                <c:v>106.0</c:v>
              </c:pt>
              <c:pt idx="106">
                <c:v>107.0</c:v>
              </c:pt>
              <c:pt idx="107">
                <c:v>108.0</c:v>
              </c:pt>
              <c:pt idx="108">
                <c:v>109.0</c:v>
              </c:pt>
              <c:pt idx="109">
                <c:v>110.0</c:v>
              </c:pt>
              <c:pt idx="110">
                <c:v>111.0</c:v>
              </c:pt>
              <c:pt idx="111">
                <c:v>112.0</c:v>
              </c:pt>
              <c:pt idx="112">
                <c:v>113.0</c:v>
              </c:pt>
              <c:pt idx="113">
                <c:v>114.0</c:v>
              </c:pt>
              <c:pt idx="114">
                <c:v>115.0</c:v>
              </c:pt>
              <c:pt idx="115">
                <c:v>116.0</c:v>
              </c:pt>
              <c:pt idx="116">
                <c:v>117.0</c:v>
              </c:pt>
              <c:pt idx="117">
                <c:v>118.0</c:v>
              </c:pt>
              <c:pt idx="118">
                <c:v>119.0</c:v>
              </c:pt>
              <c:pt idx="119">
                <c:v>120.0</c:v>
              </c:pt>
              <c:pt idx="120">
                <c:v>121.0</c:v>
              </c:pt>
              <c:pt idx="121">
                <c:v>122.0</c:v>
              </c:pt>
              <c:pt idx="122">
                <c:v>123.0</c:v>
              </c:pt>
              <c:pt idx="123">
                <c:v>124.0</c:v>
              </c:pt>
              <c:pt idx="124">
                <c:v>125.0</c:v>
              </c:pt>
              <c:pt idx="125">
                <c:v>126.0</c:v>
              </c:pt>
              <c:pt idx="126">
                <c:v>127.0</c:v>
              </c:pt>
              <c:pt idx="127">
                <c:v>128.0</c:v>
              </c:pt>
              <c:pt idx="128">
                <c:v>129.0</c:v>
              </c:pt>
              <c:pt idx="129">
                <c:v>130.0</c:v>
              </c:pt>
              <c:pt idx="130">
                <c:v>131.0</c:v>
              </c:pt>
              <c:pt idx="131">
                <c:v>132.0</c:v>
              </c:pt>
              <c:pt idx="132">
                <c:v>133.0</c:v>
              </c:pt>
              <c:pt idx="133">
                <c:v>134.0</c:v>
              </c:pt>
              <c:pt idx="134">
                <c:v>135.0</c:v>
              </c:pt>
              <c:pt idx="135">
                <c:v>136.0</c:v>
              </c:pt>
              <c:pt idx="136">
                <c:v>137.0</c:v>
              </c:pt>
              <c:pt idx="137">
                <c:v>138.0</c:v>
              </c:pt>
              <c:pt idx="138">
                <c:v>139.0</c:v>
              </c:pt>
              <c:pt idx="139">
                <c:v>140.0</c:v>
              </c:pt>
              <c:pt idx="140">
                <c:v>141.0</c:v>
              </c:pt>
              <c:pt idx="141">
                <c:v>142.0</c:v>
              </c:pt>
              <c:pt idx="142">
                <c:v>143.0</c:v>
              </c:pt>
              <c:pt idx="143">
                <c:v>144.0</c:v>
              </c:pt>
              <c:pt idx="144">
                <c:v>145.0</c:v>
              </c:pt>
              <c:pt idx="145">
                <c:v>146.0</c:v>
              </c:pt>
              <c:pt idx="146">
                <c:v>147.0</c:v>
              </c:pt>
              <c:pt idx="147">
                <c:v>148.0</c:v>
              </c:pt>
              <c:pt idx="148">
                <c:v>149.0</c:v>
              </c:pt>
              <c:pt idx="149">
                <c:v>150.0</c:v>
              </c:pt>
              <c:pt idx="150">
                <c:v>151.0</c:v>
              </c:pt>
              <c:pt idx="151">
                <c:v>152.0</c:v>
              </c:pt>
              <c:pt idx="152">
                <c:v>153.0</c:v>
              </c:pt>
              <c:pt idx="153">
                <c:v>154.0</c:v>
              </c:pt>
              <c:pt idx="154">
                <c:v>155.0</c:v>
              </c:pt>
              <c:pt idx="155">
                <c:v>156.0</c:v>
              </c:pt>
              <c:pt idx="156">
                <c:v>157.0</c:v>
              </c:pt>
              <c:pt idx="157">
                <c:v>158.0</c:v>
              </c:pt>
              <c:pt idx="158">
                <c:v>159.0</c:v>
              </c:pt>
              <c:pt idx="159">
                <c:v>160.0</c:v>
              </c:pt>
              <c:pt idx="160">
                <c:v>161.0</c:v>
              </c:pt>
              <c:pt idx="161">
                <c:v>162.0</c:v>
              </c:pt>
              <c:pt idx="162">
                <c:v>163.0</c:v>
              </c:pt>
              <c:pt idx="163">
                <c:v>164.0</c:v>
              </c:pt>
              <c:pt idx="164">
                <c:v>165.0</c:v>
              </c:pt>
              <c:pt idx="165">
                <c:v>166.0</c:v>
              </c:pt>
              <c:pt idx="166">
                <c:v>167.0</c:v>
              </c:pt>
              <c:pt idx="167">
                <c:v>168.0</c:v>
              </c:pt>
              <c:pt idx="168">
                <c:v>169.0</c:v>
              </c:pt>
              <c:pt idx="169">
                <c:v>170.0</c:v>
              </c:pt>
              <c:pt idx="170">
                <c:v>171.0</c:v>
              </c:pt>
              <c:pt idx="171">
                <c:v>172.0</c:v>
              </c:pt>
              <c:pt idx="172">
                <c:v>173.0</c:v>
              </c:pt>
              <c:pt idx="173">
                <c:v>174.0</c:v>
              </c:pt>
              <c:pt idx="174">
                <c:v>175.0</c:v>
              </c:pt>
              <c:pt idx="175">
                <c:v>176.0</c:v>
              </c:pt>
              <c:pt idx="176">
                <c:v>177.0</c:v>
              </c:pt>
              <c:pt idx="177">
                <c:v>178.0</c:v>
              </c:pt>
              <c:pt idx="178">
                <c:v>179.0</c:v>
              </c:pt>
              <c:pt idx="179">
                <c:v>180.0</c:v>
              </c:pt>
              <c:pt idx="180">
                <c:v>181.0</c:v>
              </c:pt>
              <c:pt idx="181">
                <c:v>182.0</c:v>
              </c:pt>
              <c:pt idx="182">
                <c:v>183.0</c:v>
              </c:pt>
              <c:pt idx="183">
                <c:v>184.0</c:v>
              </c:pt>
              <c:pt idx="184">
                <c:v>185.0</c:v>
              </c:pt>
              <c:pt idx="185">
                <c:v>186.0</c:v>
              </c:pt>
              <c:pt idx="186">
                <c:v>187.0</c:v>
              </c:pt>
              <c:pt idx="187">
                <c:v>188.0</c:v>
              </c:pt>
              <c:pt idx="188">
                <c:v>189.0</c:v>
              </c:pt>
              <c:pt idx="189">
                <c:v>190.0</c:v>
              </c:pt>
              <c:pt idx="190">
                <c:v>191.0</c:v>
              </c:pt>
              <c:pt idx="191">
                <c:v>192.0</c:v>
              </c:pt>
              <c:pt idx="192">
                <c:v>193.0</c:v>
              </c:pt>
              <c:pt idx="193">
                <c:v>194.0</c:v>
              </c:pt>
              <c:pt idx="194">
                <c:v>195.0</c:v>
              </c:pt>
              <c:pt idx="195">
                <c:v>196.0</c:v>
              </c:pt>
              <c:pt idx="196">
                <c:v>197.0</c:v>
              </c:pt>
              <c:pt idx="197">
                <c:v>198.0</c:v>
              </c:pt>
              <c:pt idx="198">
                <c:v>199.0</c:v>
              </c:pt>
              <c:pt idx="199">
                <c:v>200.0</c:v>
              </c:pt>
              <c:pt idx="200">
                <c:v>201.0</c:v>
              </c:pt>
              <c:pt idx="201">
                <c:v>202.0</c:v>
              </c:pt>
              <c:pt idx="202">
                <c:v>203.0</c:v>
              </c:pt>
              <c:pt idx="203">
                <c:v>204.0</c:v>
              </c:pt>
              <c:pt idx="204">
                <c:v>205.0</c:v>
              </c:pt>
              <c:pt idx="205">
                <c:v>206.0</c:v>
              </c:pt>
              <c:pt idx="206">
                <c:v>207.0</c:v>
              </c:pt>
              <c:pt idx="207">
                <c:v>208.0</c:v>
              </c:pt>
              <c:pt idx="208">
                <c:v>209.0</c:v>
              </c:pt>
              <c:pt idx="209">
                <c:v>210.0</c:v>
              </c:pt>
              <c:pt idx="210">
                <c:v>211.0</c:v>
              </c:pt>
              <c:pt idx="211">
                <c:v>212.0</c:v>
              </c:pt>
              <c:pt idx="212">
                <c:v>213.0</c:v>
              </c:pt>
              <c:pt idx="213">
                <c:v>214.0</c:v>
              </c:pt>
              <c:pt idx="214">
                <c:v>215.0</c:v>
              </c:pt>
              <c:pt idx="215">
                <c:v>216.0</c:v>
              </c:pt>
              <c:pt idx="216">
                <c:v>217.0</c:v>
              </c:pt>
              <c:pt idx="217">
                <c:v>218.0</c:v>
              </c:pt>
              <c:pt idx="218">
                <c:v>219.0</c:v>
              </c:pt>
              <c:pt idx="219">
                <c:v>220.0</c:v>
              </c:pt>
              <c:pt idx="220">
                <c:v>221.0</c:v>
              </c:pt>
              <c:pt idx="221">
                <c:v>222.0</c:v>
              </c:pt>
              <c:pt idx="222">
                <c:v>223.0</c:v>
              </c:pt>
              <c:pt idx="223">
                <c:v>224.0</c:v>
              </c:pt>
              <c:pt idx="224">
                <c:v>225.0</c:v>
              </c:pt>
              <c:pt idx="225">
                <c:v>226.0</c:v>
              </c:pt>
              <c:pt idx="226">
                <c:v>227.0</c:v>
              </c:pt>
              <c:pt idx="227">
                <c:v>228.0</c:v>
              </c:pt>
              <c:pt idx="228">
                <c:v>229.0</c:v>
              </c:pt>
              <c:pt idx="229">
                <c:v>230.0</c:v>
              </c:pt>
              <c:pt idx="230">
                <c:v>231.0</c:v>
              </c:pt>
              <c:pt idx="231">
                <c:v>232.0</c:v>
              </c:pt>
            </c:numLit>
          </c:xVal>
          <c:yVal>
            <c:numLit>
              <c:formatCode>General</c:formatCode>
              <c:ptCount val="232"/>
              <c:pt idx="0">
                <c:v>2.6337665E6</c:v>
              </c:pt>
              <c:pt idx="2">
                <c:v>2.784576E6</c:v>
              </c:pt>
              <c:pt idx="4">
                <c:v>2.4329345E6</c:v>
              </c:pt>
              <c:pt idx="6">
                <c:v>2.451008E6</c:v>
              </c:pt>
              <c:pt idx="8">
                <c:v>2.7513985E6</c:v>
              </c:pt>
              <c:pt idx="10">
                <c:v>2.5134975E6</c:v>
              </c:pt>
              <c:pt idx="12">
                <c:v>2.5296255E6</c:v>
              </c:pt>
              <c:pt idx="14">
                <c:v>2.55156475E6</c:v>
              </c:pt>
              <c:pt idx="16">
                <c:v>2.73728E6</c:v>
              </c:pt>
              <c:pt idx="18">
                <c:v>2.43832325E6</c:v>
              </c:pt>
              <c:pt idx="20">
                <c:v>2.4825215E6</c:v>
              </c:pt>
              <c:pt idx="22">
                <c:v>2.6457215E6</c:v>
              </c:pt>
              <c:pt idx="24">
                <c:v>2.4239105E6</c:v>
              </c:pt>
              <c:pt idx="26">
                <c:v>2.5269505E6</c:v>
              </c:pt>
              <c:pt idx="28">
                <c:v>2.76673275E6</c:v>
              </c:pt>
              <c:pt idx="30">
                <c:v>2.5617025E6</c:v>
              </c:pt>
              <c:pt idx="32">
                <c:v>2.4758785E6</c:v>
              </c:pt>
              <c:pt idx="34">
                <c:v>2.65451525E6</c:v>
              </c:pt>
              <c:pt idx="36">
                <c:v>2.743552E6</c:v>
              </c:pt>
              <c:pt idx="38">
                <c:v>2.637376E6</c:v>
              </c:pt>
              <c:pt idx="40">
                <c:v>2.5115135E6</c:v>
              </c:pt>
              <c:pt idx="42">
                <c:v>2.5812225E6</c:v>
              </c:pt>
              <c:pt idx="44">
                <c:v>2.43883525E6</c:v>
              </c:pt>
              <c:pt idx="46">
                <c:v>2.4206465E6</c:v>
              </c:pt>
              <c:pt idx="48">
                <c:v>2.532352E6</c:v>
              </c:pt>
              <c:pt idx="50">
                <c:v>2.7354625E6</c:v>
              </c:pt>
              <c:pt idx="52">
                <c:v>2.5767425E6</c:v>
              </c:pt>
              <c:pt idx="54">
                <c:v>2.5026945E6</c:v>
              </c:pt>
              <c:pt idx="56">
                <c:v>2.6696065E6</c:v>
              </c:pt>
              <c:pt idx="58">
                <c:v>2.58795525E6</c:v>
              </c:pt>
              <c:pt idx="60">
                <c:v>2.498368E6</c:v>
              </c:pt>
              <c:pt idx="62">
                <c:v>2.6600065E6</c:v>
              </c:pt>
              <c:pt idx="64">
                <c:v>2.626624E6</c:v>
              </c:pt>
              <c:pt idx="66">
                <c:v>2.5195775E6</c:v>
              </c:pt>
              <c:pt idx="68">
                <c:v>2.5378175E6</c:v>
              </c:pt>
              <c:pt idx="70">
                <c:v>2.790208E6</c:v>
              </c:pt>
              <c:pt idx="72">
                <c:v>2.674176E6</c:v>
              </c:pt>
              <c:pt idx="74">
                <c:v>2.409984E6</c:v>
              </c:pt>
              <c:pt idx="76">
                <c:v>2.65889275E6</c:v>
              </c:pt>
              <c:pt idx="78">
                <c:v>2.75713275E6</c:v>
              </c:pt>
              <c:pt idx="80">
                <c:v>2.48011525E6</c:v>
              </c:pt>
              <c:pt idx="82">
                <c:v>2.563264E6</c:v>
              </c:pt>
              <c:pt idx="84">
                <c:v>2.7364735E6</c:v>
              </c:pt>
              <c:pt idx="86">
                <c:v>2.5319935E6</c:v>
              </c:pt>
              <c:pt idx="88">
                <c:v>2.50705925E6</c:v>
              </c:pt>
              <c:pt idx="90">
                <c:v>2.5615105E6</c:v>
              </c:pt>
              <c:pt idx="92">
                <c:v>2.6646785E6</c:v>
              </c:pt>
              <c:pt idx="94">
                <c:v>2.69720325E6</c:v>
              </c:pt>
              <c:pt idx="96">
                <c:v>2.49786875E6</c:v>
              </c:pt>
              <c:pt idx="98">
                <c:v>2.6984705E6</c:v>
              </c:pt>
              <c:pt idx="100">
                <c:v>2.4963455E6</c:v>
              </c:pt>
              <c:pt idx="102">
                <c:v>2.5060095E6</c:v>
              </c:pt>
              <c:pt idx="104">
                <c:v>2.558656E6</c:v>
              </c:pt>
              <c:pt idx="106">
                <c:v>2.647936E6</c:v>
              </c:pt>
              <c:pt idx="108">
                <c:v>2.48929275E6</c:v>
              </c:pt>
              <c:pt idx="110">
                <c:v>2.6330625E6</c:v>
              </c:pt>
              <c:pt idx="112">
                <c:v>2.71169275E6</c:v>
              </c:pt>
              <c:pt idx="114">
                <c:v>2.6868735E6</c:v>
              </c:pt>
              <c:pt idx="116">
                <c:v>2.45844475E6</c:v>
              </c:pt>
              <c:pt idx="118">
                <c:v>2.55441925E6</c:v>
              </c:pt>
              <c:pt idx="120">
                <c:v>2.59685125E6</c:v>
              </c:pt>
              <c:pt idx="122">
                <c:v>2.5774465E6</c:v>
              </c:pt>
              <c:pt idx="124">
                <c:v>2.5797375E6</c:v>
              </c:pt>
              <c:pt idx="126">
                <c:v>2.7239935E6</c:v>
              </c:pt>
              <c:pt idx="128">
                <c:v>2.7015295E6</c:v>
              </c:pt>
              <c:pt idx="130">
                <c:v>2.56382725E6</c:v>
              </c:pt>
              <c:pt idx="132">
                <c:v>2.628864E6</c:v>
              </c:pt>
              <c:pt idx="134">
                <c:v>2.70635525E6</c:v>
              </c:pt>
              <c:pt idx="136">
                <c:v>2.445568E6</c:v>
              </c:pt>
              <c:pt idx="138">
                <c:v>2.5610495E6</c:v>
              </c:pt>
              <c:pt idx="140">
                <c:v>2.652608E6</c:v>
              </c:pt>
              <c:pt idx="142">
                <c:v>2.5959425E6</c:v>
              </c:pt>
              <c:pt idx="144">
                <c:v>2.51214075E6</c:v>
              </c:pt>
              <c:pt idx="146">
                <c:v>2.67386875E6</c:v>
              </c:pt>
              <c:pt idx="148">
                <c:v>2.6198785E6</c:v>
              </c:pt>
              <c:pt idx="150">
                <c:v>2.533312E6</c:v>
              </c:pt>
              <c:pt idx="152">
                <c:v>2.51953925E6</c:v>
              </c:pt>
              <c:pt idx="154">
                <c:v>2.76577275E6</c:v>
              </c:pt>
              <c:pt idx="156">
                <c:v>2.54206725E6</c:v>
              </c:pt>
              <c:pt idx="158">
                <c:v>2.4665345E6</c:v>
              </c:pt>
              <c:pt idx="160">
                <c:v>2.7153025E6</c:v>
              </c:pt>
              <c:pt idx="162">
                <c:v>2.7191295E6</c:v>
              </c:pt>
              <c:pt idx="164">
                <c:v>2.55301125E6</c:v>
              </c:pt>
              <c:pt idx="166">
                <c:v>2.54270725E6</c:v>
              </c:pt>
              <c:pt idx="168">
                <c:v>2.6197375E6</c:v>
              </c:pt>
              <c:pt idx="170">
                <c:v>2.5409025E6</c:v>
              </c:pt>
              <c:pt idx="172">
                <c:v>2.5689345E6</c:v>
              </c:pt>
              <c:pt idx="174">
                <c:v>2.51233275E6</c:v>
              </c:pt>
              <c:pt idx="176">
                <c:v>2.5926145E6</c:v>
              </c:pt>
              <c:pt idx="178">
                <c:v>2.6079105E6</c:v>
              </c:pt>
              <c:pt idx="180">
                <c:v>2.49876475E6</c:v>
              </c:pt>
              <c:pt idx="182">
                <c:v>2.7485825E6</c:v>
              </c:pt>
              <c:pt idx="184">
                <c:v>2.4693375E6</c:v>
              </c:pt>
              <c:pt idx="186">
                <c:v>2.47776E6</c:v>
              </c:pt>
              <c:pt idx="188">
                <c:v>2.41374725E6</c:v>
              </c:pt>
              <c:pt idx="190">
                <c:v>2.5043455E6</c:v>
              </c:pt>
              <c:pt idx="192">
                <c:v>2.57221125E6</c:v>
              </c:pt>
              <c:pt idx="194">
                <c:v>2.532544E6</c:v>
              </c:pt>
              <c:pt idx="196">
                <c:v>2.53566725E6</c:v>
              </c:pt>
              <c:pt idx="198">
                <c:v>2.62919675E6</c:v>
              </c:pt>
              <c:pt idx="200">
                <c:v>2.68715525E6</c:v>
              </c:pt>
              <c:pt idx="202">
                <c:v>2.620224E6</c:v>
              </c:pt>
              <c:pt idx="204">
                <c:v>2.69620475E6</c:v>
              </c:pt>
              <c:pt idx="206">
                <c:v>2.687936E6</c:v>
              </c:pt>
              <c:pt idx="208">
                <c:v>2.7016705E6</c:v>
              </c:pt>
              <c:pt idx="210">
                <c:v>2.47457275E6</c:v>
              </c:pt>
              <c:pt idx="212">
                <c:v>2.66789125E6</c:v>
              </c:pt>
              <c:pt idx="214">
                <c:v>2.653504E6</c:v>
              </c:pt>
              <c:pt idx="216">
                <c:v>2.85204475E6</c:v>
              </c:pt>
              <c:pt idx="218">
                <c:v>2.56890875E6</c:v>
              </c:pt>
              <c:pt idx="220">
                <c:v>2.57690875E6</c:v>
              </c:pt>
              <c:pt idx="222">
                <c:v>2.5577345E6</c:v>
              </c:pt>
              <c:pt idx="224">
                <c:v>2.78417925E6</c:v>
              </c:pt>
              <c:pt idx="226">
                <c:v>2.49291525E6</c:v>
              </c:pt>
              <c:pt idx="228">
                <c:v>2.6995585E6</c:v>
              </c:pt>
              <c:pt idx="230">
                <c:v>2.6623105E6</c:v>
              </c:pt>
            </c:numLit>
          </c:yVal>
          <c:smooth val="0"/>
        </c:ser>
        <c:ser>
          <c:idx val="1"/>
          <c:order val="1"/>
          <c:tx>
            <c:v>series b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232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  <c:pt idx="10">
                <c:v>11.0</c:v>
              </c:pt>
              <c:pt idx="11">
                <c:v>12.0</c:v>
              </c:pt>
              <c:pt idx="12">
                <c:v>13.0</c:v>
              </c:pt>
              <c:pt idx="13">
                <c:v>14.0</c:v>
              </c:pt>
              <c:pt idx="14">
                <c:v>15.0</c:v>
              </c:pt>
              <c:pt idx="15">
                <c:v>16.0</c:v>
              </c:pt>
              <c:pt idx="16">
                <c:v>17.0</c:v>
              </c:pt>
              <c:pt idx="17">
                <c:v>18.0</c:v>
              </c:pt>
              <c:pt idx="18">
                <c:v>19.0</c:v>
              </c:pt>
              <c:pt idx="19">
                <c:v>20.0</c:v>
              </c:pt>
              <c:pt idx="20">
                <c:v>21.0</c:v>
              </c:pt>
              <c:pt idx="21">
                <c:v>22.0</c:v>
              </c:pt>
              <c:pt idx="22">
                <c:v>23.0</c:v>
              </c:pt>
              <c:pt idx="23">
                <c:v>24.0</c:v>
              </c:pt>
              <c:pt idx="24">
                <c:v>25.0</c:v>
              </c:pt>
              <c:pt idx="25">
                <c:v>26.0</c:v>
              </c:pt>
              <c:pt idx="26">
                <c:v>27.0</c:v>
              </c:pt>
              <c:pt idx="27">
                <c:v>28.0</c:v>
              </c:pt>
              <c:pt idx="28">
                <c:v>29.0</c:v>
              </c:pt>
              <c:pt idx="29">
                <c:v>30.0</c:v>
              </c:pt>
              <c:pt idx="30">
                <c:v>31.0</c:v>
              </c:pt>
              <c:pt idx="31">
                <c:v>32.0</c:v>
              </c:pt>
              <c:pt idx="32">
                <c:v>33.0</c:v>
              </c:pt>
              <c:pt idx="33">
                <c:v>34.0</c:v>
              </c:pt>
              <c:pt idx="34">
                <c:v>35.0</c:v>
              </c:pt>
              <c:pt idx="35">
                <c:v>36.0</c:v>
              </c:pt>
              <c:pt idx="36">
                <c:v>37.0</c:v>
              </c:pt>
              <c:pt idx="37">
                <c:v>38.0</c:v>
              </c:pt>
              <c:pt idx="38">
                <c:v>39.0</c:v>
              </c:pt>
              <c:pt idx="39">
                <c:v>40.0</c:v>
              </c:pt>
              <c:pt idx="40">
                <c:v>41.0</c:v>
              </c:pt>
              <c:pt idx="41">
                <c:v>42.0</c:v>
              </c:pt>
              <c:pt idx="42">
                <c:v>43.0</c:v>
              </c:pt>
              <c:pt idx="43">
                <c:v>44.0</c:v>
              </c:pt>
              <c:pt idx="44">
                <c:v>45.0</c:v>
              </c:pt>
              <c:pt idx="45">
                <c:v>46.0</c:v>
              </c:pt>
              <c:pt idx="46">
                <c:v>47.0</c:v>
              </c:pt>
              <c:pt idx="47">
                <c:v>48.0</c:v>
              </c:pt>
              <c:pt idx="48">
                <c:v>49.0</c:v>
              </c:pt>
              <c:pt idx="49">
                <c:v>50.0</c:v>
              </c:pt>
              <c:pt idx="50">
                <c:v>51.0</c:v>
              </c:pt>
              <c:pt idx="51">
                <c:v>52.0</c:v>
              </c:pt>
              <c:pt idx="52">
                <c:v>53.0</c:v>
              </c:pt>
              <c:pt idx="53">
                <c:v>54.0</c:v>
              </c:pt>
              <c:pt idx="54">
                <c:v>55.0</c:v>
              </c:pt>
              <c:pt idx="55">
                <c:v>56.0</c:v>
              </c:pt>
              <c:pt idx="56">
                <c:v>57.0</c:v>
              </c:pt>
              <c:pt idx="57">
                <c:v>58.0</c:v>
              </c:pt>
              <c:pt idx="58">
                <c:v>59.0</c:v>
              </c:pt>
              <c:pt idx="59">
                <c:v>60.0</c:v>
              </c:pt>
              <c:pt idx="60">
                <c:v>61.0</c:v>
              </c:pt>
              <c:pt idx="61">
                <c:v>62.0</c:v>
              </c:pt>
              <c:pt idx="62">
                <c:v>63.0</c:v>
              </c:pt>
              <c:pt idx="63">
                <c:v>64.0</c:v>
              </c:pt>
              <c:pt idx="64">
                <c:v>65.0</c:v>
              </c:pt>
              <c:pt idx="65">
                <c:v>66.0</c:v>
              </c:pt>
              <c:pt idx="66">
                <c:v>67.0</c:v>
              </c:pt>
              <c:pt idx="67">
                <c:v>68.0</c:v>
              </c:pt>
              <c:pt idx="68">
                <c:v>69.0</c:v>
              </c:pt>
              <c:pt idx="69">
                <c:v>70.0</c:v>
              </c:pt>
              <c:pt idx="70">
                <c:v>71.0</c:v>
              </c:pt>
              <c:pt idx="71">
                <c:v>72.0</c:v>
              </c:pt>
              <c:pt idx="72">
                <c:v>73.0</c:v>
              </c:pt>
              <c:pt idx="73">
                <c:v>74.0</c:v>
              </c:pt>
              <c:pt idx="74">
                <c:v>75.0</c:v>
              </c:pt>
              <c:pt idx="75">
                <c:v>76.0</c:v>
              </c:pt>
              <c:pt idx="76">
                <c:v>77.0</c:v>
              </c:pt>
              <c:pt idx="77">
                <c:v>78.0</c:v>
              </c:pt>
              <c:pt idx="78">
                <c:v>79.0</c:v>
              </c:pt>
              <c:pt idx="79">
                <c:v>80.0</c:v>
              </c:pt>
              <c:pt idx="80">
                <c:v>81.0</c:v>
              </c:pt>
              <c:pt idx="81">
                <c:v>82.0</c:v>
              </c:pt>
              <c:pt idx="82">
                <c:v>83.0</c:v>
              </c:pt>
              <c:pt idx="83">
                <c:v>84.0</c:v>
              </c:pt>
              <c:pt idx="84">
                <c:v>85.0</c:v>
              </c:pt>
              <c:pt idx="85">
                <c:v>86.0</c:v>
              </c:pt>
              <c:pt idx="86">
                <c:v>87.0</c:v>
              </c:pt>
              <c:pt idx="87">
                <c:v>88.0</c:v>
              </c:pt>
              <c:pt idx="88">
                <c:v>89.0</c:v>
              </c:pt>
              <c:pt idx="89">
                <c:v>90.0</c:v>
              </c:pt>
              <c:pt idx="90">
                <c:v>91.0</c:v>
              </c:pt>
              <c:pt idx="91">
                <c:v>92.0</c:v>
              </c:pt>
              <c:pt idx="92">
                <c:v>93.0</c:v>
              </c:pt>
              <c:pt idx="93">
                <c:v>94.0</c:v>
              </c:pt>
              <c:pt idx="94">
                <c:v>95.0</c:v>
              </c:pt>
              <c:pt idx="95">
                <c:v>96.0</c:v>
              </c:pt>
              <c:pt idx="96">
                <c:v>97.0</c:v>
              </c:pt>
              <c:pt idx="97">
                <c:v>98.0</c:v>
              </c:pt>
              <c:pt idx="98">
                <c:v>99.0</c:v>
              </c:pt>
              <c:pt idx="99">
                <c:v>100.0</c:v>
              </c:pt>
              <c:pt idx="100">
                <c:v>101.0</c:v>
              </c:pt>
              <c:pt idx="101">
                <c:v>102.0</c:v>
              </c:pt>
              <c:pt idx="102">
                <c:v>103.0</c:v>
              </c:pt>
              <c:pt idx="103">
                <c:v>104.0</c:v>
              </c:pt>
              <c:pt idx="104">
                <c:v>105.0</c:v>
              </c:pt>
              <c:pt idx="105">
                <c:v>106.0</c:v>
              </c:pt>
              <c:pt idx="106">
                <c:v>107.0</c:v>
              </c:pt>
              <c:pt idx="107">
                <c:v>108.0</c:v>
              </c:pt>
              <c:pt idx="108">
                <c:v>109.0</c:v>
              </c:pt>
              <c:pt idx="109">
                <c:v>110.0</c:v>
              </c:pt>
              <c:pt idx="110">
                <c:v>111.0</c:v>
              </c:pt>
              <c:pt idx="111">
                <c:v>112.0</c:v>
              </c:pt>
              <c:pt idx="112">
                <c:v>113.0</c:v>
              </c:pt>
              <c:pt idx="113">
                <c:v>114.0</c:v>
              </c:pt>
              <c:pt idx="114">
                <c:v>115.0</c:v>
              </c:pt>
              <c:pt idx="115">
                <c:v>116.0</c:v>
              </c:pt>
              <c:pt idx="116">
                <c:v>117.0</c:v>
              </c:pt>
              <c:pt idx="117">
                <c:v>118.0</c:v>
              </c:pt>
              <c:pt idx="118">
                <c:v>119.0</c:v>
              </c:pt>
              <c:pt idx="119">
                <c:v>120.0</c:v>
              </c:pt>
              <c:pt idx="120">
                <c:v>121.0</c:v>
              </c:pt>
              <c:pt idx="121">
                <c:v>122.0</c:v>
              </c:pt>
              <c:pt idx="122">
                <c:v>123.0</c:v>
              </c:pt>
              <c:pt idx="123">
                <c:v>124.0</c:v>
              </c:pt>
              <c:pt idx="124">
                <c:v>125.0</c:v>
              </c:pt>
              <c:pt idx="125">
                <c:v>126.0</c:v>
              </c:pt>
              <c:pt idx="126">
                <c:v>127.0</c:v>
              </c:pt>
              <c:pt idx="127">
                <c:v>128.0</c:v>
              </c:pt>
              <c:pt idx="128">
                <c:v>129.0</c:v>
              </c:pt>
              <c:pt idx="129">
                <c:v>130.0</c:v>
              </c:pt>
              <c:pt idx="130">
                <c:v>131.0</c:v>
              </c:pt>
              <c:pt idx="131">
                <c:v>132.0</c:v>
              </c:pt>
              <c:pt idx="132">
                <c:v>133.0</c:v>
              </c:pt>
              <c:pt idx="133">
                <c:v>134.0</c:v>
              </c:pt>
              <c:pt idx="134">
                <c:v>135.0</c:v>
              </c:pt>
              <c:pt idx="135">
                <c:v>136.0</c:v>
              </c:pt>
              <c:pt idx="136">
                <c:v>137.0</c:v>
              </c:pt>
              <c:pt idx="137">
                <c:v>138.0</c:v>
              </c:pt>
              <c:pt idx="138">
                <c:v>139.0</c:v>
              </c:pt>
              <c:pt idx="139">
                <c:v>140.0</c:v>
              </c:pt>
              <c:pt idx="140">
                <c:v>141.0</c:v>
              </c:pt>
              <c:pt idx="141">
                <c:v>142.0</c:v>
              </c:pt>
              <c:pt idx="142">
                <c:v>143.0</c:v>
              </c:pt>
              <c:pt idx="143">
                <c:v>144.0</c:v>
              </c:pt>
              <c:pt idx="144">
                <c:v>145.0</c:v>
              </c:pt>
              <c:pt idx="145">
                <c:v>146.0</c:v>
              </c:pt>
              <c:pt idx="146">
                <c:v>147.0</c:v>
              </c:pt>
              <c:pt idx="147">
                <c:v>148.0</c:v>
              </c:pt>
              <c:pt idx="148">
                <c:v>149.0</c:v>
              </c:pt>
              <c:pt idx="149">
                <c:v>150.0</c:v>
              </c:pt>
              <c:pt idx="150">
                <c:v>151.0</c:v>
              </c:pt>
              <c:pt idx="151">
                <c:v>152.0</c:v>
              </c:pt>
              <c:pt idx="152">
                <c:v>153.0</c:v>
              </c:pt>
              <c:pt idx="153">
                <c:v>154.0</c:v>
              </c:pt>
              <c:pt idx="154">
                <c:v>155.0</c:v>
              </c:pt>
              <c:pt idx="155">
                <c:v>156.0</c:v>
              </c:pt>
              <c:pt idx="156">
                <c:v>157.0</c:v>
              </c:pt>
              <c:pt idx="157">
                <c:v>158.0</c:v>
              </c:pt>
              <c:pt idx="158">
                <c:v>159.0</c:v>
              </c:pt>
              <c:pt idx="159">
                <c:v>160.0</c:v>
              </c:pt>
              <c:pt idx="160">
                <c:v>161.0</c:v>
              </c:pt>
              <c:pt idx="161">
                <c:v>162.0</c:v>
              </c:pt>
              <c:pt idx="162">
                <c:v>163.0</c:v>
              </c:pt>
              <c:pt idx="163">
                <c:v>164.0</c:v>
              </c:pt>
              <c:pt idx="164">
                <c:v>165.0</c:v>
              </c:pt>
              <c:pt idx="165">
                <c:v>166.0</c:v>
              </c:pt>
              <c:pt idx="166">
                <c:v>167.0</c:v>
              </c:pt>
              <c:pt idx="167">
                <c:v>168.0</c:v>
              </c:pt>
              <c:pt idx="168">
                <c:v>169.0</c:v>
              </c:pt>
              <c:pt idx="169">
                <c:v>170.0</c:v>
              </c:pt>
              <c:pt idx="170">
                <c:v>171.0</c:v>
              </c:pt>
              <c:pt idx="171">
                <c:v>172.0</c:v>
              </c:pt>
              <c:pt idx="172">
                <c:v>173.0</c:v>
              </c:pt>
              <c:pt idx="173">
                <c:v>174.0</c:v>
              </c:pt>
              <c:pt idx="174">
                <c:v>175.0</c:v>
              </c:pt>
              <c:pt idx="175">
                <c:v>176.0</c:v>
              </c:pt>
              <c:pt idx="176">
                <c:v>177.0</c:v>
              </c:pt>
              <c:pt idx="177">
                <c:v>178.0</c:v>
              </c:pt>
              <c:pt idx="178">
                <c:v>179.0</c:v>
              </c:pt>
              <c:pt idx="179">
                <c:v>180.0</c:v>
              </c:pt>
              <c:pt idx="180">
                <c:v>181.0</c:v>
              </c:pt>
              <c:pt idx="181">
                <c:v>182.0</c:v>
              </c:pt>
              <c:pt idx="182">
                <c:v>183.0</c:v>
              </c:pt>
              <c:pt idx="183">
                <c:v>184.0</c:v>
              </c:pt>
              <c:pt idx="184">
                <c:v>185.0</c:v>
              </c:pt>
              <c:pt idx="185">
                <c:v>186.0</c:v>
              </c:pt>
              <c:pt idx="186">
                <c:v>187.0</c:v>
              </c:pt>
              <c:pt idx="187">
                <c:v>188.0</c:v>
              </c:pt>
              <c:pt idx="188">
                <c:v>189.0</c:v>
              </c:pt>
              <c:pt idx="189">
                <c:v>190.0</c:v>
              </c:pt>
              <c:pt idx="190">
                <c:v>191.0</c:v>
              </c:pt>
              <c:pt idx="191">
                <c:v>192.0</c:v>
              </c:pt>
              <c:pt idx="192">
                <c:v>193.0</c:v>
              </c:pt>
              <c:pt idx="193">
                <c:v>194.0</c:v>
              </c:pt>
              <c:pt idx="194">
                <c:v>195.0</c:v>
              </c:pt>
              <c:pt idx="195">
                <c:v>196.0</c:v>
              </c:pt>
              <c:pt idx="196">
                <c:v>197.0</c:v>
              </c:pt>
              <c:pt idx="197">
                <c:v>198.0</c:v>
              </c:pt>
              <c:pt idx="198">
                <c:v>199.0</c:v>
              </c:pt>
              <c:pt idx="199">
                <c:v>200.0</c:v>
              </c:pt>
              <c:pt idx="200">
                <c:v>201.0</c:v>
              </c:pt>
              <c:pt idx="201">
                <c:v>202.0</c:v>
              </c:pt>
              <c:pt idx="202">
                <c:v>203.0</c:v>
              </c:pt>
              <c:pt idx="203">
                <c:v>204.0</c:v>
              </c:pt>
              <c:pt idx="204">
                <c:v>205.0</c:v>
              </c:pt>
              <c:pt idx="205">
                <c:v>206.0</c:v>
              </c:pt>
              <c:pt idx="206">
                <c:v>207.0</c:v>
              </c:pt>
              <c:pt idx="207">
                <c:v>208.0</c:v>
              </c:pt>
              <c:pt idx="208">
                <c:v>209.0</c:v>
              </c:pt>
              <c:pt idx="209">
                <c:v>210.0</c:v>
              </c:pt>
              <c:pt idx="210">
                <c:v>211.0</c:v>
              </c:pt>
              <c:pt idx="211">
                <c:v>212.0</c:v>
              </c:pt>
              <c:pt idx="212">
                <c:v>213.0</c:v>
              </c:pt>
              <c:pt idx="213">
                <c:v>214.0</c:v>
              </c:pt>
              <c:pt idx="214">
                <c:v>215.0</c:v>
              </c:pt>
              <c:pt idx="215">
                <c:v>216.0</c:v>
              </c:pt>
              <c:pt idx="216">
                <c:v>217.0</c:v>
              </c:pt>
              <c:pt idx="217">
                <c:v>218.0</c:v>
              </c:pt>
              <c:pt idx="218">
                <c:v>219.0</c:v>
              </c:pt>
              <c:pt idx="219">
                <c:v>220.0</c:v>
              </c:pt>
              <c:pt idx="220">
                <c:v>221.0</c:v>
              </c:pt>
              <c:pt idx="221">
                <c:v>222.0</c:v>
              </c:pt>
              <c:pt idx="222">
                <c:v>223.0</c:v>
              </c:pt>
              <c:pt idx="223">
                <c:v>224.0</c:v>
              </c:pt>
              <c:pt idx="224">
                <c:v>225.0</c:v>
              </c:pt>
              <c:pt idx="225">
                <c:v>226.0</c:v>
              </c:pt>
              <c:pt idx="226">
                <c:v>227.0</c:v>
              </c:pt>
              <c:pt idx="227">
                <c:v>228.0</c:v>
              </c:pt>
              <c:pt idx="228">
                <c:v>229.0</c:v>
              </c:pt>
              <c:pt idx="229">
                <c:v>230.0</c:v>
              </c:pt>
              <c:pt idx="230">
                <c:v>231.0</c:v>
              </c:pt>
              <c:pt idx="231">
                <c:v>232.0</c:v>
              </c:pt>
            </c:numLit>
          </c:xVal>
          <c:yVal>
            <c:numLit>
              <c:formatCode>General</c:formatCode>
              <c:ptCount val="232"/>
              <c:pt idx="0">
                <c:v>2.51002875E6</c:v>
              </c:pt>
              <c:pt idx="2">
                <c:v>2.55813125E6</c:v>
              </c:pt>
              <c:pt idx="4">
                <c:v>2.5938305E6</c:v>
              </c:pt>
              <c:pt idx="6">
                <c:v>2.5544575E6</c:v>
              </c:pt>
              <c:pt idx="8">
                <c:v>2.57895675E6</c:v>
              </c:pt>
              <c:pt idx="10">
                <c:v>2.5115135E6</c:v>
              </c:pt>
              <c:pt idx="12">
                <c:v>2.704512E6</c:v>
              </c:pt>
              <c:pt idx="14">
                <c:v>2.4539135E6</c:v>
              </c:pt>
              <c:pt idx="16">
                <c:v>2.5830785E6</c:v>
              </c:pt>
              <c:pt idx="18">
                <c:v>2.56814075E6</c:v>
              </c:pt>
              <c:pt idx="20">
                <c:v>2.5622785E6</c:v>
              </c:pt>
              <c:pt idx="22">
                <c:v>2.5134335E6</c:v>
              </c:pt>
              <c:pt idx="24">
                <c:v>2.53054725E6</c:v>
              </c:pt>
              <c:pt idx="26">
                <c:v>2.66533125E6</c:v>
              </c:pt>
              <c:pt idx="28">
                <c:v>2.61428475E6</c:v>
              </c:pt>
              <c:pt idx="30">
                <c:v>2.603456E6</c:v>
              </c:pt>
              <c:pt idx="32">
                <c:v>2.5554305E6</c:v>
              </c:pt>
              <c:pt idx="34">
                <c:v>2.56762875E6</c:v>
              </c:pt>
              <c:pt idx="36">
                <c:v>2.51781125E6</c:v>
              </c:pt>
              <c:pt idx="38">
                <c:v>2.6675455E6</c:v>
              </c:pt>
              <c:pt idx="40">
                <c:v>2.5692415E6</c:v>
              </c:pt>
              <c:pt idx="42">
                <c:v>2.4428545E6</c:v>
              </c:pt>
              <c:pt idx="44">
                <c:v>2.62328325E6</c:v>
              </c:pt>
              <c:pt idx="46">
                <c:v>2.7535105E6</c:v>
              </c:pt>
              <c:pt idx="48">
                <c:v>2.473472E6</c:v>
              </c:pt>
              <c:pt idx="50">
                <c:v>2.56526075E6</c:v>
              </c:pt>
              <c:pt idx="52">
                <c:v>2.7021825E6</c:v>
              </c:pt>
              <c:pt idx="54">
                <c:v>2.6902015E6</c:v>
              </c:pt>
              <c:pt idx="56">
                <c:v>2.54718725E6</c:v>
              </c:pt>
              <c:pt idx="58">
                <c:v>2.7280255E6</c:v>
              </c:pt>
              <c:pt idx="60">
                <c:v>2.6048E6</c:v>
              </c:pt>
              <c:pt idx="62">
                <c:v>2.6060545E6</c:v>
              </c:pt>
              <c:pt idx="64">
                <c:v>2.55582725E6</c:v>
              </c:pt>
              <c:pt idx="66">
                <c:v>2.62848E6</c:v>
              </c:pt>
              <c:pt idx="68">
                <c:v>2.54904325E6</c:v>
              </c:pt>
              <c:pt idx="70">
                <c:v>2.6128895E6</c:v>
              </c:pt>
              <c:pt idx="72">
                <c:v>2.59435525E6</c:v>
              </c:pt>
              <c:pt idx="74">
                <c:v>2.75450875E6</c:v>
              </c:pt>
              <c:pt idx="76">
                <c:v>2.52081925E6</c:v>
              </c:pt>
              <c:pt idx="78">
                <c:v>2.605056E6</c:v>
              </c:pt>
              <c:pt idx="80">
                <c:v>2.6866945E6</c:v>
              </c:pt>
              <c:pt idx="82">
                <c:v>2.590016E6</c:v>
              </c:pt>
              <c:pt idx="84">
                <c:v>2.5059585E6</c:v>
              </c:pt>
              <c:pt idx="86">
                <c:v>2.4342015E6</c:v>
              </c:pt>
              <c:pt idx="88">
                <c:v>2.5580415E6</c:v>
              </c:pt>
              <c:pt idx="90">
                <c:v>2.61048325E6</c:v>
              </c:pt>
              <c:pt idx="92">
                <c:v>2.62193925E6</c:v>
              </c:pt>
              <c:pt idx="94">
                <c:v>2.68344325E6</c:v>
              </c:pt>
              <c:pt idx="96">
                <c:v>2.55969275E6</c:v>
              </c:pt>
              <c:pt idx="98">
                <c:v>2.48769275E6</c:v>
              </c:pt>
              <c:pt idx="100">
                <c:v>2.66830075E6</c:v>
              </c:pt>
              <c:pt idx="102">
                <c:v>2.6128255E6</c:v>
              </c:pt>
              <c:pt idx="104">
                <c:v>2.43883525E6</c:v>
              </c:pt>
              <c:pt idx="106">
                <c:v>2.50273275E6</c:v>
              </c:pt>
              <c:pt idx="108">
                <c:v>2.69720325E6</c:v>
              </c:pt>
              <c:pt idx="110">
                <c:v>2.6100735E6</c:v>
              </c:pt>
              <c:pt idx="112">
                <c:v>2.50001925E6</c:v>
              </c:pt>
              <c:pt idx="114">
                <c:v>2.69940475E6</c:v>
              </c:pt>
              <c:pt idx="116">
                <c:v>2.72369925E6</c:v>
              </c:pt>
              <c:pt idx="118">
                <c:v>2.4998145E6</c:v>
              </c:pt>
              <c:pt idx="120">
                <c:v>2.63822075E6</c:v>
              </c:pt>
              <c:pt idx="122">
                <c:v>2.699968E6</c:v>
              </c:pt>
              <c:pt idx="124">
                <c:v>2.46266875E6</c:v>
              </c:pt>
              <c:pt idx="126">
                <c:v>2.4252545E6</c:v>
              </c:pt>
              <c:pt idx="128">
                <c:v>2.74993925E6</c:v>
              </c:pt>
              <c:pt idx="130">
                <c:v>2.56094725E6</c:v>
              </c:pt>
              <c:pt idx="132">
                <c:v>2.47493125E6</c:v>
              </c:pt>
              <c:pt idx="134">
                <c:v>2.5139585E6</c:v>
              </c:pt>
              <c:pt idx="136">
                <c:v>2.66894075E6</c:v>
              </c:pt>
              <c:pt idx="138">
                <c:v>2.557184E6</c:v>
              </c:pt>
              <c:pt idx="140">
                <c:v>2.4822655E6</c:v>
              </c:pt>
              <c:pt idx="142">
                <c:v>2.67019525E6</c:v>
              </c:pt>
              <c:pt idx="144">
                <c:v>2.645056E6</c:v>
              </c:pt>
              <c:pt idx="146">
                <c:v>2.6302335E6</c:v>
              </c:pt>
              <c:pt idx="148">
                <c:v>2.607424E6</c:v>
              </c:pt>
              <c:pt idx="150">
                <c:v>2.6550655E6</c:v>
              </c:pt>
              <c:pt idx="152">
                <c:v>2.61464325E6</c:v>
              </c:pt>
              <c:pt idx="154">
                <c:v>2.3999745E6</c:v>
              </c:pt>
              <c:pt idx="156">
                <c:v>2.683136E6</c:v>
              </c:pt>
              <c:pt idx="158">
                <c:v>2.5392255E6</c:v>
              </c:pt>
              <c:pt idx="160">
                <c:v>2.48910075E6</c:v>
              </c:pt>
              <c:pt idx="162">
                <c:v>2.5802495E6</c:v>
              </c:pt>
              <c:pt idx="164">
                <c:v>2.5469695E6</c:v>
              </c:pt>
              <c:pt idx="166">
                <c:v>2.63073275E6</c:v>
              </c:pt>
              <c:pt idx="168">
                <c:v>2.4927745E6</c:v>
              </c:pt>
              <c:pt idx="170">
                <c:v>2.6377345E6</c:v>
              </c:pt>
              <c:pt idx="172">
                <c:v>2.7631615E6</c:v>
              </c:pt>
              <c:pt idx="174">
                <c:v>2.501184E6</c:v>
              </c:pt>
              <c:pt idx="176">
                <c:v>2.48327675E6</c:v>
              </c:pt>
              <c:pt idx="178">
                <c:v>2.55486725E6</c:v>
              </c:pt>
              <c:pt idx="180">
                <c:v>2.6176255E6</c:v>
              </c:pt>
              <c:pt idx="182">
                <c:v>2.463424E6</c:v>
              </c:pt>
              <c:pt idx="184">
                <c:v>2.7230465E6</c:v>
              </c:pt>
              <c:pt idx="186">
                <c:v>2.58725125E6</c:v>
              </c:pt>
              <c:pt idx="188">
                <c:v>2.5776E6</c:v>
              </c:pt>
              <c:pt idx="190">
                <c:v>2.53748475E6</c:v>
              </c:pt>
              <c:pt idx="192">
                <c:v>2.66574075E6</c:v>
              </c:pt>
              <c:pt idx="194">
                <c:v>2.69857275E6</c:v>
              </c:pt>
              <c:pt idx="196">
                <c:v>2.62968325E6</c:v>
              </c:pt>
              <c:pt idx="198">
                <c:v>2.6246145E6</c:v>
              </c:pt>
              <c:pt idx="200">
                <c:v>2.7358465E6</c:v>
              </c:pt>
              <c:pt idx="202">
                <c:v>2.4226945E6</c:v>
              </c:pt>
              <c:pt idx="204">
                <c:v>2.68075525E6</c:v>
              </c:pt>
              <c:pt idx="206">
                <c:v>2.4267775E6</c:v>
              </c:pt>
              <c:pt idx="208">
                <c:v>2.603328E6</c:v>
              </c:pt>
              <c:pt idx="210">
                <c:v>2.568E6</c:v>
              </c:pt>
              <c:pt idx="212">
                <c:v>2.51435525E6</c:v>
              </c:pt>
              <c:pt idx="214">
                <c:v>2.8358655E6</c:v>
              </c:pt>
              <c:pt idx="216">
                <c:v>2.71425275E6</c:v>
              </c:pt>
              <c:pt idx="218">
                <c:v>2.524288E6</c:v>
              </c:pt>
              <c:pt idx="220">
                <c:v>2.7418495E6</c:v>
              </c:pt>
              <c:pt idx="222">
                <c:v>2.5983615E6</c:v>
              </c:pt>
              <c:pt idx="224">
                <c:v>2.5094655E6</c:v>
              </c:pt>
              <c:pt idx="226">
                <c:v>2.45061125E6</c:v>
              </c:pt>
              <c:pt idx="228">
                <c:v>2.74552325E6</c:v>
              </c:pt>
              <c:pt idx="230">
                <c:v>2.77643525E6</c:v>
              </c:pt>
            </c:numLit>
          </c:yVal>
          <c:smooth val="0"/>
        </c:ser>
        <c:ser>
          <c:idx val="2"/>
          <c:order val="2"/>
          <c:tx>
            <c:v>series a-b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6411"/>
              </a:solidFill>
              <a:ln>
                <a:solidFill>
                  <a:srgbClr val="006411"/>
                </a:solidFill>
                <a:prstDash val="solid"/>
              </a:ln>
            </c:spPr>
          </c:marker>
          <c:xVal>
            <c:numLit>
              <c:formatCode>General</c:formatCode>
              <c:ptCount val="232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  <c:pt idx="10">
                <c:v>11.0</c:v>
              </c:pt>
              <c:pt idx="11">
                <c:v>12.0</c:v>
              </c:pt>
              <c:pt idx="12">
                <c:v>13.0</c:v>
              </c:pt>
              <c:pt idx="13">
                <c:v>14.0</c:v>
              </c:pt>
              <c:pt idx="14">
                <c:v>15.0</c:v>
              </c:pt>
              <c:pt idx="15">
                <c:v>16.0</c:v>
              </c:pt>
              <c:pt idx="16">
                <c:v>17.0</c:v>
              </c:pt>
              <c:pt idx="17">
                <c:v>18.0</c:v>
              </c:pt>
              <c:pt idx="18">
                <c:v>19.0</c:v>
              </c:pt>
              <c:pt idx="19">
                <c:v>20.0</c:v>
              </c:pt>
              <c:pt idx="20">
                <c:v>21.0</c:v>
              </c:pt>
              <c:pt idx="21">
                <c:v>22.0</c:v>
              </c:pt>
              <c:pt idx="22">
                <c:v>23.0</c:v>
              </c:pt>
              <c:pt idx="23">
                <c:v>24.0</c:v>
              </c:pt>
              <c:pt idx="24">
                <c:v>25.0</c:v>
              </c:pt>
              <c:pt idx="25">
                <c:v>26.0</c:v>
              </c:pt>
              <c:pt idx="26">
                <c:v>27.0</c:v>
              </c:pt>
              <c:pt idx="27">
                <c:v>28.0</c:v>
              </c:pt>
              <c:pt idx="28">
                <c:v>29.0</c:v>
              </c:pt>
              <c:pt idx="29">
                <c:v>30.0</c:v>
              </c:pt>
              <c:pt idx="30">
                <c:v>31.0</c:v>
              </c:pt>
              <c:pt idx="31">
                <c:v>32.0</c:v>
              </c:pt>
              <c:pt idx="32">
                <c:v>33.0</c:v>
              </c:pt>
              <c:pt idx="33">
                <c:v>34.0</c:v>
              </c:pt>
              <c:pt idx="34">
                <c:v>35.0</c:v>
              </c:pt>
              <c:pt idx="35">
                <c:v>36.0</c:v>
              </c:pt>
              <c:pt idx="36">
                <c:v>37.0</c:v>
              </c:pt>
              <c:pt idx="37">
                <c:v>38.0</c:v>
              </c:pt>
              <c:pt idx="38">
                <c:v>39.0</c:v>
              </c:pt>
              <c:pt idx="39">
                <c:v>40.0</c:v>
              </c:pt>
              <c:pt idx="40">
                <c:v>41.0</c:v>
              </c:pt>
              <c:pt idx="41">
                <c:v>42.0</c:v>
              </c:pt>
              <c:pt idx="42">
                <c:v>43.0</c:v>
              </c:pt>
              <c:pt idx="43">
                <c:v>44.0</c:v>
              </c:pt>
              <c:pt idx="44">
                <c:v>45.0</c:v>
              </c:pt>
              <c:pt idx="45">
                <c:v>46.0</c:v>
              </c:pt>
              <c:pt idx="46">
                <c:v>47.0</c:v>
              </c:pt>
              <c:pt idx="47">
                <c:v>48.0</c:v>
              </c:pt>
              <c:pt idx="48">
                <c:v>49.0</c:v>
              </c:pt>
              <c:pt idx="49">
                <c:v>50.0</c:v>
              </c:pt>
              <c:pt idx="50">
                <c:v>51.0</c:v>
              </c:pt>
              <c:pt idx="51">
                <c:v>52.0</c:v>
              </c:pt>
              <c:pt idx="52">
                <c:v>53.0</c:v>
              </c:pt>
              <c:pt idx="53">
                <c:v>54.0</c:v>
              </c:pt>
              <c:pt idx="54">
                <c:v>55.0</c:v>
              </c:pt>
              <c:pt idx="55">
                <c:v>56.0</c:v>
              </c:pt>
              <c:pt idx="56">
                <c:v>57.0</c:v>
              </c:pt>
              <c:pt idx="57">
                <c:v>58.0</c:v>
              </c:pt>
              <c:pt idx="58">
                <c:v>59.0</c:v>
              </c:pt>
              <c:pt idx="59">
                <c:v>60.0</c:v>
              </c:pt>
              <c:pt idx="60">
                <c:v>61.0</c:v>
              </c:pt>
              <c:pt idx="61">
                <c:v>62.0</c:v>
              </c:pt>
              <c:pt idx="62">
                <c:v>63.0</c:v>
              </c:pt>
              <c:pt idx="63">
                <c:v>64.0</c:v>
              </c:pt>
              <c:pt idx="64">
                <c:v>65.0</c:v>
              </c:pt>
              <c:pt idx="65">
                <c:v>66.0</c:v>
              </c:pt>
              <c:pt idx="66">
                <c:v>67.0</c:v>
              </c:pt>
              <c:pt idx="67">
                <c:v>68.0</c:v>
              </c:pt>
              <c:pt idx="68">
                <c:v>69.0</c:v>
              </c:pt>
              <c:pt idx="69">
                <c:v>70.0</c:v>
              </c:pt>
              <c:pt idx="70">
                <c:v>71.0</c:v>
              </c:pt>
              <c:pt idx="71">
                <c:v>72.0</c:v>
              </c:pt>
              <c:pt idx="72">
                <c:v>73.0</c:v>
              </c:pt>
              <c:pt idx="73">
                <c:v>74.0</c:v>
              </c:pt>
              <c:pt idx="74">
                <c:v>75.0</c:v>
              </c:pt>
              <c:pt idx="75">
                <c:v>76.0</c:v>
              </c:pt>
              <c:pt idx="76">
                <c:v>77.0</c:v>
              </c:pt>
              <c:pt idx="77">
                <c:v>78.0</c:v>
              </c:pt>
              <c:pt idx="78">
                <c:v>79.0</c:v>
              </c:pt>
              <c:pt idx="79">
                <c:v>80.0</c:v>
              </c:pt>
              <c:pt idx="80">
                <c:v>81.0</c:v>
              </c:pt>
              <c:pt idx="81">
                <c:v>82.0</c:v>
              </c:pt>
              <c:pt idx="82">
                <c:v>83.0</c:v>
              </c:pt>
              <c:pt idx="83">
                <c:v>84.0</c:v>
              </c:pt>
              <c:pt idx="84">
                <c:v>85.0</c:v>
              </c:pt>
              <c:pt idx="85">
                <c:v>86.0</c:v>
              </c:pt>
              <c:pt idx="86">
                <c:v>87.0</c:v>
              </c:pt>
              <c:pt idx="87">
                <c:v>88.0</c:v>
              </c:pt>
              <c:pt idx="88">
                <c:v>89.0</c:v>
              </c:pt>
              <c:pt idx="89">
                <c:v>90.0</c:v>
              </c:pt>
              <c:pt idx="90">
                <c:v>91.0</c:v>
              </c:pt>
              <c:pt idx="91">
                <c:v>92.0</c:v>
              </c:pt>
              <c:pt idx="92">
                <c:v>93.0</c:v>
              </c:pt>
              <c:pt idx="93">
                <c:v>94.0</c:v>
              </c:pt>
              <c:pt idx="94">
                <c:v>95.0</c:v>
              </c:pt>
              <c:pt idx="95">
                <c:v>96.0</c:v>
              </c:pt>
              <c:pt idx="96">
                <c:v>97.0</c:v>
              </c:pt>
              <c:pt idx="97">
                <c:v>98.0</c:v>
              </c:pt>
              <c:pt idx="98">
                <c:v>99.0</c:v>
              </c:pt>
              <c:pt idx="99">
                <c:v>100.0</c:v>
              </c:pt>
              <c:pt idx="100">
                <c:v>101.0</c:v>
              </c:pt>
              <c:pt idx="101">
                <c:v>102.0</c:v>
              </c:pt>
              <c:pt idx="102">
                <c:v>103.0</c:v>
              </c:pt>
              <c:pt idx="103">
                <c:v>104.0</c:v>
              </c:pt>
              <c:pt idx="104">
                <c:v>105.0</c:v>
              </c:pt>
              <c:pt idx="105">
                <c:v>106.0</c:v>
              </c:pt>
              <c:pt idx="106">
                <c:v>107.0</c:v>
              </c:pt>
              <c:pt idx="107">
                <c:v>108.0</c:v>
              </c:pt>
              <c:pt idx="108">
                <c:v>109.0</c:v>
              </c:pt>
              <c:pt idx="109">
                <c:v>110.0</c:v>
              </c:pt>
              <c:pt idx="110">
                <c:v>111.0</c:v>
              </c:pt>
              <c:pt idx="111">
                <c:v>112.0</c:v>
              </c:pt>
              <c:pt idx="112">
                <c:v>113.0</c:v>
              </c:pt>
              <c:pt idx="113">
                <c:v>114.0</c:v>
              </c:pt>
              <c:pt idx="114">
                <c:v>115.0</c:v>
              </c:pt>
              <c:pt idx="115">
                <c:v>116.0</c:v>
              </c:pt>
              <c:pt idx="116">
                <c:v>117.0</c:v>
              </c:pt>
              <c:pt idx="117">
                <c:v>118.0</c:v>
              </c:pt>
              <c:pt idx="118">
                <c:v>119.0</c:v>
              </c:pt>
              <c:pt idx="119">
                <c:v>120.0</c:v>
              </c:pt>
              <c:pt idx="120">
                <c:v>121.0</c:v>
              </c:pt>
              <c:pt idx="121">
                <c:v>122.0</c:v>
              </c:pt>
              <c:pt idx="122">
                <c:v>123.0</c:v>
              </c:pt>
              <c:pt idx="123">
                <c:v>124.0</c:v>
              </c:pt>
              <c:pt idx="124">
                <c:v>125.0</c:v>
              </c:pt>
              <c:pt idx="125">
                <c:v>126.0</c:v>
              </c:pt>
              <c:pt idx="126">
                <c:v>127.0</c:v>
              </c:pt>
              <c:pt idx="127">
                <c:v>128.0</c:v>
              </c:pt>
              <c:pt idx="128">
                <c:v>129.0</c:v>
              </c:pt>
              <c:pt idx="129">
                <c:v>130.0</c:v>
              </c:pt>
              <c:pt idx="130">
                <c:v>131.0</c:v>
              </c:pt>
              <c:pt idx="131">
                <c:v>132.0</c:v>
              </c:pt>
              <c:pt idx="132">
                <c:v>133.0</c:v>
              </c:pt>
              <c:pt idx="133">
                <c:v>134.0</c:v>
              </c:pt>
              <c:pt idx="134">
                <c:v>135.0</c:v>
              </c:pt>
              <c:pt idx="135">
                <c:v>136.0</c:v>
              </c:pt>
              <c:pt idx="136">
                <c:v>137.0</c:v>
              </c:pt>
              <c:pt idx="137">
                <c:v>138.0</c:v>
              </c:pt>
              <c:pt idx="138">
                <c:v>139.0</c:v>
              </c:pt>
              <c:pt idx="139">
                <c:v>140.0</c:v>
              </c:pt>
              <c:pt idx="140">
                <c:v>141.0</c:v>
              </c:pt>
              <c:pt idx="141">
                <c:v>142.0</c:v>
              </c:pt>
              <c:pt idx="142">
                <c:v>143.0</c:v>
              </c:pt>
              <c:pt idx="143">
                <c:v>144.0</c:v>
              </c:pt>
              <c:pt idx="144">
                <c:v>145.0</c:v>
              </c:pt>
              <c:pt idx="145">
                <c:v>146.0</c:v>
              </c:pt>
              <c:pt idx="146">
                <c:v>147.0</c:v>
              </c:pt>
              <c:pt idx="147">
                <c:v>148.0</c:v>
              </c:pt>
              <c:pt idx="148">
                <c:v>149.0</c:v>
              </c:pt>
              <c:pt idx="149">
                <c:v>150.0</c:v>
              </c:pt>
              <c:pt idx="150">
                <c:v>151.0</c:v>
              </c:pt>
              <c:pt idx="151">
                <c:v>152.0</c:v>
              </c:pt>
              <c:pt idx="152">
                <c:v>153.0</c:v>
              </c:pt>
              <c:pt idx="153">
                <c:v>154.0</c:v>
              </c:pt>
              <c:pt idx="154">
                <c:v>155.0</c:v>
              </c:pt>
              <c:pt idx="155">
                <c:v>156.0</c:v>
              </c:pt>
              <c:pt idx="156">
                <c:v>157.0</c:v>
              </c:pt>
              <c:pt idx="157">
                <c:v>158.0</c:v>
              </c:pt>
              <c:pt idx="158">
                <c:v>159.0</c:v>
              </c:pt>
              <c:pt idx="159">
                <c:v>160.0</c:v>
              </c:pt>
              <c:pt idx="160">
                <c:v>161.0</c:v>
              </c:pt>
              <c:pt idx="161">
                <c:v>162.0</c:v>
              </c:pt>
              <c:pt idx="162">
                <c:v>163.0</c:v>
              </c:pt>
              <c:pt idx="163">
                <c:v>164.0</c:v>
              </c:pt>
              <c:pt idx="164">
                <c:v>165.0</c:v>
              </c:pt>
              <c:pt idx="165">
                <c:v>166.0</c:v>
              </c:pt>
              <c:pt idx="166">
                <c:v>167.0</c:v>
              </c:pt>
              <c:pt idx="167">
                <c:v>168.0</c:v>
              </c:pt>
              <c:pt idx="168">
                <c:v>169.0</c:v>
              </c:pt>
              <c:pt idx="169">
                <c:v>170.0</c:v>
              </c:pt>
              <c:pt idx="170">
                <c:v>171.0</c:v>
              </c:pt>
              <c:pt idx="171">
                <c:v>172.0</c:v>
              </c:pt>
              <c:pt idx="172">
                <c:v>173.0</c:v>
              </c:pt>
              <c:pt idx="173">
                <c:v>174.0</c:v>
              </c:pt>
              <c:pt idx="174">
                <c:v>175.0</c:v>
              </c:pt>
              <c:pt idx="175">
                <c:v>176.0</c:v>
              </c:pt>
              <c:pt idx="176">
                <c:v>177.0</c:v>
              </c:pt>
              <c:pt idx="177">
                <c:v>178.0</c:v>
              </c:pt>
              <c:pt idx="178">
                <c:v>179.0</c:v>
              </c:pt>
              <c:pt idx="179">
                <c:v>180.0</c:v>
              </c:pt>
              <c:pt idx="180">
                <c:v>181.0</c:v>
              </c:pt>
              <c:pt idx="181">
                <c:v>182.0</c:v>
              </c:pt>
              <c:pt idx="182">
                <c:v>183.0</c:v>
              </c:pt>
              <c:pt idx="183">
                <c:v>184.0</c:v>
              </c:pt>
              <c:pt idx="184">
                <c:v>185.0</c:v>
              </c:pt>
              <c:pt idx="185">
                <c:v>186.0</c:v>
              </c:pt>
              <c:pt idx="186">
                <c:v>187.0</c:v>
              </c:pt>
              <c:pt idx="187">
                <c:v>188.0</c:v>
              </c:pt>
              <c:pt idx="188">
                <c:v>189.0</c:v>
              </c:pt>
              <c:pt idx="189">
                <c:v>190.0</c:v>
              </c:pt>
              <c:pt idx="190">
                <c:v>191.0</c:v>
              </c:pt>
              <c:pt idx="191">
                <c:v>192.0</c:v>
              </c:pt>
              <c:pt idx="192">
                <c:v>193.0</c:v>
              </c:pt>
              <c:pt idx="193">
                <c:v>194.0</c:v>
              </c:pt>
              <c:pt idx="194">
                <c:v>195.0</c:v>
              </c:pt>
              <c:pt idx="195">
                <c:v>196.0</c:v>
              </c:pt>
              <c:pt idx="196">
                <c:v>197.0</c:v>
              </c:pt>
              <c:pt idx="197">
                <c:v>198.0</c:v>
              </c:pt>
              <c:pt idx="198">
                <c:v>199.0</c:v>
              </c:pt>
              <c:pt idx="199">
                <c:v>200.0</c:v>
              </c:pt>
              <c:pt idx="200">
                <c:v>201.0</c:v>
              </c:pt>
              <c:pt idx="201">
                <c:v>202.0</c:v>
              </c:pt>
              <c:pt idx="202">
                <c:v>203.0</c:v>
              </c:pt>
              <c:pt idx="203">
                <c:v>204.0</c:v>
              </c:pt>
              <c:pt idx="204">
                <c:v>205.0</c:v>
              </c:pt>
              <c:pt idx="205">
                <c:v>206.0</c:v>
              </c:pt>
              <c:pt idx="206">
                <c:v>207.0</c:v>
              </c:pt>
              <c:pt idx="207">
                <c:v>208.0</c:v>
              </c:pt>
              <c:pt idx="208">
                <c:v>209.0</c:v>
              </c:pt>
              <c:pt idx="209">
                <c:v>210.0</c:v>
              </c:pt>
              <c:pt idx="210">
                <c:v>211.0</c:v>
              </c:pt>
              <c:pt idx="211">
                <c:v>212.0</c:v>
              </c:pt>
              <c:pt idx="212">
                <c:v>213.0</c:v>
              </c:pt>
              <c:pt idx="213">
                <c:v>214.0</c:v>
              </c:pt>
              <c:pt idx="214">
                <c:v>215.0</c:v>
              </c:pt>
              <c:pt idx="215">
                <c:v>216.0</c:v>
              </c:pt>
              <c:pt idx="216">
                <c:v>217.0</c:v>
              </c:pt>
              <c:pt idx="217">
                <c:v>218.0</c:v>
              </c:pt>
              <c:pt idx="218">
                <c:v>219.0</c:v>
              </c:pt>
              <c:pt idx="219">
                <c:v>220.0</c:v>
              </c:pt>
              <c:pt idx="220">
                <c:v>221.0</c:v>
              </c:pt>
              <c:pt idx="221">
                <c:v>222.0</c:v>
              </c:pt>
              <c:pt idx="222">
                <c:v>223.0</c:v>
              </c:pt>
              <c:pt idx="223">
                <c:v>224.0</c:v>
              </c:pt>
              <c:pt idx="224">
                <c:v>225.0</c:v>
              </c:pt>
              <c:pt idx="225">
                <c:v>226.0</c:v>
              </c:pt>
              <c:pt idx="226">
                <c:v>227.0</c:v>
              </c:pt>
              <c:pt idx="227">
                <c:v>228.0</c:v>
              </c:pt>
              <c:pt idx="228">
                <c:v>229.0</c:v>
              </c:pt>
              <c:pt idx="229">
                <c:v>230.0</c:v>
              </c:pt>
              <c:pt idx="230">
                <c:v>231.0</c:v>
              </c:pt>
              <c:pt idx="231">
                <c:v>232.0</c:v>
              </c:pt>
            </c:numLit>
          </c:xVal>
          <c:yVal>
            <c:numLit>
              <c:formatCode>General</c:formatCode>
              <c:ptCount val="232"/>
              <c:pt idx="0">
                <c:v>123737.75</c:v>
              </c:pt>
              <c:pt idx="2">
                <c:v>226444.75</c:v>
              </c:pt>
              <c:pt idx="4">
                <c:v>-160896.0</c:v>
              </c:pt>
              <c:pt idx="6">
                <c:v>-103449.5</c:v>
              </c:pt>
              <c:pt idx="8">
                <c:v>172441.75</c:v>
              </c:pt>
              <c:pt idx="10">
                <c:v>1984.0</c:v>
              </c:pt>
              <c:pt idx="12">
                <c:v>-174886.5</c:v>
              </c:pt>
              <c:pt idx="14">
                <c:v>97651.25</c:v>
              </c:pt>
              <c:pt idx="16">
                <c:v>154201.5</c:v>
              </c:pt>
              <c:pt idx="18">
                <c:v>-129817.5</c:v>
              </c:pt>
              <c:pt idx="20">
                <c:v>-79757.0</c:v>
              </c:pt>
              <c:pt idx="22">
                <c:v>132288.0</c:v>
              </c:pt>
              <c:pt idx="24">
                <c:v>-106636.75</c:v>
              </c:pt>
              <c:pt idx="26">
                <c:v>-138380.75</c:v>
              </c:pt>
              <c:pt idx="28">
                <c:v>152448.0</c:v>
              </c:pt>
              <c:pt idx="30">
                <c:v>-41753.5</c:v>
              </c:pt>
              <c:pt idx="32">
                <c:v>-79552.0</c:v>
              </c:pt>
              <c:pt idx="34">
                <c:v>86886.5</c:v>
              </c:pt>
              <c:pt idx="36">
                <c:v>225740.75</c:v>
              </c:pt>
              <c:pt idx="38">
                <c:v>-30169.5</c:v>
              </c:pt>
              <c:pt idx="40">
                <c:v>-57728.0</c:v>
              </c:pt>
              <c:pt idx="42">
                <c:v>138368.0</c:v>
              </c:pt>
              <c:pt idx="44">
                <c:v>-184448.0</c:v>
              </c:pt>
              <c:pt idx="46">
                <c:v>-332864.0</c:v>
              </c:pt>
              <c:pt idx="48">
                <c:v>58880.0</c:v>
              </c:pt>
              <c:pt idx="50">
                <c:v>170201.75</c:v>
              </c:pt>
              <c:pt idx="52">
                <c:v>-125440.0</c:v>
              </c:pt>
              <c:pt idx="54">
                <c:v>-187507.0</c:v>
              </c:pt>
              <c:pt idx="56">
                <c:v>122419.25</c:v>
              </c:pt>
              <c:pt idx="58">
                <c:v>-140070.25</c:v>
              </c:pt>
              <c:pt idx="60">
                <c:v>-106432.0</c:v>
              </c:pt>
              <c:pt idx="62">
                <c:v>53952.0</c:v>
              </c:pt>
              <c:pt idx="64">
                <c:v>70796.75</c:v>
              </c:pt>
              <c:pt idx="66">
                <c:v>-108902.5</c:v>
              </c:pt>
              <c:pt idx="68">
                <c:v>-11225.75</c:v>
              </c:pt>
              <c:pt idx="70">
                <c:v>177318.5</c:v>
              </c:pt>
              <c:pt idx="72">
                <c:v>79820.75</c:v>
              </c:pt>
              <c:pt idx="74">
                <c:v>-344524.75</c:v>
              </c:pt>
              <c:pt idx="76">
                <c:v>138073.5</c:v>
              </c:pt>
              <c:pt idx="78">
                <c:v>152076.75</c:v>
              </c:pt>
              <c:pt idx="80">
                <c:v>-206579.25</c:v>
              </c:pt>
              <c:pt idx="82">
                <c:v>-26752.0</c:v>
              </c:pt>
              <c:pt idx="84">
                <c:v>230515.0</c:v>
              </c:pt>
              <c:pt idx="86">
                <c:v>97792.0</c:v>
              </c:pt>
              <c:pt idx="88">
                <c:v>-50982.25</c:v>
              </c:pt>
              <c:pt idx="90">
                <c:v>-48972.75</c:v>
              </c:pt>
              <c:pt idx="92">
                <c:v>42739.25</c:v>
              </c:pt>
              <c:pt idx="94">
                <c:v>13760.0</c:v>
              </c:pt>
              <c:pt idx="96">
                <c:v>-61824.0</c:v>
              </c:pt>
              <c:pt idx="98">
                <c:v>210777.75</c:v>
              </c:pt>
              <c:pt idx="100">
                <c:v>-171955.25</c:v>
              </c:pt>
              <c:pt idx="102">
                <c:v>-106816.0</c:v>
              </c:pt>
              <c:pt idx="104">
                <c:v>119820.75</c:v>
              </c:pt>
              <c:pt idx="106">
                <c:v>145203.25</c:v>
              </c:pt>
              <c:pt idx="108">
                <c:v>-207910.5</c:v>
              </c:pt>
              <c:pt idx="110">
                <c:v>22989.0</c:v>
              </c:pt>
              <c:pt idx="112">
                <c:v>211673.5</c:v>
              </c:pt>
              <c:pt idx="114">
                <c:v>-12531.25</c:v>
              </c:pt>
              <c:pt idx="116">
                <c:v>-265254.5</c:v>
              </c:pt>
              <c:pt idx="118">
                <c:v>54604.75</c:v>
              </c:pt>
              <c:pt idx="120">
                <c:v>-41369.5</c:v>
              </c:pt>
              <c:pt idx="122">
                <c:v>-122521.5</c:v>
              </c:pt>
              <c:pt idx="124">
                <c:v>117068.75</c:v>
              </c:pt>
              <c:pt idx="126">
                <c:v>298739.0</c:v>
              </c:pt>
              <c:pt idx="128">
                <c:v>-48409.75</c:v>
              </c:pt>
              <c:pt idx="130">
                <c:v>2880.0</c:v>
              </c:pt>
              <c:pt idx="132">
                <c:v>153932.75</c:v>
              </c:pt>
              <c:pt idx="134">
                <c:v>192396.75</c:v>
              </c:pt>
              <c:pt idx="136">
                <c:v>-223372.75</c:v>
              </c:pt>
              <c:pt idx="138">
                <c:v>3865.5</c:v>
              </c:pt>
              <c:pt idx="140">
                <c:v>170342.5</c:v>
              </c:pt>
              <c:pt idx="142">
                <c:v>-74252.75</c:v>
              </c:pt>
              <c:pt idx="144">
                <c:v>-132915.25</c:v>
              </c:pt>
              <c:pt idx="146">
                <c:v>43635.25</c:v>
              </c:pt>
              <c:pt idx="148">
                <c:v>12454.5</c:v>
              </c:pt>
              <c:pt idx="150">
                <c:v>-121753.5</c:v>
              </c:pt>
              <c:pt idx="152">
                <c:v>-95104.0</c:v>
              </c:pt>
              <c:pt idx="154">
                <c:v>365798.25</c:v>
              </c:pt>
              <c:pt idx="156">
                <c:v>-141068.75</c:v>
              </c:pt>
              <c:pt idx="158">
                <c:v>-72691.0</c:v>
              </c:pt>
              <c:pt idx="160">
                <c:v>226201.75</c:v>
              </c:pt>
              <c:pt idx="162">
                <c:v>138880.0</c:v>
              </c:pt>
              <c:pt idx="164">
                <c:v>6041.75</c:v>
              </c:pt>
              <c:pt idx="166">
                <c:v>-88025.5</c:v>
              </c:pt>
              <c:pt idx="168">
                <c:v>126963.0</c:v>
              </c:pt>
              <c:pt idx="170">
                <c:v>-96832.0</c:v>
              </c:pt>
              <c:pt idx="172">
                <c:v>-194227.0</c:v>
              </c:pt>
              <c:pt idx="174">
                <c:v>11148.75</c:v>
              </c:pt>
              <c:pt idx="176">
                <c:v>109337.75</c:v>
              </c:pt>
              <c:pt idx="178">
                <c:v>53043.25</c:v>
              </c:pt>
              <c:pt idx="180">
                <c:v>-118860.75</c:v>
              </c:pt>
              <c:pt idx="182">
                <c:v>285158.5</c:v>
              </c:pt>
              <c:pt idx="184">
                <c:v>-253709.0</c:v>
              </c:pt>
              <c:pt idx="186">
                <c:v>-109491.25</c:v>
              </c:pt>
              <c:pt idx="188">
                <c:v>-163852.75</c:v>
              </c:pt>
              <c:pt idx="190">
                <c:v>-33139.25</c:v>
              </c:pt>
              <c:pt idx="192">
                <c:v>-93529.5</c:v>
              </c:pt>
              <c:pt idx="194">
                <c:v>-166028.75</c:v>
              </c:pt>
              <c:pt idx="196">
                <c:v>-94016.0</c:v>
              </c:pt>
              <c:pt idx="198">
                <c:v>4582.25</c:v>
              </c:pt>
              <c:pt idx="200">
                <c:v>-48691.25</c:v>
              </c:pt>
              <c:pt idx="202">
                <c:v>197529.5</c:v>
              </c:pt>
              <c:pt idx="204">
                <c:v>15449.5</c:v>
              </c:pt>
              <c:pt idx="206">
                <c:v>261158.5</c:v>
              </c:pt>
              <c:pt idx="208">
                <c:v>98342.5</c:v>
              </c:pt>
              <c:pt idx="210">
                <c:v>-93427.25</c:v>
              </c:pt>
              <c:pt idx="212">
                <c:v>153536.0</c:v>
              </c:pt>
              <c:pt idx="214">
                <c:v>-182361.5</c:v>
              </c:pt>
              <c:pt idx="216">
                <c:v>137792.0</c:v>
              </c:pt>
              <c:pt idx="218">
                <c:v>44620.75</c:v>
              </c:pt>
              <c:pt idx="220">
                <c:v>-164940.75</c:v>
              </c:pt>
              <c:pt idx="222">
                <c:v>-40627.0</c:v>
              </c:pt>
              <c:pt idx="224">
                <c:v>274713.75</c:v>
              </c:pt>
              <c:pt idx="226">
                <c:v>42304.0</c:v>
              </c:pt>
              <c:pt idx="228">
                <c:v>-45964.75</c:v>
              </c:pt>
              <c:pt idx="230">
                <c:v>-114124.75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5880"/>
        <c:axId val="2923592"/>
      </c:scatterChart>
      <c:valAx>
        <c:axId val="2915880"/>
        <c:scaling>
          <c:orientation val="minMax"/>
          <c:max val="240.0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Sweep number</a:t>
                </a:r>
              </a:p>
            </c:rich>
          </c:tx>
          <c:layout>
            <c:manualLayout>
              <c:xMode val="edge"/>
              <c:yMode val="edge"/>
              <c:x val="0.436892821649721"/>
              <c:y val="0.9287611410051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923592"/>
        <c:crossesAt val="-500000.0"/>
        <c:crossBetween val="midCat"/>
        <c:majorUnit val="40.0"/>
      </c:valAx>
      <c:valAx>
        <c:axId val="2923592"/>
        <c:scaling>
          <c:orientation val="minMax"/>
          <c:min val="-50000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I(U238)</a:t>
                </a:r>
              </a:p>
            </c:rich>
          </c:tx>
          <c:layout>
            <c:manualLayout>
              <c:xMode val="edge"/>
              <c:yMode val="edge"/>
              <c:x val="0.0210355987055016"/>
              <c:y val="0.445910913510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91588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8640139642739"/>
          <c:y val="0.36411651050215"/>
          <c:w val="0.0987053742068648"/>
          <c:h val="0.1055411048552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1.0" l="0.75" r="0.75" t="1.0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Sweep number vs. I(U238)</a:t>
            </a:r>
          </a:p>
        </c:rich>
      </c:tx>
      <c:layout>
        <c:manualLayout>
          <c:xMode val="edge"/>
          <c:yMode val="edge"/>
          <c:x val="0.402888992808483"/>
          <c:y val="0.0289473684210526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36516910843"/>
          <c:y val="0.126315667741634"/>
          <c:w val="0.712680158922521"/>
          <c:h val="0.728946665925679"/>
        </c:manualLayout>
      </c:layout>
      <c:scatterChart>
        <c:scatterStyle val="lineMarker"/>
        <c:varyColors val="0"/>
        <c:ser>
          <c:idx val="0"/>
          <c:order val="0"/>
          <c:tx>
            <c:v>series a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strLit>
              <c:ptCount val="614"/>
              <c:pt idx="0">
                <c:v>_x0001_1</c:v>
              </c:pt>
              <c:pt idx="1">
                <c:v>_x0001_2</c:v>
              </c:pt>
              <c:pt idx="2">
                <c:v>_x0001_3</c:v>
              </c:pt>
              <c:pt idx="3">
                <c:v>_x0001_4</c:v>
              </c:pt>
              <c:pt idx="4">
                <c:v>_x0001_5</c:v>
              </c:pt>
              <c:pt idx="5">
                <c:v>_x0001_6</c:v>
              </c:pt>
              <c:pt idx="6">
                <c:v>_x0001_7</c:v>
              </c:pt>
              <c:pt idx="7">
                <c:v>_x0001_8</c:v>
              </c:pt>
              <c:pt idx="8">
                <c:v>_x0001_9</c:v>
              </c:pt>
              <c:pt idx="9">
                <c:v>_x0002_10</c:v>
              </c:pt>
              <c:pt idx="10">
                <c:v>_x0002_11</c:v>
              </c:pt>
              <c:pt idx="11">
                <c:v>_x0002_12</c:v>
              </c:pt>
              <c:pt idx="12">
                <c:v>_x0002_13</c:v>
              </c:pt>
              <c:pt idx="13">
                <c:v>_x0002_14</c:v>
              </c:pt>
              <c:pt idx="14">
                <c:v>_x0002_15</c:v>
              </c:pt>
              <c:pt idx="15">
                <c:v>_x0002_16</c:v>
              </c:pt>
              <c:pt idx="16">
                <c:v>_x0002_17</c:v>
              </c:pt>
              <c:pt idx="17">
                <c:v>_x0002_18</c:v>
              </c:pt>
              <c:pt idx="18">
                <c:v>_x0002_19</c:v>
              </c:pt>
              <c:pt idx="19">
                <c:v>_x0002_20</c:v>
              </c:pt>
              <c:pt idx="20">
                <c:v>_x0002_21</c:v>
              </c:pt>
              <c:pt idx="21">
                <c:v>_x0002_22</c:v>
              </c:pt>
              <c:pt idx="22">
                <c:v>_x0002_23</c:v>
              </c:pt>
              <c:pt idx="23">
                <c:v>_x0002_24</c:v>
              </c:pt>
              <c:pt idx="24">
                <c:v>_x0002_25</c:v>
              </c:pt>
              <c:pt idx="25">
                <c:v>_x0002_26</c:v>
              </c:pt>
              <c:pt idx="26">
                <c:v>_x0002_27</c:v>
              </c:pt>
              <c:pt idx="27">
                <c:v>_x0002_28</c:v>
              </c:pt>
              <c:pt idx="28">
                <c:v>_x0002_29</c:v>
              </c:pt>
              <c:pt idx="29">
                <c:v>_x0002_30</c:v>
              </c:pt>
              <c:pt idx="30">
                <c:v>_x0002_31</c:v>
              </c:pt>
              <c:pt idx="31">
                <c:v>_x0002_32</c:v>
              </c:pt>
              <c:pt idx="32">
                <c:v>_x0002_33</c:v>
              </c:pt>
              <c:pt idx="33">
                <c:v>_x0002_34</c:v>
              </c:pt>
              <c:pt idx="34">
                <c:v>_x0002_35</c:v>
              </c:pt>
              <c:pt idx="35">
                <c:v>_x0002_36</c:v>
              </c:pt>
              <c:pt idx="36">
                <c:v>_x0002_37</c:v>
              </c:pt>
              <c:pt idx="37">
                <c:v>_x0002_38</c:v>
              </c:pt>
              <c:pt idx="38">
                <c:v>_x0002_39</c:v>
              </c:pt>
              <c:pt idx="39">
                <c:v>_x0002_40</c:v>
              </c:pt>
              <c:pt idx="40">
                <c:v>_x0002_41</c:v>
              </c:pt>
              <c:pt idx="41">
                <c:v>_x0002_42</c:v>
              </c:pt>
              <c:pt idx="42">
                <c:v>_x0002_43</c:v>
              </c:pt>
              <c:pt idx="43">
                <c:v>_x0002_44</c:v>
              </c:pt>
              <c:pt idx="44">
                <c:v>_x0002_45</c:v>
              </c:pt>
              <c:pt idx="45">
                <c:v>_x0002_46</c:v>
              </c:pt>
              <c:pt idx="46">
                <c:v>_x0002_47</c:v>
              </c:pt>
              <c:pt idx="47">
                <c:v>_x0002_48</c:v>
              </c:pt>
              <c:pt idx="48">
                <c:v>_x0002_49</c:v>
              </c:pt>
              <c:pt idx="49">
                <c:v>_x0002_50</c:v>
              </c:pt>
              <c:pt idx="50">
                <c:v>_x0002_51</c:v>
              </c:pt>
              <c:pt idx="51">
                <c:v>_x0002_52</c:v>
              </c:pt>
              <c:pt idx="52">
                <c:v>_x0002_53</c:v>
              </c:pt>
              <c:pt idx="53">
                <c:v>_x0002_54</c:v>
              </c:pt>
              <c:pt idx="54">
                <c:v>_x0002_55</c:v>
              </c:pt>
              <c:pt idx="55">
                <c:v>_x0002_56</c:v>
              </c:pt>
              <c:pt idx="56">
                <c:v>_x0002_57</c:v>
              </c:pt>
              <c:pt idx="57">
                <c:v>_x0002_58</c:v>
              </c:pt>
              <c:pt idx="58">
                <c:v>_x0002_59</c:v>
              </c:pt>
              <c:pt idx="59">
                <c:v>_x0002_60</c:v>
              </c:pt>
              <c:pt idx="60">
                <c:v>_x0002_61</c:v>
              </c:pt>
              <c:pt idx="61">
                <c:v>_x0002_62</c:v>
              </c:pt>
              <c:pt idx="62">
                <c:v>_x0002_63</c:v>
              </c:pt>
              <c:pt idx="63">
                <c:v>_x0002_64</c:v>
              </c:pt>
              <c:pt idx="64">
                <c:v>_x0002_65</c:v>
              </c:pt>
              <c:pt idx="65">
                <c:v>_x0002_66</c:v>
              </c:pt>
              <c:pt idx="66">
                <c:v>_x0002_67</c:v>
              </c:pt>
              <c:pt idx="67">
                <c:v>_x0002_68</c:v>
              </c:pt>
              <c:pt idx="68">
                <c:v>_x0002_69</c:v>
              </c:pt>
              <c:pt idx="69">
                <c:v>_x0002_70</c:v>
              </c:pt>
              <c:pt idx="70">
                <c:v>_x0002_71</c:v>
              </c:pt>
              <c:pt idx="71">
                <c:v>_x0002_72</c:v>
              </c:pt>
              <c:pt idx="72">
                <c:v>_x0002_73</c:v>
              </c:pt>
              <c:pt idx="73">
                <c:v>_x0002_74</c:v>
              </c:pt>
              <c:pt idx="74">
                <c:v>_x0002_75</c:v>
              </c:pt>
              <c:pt idx="75">
                <c:v>_x0002_76</c:v>
              </c:pt>
              <c:pt idx="76">
                <c:v>_x0002_77</c:v>
              </c:pt>
              <c:pt idx="77">
                <c:v>_x0002_78</c:v>
              </c:pt>
              <c:pt idx="78">
                <c:v>_x0002_79</c:v>
              </c:pt>
              <c:pt idx="79">
                <c:v>_x0002_80</c:v>
              </c:pt>
              <c:pt idx="80">
                <c:v>_x0002_81</c:v>
              </c:pt>
              <c:pt idx="81">
                <c:v>_x0002_82</c:v>
              </c:pt>
              <c:pt idx="82">
                <c:v>_x0002_83</c:v>
              </c:pt>
              <c:pt idx="83">
                <c:v>_x0002_84</c:v>
              </c:pt>
              <c:pt idx="84">
                <c:v>_x0002_85</c:v>
              </c:pt>
              <c:pt idx="85">
                <c:v>_x0002_86</c:v>
              </c:pt>
              <c:pt idx="86">
                <c:v>_x0002_87</c:v>
              </c:pt>
              <c:pt idx="87">
                <c:v>_x0002_88</c:v>
              </c:pt>
              <c:pt idx="88">
                <c:v>_x0002_89</c:v>
              </c:pt>
              <c:pt idx="89">
                <c:v>_x0002_90</c:v>
              </c:pt>
              <c:pt idx="90">
                <c:v>_x0002_91</c:v>
              </c:pt>
              <c:pt idx="91">
                <c:v>_x0002_92</c:v>
              </c:pt>
              <c:pt idx="92">
                <c:v>_x0002_93</c:v>
              </c:pt>
              <c:pt idx="93">
                <c:v>_x0002_94</c:v>
              </c:pt>
              <c:pt idx="94">
                <c:v>_x0002_95</c:v>
              </c:pt>
              <c:pt idx="95">
                <c:v>_x0002_96</c:v>
              </c:pt>
              <c:pt idx="96">
                <c:v>_x0002_97</c:v>
              </c:pt>
              <c:pt idx="97">
                <c:v>_x0002_98</c:v>
              </c:pt>
              <c:pt idx="98">
                <c:v>_x0002_99</c:v>
              </c:pt>
              <c:pt idx="99">
                <c:v>_x0003_100</c:v>
              </c:pt>
              <c:pt idx="100">
                <c:v>_x0003_101</c:v>
              </c:pt>
              <c:pt idx="101">
                <c:v>_x0003_102</c:v>
              </c:pt>
              <c:pt idx="102">
                <c:v>_x0003_103</c:v>
              </c:pt>
              <c:pt idx="103">
                <c:v>_x0003_104</c:v>
              </c:pt>
              <c:pt idx="104">
                <c:v>_x0003_105</c:v>
              </c:pt>
              <c:pt idx="105">
                <c:v>_x0003_106</c:v>
              </c:pt>
              <c:pt idx="106">
                <c:v>_x0003_107</c:v>
              </c:pt>
              <c:pt idx="107">
                <c:v>_x0003_108</c:v>
              </c:pt>
              <c:pt idx="108">
                <c:v>_x0003_109</c:v>
              </c:pt>
              <c:pt idx="109">
                <c:v>_x0003_110</c:v>
              </c:pt>
              <c:pt idx="110">
                <c:v>_x0003_111</c:v>
              </c:pt>
              <c:pt idx="111">
                <c:v>_x0003_112</c:v>
              </c:pt>
              <c:pt idx="112">
                <c:v>_x0003_113</c:v>
              </c:pt>
              <c:pt idx="113">
                <c:v>_x0003_114</c:v>
              </c:pt>
              <c:pt idx="114">
                <c:v>_x0003_115</c:v>
              </c:pt>
              <c:pt idx="115">
                <c:v>_x0003_116</c:v>
              </c:pt>
              <c:pt idx="116">
                <c:v>_x0003_117</c:v>
              </c:pt>
              <c:pt idx="117">
                <c:v>_x0003_118</c:v>
              </c:pt>
              <c:pt idx="118">
                <c:v>_x0003_119</c:v>
              </c:pt>
              <c:pt idx="119">
                <c:v>_x0003_120</c:v>
              </c:pt>
              <c:pt idx="120">
                <c:v>_x0003_121</c:v>
              </c:pt>
              <c:pt idx="121">
                <c:v>_x0003_122</c:v>
              </c:pt>
              <c:pt idx="122">
                <c:v>_x0003_123</c:v>
              </c:pt>
              <c:pt idx="123">
                <c:v>_x0003_124</c:v>
              </c:pt>
              <c:pt idx="124">
                <c:v>_x0003_125</c:v>
              </c:pt>
              <c:pt idx="125">
                <c:v>_x0003_126</c:v>
              </c:pt>
              <c:pt idx="126">
                <c:v>_x0003_127</c:v>
              </c:pt>
              <c:pt idx="127">
                <c:v>_x0003_128</c:v>
              </c:pt>
              <c:pt idx="128">
                <c:v>_x0003_129</c:v>
              </c:pt>
              <c:pt idx="129">
                <c:v>_x0003_130</c:v>
              </c:pt>
              <c:pt idx="130">
                <c:v>_x0003_131</c:v>
              </c:pt>
              <c:pt idx="131">
                <c:v>_x0003_132</c:v>
              </c:pt>
              <c:pt idx="132">
                <c:v>_x0003_133</c:v>
              </c:pt>
              <c:pt idx="133">
                <c:v>_x0003_134</c:v>
              </c:pt>
              <c:pt idx="134">
                <c:v>_x0003_135</c:v>
              </c:pt>
              <c:pt idx="135">
                <c:v>_x0003_136</c:v>
              </c:pt>
              <c:pt idx="136">
                <c:v>_x0003_137</c:v>
              </c:pt>
              <c:pt idx="137">
                <c:v>_x0003_138</c:v>
              </c:pt>
              <c:pt idx="138">
                <c:v>_x0003_139</c:v>
              </c:pt>
              <c:pt idx="139">
                <c:v>_x0003_140</c:v>
              </c:pt>
              <c:pt idx="140">
                <c:v>_x0003_141</c:v>
              </c:pt>
              <c:pt idx="141">
                <c:v>_x0003_142</c:v>
              </c:pt>
              <c:pt idx="142">
                <c:v>_x0003_143</c:v>
              </c:pt>
              <c:pt idx="143">
                <c:v>_x0003_144</c:v>
              </c:pt>
              <c:pt idx="144">
                <c:v>_x0003_145</c:v>
              </c:pt>
              <c:pt idx="145">
                <c:v>_x0003_146</c:v>
              </c:pt>
              <c:pt idx="146">
                <c:v>_x0003_147</c:v>
              </c:pt>
              <c:pt idx="147">
                <c:v>_x0003_148</c:v>
              </c:pt>
              <c:pt idx="148">
                <c:v>_x0003_149</c:v>
              </c:pt>
              <c:pt idx="149">
                <c:v>_x0003_150</c:v>
              </c:pt>
              <c:pt idx="150">
                <c:v>_x0003_151</c:v>
              </c:pt>
              <c:pt idx="151">
                <c:v>_x0003_152</c:v>
              </c:pt>
              <c:pt idx="152">
                <c:v>_x0003_153</c:v>
              </c:pt>
              <c:pt idx="153">
                <c:v>_x0003_154</c:v>
              </c:pt>
              <c:pt idx="154">
                <c:v>_x0003_155</c:v>
              </c:pt>
              <c:pt idx="155">
                <c:v>_x0003_156</c:v>
              </c:pt>
              <c:pt idx="156">
                <c:v>_x0003_157</c:v>
              </c:pt>
              <c:pt idx="157">
                <c:v>_x0003_158</c:v>
              </c:pt>
              <c:pt idx="158">
                <c:v>_x0003_159</c:v>
              </c:pt>
              <c:pt idx="159">
                <c:v>_x0003_160</c:v>
              </c:pt>
              <c:pt idx="160">
                <c:v>_x0003_161</c:v>
              </c:pt>
              <c:pt idx="161">
                <c:v>_x0003_162</c:v>
              </c:pt>
              <c:pt idx="162">
                <c:v>_x0003_163</c:v>
              </c:pt>
              <c:pt idx="163">
                <c:v>_x0003_164</c:v>
              </c:pt>
              <c:pt idx="164">
                <c:v>_x0003_165</c:v>
              </c:pt>
              <c:pt idx="165">
                <c:v>_x0003_166</c:v>
              </c:pt>
              <c:pt idx="166">
                <c:v>_x0003_167</c:v>
              </c:pt>
              <c:pt idx="167">
                <c:v>_x0003_168</c:v>
              </c:pt>
              <c:pt idx="168">
                <c:v>_x0003_169</c:v>
              </c:pt>
              <c:pt idx="169">
                <c:v>_x0003_170</c:v>
              </c:pt>
              <c:pt idx="170">
                <c:v>_x0003_171</c:v>
              </c:pt>
              <c:pt idx="171">
                <c:v>_x0003_172</c:v>
              </c:pt>
              <c:pt idx="172">
                <c:v>_x0003_173</c:v>
              </c:pt>
              <c:pt idx="173">
                <c:v>_x0003_174</c:v>
              </c:pt>
              <c:pt idx="174">
                <c:v>_x0003_175</c:v>
              </c:pt>
              <c:pt idx="175">
                <c:v>_x0003_176</c:v>
              </c:pt>
              <c:pt idx="176">
                <c:v>_x0003_177</c:v>
              </c:pt>
              <c:pt idx="177">
                <c:v>_x0003_178</c:v>
              </c:pt>
              <c:pt idx="178">
                <c:v>_x0003_179</c:v>
              </c:pt>
              <c:pt idx="179">
                <c:v>_x0003_180</c:v>
              </c:pt>
              <c:pt idx="180">
                <c:v>_x0003_181</c:v>
              </c:pt>
              <c:pt idx="181">
                <c:v>_x0003_182</c:v>
              </c:pt>
              <c:pt idx="182">
                <c:v>_x0003_183</c:v>
              </c:pt>
              <c:pt idx="183">
                <c:v>_x0003_184</c:v>
              </c:pt>
              <c:pt idx="184">
                <c:v>_x0003_185</c:v>
              </c:pt>
              <c:pt idx="185">
                <c:v>_x0003_186</c:v>
              </c:pt>
              <c:pt idx="186">
                <c:v>_x0003_187</c:v>
              </c:pt>
              <c:pt idx="187">
                <c:v>_x0003_188</c:v>
              </c:pt>
              <c:pt idx="188">
                <c:v>_x0003_189</c:v>
              </c:pt>
              <c:pt idx="189">
                <c:v>_x0003_190</c:v>
              </c:pt>
              <c:pt idx="190">
                <c:v>_x0003_191</c:v>
              </c:pt>
              <c:pt idx="191">
                <c:v>_x0003_192</c:v>
              </c:pt>
              <c:pt idx="192">
                <c:v>_x0003_193</c:v>
              </c:pt>
              <c:pt idx="193">
                <c:v>_x0003_194</c:v>
              </c:pt>
              <c:pt idx="194">
                <c:v>_x0003_195</c:v>
              </c:pt>
              <c:pt idx="195">
                <c:v>_x0003_196</c:v>
              </c:pt>
              <c:pt idx="196">
                <c:v>_x0003_197</c:v>
              </c:pt>
              <c:pt idx="197">
                <c:v>_x0003_198</c:v>
              </c:pt>
              <c:pt idx="198">
                <c:v>_x0003_199</c:v>
              </c:pt>
              <c:pt idx="199">
                <c:v>_x0003_200</c:v>
              </c:pt>
              <c:pt idx="200">
                <c:v>_x0003_201</c:v>
              </c:pt>
              <c:pt idx="201">
                <c:v>_x0003_202</c:v>
              </c:pt>
              <c:pt idx="202">
                <c:v>_x0003_203</c:v>
              </c:pt>
              <c:pt idx="203">
                <c:v>_x0003_204</c:v>
              </c:pt>
              <c:pt idx="204">
                <c:v>_x0003_205</c:v>
              </c:pt>
              <c:pt idx="205">
                <c:v>_x0003_206</c:v>
              </c:pt>
              <c:pt idx="206">
                <c:v>_x0003_207</c:v>
              </c:pt>
              <c:pt idx="207">
                <c:v>_x0003_208</c:v>
              </c:pt>
              <c:pt idx="208">
                <c:v>_x0003_209</c:v>
              </c:pt>
              <c:pt idx="209">
                <c:v>_x0003_210</c:v>
              </c:pt>
              <c:pt idx="210">
                <c:v>_x0003_211</c:v>
              </c:pt>
              <c:pt idx="211">
                <c:v>_x0003_212</c:v>
              </c:pt>
              <c:pt idx="212">
                <c:v>_x0003_213</c:v>
              </c:pt>
              <c:pt idx="213">
                <c:v>_x0003_214</c:v>
              </c:pt>
              <c:pt idx="214">
                <c:v>_x0003_215</c:v>
              </c:pt>
              <c:pt idx="215">
                <c:v>_x0003_216</c:v>
              </c:pt>
              <c:pt idx="216">
                <c:v>_x0003_217</c:v>
              </c:pt>
              <c:pt idx="217">
                <c:v>_x0003_218</c:v>
              </c:pt>
              <c:pt idx="218">
                <c:v>_x0003_219</c:v>
              </c:pt>
              <c:pt idx="219">
                <c:v>_x0003_220</c:v>
              </c:pt>
              <c:pt idx="220">
                <c:v>_x0003_221</c:v>
              </c:pt>
              <c:pt idx="221">
                <c:v>_x0003_222</c:v>
              </c:pt>
              <c:pt idx="222">
                <c:v>_x0003_223</c:v>
              </c:pt>
              <c:pt idx="223">
                <c:v>_x0003_224</c:v>
              </c:pt>
              <c:pt idx="224">
                <c:v>_x0003_225</c:v>
              </c:pt>
              <c:pt idx="225">
                <c:v>_x0003_226</c:v>
              </c:pt>
              <c:pt idx="226">
                <c:v>_x0003_227</c:v>
              </c:pt>
              <c:pt idx="227">
                <c:v>_x0003_228</c:v>
              </c:pt>
              <c:pt idx="228">
                <c:v>_x0003_229</c:v>
              </c:pt>
              <c:pt idx="229">
                <c:v>_x0003_230</c:v>
              </c:pt>
              <c:pt idx="230">
                <c:v>_x0003_231</c:v>
              </c:pt>
              <c:pt idx="231">
                <c:v>_x0003_232</c:v>
              </c:pt>
              <c:pt idx="232">
                <c:v>_x0003_233</c:v>
              </c:pt>
              <c:pt idx="233">
                <c:v>_x0003_234</c:v>
              </c:pt>
              <c:pt idx="234">
                <c:v>_x0003_235</c:v>
              </c:pt>
              <c:pt idx="235">
                <c:v>_x0003_236</c:v>
              </c:pt>
              <c:pt idx="236">
                <c:v>_x0003_237</c:v>
              </c:pt>
              <c:pt idx="237">
                <c:v>_x0003_238</c:v>
              </c:pt>
              <c:pt idx="238">
                <c:v>_x0003_239</c:v>
              </c:pt>
              <c:pt idx="239">
                <c:v>_x0003_240</c:v>
              </c:pt>
              <c:pt idx="240">
                <c:v>_x0003_241</c:v>
              </c:pt>
              <c:pt idx="241">
                <c:v>_x0003_242</c:v>
              </c:pt>
              <c:pt idx="242">
                <c:v>_x0003_243</c:v>
              </c:pt>
              <c:pt idx="243">
                <c:v>_x0003_244</c:v>
              </c:pt>
              <c:pt idx="244">
                <c:v>_x0003_245</c:v>
              </c:pt>
              <c:pt idx="245">
                <c:v>_x0003_246</c:v>
              </c:pt>
              <c:pt idx="246">
                <c:v>_x0003_247</c:v>
              </c:pt>
              <c:pt idx="247">
                <c:v>_x0003_248</c:v>
              </c:pt>
              <c:pt idx="248">
                <c:v>_x0003_249</c:v>
              </c:pt>
              <c:pt idx="249">
                <c:v>_x0003_250</c:v>
              </c:pt>
              <c:pt idx="250">
                <c:v>_x0003_251</c:v>
              </c:pt>
              <c:pt idx="251">
                <c:v>_x0003_252</c:v>
              </c:pt>
              <c:pt idx="252">
                <c:v>_x0003_253</c:v>
              </c:pt>
              <c:pt idx="253">
                <c:v>_x0003_254</c:v>
              </c:pt>
              <c:pt idx="254">
                <c:v>_x0003_255</c:v>
              </c:pt>
              <c:pt idx="255">
                <c:v>_x0003_256</c:v>
              </c:pt>
              <c:pt idx="256">
                <c:v>_x0003_257</c:v>
              </c:pt>
              <c:pt idx="257">
                <c:v>_x0003_258</c:v>
              </c:pt>
              <c:pt idx="258">
                <c:v>_x0003_259</c:v>
              </c:pt>
              <c:pt idx="259">
                <c:v>_x0003_260</c:v>
              </c:pt>
              <c:pt idx="260">
                <c:v>_x0003_261</c:v>
              </c:pt>
              <c:pt idx="261">
                <c:v>_x0003_262</c:v>
              </c:pt>
              <c:pt idx="262">
                <c:v>_x0003_263</c:v>
              </c:pt>
              <c:pt idx="263">
                <c:v>_x0003_264</c:v>
              </c:pt>
              <c:pt idx="264">
                <c:v>_x0003_265</c:v>
              </c:pt>
              <c:pt idx="265">
                <c:v>_x0003_266</c:v>
              </c:pt>
              <c:pt idx="266">
                <c:v>_x0003_267</c:v>
              </c:pt>
              <c:pt idx="267">
                <c:v>_x0003_268</c:v>
              </c:pt>
              <c:pt idx="268">
                <c:v>_x0003_269</c:v>
              </c:pt>
              <c:pt idx="269">
                <c:v>_x0003_270</c:v>
              </c:pt>
              <c:pt idx="270">
                <c:v>_x0003_271</c:v>
              </c:pt>
              <c:pt idx="271">
                <c:v>_x0003_272</c:v>
              </c:pt>
              <c:pt idx="272">
                <c:v>_x0003_273</c:v>
              </c:pt>
              <c:pt idx="273">
                <c:v>_x0003_274</c:v>
              </c:pt>
              <c:pt idx="274">
                <c:v>_x0003_275</c:v>
              </c:pt>
              <c:pt idx="275">
                <c:v>_x0003_276</c:v>
              </c:pt>
              <c:pt idx="276">
                <c:v>_x0003_277</c:v>
              </c:pt>
              <c:pt idx="277">
                <c:v>_x0003_278</c:v>
              </c:pt>
              <c:pt idx="278">
                <c:v>_x0003_279</c:v>
              </c:pt>
              <c:pt idx="279">
                <c:v>_x0003_280</c:v>
              </c:pt>
              <c:pt idx="280">
                <c:v>_x0003_281</c:v>
              </c:pt>
              <c:pt idx="281">
                <c:v>_x0003_282</c:v>
              </c:pt>
              <c:pt idx="282">
                <c:v>_x0003_283</c:v>
              </c:pt>
              <c:pt idx="283">
                <c:v>_x0003_284</c:v>
              </c:pt>
              <c:pt idx="284">
                <c:v>_x0003_285</c:v>
              </c:pt>
              <c:pt idx="285">
                <c:v>_x0003_286</c:v>
              </c:pt>
              <c:pt idx="286">
                <c:v>_x0003_287</c:v>
              </c:pt>
              <c:pt idx="287">
                <c:v>_x0003_288</c:v>
              </c:pt>
              <c:pt idx="288">
                <c:v>_x0003_289</c:v>
              </c:pt>
              <c:pt idx="289">
                <c:v>_x0003_290</c:v>
              </c:pt>
              <c:pt idx="290">
                <c:v>_x0003_291</c:v>
              </c:pt>
              <c:pt idx="291">
                <c:v>_x0003_292</c:v>
              </c:pt>
              <c:pt idx="292">
                <c:v>_x0003_293</c:v>
              </c:pt>
              <c:pt idx="293">
                <c:v>_x0003_294</c:v>
              </c:pt>
              <c:pt idx="294">
                <c:v>_x0003_295</c:v>
              </c:pt>
              <c:pt idx="295">
                <c:v>_x0003_296</c:v>
              </c:pt>
              <c:pt idx="296">
                <c:v>_x0003_297</c:v>
              </c:pt>
              <c:pt idx="297">
                <c:v>_x0003_298</c:v>
              </c:pt>
              <c:pt idx="298">
                <c:v>_x0003_299</c:v>
              </c:pt>
              <c:pt idx="299">
                <c:v>_x0003_300</c:v>
              </c:pt>
              <c:pt idx="300">
                <c:v>_x0003_301</c:v>
              </c:pt>
              <c:pt idx="301">
                <c:v>_x0003_302</c:v>
              </c:pt>
              <c:pt idx="302">
                <c:v>_x0003_303</c:v>
              </c:pt>
              <c:pt idx="303">
                <c:v>_x0003_304</c:v>
              </c:pt>
              <c:pt idx="304">
                <c:v>_x0003_305</c:v>
              </c:pt>
              <c:pt idx="305">
                <c:v>_x0003_306</c:v>
              </c:pt>
              <c:pt idx="306">
                <c:v>_x0003_307</c:v>
              </c:pt>
              <c:pt idx="307">
                <c:v>_x0003_308</c:v>
              </c:pt>
              <c:pt idx="308">
                <c:v>_x0003_309</c:v>
              </c:pt>
              <c:pt idx="309">
                <c:v>_x0003_310</c:v>
              </c:pt>
              <c:pt idx="310">
                <c:v>_x0003_311</c:v>
              </c:pt>
              <c:pt idx="311">
                <c:v>_x0003_312</c:v>
              </c:pt>
              <c:pt idx="312">
                <c:v>_x0003_313</c:v>
              </c:pt>
              <c:pt idx="313">
                <c:v>_x0003_314</c:v>
              </c:pt>
              <c:pt idx="314">
                <c:v>_x0003_315</c:v>
              </c:pt>
              <c:pt idx="315">
                <c:v>_x0003_316</c:v>
              </c:pt>
              <c:pt idx="316">
                <c:v>_x0003_317</c:v>
              </c:pt>
              <c:pt idx="317">
                <c:v>_x0003_318</c:v>
              </c:pt>
              <c:pt idx="318">
                <c:v>_x0003_319</c:v>
              </c:pt>
              <c:pt idx="319">
                <c:v>_x0003_320</c:v>
              </c:pt>
              <c:pt idx="320">
                <c:v>_x0003_321</c:v>
              </c:pt>
              <c:pt idx="321">
                <c:v>_x0003_322</c:v>
              </c:pt>
              <c:pt idx="322">
                <c:v>_x0003_323</c:v>
              </c:pt>
              <c:pt idx="323">
                <c:v>_x0003_324</c:v>
              </c:pt>
              <c:pt idx="324">
                <c:v>_x0003_325</c:v>
              </c:pt>
              <c:pt idx="325">
                <c:v>_x0003_326</c:v>
              </c:pt>
              <c:pt idx="326">
                <c:v>_x0003_327</c:v>
              </c:pt>
              <c:pt idx="327">
                <c:v>_x0003_328</c:v>
              </c:pt>
              <c:pt idx="328">
                <c:v>_x0003_329</c:v>
              </c:pt>
              <c:pt idx="329">
                <c:v>_x0003_330</c:v>
              </c:pt>
              <c:pt idx="330">
                <c:v>_x0003_331</c:v>
              </c:pt>
              <c:pt idx="331">
                <c:v>_x0003_332</c:v>
              </c:pt>
              <c:pt idx="332">
                <c:v>_x0003_333</c:v>
              </c:pt>
              <c:pt idx="333">
                <c:v>_x0003_334</c:v>
              </c:pt>
              <c:pt idx="334">
                <c:v>_x0003_335</c:v>
              </c:pt>
              <c:pt idx="335">
                <c:v>_x0003_336</c:v>
              </c:pt>
              <c:pt idx="336">
                <c:v>_x0003_337</c:v>
              </c:pt>
              <c:pt idx="337">
                <c:v>_x0003_338</c:v>
              </c:pt>
              <c:pt idx="338">
                <c:v>_x0003_339</c:v>
              </c:pt>
              <c:pt idx="339">
                <c:v>_x0003_340</c:v>
              </c:pt>
              <c:pt idx="340">
                <c:v>_x0003_341</c:v>
              </c:pt>
              <c:pt idx="341">
                <c:v>_x0003_342</c:v>
              </c:pt>
              <c:pt idx="342">
                <c:v>_x0003_343</c:v>
              </c:pt>
              <c:pt idx="343">
                <c:v>_x0003_344</c:v>
              </c:pt>
              <c:pt idx="344">
                <c:v>_x0003_345</c:v>
              </c:pt>
              <c:pt idx="345">
                <c:v>_x0003_346</c:v>
              </c:pt>
              <c:pt idx="346">
                <c:v>_x0003_347</c:v>
              </c:pt>
              <c:pt idx="347">
                <c:v>_x0003_348</c:v>
              </c:pt>
              <c:pt idx="348">
                <c:v>_x0003_349</c:v>
              </c:pt>
              <c:pt idx="349">
                <c:v>_x0003_350</c:v>
              </c:pt>
              <c:pt idx="350">
                <c:v>_x0003_351</c:v>
              </c:pt>
              <c:pt idx="351">
                <c:v>_x0003_352</c:v>
              </c:pt>
              <c:pt idx="352">
                <c:v>_x0003_353</c:v>
              </c:pt>
              <c:pt idx="353">
                <c:v>_x0003_354</c:v>
              </c:pt>
              <c:pt idx="354">
                <c:v>_x0003_355</c:v>
              </c:pt>
              <c:pt idx="355">
                <c:v>_x0003_356</c:v>
              </c:pt>
              <c:pt idx="356">
                <c:v>_x0003_357</c:v>
              </c:pt>
              <c:pt idx="357">
                <c:v>_x0003_358</c:v>
              </c:pt>
              <c:pt idx="358">
                <c:v>_x0003_359</c:v>
              </c:pt>
              <c:pt idx="359">
                <c:v>_x0003_360</c:v>
              </c:pt>
              <c:pt idx="360">
                <c:v>_x0003_361</c:v>
              </c:pt>
              <c:pt idx="361">
                <c:v>_x0003_362</c:v>
              </c:pt>
              <c:pt idx="362">
                <c:v>_x0003_363</c:v>
              </c:pt>
              <c:pt idx="363">
                <c:v>_x0003_364</c:v>
              </c:pt>
              <c:pt idx="364">
                <c:v>_x0003_365</c:v>
              </c:pt>
              <c:pt idx="365">
                <c:v>_x0003_366</c:v>
              </c:pt>
              <c:pt idx="366">
                <c:v>_x0003_367</c:v>
              </c:pt>
              <c:pt idx="367">
                <c:v>_x0003_368</c:v>
              </c:pt>
              <c:pt idx="368">
                <c:v>_x0003_369</c:v>
              </c:pt>
              <c:pt idx="369">
                <c:v>_x0003_370</c:v>
              </c:pt>
              <c:pt idx="370">
                <c:v>_x0003_371</c:v>
              </c:pt>
              <c:pt idx="371">
                <c:v>_x0003_372</c:v>
              </c:pt>
              <c:pt idx="372">
                <c:v>_x0003_373</c:v>
              </c:pt>
              <c:pt idx="373">
                <c:v>_x0003_374</c:v>
              </c:pt>
              <c:pt idx="374">
                <c:v>_x0003_375</c:v>
              </c:pt>
              <c:pt idx="375">
                <c:v>_x0003_376</c:v>
              </c:pt>
              <c:pt idx="376">
                <c:v>_x0003_377</c:v>
              </c:pt>
              <c:pt idx="377">
                <c:v>_x0003_378</c:v>
              </c:pt>
              <c:pt idx="378">
                <c:v>_x0003_379</c:v>
              </c:pt>
              <c:pt idx="379">
                <c:v>_x0003_380</c:v>
              </c:pt>
              <c:pt idx="380">
                <c:v>_x0003_381</c:v>
              </c:pt>
              <c:pt idx="381">
                <c:v>_x0003_382</c:v>
              </c:pt>
              <c:pt idx="382">
                <c:v>_x0003_383</c:v>
              </c:pt>
              <c:pt idx="383">
                <c:v>_x0003_384</c:v>
              </c:pt>
              <c:pt idx="384">
                <c:v>_x0003_385</c:v>
              </c:pt>
              <c:pt idx="385">
                <c:v>_x0003_386</c:v>
              </c:pt>
              <c:pt idx="386">
                <c:v>_x0003_387</c:v>
              </c:pt>
              <c:pt idx="387">
                <c:v>_x0003_388</c:v>
              </c:pt>
              <c:pt idx="388">
                <c:v>_x0003_389</c:v>
              </c:pt>
              <c:pt idx="389">
                <c:v>_x0003_390</c:v>
              </c:pt>
              <c:pt idx="390">
                <c:v>_x0003_391</c:v>
              </c:pt>
              <c:pt idx="391">
                <c:v>_x0003_392</c:v>
              </c:pt>
              <c:pt idx="392">
                <c:v>_x0003_393</c:v>
              </c:pt>
              <c:pt idx="393">
                <c:v>_x0003_394</c:v>
              </c:pt>
              <c:pt idx="394">
                <c:v>_x0003_395</c:v>
              </c:pt>
              <c:pt idx="395">
                <c:v>_x0003_396</c:v>
              </c:pt>
              <c:pt idx="396">
                <c:v>_x0003_397</c:v>
              </c:pt>
              <c:pt idx="397">
                <c:v>_x0003_398</c:v>
              </c:pt>
              <c:pt idx="398">
                <c:v>_x0003_399</c:v>
              </c:pt>
              <c:pt idx="399">
                <c:v>_x0003_400</c:v>
              </c:pt>
              <c:pt idx="400">
                <c:v>_x0003_401</c:v>
              </c:pt>
              <c:pt idx="401">
                <c:v>_x0003_402</c:v>
              </c:pt>
              <c:pt idx="402">
                <c:v>_x0003_403</c:v>
              </c:pt>
              <c:pt idx="403">
                <c:v>_x0003_404</c:v>
              </c:pt>
              <c:pt idx="404">
                <c:v>_x0003_405</c:v>
              </c:pt>
              <c:pt idx="405">
                <c:v>_x0003_406</c:v>
              </c:pt>
              <c:pt idx="406">
                <c:v>_x0003_407</c:v>
              </c:pt>
              <c:pt idx="407">
                <c:v>_x0003_408</c:v>
              </c:pt>
              <c:pt idx="408">
                <c:v>_x0003_409</c:v>
              </c:pt>
              <c:pt idx="409">
                <c:v>_x0003_410</c:v>
              </c:pt>
              <c:pt idx="410">
                <c:v>_x0003_411</c:v>
              </c:pt>
              <c:pt idx="411">
                <c:v>_x0003_412</c:v>
              </c:pt>
              <c:pt idx="412">
                <c:v>_x0003_413</c:v>
              </c:pt>
              <c:pt idx="413">
                <c:v>_x0003_414</c:v>
              </c:pt>
              <c:pt idx="414">
                <c:v>_x0003_415</c:v>
              </c:pt>
              <c:pt idx="415">
                <c:v>_x0003_416</c:v>
              </c:pt>
              <c:pt idx="416">
                <c:v>_x0003_417</c:v>
              </c:pt>
              <c:pt idx="417">
                <c:v>_x0003_418</c:v>
              </c:pt>
              <c:pt idx="418">
                <c:v>_x0003_419</c:v>
              </c:pt>
              <c:pt idx="419">
                <c:v>_x0003_420</c:v>
              </c:pt>
              <c:pt idx="420">
                <c:v>_x0003_421</c:v>
              </c:pt>
              <c:pt idx="421">
                <c:v>_x0003_422</c:v>
              </c:pt>
              <c:pt idx="422">
                <c:v>_x0003_423</c:v>
              </c:pt>
              <c:pt idx="423">
                <c:v>_x0003_424</c:v>
              </c:pt>
              <c:pt idx="424">
                <c:v>_x0003_425</c:v>
              </c:pt>
              <c:pt idx="425">
                <c:v>_x0003_426</c:v>
              </c:pt>
              <c:pt idx="426">
                <c:v>_x0003_427</c:v>
              </c:pt>
              <c:pt idx="427">
                <c:v>_x0003_428</c:v>
              </c:pt>
              <c:pt idx="428">
                <c:v>_x0003_429</c:v>
              </c:pt>
              <c:pt idx="429">
                <c:v>_x0003_430</c:v>
              </c:pt>
              <c:pt idx="430">
                <c:v>_x0003_431</c:v>
              </c:pt>
              <c:pt idx="431">
                <c:v>_x0003_432</c:v>
              </c:pt>
              <c:pt idx="432">
                <c:v>_x0003_433</c:v>
              </c:pt>
              <c:pt idx="433">
                <c:v>_x0003_434</c:v>
              </c:pt>
              <c:pt idx="434">
                <c:v>_x0003_435</c:v>
              </c:pt>
              <c:pt idx="435">
                <c:v>_x0003_436</c:v>
              </c:pt>
              <c:pt idx="436">
                <c:v>_x0003_437</c:v>
              </c:pt>
              <c:pt idx="437">
                <c:v>_x0003_438</c:v>
              </c:pt>
              <c:pt idx="438">
                <c:v>_x0003_439</c:v>
              </c:pt>
              <c:pt idx="439">
                <c:v>_x0003_440</c:v>
              </c:pt>
              <c:pt idx="440">
                <c:v>_x0003_441</c:v>
              </c:pt>
              <c:pt idx="441">
                <c:v>_x0003_442</c:v>
              </c:pt>
              <c:pt idx="442">
                <c:v>_x0003_443</c:v>
              </c:pt>
              <c:pt idx="443">
                <c:v>_x0003_444</c:v>
              </c:pt>
              <c:pt idx="444">
                <c:v>_x0003_445</c:v>
              </c:pt>
              <c:pt idx="445">
                <c:v>_x0003_446</c:v>
              </c:pt>
              <c:pt idx="446">
                <c:v>_x0003_447</c:v>
              </c:pt>
              <c:pt idx="447">
                <c:v>_x0003_448</c:v>
              </c:pt>
              <c:pt idx="448">
                <c:v>_x0003_449</c:v>
              </c:pt>
              <c:pt idx="449">
                <c:v>_x0003_450</c:v>
              </c:pt>
              <c:pt idx="450">
                <c:v>_x0003_451</c:v>
              </c:pt>
              <c:pt idx="451">
                <c:v>_x0003_452</c:v>
              </c:pt>
              <c:pt idx="452">
                <c:v>_x0003_453</c:v>
              </c:pt>
              <c:pt idx="453">
                <c:v>_x0003_454</c:v>
              </c:pt>
              <c:pt idx="454">
                <c:v>_x0003_455</c:v>
              </c:pt>
              <c:pt idx="455">
                <c:v>_x0003_456</c:v>
              </c:pt>
              <c:pt idx="456">
                <c:v>_x0003_457</c:v>
              </c:pt>
              <c:pt idx="457">
                <c:v>_x0003_458</c:v>
              </c:pt>
              <c:pt idx="458">
                <c:v>_x0003_459</c:v>
              </c:pt>
              <c:pt idx="459">
                <c:v>_x0003_460</c:v>
              </c:pt>
              <c:pt idx="460">
                <c:v>_x0003_461</c:v>
              </c:pt>
              <c:pt idx="461">
                <c:v>_x0003_462</c:v>
              </c:pt>
              <c:pt idx="462">
                <c:v>_x0003_463</c:v>
              </c:pt>
              <c:pt idx="463">
                <c:v>_x0003_464</c:v>
              </c:pt>
              <c:pt idx="464">
                <c:v>_x0003_465</c:v>
              </c:pt>
              <c:pt idx="465">
                <c:v>_x0003_466</c:v>
              </c:pt>
              <c:pt idx="466">
                <c:v>_x0003_467</c:v>
              </c:pt>
              <c:pt idx="467">
                <c:v>_x0003_468</c:v>
              </c:pt>
              <c:pt idx="468">
                <c:v>_x0003_469</c:v>
              </c:pt>
              <c:pt idx="469">
                <c:v>_x0003_470</c:v>
              </c:pt>
              <c:pt idx="470">
                <c:v>_x0003_471</c:v>
              </c:pt>
              <c:pt idx="471">
                <c:v>_x0003_472</c:v>
              </c:pt>
              <c:pt idx="472">
                <c:v>_x0003_473</c:v>
              </c:pt>
              <c:pt idx="473">
                <c:v>_x0003_474</c:v>
              </c:pt>
              <c:pt idx="474">
                <c:v>_x0003_475</c:v>
              </c:pt>
              <c:pt idx="475">
                <c:v>_x0003_476</c:v>
              </c:pt>
              <c:pt idx="476">
                <c:v>_x0003_477</c:v>
              </c:pt>
              <c:pt idx="477">
                <c:v>_x0003_478</c:v>
              </c:pt>
              <c:pt idx="478">
                <c:v>_x0003_479</c:v>
              </c:pt>
              <c:pt idx="479">
                <c:v>_x0003_480</c:v>
              </c:pt>
              <c:pt idx="480">
                <c:v>_x0003_481</c:v>
              </c:pt>
              <c:pt idx="481">
                <c:v>_x0003_482</c:v>
              </c:pt>
              <c:pt idx="482">
                <c:v>_x0003_483</c:v>
              </c:pt>
              <c:pt idx="483">
                <c:v>_x0003_484</c:v>
              </c:pt>
              <c:pt idx="484">
                <c:v>_x0003_485</c:v>
              </c:pt>
              <c:pt idx="485">
                <c:v>_x0003_486</c:v>
              </c:pt>
              <c:pt idx="486">
                <c:v>_x0003_487</c:v>
              </c:pt>
              <c:pt idx="487">
                <c:v>_x0003_488</c:v>
              </c:pt>
              <c:pt idx="488">
                <c:v>_x0003_489</c:v>
              </c:pt>
              <c:pt idx="489">
                <c:v>_x0003_490</c:v>
              </c:pt>
              <c:pt idx="490">
                <c:v>_x0003_491</c:v>
              </c:pt>
              <c:pt idx="491">
                <c:v>_x0003_492</c:v>
              </c:pt>
              <c:pt idx="492">
                <c:v>_x0003_493</c:v>
              </c:pt>
              <c:pt idx="493">
                <c:v>_x0003_494</c:v>
              </c:pt>
              <c:pt idx="494">
                <c:v>_x0003_495</c:v>
              </c:pt>
              <c:pt idx="495">
                <c:v>_x0003_496</c:v>
              </c:pt>
              <c:pt idx="496">
                <c:v>_x0003_497</c:v>
              </c:pt>
              <c:pt idx="497">
                <c:v>_x0003_498</c:v>
              </c:pt>
              <c:pt idx="498">
                <c:v>_x0003_499</c:v>
              </c:pt>
              <c:pt idx="499">
                <c:v>_x0003_500</c:v>
              </c:pt>
              <c:pt idx="500">
                <c:v>_x0003_501</c:v>
              </c:pt>
              <c:pt idx="501">
                <c:v>_x0003_502</c:v>
              </c:pt>
              <c:pt idx="502">
                <c:v>_x0003_503</c:v>
              </c:pt>
              <c:pt idx="503">
                <c:v>_x0003_504</c:v>
              </c:pt>
              <c:pt idx="504">
                <c:v>_x0003_505</c:v>
              </c:pt>
              <c:pt idx="505">
                <c:v>_x0003_506</c:v>
              </c:pt>
              <c:pt idx="506">
                <c:v>_x0003_507</c:v>
              </c:pt>
              <c:pt idx="507">
                <c:v>_x0003_508</c:v>
              </c:pt>
              <c:pt idx="508">
                <c:v>_x0003_509</c:v>
              </c:pt>
              <c:pt idx="509">
                <c:v>_x0003_510</c:v>
              </c:pt>
              <c:pt idx="510">
                <c:v>_x0003_511</c:v>
              </c:pt>
              <c:pt idx="511">
                <c:v>_x0003_512</c:v>
              </c:pt>
              <c:pt idx="512">
                <c:v>_x0003_513</c:v>
              </c:pt>
              <c:pt idx="513">
                <c:v>_x0003_514</c:v>
              </c:pt>
              <c:pt idx="514">
                <c:v>_x0003_515</c:v>
              </c:pt>
              <c:pt idx="515">
                <c:v>_x0003_516</c:v>
              </c:pt>
              <c:pt idx="516">
                <c:v>_x0003_517</c:v>
              </c:pt>
              <c:pt idx="517">
                <c:v>_x0003_518</c:v>
              </c:pt>
              <c:pt idx="518">
                <c:v>_x0003_519</c:v>
              </c:pt>
              <c:pt idx="519">
                <c:v>_x0003_520</c:v>
              </c:pt>
              <c:pt idx="520">
                <c:v>_x0003_521</c:v>
              </c:pt>
              <c:pt idx="521">
                <c:v>_x0003_522</c:v>
              </c:pt>
              <c:pt idx="522">
                <c:v>_x0003_523</c:v>
              </c:pt>
              <c:pt idx="523">
                <c:v>_x0003_524</c:v>
              </c:pt>
              <c:pt idx="524">
                <c:v>_x0003_525</c:v>
              </c:pt>
              <c:pt idx="525">
                <c:v>_x0003_526</c:v>
              </c:pt>
              <c:pt idx="526">
                <c:v>_x0003_527</c:v>
              </c:pt>
              <c:pt idx="527">
                <c:v>_x0003_528</c:v>
              </c:pt>
              <c:pt idx="528">
                <c:v>_x0003_529</c:v>
              </c:pt>
              <c:pt idx="529">
                <c:v>_x0003_530</c:v>
              </c:pt>
              <c:pt idx="530">
                <c:v>_x0003_531</c:v>
              </c:pt>
              <c:pt idx="531">
                <c:v>_x0003_532</c:v>
              </c:pt>
              <c:pt idx="532">
                <c:v>_x0003_533</c:v>
              </c:pt>
              <c:pt idx="533">
                <c:v>_x0003_534</c:v>
              </c:pt>
              <c:pt idx="534">
                <c:v>_x0003_535</c:v>
              </c:pt>
              <c:pt idx="535">
                <c:v>_x0003_536</c:v>
              </c:pt>
              <c:pt idx="536">
                <c:v>_x0003_537</c:v>
              </c:pt>
              <c:pt idx="537">
                <c:v>_x0003_538</c:v>
              </c:pt>
              <c:pt idx="538">
                <c:v>_x0003_539</c:v>
              </c:pt>
              <c:pt idx="539">
                <c:v>_x0003_540</c:v>
              </c:pt>
              <c:pt idx="540">
                <c:v>_x0003_541</c:v>
              </c:pt>
              <c:pt idx="541">
                <c:v>_x0003_542</c:v>
              </c:pt>
              <c:pt idx="542">
                <c:v>_x0003_543</c:v>
              </c:pt>
              <c:pt idx="543">
                <c:v>_x0003_544</c:v>
              </c:pt>
              <c:pt idx="544">
                <c:v>_x0003_545</c:v>
              </c:pt>
              <c:pt idx="545">
                <c:v>_x0003_546</c:v>
              </c:pt>
              <c:pt idx="546">
                <c:v>_x0003_547</c:v>
              </c:pt>
              <c:pt idx="547">
                <c:v>_x0003_548</c:v>
              </c:pt>
              <c:pt idx="548">
                <c:v>_x0003_549</c:v>
              </c:pt>
              <c:pt idx="549">
                <c:v>_x0003_550</c:v>
              </c:pt>
              <c:pt idx="550">
                <c:v>_x0003_551</c:v>
              </c:pt>
              <c:pt idx="551">
                <c:v>_x0003_552</c:v>
              </c:pt>
              <c:pt idx="552">
                <c:v>_x0003_553</c:v>
              </c:pt>
              <c:pt idx="553">
                <c:v>_x0003_554</c:v>
              </c:pt>
              <c:pt idx="554">
                <c:v>_x0003_555</c:v>
              </c:pt>
              <c:pt idx="555">
                <c:v>_x0003_556</c:v>
              </c:pt>
              <c:pt idx="556">
                <c:v>_x0003_557</c:v>
              </c:pt>
              <c:pt idx="557">
                <c:v>_x0003_558</c:v>
              </c:pt>
              <c:pt idx="558">
                <c:v>_x0003_559</c:v>
              </c:pt>
              <c:pt idx="559">
                <c:v>_x0003_560</c:v>
              </c:pt>
              <c:pt idx="560">
                <c:v>_x0003_561</c:v>
              </c:pt>
              <c:pt idx="561">
                <c:v>_x0003_562</c:v>
              </c:pt>
              <c:pt idx="562">
                <c:v>_x0003_563</c:v>
              </c:pt>
              <c:pt idx="563">
                <c:v>_x0003_564</c:v>
              </c:pt>
              <c:pt idx="564">
                <c:v>_x0003_565</c:v>
              </c:pt>
              <c:pt idx="565">
                <c:v>_x0003_566</c:v>
              </c:pt>
              <c:pt idx="566">
                <c:v>_x0003_567</c:v>
              </c:pt>
              <c:pt idx="567">
                <c:v>_x0003_568</c:v>
              </c:pt>
              <c:pt idx="568">
                <c:v>_x0003_569</c:v>
              </c:pt>
              <c:pt idx="569">
                <c:v>_x0003_570</c:v>
              </c:pt>
              <c:pt idx="570">
                <c:v>_x0003_571</c:v>
              </c:pt>
              <c:pt idx="571">
                <c:v>_x0003_572</c:v>
              </c:pt>
              <c:pt idx="572">
                <c:v>_x0003_573</c:v>
              </c:pt>
              <c:pt idx="573">
                <c:v>_x0003_574</c:v>
              </c:pt>
              <c:pt idx="574">
                <c:v>_x0003_575</c:v>
              </c:pt>
              <c:pt idx="575">
                <c:v>_x0003_576</c:v>
              </c:pt>
              <c:pt idx="576">
                <c:v>_x0003_577</c:v>
              </c:pt>
              <c:pt idx="577">
                <c:v>_x0003_578</c:v>
              </c:pt>
              <c:pt idx="578">
                <c:v>_x0003_579</c:v>
              </c:pt>
              <c:pt idx="579">
                <c:v>_x0003_580</c:v>
              </c:pt>
              <c:pt idx="580">
                <c:v>_x0003_581</c:v>
              </c:pt>
              <c:pt idx="581">
                <c:v>_x0003_582</c:v>
              </c:pt>
              <c:pt idx="582">
                <c:v>_x0003_583</c:v>
              </c:pt>
              <c:pt idx="583">
                <c:v>_x0003_584</c:v>
              </c:pt>
              <c:pt idx="584">
                <c:v>_x0003_585</c:v>
              </c:pt>
              <c:pt idx="585">
                <c:v>_x0003_586</c:v>
              </c:pt>
              <c:pt idx="586">
                <c:v>_x0003_587</c:v>
              </c:pt>
              <c:pt idx="587">
                <c:v>_x0003_588</c:v>
              </c:pt>
              <c:pt idx="588">
                <c:v>_x0003_589</c:v>
              </c:pt>
              <c:pt idx="589">
                <c:v>_x0003_590</c:v>
              </c:pt>
              <c:pt idx="590">
                <c:v>_x0003_591</c:v>
              </c:pt>
              <c:pt idx="591">
                <c:v>_x0003_592</c:v>
              </c:pt>
              <c:pt idx="592">
                <c:v>_x0003_593</c:v>
              </c:pt>
              <c:pt idx="593">
                <c:v>_x0003_594</c:v>
              </c:pt>
              <c:pt idx="594">
                <c:v>_x0003_595</c:v>
              </c:pt>
              <c:pt idx="595">
                <c:v>_x0003_596</c:v>
              </c:pt>
              <c:pt idx="596">
                <c:v>_x0003_597</c:v>
              </c:pt>
              <c:pt idx="597">
                <c:v>_x0003_598</c:v>
              </c:pt>
              <c:pt idx="598">
                <c:v>_x0003_599</c:v>
              </c:pt>
              <c:pt idx="599">
                <c:v>_x0003_600</c:v>
              </c:pt>
              <c:pt idx="600">
                <c:v>_x0003_601</c:v>
              </c:pt>
              <c:pt idx="601">
                <c:v>_x0003_602</c:v>
              </c:pt>
              <c:pt idx="602">
                <c:v>_x0003_603</c:v>
              </c:pt>
              <c:pt idx="603">
                <c:v>_x0003_604</c:v>
              </c:pt>
              <c:pt idx="604">
                <c:v>_x0003_605</c:v>
              </c:pt>
              <c:pt idx="605">
                <c:v>_x0003_606</c:v>
              </c:pt>
              <c:pt idx="606">
                <c:v>_x0003_607</c:v>
              </c:pt>
              <c:pt idx="607">
                <c:v>_x0003_608</c:v>
              </c:pt>
              <c:pt idx="608">
                <c:v>_x0003_609</c:v>
              </c:pt>
              <c:pt idx="609">
                <c:v>_x0003_610</c:v>
              </c:pt>
              <c:pt idx="610">
                <c:v>_x0003_611</c:v>
              </c:pt>
              <c:pt idx="611">
                <c:v>_x0003_612</c:v>
              </c:pt>
              <c:pt idx="612">
                <c:v>_x0008_s(Imean)</c:v>
              </c:pt>
            </c:strLit>
          </c:xVal>
          <c:yVal>
            <c:numLit>
              <c:formatCode>General</c:formatCode>
              <c:ptCount val="614"/>
              <c:pt idx="0">
                <c:v>802965.0</c:v>
              </c:pt>
              <c:pt idx="2">
                <c:v>763096.625</c:v>
              </c:pt>
              <c:pt idx="4">
                <c:v>878895.9375</c:v>
              </c:pt>
              <c:pt idx="6">
                <c:v>840930.5</c:v>
              </c:pt>
              <c:pt idx="8">
                <c:v>844717.6874999997</c:v>
              </c:pt>
              <c:pt idx="10">
                <c:v>814345.3125</c:v>
              </c:pt>
              <c:pt idx="12">
                <c:v>829531.5</c:v>
              </c:pt>
              <c:pt idx="14">
                <c:v>825725.625</c:v>
              </c:pt>
              <c:pt idx="16">
                <c:v>789681.75</c:v>
              </c:pt>
              <c:pt idx="18">
                <c:v>839008.875</c:v>
              </c:pt>
              <c:pt idx="20">
                <c:v>799159.125</c:v>
              </c:pt>
              <c:pt idx="22">
                <c:v>894082.125</c:v>
              </c:pt>
              <c:pt idx="24">
                <c:v>932047.625</c:v>
              </c:pt>
              <c:pt idx="26">
                <c:v>871302.875</c:v>
              </c:pt>
              <c:pt idx="28">
                <c:v>962420.0</c:v>
              </c:pt>
              <c:pt idx="30">
                <c:v>821919.75</c:v>
              </c:pt>
              <c:pt idx="32">
                <c:v>983296.3125</c:v>
              </c:pt>
              <c:pt idx="34">
                <c:v>909268.3125</c:v>
              </c:pt>
              <c:pt idx="36">
                <c:v>996579.5625</c:v>
              </c:pt>
              <c:pt idx="38">
                <c:v>778264.125</c:v>
              </c:pt>
              <c:pt idx="40">
                <c:v>960498.375</c:v>
              </c:pt>
              <c:pt idx="42">
                <c:v>939640.6874999997</c:v>
              </c:pt>
              <c:pt idx="44">
                <c:v>888392.0</c:v>
              </c:pt>
              <c:pt idx="46">
                <c:v>926357.4375</c:v>
              </c:pt>
              <c:pt idx="48">
                <c:v>837124.625</c:v>
              </c:pt>
              <c:pt idx="50">
                <c:v>922551.5625</c:v>
              </c:pt>
              <c:pt idx="52">
                <c:v>994676.625</c:v>
              </c:pt>
              <c:pt idx="54">
                <c:v>827647.25</c:v>
              </c:pt>
              <c:pt idx="56">
                <c:v>895985.0625</c:v>
              </c:pt>
              <c:pt idx="58">
                <c:v>766902.5</c:v>
              </c:pt>
              <c:pt idx="60">
                <c:v>958614.125</c:v>
              </c:pt>
              <c:pt idx="62">
                <c:v>1.045944E6</c:v>
              </c:pt>
              <c:pt idx="64">
                <c:v>1.0136686875E6</c:v>
              </c:pt>
              <c:pt idx="66">
                <c:v>833337.375</c:v>
              </c:pt>
              <c:pt idx="68">
                <c:v>856098.0</c:v>
              </c:pt>
              <c:pt idx="70">
                <c:v>873187.125</c:v>
              </c:pt>
              <c:pt idx="72">
                <c:v>935834.8125</c:v>
              </c:pt>
              <c:pt idx="74">
                <c:v>990870.75</c:v>
              </c:pt>
              <c:pt idx="76">
                <c:v>831434.4375</c:v>
              </c:pt>
              <c:pt idx="78">
                <c:v>810558.125</c:v>
              </c:pt>
              <c:pt idx="80">
                <c:v>867497.0</c:v>
              </c:pt>
              <c:pt idx="82">
                <c:v>899753.625</c:v>
              </c:pt>
              <c:pt idx="84">
                <c:v>882664.5</c:v>
              </c:pt>
              <c:pt idx="86">
                <c:v>876993.0</c:v>
              </c:pt>
              <c:pt idx="88">
                <c:v>909268.3125</c:v>
              </c:pt>
              <c:pt idx="90">
                <c:v>876993.0</c:v>
              </c:pt>
              <c:pt idx="92">
                <c:v>920648.625</c:v>
              </c:pt>
              <c:pt idx="94">
                <c:v>954826.875</c:v>
              </c:pt>
              <c:pt idx="96">
                <c:v>827647.25</c:v>
              </c:pt>
              <c:pt idx="98">
                <c:v>816248.25</c:v>
              </c:pt>
              <c:pt idx="100">
                <c:v>918764.375</c:v>
              </c:pt>
              <c:pt idx="102">
                <c:v>814345.3125</c:v>
              </c:pt>
              <c:pt idx="104">
                <c:v>928241.75</c:v>
              </c:pt>
              <c:pt idx="106">
                <c:v>890276.25</c:v>
              </c:pt>
              <c:pt idx="108">
                <c:v>789681.75</c:v>
              </c:pt>
              <c:pt idx="110">
                <c:v>926357.4375</c:v>
              </c:pt>
              <c:pt idx="112">
                <c:v>846620.625</c:v>
              </c:pt>
              <c:pt idx="114">
                <c:v>829531.5</c:v>
              </c:pt>
              <c:pt idx="116">
                <c:v>839008.875</c:v>
              </c:pt>
              <c:pt idx="118">
                <c:v>772592.625</c:v>
              </c:pt>
              <c:pt idx="120">
                <c:v>895985.0625</c:v>
              </c:pt>
              <c:pt idx="122">
                <c:v>725131.125</c:v>
              </c:pt>
              <c:pt idx="124">
                <c:v>884586.125</c:v>
              </c:pt>
              <c:pt idx="126">
                <c:v>812442.375</c:v>
              </c:pt>
              <c:pt idx="128">
                <c:v>766902.5</c:v>
              </c:pt>
              <c:pt idx="130">
                <c:v>852292.125</c:v>
              </c:pt>
              <c:pt idx="132">
                <c:v>734608.5</c:v>
              </c:pt>
              <c:pt idx="134">
                <c:v>886470.375</c:v>
              </c:pt>
              <c:pt idx="136">
                <c:v>884586.125</c:v>
              </c:pt>
              <c:pt idx="138">
                <c:v>776379.875</c:v>
              </c:pt>
              <c:pt idx="140">
                <c:v>865612.6874999997</c:v>
              </c:pt>
              <c:pt idx="142">
                <c:v>802965.0</c:v>
              </c:pt>
              <c:pt idx="144">
                <c:v>865612.6874999997</c:v>
              </c:pt>
              <c:pt idx="146">
                <c:v>865612.6874999997</c:v>
              </c:pt>
              <c:pt idx="148">
                <c:v>774495.5625</c:v>
              </c:pt>
              <c:pt idx="150">
                <c:v>835240.3125</c:v>
              </c:pt>
              <c:pt idx="152">
                <c:v>728937.0</c:v>
              </c:pt>
              <c:pt idx="154">
                <c:v>854213.75</c:v>
              </c:pt>
              <c:pt idx="156">
                <c:v>827647.25</c:v>
              </c:pt>
              <c:pt idx="158">
                <c:v>802965.0</c:v>
              </c:pt>
              <c:pt idx="160">
                <c:v>852292.125</c:v>
              </c:pt>
              <c:pt idx="162">
                <c:v>827647.25</c:v>
              </c:pt>
              <c:pt idx="164">
                <c:v>890276.25</c:v>
              </c:pt>
              <c:pt idx="166">
                <c:v>863709.75</c:v>
              </c:pt>
              <c:pt idx="168">
                <c:v>818151.1874999997</c:v>
              </c:pt>
              <c:pt idx="170">
                <c:v>840930.5</c:v>
              </c:pt>
              <c:pt idx="172">
                <c:v>753600.5625</c:v>
              </c:pt>
              <c:pt idx="174">
                <c:v>793469.0</c:v>
              </c:pt>
              <c:pt idx="176">
                <c:v>766902.5</c:v>
              </c:pt>
              <c:pt idx="178">
                <c:v>776379.875</c:v>
              </c:pt>
              <c:pt idx="180">
                <c:v>865612.6874999997</c:v>
              </c:pt>
              <c:pt idx="182">
                <c:v>755503.5</c:v>
              </c:pt>
              <c:pt idx="184">
                <c:v>888392.0</c:v>
              </c:pt>
              <c:pt idx="186">
                <c:v>812442.375</c:v>
              </c:pt>
              <c:pt idx="188">
                <c:v>746007.5</c:v>
              </c:pt>
              <c:pt idx="190">
                <c:v>850426.5</c:v>
              </c:pt>
              <c:pt idx="192">
                <c:v>808636.5</c:v>
              </c:pt>
              <c:pt idx="194">
                <c:v>820054.125</c:v>
              </c:pt>
              <c:pt idx="196">
                <c:v>818151.1874999997</c:v>
              </c:pt>
              <c:pt idx="198">
                <c:v>768786.75</c:v>
              </c:pt>
              <c:pt idx="200">
                <c:v>922551.5625</c:v>
              </c:pt>
              <c:pt idx="202">
                <c:v>696661.6874999997</c:v>
              </c:pt>
              <c:pt idx="204">
                <c:v>837124.625</c:v>
              </c:pt>
              <c:pt idx="206">
                <c:v>780185.75</c:v>
              </c:pt>
              <c:pt idx="208">
                <c:v>783972.9375</c:v>
              </c:pt>
              <c:pt idx="210">
                <c:v>859903.875</c:v>
              </c:pt>
              <c:pt idx="212">
                <c:v>766902.5</c:v>
              </c:pt>
              <c:pt idx="214">
                <c:v>846620.625</c:v>
              </c:pt>
              <c:pt idx="216">
                <c:v>755503.5</c:v>
              </c:pt>
              <c:pt idx="218">
                <c:v>802965.0</c:v>
              </c:pt>
              <c:pt idx="220">
                <c:v>816248.25</c:v>
              </c:pt>
              <c:pt idx="222">
                <c:v>799159.125</c:v>
              </c:pt>
              <c:pt idx="224">
                <c:v>854213.75</c:v>
              </c:pt>
              <c:pt idx="226">
                <c:v>865612.6874999997</c:v>
              </c:pt>
              <c:pt idx="228">
                <c:v>810558.125</c:v>
              </c:pt>
              <c:pt idx="230">
                <c:v>810558.125</c:v>
              </c:pt>
              <c:pt idx="232">
                <c:v>761175.0</c:v>
              </c:pt>
              <c:pt idx="234">
                <c:v>850426.5</c:v>
              </c:pt>
              <c:pt idx="236">
                <c:v>713750.8125</c:v>
              </c:pt>
              <c:pt idx="238">
                <c:v>708042.0</c:v>
              </c:pt>
              <c:pt idx="240">
                <c:v>801062.0625</c:v>
              </c:pt>
              <c:pt idx="242">
                <c:v>728937.0</c:v>
              </c:pt>
              <c:pt idx="244">
                <c:v>835240.3125</c:v>
              </c:pt>
              <c:pt idx="246">
                <c:v>846620.625</c:v>
              </c:pt>
              <c:pt idx="248">
                <c:v>831434.4375</c:v>
              </c:pt>
              <c:pt idx="250">
                <c:v>821919.75</c:v>
              </c:pt>
              <c:pt idx="252">
                <c:v>778264.125</c:v>
              </c:pt>
              <c:pt idx="254">
                <c:v>818151.1874999997</c:v>
              </c:pt>
              <c:pt idx="256">
                <c:v>744123.1874999997</c:v>
              </c:pt>
              <c:pt idx="258">
                <c:v>827647.25</c:v>
              </c:pt>
              <c:pt idx="260">
                <c:v>859903.875</c:v>
              </c:pt>
              <c:pt idx="262">
                <c:v>774495.5625</c:v>
              </c:pt>
              <c:pt idx="264">
                <c:v>863709.75</c:v>
              </c:pt>
              <c:pt idx="266">
                <c:v>810558.125</c:v>
              </c:pt>
              <c:pt idx="268">
                <c:v>736530.125</c:v>
              </c:pt>
              <c:pt idx="270">
                <c:v>802965.0</c:v>
              </c:pt>
              <c:pt idx="272">
                <c:v>772592.625</c:v>
              </c:pt>
              <c:pt idx="274">
                <c:v>901675.25</c:v>
              </c:pt>
              <c:pt idx="276">
                <c:v>749813.375</c:v>
              </c:pt>
              <c:pt idx="278">
                <c:v>839008.875</c:v>
              </c:pt>
              <c:pt idx="280">
                <c:v>778264.125</c:v>
              </c:pt>
              <c:pt idx="282">
                <c:v>749813.375</c:v>
              </c:pt>
              <c:pt idx="284">
                <c:v>863709.75</c:v>
              </c:pt>
              <c:pt idx="286">
                <c:v>687147.0</c:v>
              </c:pt>
              <c:pt idx="288">
                <c:v>736530.125</c:v>
              </c:pt>
              <c:pt idx="290">
                <c:v>806752.25</c:v>
              </c:pt>
              <c:pt idx="292">
                <c:v>660580.5</c:v>
              </c:pt>
              <c:pt idx="294">
                <c:v>755503.5</c:v>
              </c:pt>
              <c:pt idx="296">
                <c:v>785875.875</c:v>
              </c:pt>
              <c:pt idx="298">
                <c:v>706157.75</c:v>
              </c:pt>
              <c:pt idx="300">
                <c:v>782070.0</c:v>
              </c:pt>
              <c:pt idx="302">
                <c:v>725131.125</c:v>
              </c:pt>
              <c:pt idx="304">
                <c:v>787778.8125</c:v>
              </c:pt>
              <c:pt idx="306">
                <c:v>730802.625</c:v>
              </c:pt>
              <c:pt idx="308">
                <c:v>785875.875</c:v>
              </c:pt>
              <c:pt idx="310">
                <c:v>840930.5</c:v>
              </c:pt>
              <c:pt idx="312">
                <c:v>812442.375</c:v>
              </c:pt>
              <c:pt idx="314">
                <c:v>837124.625</c:v>
              </c:pt>
              <c:pt idx="316">
                <c:v>742220.25</c:v>
              </c:pt>
              <c:pt idx="318">
                <c:v>776379.875</c:v>
              </c:pt>
              <c:pt idx="320">
                <c:v>835240.3125</c:v>
              </c:pt>
              <c:pt idx="322">
                <c:v>675785.375</c:v>
              </c:pt>
              <c:pt idx="324">
                <c:v>821919.75</c:v>
              </c:pt>
              <c:pt idx="326">
                <c:v>664386.375</c:v>
              </c:pt>
              <c:pt idx="328">
                <c:v>734608.5</c:v>
              </c:pt>
              <c:pt idx="330">
                <c:v>821919.75</c:v>
              </c:pt>
              <c:pt idx="332">
                <c:v>715635.125</c:v>
              </c:pt>
              <c:pt idx="334">
                <c:v>814345.3125</c:v>
              </c:pt>
              <c:pt idx="336">
                <c:v>690952.875</c:v>
              </c:pt>
              <c:pt idx="338">
                <c:v>749813.375</c:v>
              </c:pt>
              <c:pt idx="340">
                <c:v>768786.75</c:v>
              </c:pt>
              <c:pt idx="342">
                <c:v>776379.875</c:v>
              </c:pt>
              <c:pt idx="344">
                <c:v>865612.6874999997</c:v>
              </c:pt>
              <c:pt idx="346">
                <c:v>692855.8125</c:v>
              </c:pt>
              <c:pt idx="348">
                <c:v>791547.375</c:v>
              </c:pt>
              <c:pt idx="350">
                <c:v>772592.625</c:v>
              </c:pt>
              <c:pt idx="352">
                <c:v>713750.8125</c:v>
              </c:pt>
              <c:pt idx="354">
                <c:v>679572.5625</c:v>
              </c:pt>
              <c:pt idx="356">
                <c:v>662483.4375</c:v>
              </c:pt>
              <c:pt idx="358">
                <c:v>685262.75</c:v>
              </c:pt>
              <c:pt idx="360">
                <c:v>797274.875</c:v>
              </c:pt>
              <c:pt idx="362">
                <c:v>732724.25</c:v>
              </c:pt>
              <c:pt idx="364">
                <c:v>757406.4375</c:v>
              </c:pt>
              <c:pt idx="366">
                <c:v>649200.1874999997</c:v>
              </c:pt>
              <c:pt idx="368">
                <c:v>772592.625</c:v>
              </c:pt>
              <c:pt idx="370">
                <c:v>723228.1874999997</c:v>
              </c:pt>
              <c:pt idx="372">
                <c:v>725131.125</c:v>
              </c:pt>
              <c:pt idx="374">
                <c:v>802965.0</c:v>
              </c:pt>
              <c:pt idx="376">
                <c:v>694758.75</c:v>
              </c:pt>
              <c:pt idx="378">
                <c:v>795353.25</c:v>
              </c:pt>
              <c:pt idx="380">
                <c:v>821919.75</c:v>
              </c:pt>
              <c:pt idx="382">
                <c:v>776379.875</c:v>
              </c:pt>
              <c:pt idx="384">
                <c:v>742220.25</c:v>
              </c:pt>
              <c:pt idx="386">
                <c:v>666289.3125</c:v>
              </c:pt>
              <c:pt idx="388">
                <c:v>696661.6874999997</c:v>
              </c:pt>
              <c:pt idx="390">
                <c:v>708042.0</c:v>
              </c:pt>
              <c:pt idx="392">
                <c:v>753600.5625</c:v>
              </c:pt>
              <c:pt idx="394">
                <c:v>763096.625</c:v>
              </c:pt>
              <c:pt idx="396">
                <c:v>662483.4375</c:v>
              </c:pt>
              <c:pt idx="398">
                <c:v>778264.125</c:v>
              </c:pt>
              <c:pt idx="400">
                <c:v>770689.6874999997</c:v>
              </c:pt>
              <c:pt idx="402">
                <c:v>730802.625</c:v>
              </c:pt>
              <c:pt idx="404">
                <c:v>816248.25</c:v>
              </c:pt>
              <c:pt idx="406">
                <c:v>753600.5625</c:v>
              </c:pt>
              <c:pt idx="408">
                <c:v>793469.0</c:v>
              </c:pt>
              <c:pt idx="410">
                <c:v>723228.1874999997</c:v>
              </c:pt>
              <c:pt idx="412">
                <c:v>761175.0</c:v>
              </c:pt>
              <c:pt idx="414">
                <c:v>825725.625</c:v>
              </c:pt>
              <c:pt idx="416">
                <c:v>702351.875</c:v>
              </c:pt>
              <c:pt idx="418">
                <c:v>723228.1874999997</c:v>
              </c:pt>
              <c:pt idx="420">
                <c:v>757406.4375</c:v>
              </c:pt>
              <c:pt idx="422">
                <c:v>709944.9375</c:v>
              </c:pt>
              <c:pt idx="424">
                <c:v>753600.5625</c:v>
              </c:pt>
              <c:pt idx="426">
                <c:v>651103.125</c:v>
              </c:pt>
              <c:pt idx="428">
                <c:v>715635.125</c:v>
              </c:pt>
              <c:pt idx="430">
                <c:v>801062.0625</c:v>
              </c:pt>
              <c:pt idx="432">
                <c:v>728937.0</c:v>
              </c:pt>
              <c:pt idx="434">
                <c:v>744123.1874999997</c:v>
              </c:pt>
              <c:pt idx="436">
                <c:v>647297.25</c:v>
              </c:pt>
              <c:pt idx="438">
                <c:v>698564.625</c:v>
              </c:pt>
              <c:pt idx="440">
                <c:v>749813.375</c:v>
              </c:pt>
              <c:pt idx="442">
                <c:v>709944.9375</c:v>
              </c:pt>
              <c:pt idx="444">
                <c:v>772592.625</c:v>
              </c:pt>
              <c:pt idx="446">
                <c:v>715635.125</c:v>
              </c:pt>
              <c:pt idx="448">
                <c:v>751697.625</c:v>
              </c:pt>
              <c:pt idx="450">
                <c:v>740317.3125</c:v>
              </c:pt>
              <c:pt idx="452">
                <c:v>689068.625</c:v>
              </c:pt>
              <c:pt idx="454">
                <c:v>761175.0</c:v>
              </c:pt>
              <c:pt idx="456">
                <c:v>715635.125</c:v>
              </c:pt>
              <c:pt idx="458">
                <c:v>706157.75</c:v>
              </c:pt>
              <c:pt idx="460">
                <c:v>814345.3125</c:v>
              </c:pt>
              <c:pt idx="462">
                <c:v>679572.5625</c:v>
              </c:pt>
              <c:pt idx="464">
                <c:v>696661.6874999997</c:v>
              </c:pt>
              <c:pt idx="466">
                <c:v>647297.25</c:v>
              </c:pt>
              <c:pt idx="468">
                <c:v>709944.9375</c:v>
              </c:pt>
              <c:pt idx="470">
                <c:v>804867.9375</c:v>
              </c:pt>
              <c:pt idx="472">
                <c:v>670057.875</c:v>
              </c:pt>
              <c:pt idx="474">
                <c:v>829531.5</c:v>
              </c:pt>
              <c:pt idx="476">
                <c:v>681475.5</c:v>
              </c:pt>
              <c:pt idx="478">
                <c:v>736530.125</c:v>
              </c:pt>
              <c:pt idx="480">
                <c:v>719441.0</c:v>
              </c:pt>
              <c:pt idx="482">
                <c:v>601748.0</c:v>
              </c:pt>
              <c:pt idx="484">
                <c:v>715635.125</c:v>
              </c:pt>
              <c:pt idx="486">
                <c:v>704236.125</c:v>
              </c:pt>
              <c:pt idx="488">
                <c:v>711847.875</c:v>
              </c:pt>
              <c:pt idx="490">
                <c:v>751697.625</c:v>
              </c:pt>
              <c:pt idx="492">
                <c:v>687147.0</c:v>
              </c:pt>
              <c:pt idx="494">
                <c:v>742220.25</c:v>
              </c:pt>
              <c:pt idx="496">
                <c:v>647297.25</c:v>
              </c:pt>
              <c:pt idx="498">
                <c:v>653006.0625</c:v>
              </c:pt>
              <c:pt idx="500">
                <c:v>801062.0625</c:v>
              </c:pt>
              <c:pt idx="502">
                <c:v>670057.875</c:v>
              </c:pt>
              <c:pt idx="504">
                <c:v>715635.125</c:v>
              </c:pt>
              <c:pt idx="506">
                <c:v>702351.875</c:v>
              </c:pt>
              <c:pt idx="508">
                <c:v>690952.875</c:v>
              </c:pt>
              <c:pt idx="510">
                <c:v>772592.625</c:v>
              </c:pt>
              <c:pt idx="512">
                <c:v>751697.625</c:v>
              </c:pt>
              <c:pt idx="514">
                <c:v>818151.1874999997</c:v>
              </c:pt>
              <c:pt idx="516">
                <c:v>660580.5</c:v>
              </c:pt>
              <c:pt idx="518">
                <c:v>692855.8125</c:v>
              </c:pt>
              <c:pt idx="520">
                <c:v>764980.875</c:v>
              </c:pt>
              <c:pt idx="522">
                <c:v>626402.25</c:v>
              </c:pt>
              <c:pt idx="524">
                <c:v>848523.5625</c:v>
              </c:pt>
              <c:pt idx="526">
                <c:v>683378.4375</c:v>
              </c:pt>
              <c:pt idx="528">
                <c:v>698564.625</c:v>
              </c:pt>
              <c:pt idx="530">
                <c:v>753600.5625</c:v>
              </c:pt>
              <c:pt idx="532">
                <c:v>651103.125</c:v>
              </c:pt>
              <c:pt idx="534">
                <c:v>761175.0</c:v>
              </c:pt>
              <c:pt idx="536">
                <c:v>681475.5</c:v>
              </c:pt>
              <c:pt idx="538">
                <c:v>592261.3125</c:v>
              </c:pt>
              <c:pt idx="540">
                <c:v>677669.625</c:v>
              </c:pt>
              <c:pt idx="542">
                <c:v>565685.5</c:v>
              </c:pt>
              <c:pt idx="544">
                <c:v>766902.5</c:v>
              </c:pt>
              <c:pt idx="546">
                <c:v>654890.375</c:v>
              </c:pt>
              <c:pt idx="548">
                <c:v>702351.875</c:v>
              </c:pt>
              <c:pt idx="550">
                <c:v>728937.0</c:v>
              </c:pt>
              <c:pt idx="552">
                <c:v>639685.5</c:v>
              </c:pt>
              <c:pt idx="554">
                <c:v>624518.0</c:v>
              </c:pt>
              <c:pt idx="556">
                <c:v>677669.625</c:v>
              </c:pt>
              <c:pt idx="558">
                <c:v>715635.125</c:v>
              </c:pt>
              <c:pt idx="560">
                <c:v>730802.625</c:v>
              </c:pt>
              <c:pt idx="562">
                <c:v>654890.375</c:v>
              </c:pt>
              <c:pt idx="564">
                <c:v>732724.25</c:v>
              </c:pt>
              <c:pt idx="566">
                <c:v>662483.4375</c:v>
              </c:pt>
              <c:pt idx="568">
                <c:v>673863.75</c:v>
              </c:pt>
              <c:pt idx="570">
                <c:v>668192.25</c:v>
              </c:pt>
              <c:pt idx="572">
                <c:v>611244.0625</c:v>
              </c:pt>
              <c:pt idx="574">
                <c:v>742220.25</c:v>
              </c:pt>
              <c:pt idx="576">
                <c:v>599854.375</c:v>
              </c:pt>
              <c:pt idx="578">
                <c:v>653006.0625</c:v>
              </c:pt>
              <c:pt idx="580">
                <c:v>768786.75</c:v>
              </c:pt>
              <c:pt idx="582">
                <c:v>639685.5</c:v>
              </c:pt>
              <c:pt idx="584">
                <c:v>645413.0</c:v>
              </c:pt>
              <c:pt idx="586">
                <c:v>607447.5</c:v>
              </c:pt>
              <c:pt idx="588">
                <c:v>618827.8125</c:v>
              </c:pt>
              <c:pt idx="590">
                <c:v>725131.125</c:v>
              </c:pt>
              <c:pt idx="592">
                <c:v>597951.5</c:v>
              </c:pt>
              <c:pt idx="594">
                <c:v>641607.125</c:v>
              </c:pt>
              <c:pt idx="596">
                <c:v>601748.0</c:v>
              </c:pt>
              <c:pt idx="598">
                <c:v>613119.0</c:v>
              </c:pt>
              <c:pt idx="600">
                <c:v>683378.4375</c:v>
              </c:pt>
              <c:pt idx="602">
                <c:v>637819.875</c:v>
              </c:pt>
              <c:pt idx="604">
                <c:v>694758.75</c:v>
              </c:pt>
              <c:pt idx="606">
                <c:v>700430.25</c:v>
              </c:pt>
              <c:pt idx="608">
                <c:v>632111.0625</c:v>
              </c:pt>
              <c:pt idx="610">
                <c:v>706157.75</c:v>
              </c:pt>
            </c:numLit>
          </c:yVal>
          <c:smooth val="0"/>
        </c:ser>
        <c:ser>
          <c:idx val="1"/>
          <c:order val="1"/>
          <c:tx>
            <c:v>series b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strLit>
              <c:ptCount val="614"/>
              <c:pt idx="0">
                <c:v>_x0001_1</c:v>
              </c:pt>
              <c:pt idx="1">
                <c:v>_x0001_2</c:v>
              </c:pt>
              <c:pt idx="2">
                <c:v>_x0001_3</c:v>
              </c:pt>
              <c:pt idx="3">
                <c:v>_x0001_4</c:v>
              </c:pt>
              <c:pt idx="4">
                <c:v>_x0001_5</c:v>
              </c:pt>
              <c:pt idx="5">
                <c:v>_x0001_6</c:v>
              </c:pt>
              <c:pt idx="6">
                <c:v>_x0001_7</c:v>
              </c:pt>
              <c:pt idx="7">
                <c:v>_x0001_8</c:v>
              </c:pt>
              <c:pt idx="8">
                <c:v>_x0001_9</c:v>
              </c:pt>
              <c:pt idx="9">
                <c:v>_x0002_10</c:v>
              </c:pt>
              <c:pt idx="10">
                <c:v>_x0002_11</c:v>
              </c:pt>
              <c:pt idx="11">
                <c:v>_x0002_12</c:v>
              </c:pt>
              <c:pt idx="12">
                <c:v>_x0002_13</c:v>
              </c:pt>
              <c:pt idx="13">
                <c:v>_x0002_14</c:v>
              </c:pt>
              <c:pt idx="14">
                <c:v>_x0002_15</c:v>
              </c:pt>
              <c:pt idx="15">
                <c:v>_x0002_16</c:v>
              </c:pt>
              <c:pt idx="16">
                <c:v>_x0002_17</c:v>
              </c:pt>
              <c:pt idx="17">
                <c:v>_x0002_18</c:v>
              </c:pt>
              <c:pt idx="18">
                <c:v>_x0002_19</c:v>
              </c:pt>
              <c:pt idx="19">
                <c:v>_x0002_20</c:v>
              </c:pt>
              <c:pt idx="20">
                <c:v>_x0002_21</c:v>
              </c:pt>
              <c:pt idx="21">
                <c:v>_x0002_22</c:v>
              </c:pt>
              <c:pt idx="22">
                <c:v>_x0002_23</c:v>
              </c:pt>
              <c:pt idx="23">
                <c:v>_x0002_24</c:v>
              </c:pt>
              <c:pt idx="24">
                <c:v>_x0002_25</c:v>
              </c:pt>
              <c:pt idx="25">
                <c:v>_x0002_26</c:v>
              </c:pt>
              <c:pt idx="26">
                <c:v>_x0002_27</c:v>
              </c:pt>
              <c:pt idx="27">
                <c:v>_x0002_28</c:v>
              </c:pt>
              <c:pt idx="28">
                <c:v>_x0002_29</c:v>
              </c:pt>
              <c:pt idx="29">
                <c:v>_x0002_30</c:v>
              </c:pt>
              <c:pt idx="30">
                <c:v>_x0002_31</c:v>
              </c:pt>
              <c:pt idx="31">
                <c:v>_x0002_32</c:v>
              </c:pt>
              <c:pt idx="32">
                <c:v>_x0002_33</c:v>
              </c:pt>
              <c:pt idx="33">
                <c:v>_x0002_34</c:v>
              </c:pt>
              <c:pt idx="34">
                <c:v>_x0002_35</c:v>
              </c:pt>
              <c:pt idx="35">
                <c:v>_x0002_36</c:v>
              </c:pt>
              <c:pt idx="36">
                <c:v>_x0002_37</c:v>
              </c:pt>
              <c:pt idx="37">
                <c:v>_x0002_38</c:v>
              </c:pt>
              <c:pt idx="38">
                <c:v>_x0002_39</c:v>
              </c:pt>
              <c:pt idx="39">
                <c:v>_x0002_40</c:v>
              </c:pt>
              <c:pt idx="40">
                <c:v>_x0002_41</c:v>
              </c:pt>
              <c:pt idx="41">
                <c:v>_x0002_42</c:v>
              </c:pt>
              <c:pt idx="42">
                <c:v>_x0002_43</c:v>
              </c:pt>
              <c:pt idx="43">
                <c:v>_x0002_44</c:v>
              </c:pt>
              <c:pt idx="44">
                <c:v>_x0002_45</c:v>
              </c:pt>
              <c:pt idx="45">
                <c:v>_x0002_46</c:v>
              </c:pt>
              <c:pt idx="46">
                <c:v>_x0002_47</c:v>
              </c:pt>
              <c:pt idx="47">
                <c:v>_x0002_48</c:v>
              </c:pt>
              <c:pt idx="48">
                <c:v>_x0002_49</c:v>
              </c:pt>
              <c:pt idx="49">
                <c:v>_x0002_50</c:v>
              </c:pt>
              <c:pt idx="50">
                <c:v>_x0002_51</c:v>
              </c:pt>
              <c:pt idx="51">
                <c:v>_x0002_52</c:v>
              </c:pt>
              <c:pt idx="52">
                <c:v>_x0002_53</c:v>
              </c:pt>
              <c:pt idx="53">
                <c:v>_x0002_54</c:v>
              </c:pt>
              <c:pt idx="54">
                <c:v>_x0002_55</c:v>
              </c:pt>
              <c:pt idx="55">
                <c:v>_x0002_56</c:v>
              </c:pt>
              <c:pt idx="56">
                <c:v>_x0002_57</c:v>
              </c:pt>
              <c:pt idx="57">
                <c:v>_x0002_58</c:v>
              </c:pt>
              <c:pt idx="58">
                <c:v>_x0002_59</c:v>
              </c:pt>
              <c:pt idx="59">
                <c:v>_x0002_60</c:v>
              </c:pt>
              <c:pt idx="60">
                <c:v>_x0002_61</c:v>
              </c:pt>
              <c:pt idx="61">
                <c:v>_x0002_62</c:v>
              </c:pt>
              <c:pt idx="62">
                <c:v>_x0002_63</c:v>
              </c:pt>
              <c:pt idx="63">
                <c:v>_x0002_64</c:v>
              </c:pt>
              <c:pt idx="64">
                <c:v>_x0002_65</c:v>
              </c:pt>
              <c:pt idx="65">
                <c:v>_x0002_66</c:v>
              </c:pt>
              <c:pt idx="66">
                <c:v>_x0002_67</c:v>
              </c:pt>
              <c:pt idx="67">
                <c:v>_x0002_68</c:v>
              </c:pt>
              <c:pt idx="68">
                <c:v>_x0002_69</c:v>
              </c:pt>
              <c:pt idx="69">
                <c:v>_x0002_70</c:v>
              </c:pt>
              <c:pt idx="70">
                <c:v>_x0002_71</c:v>
              </c:pt>
              <c:pt idx="71">
                <c:v>_x0002_72</c:v>
              </c:pt>
              <c:pt idx="72">
                <c:v>_x0002_73</c:v>
              </c:pt>
              <c:pt idx="73">
                <c:v>_x0002_74</c:v>
              </c:pt>
              <c:pt idx="74">
                <c:v>_x0002_75</c:v>
              </c:pt>
              <c:pt idx="75">
                <c:v>_x0002_76</c:v>
              </c:pt>
              <c:pt idx="76">
                <c:v>_x0002_77</c:v>
              </c:pt>
              <c:pt idx="77">
                <c:v>_x0002_78</c:v>
              </c:pt>
              <c:pt idx="78">
                <c:v>_x0002_79</c:v>
              </c:pt>
              <c:pt idx="79">
                <c:v>_x0002_80</c:v>
              </c:pt>
              <c:pt idx="80">
                <c:v>_x0002_81</c:v>
              </c:pt>
              <c:pt idx="81">
                <c:v>_x0002_82</c:v>
              </c:pt>
              <c:pt idx="82">
                <c:v>_x0002_83</c:v>
              </c:pt>
              <c:pt idx="83">
                <c:v>_x0002_84</c:v>
              </c:pt>
              <c:pt idx="84">
                <c:v>_x0002_85</c:v>
              </c:pt>
              <c:pt idx="85">
                <c:v>_x0002_86</c:v>
              </c:pt>
              <c:pt idx="86">
                <c:v>_x0002_87</c:v>
              </c:pt>
              <c:pt idx="87">
                <c:v>_x0002_88</c:v>
              </c:pt>
              <c:pt idx="88">
                <c:v>_x0002_89</c:v>
              </c:pt>
              <c:pt idx="89">
                <c:v>_x0002_90</c:v>
              </c:pt>
              <c:pt idx="90">
                <c:v>_x0002_91</c:v>
              </c:pt>
              <c:pt idx="91">
                <c:v>_x0002_92</c:v>
              </c:pt>
              <c:pt idx="92">
                <c:v>_x0002_93</c:v>
              </c:pt>
              <c:pt idx="93">
                <c:v>_x0002_94</c:v>
              </c:pt>
              <c:pt idx="94">
                <c:v>_x0002_95</c:v>
              </c:pt>
              <c:pt idx="95">
                <c:v>_x0002_96</c:v>
              </c:pt>
              <c:pt idx="96">
                <c:v>_x0002_97</c:v>
              </c:pt>
              <c:pt idx="97">
                <c:v>_x0002_98</c:v>
              </c:pt>
              <c:pt idx="98">
                <c:v>_x0002_99</c:v>
              </c:pt>
              <c:pt idx="99">
                <c:v>_x0003_100</c:v>
              </c:pt>
              <c:pt idx="100">
                <c:v>_x0003_101</c:v>
              </c:pt>
              <c:pt idx="101">
                <c:v>_x0003_102</c:v>
              </c:pt>
              <c:pt idx="102">
                <c:v>_x0003_103</c:v>
              </c:pt>
              <c:pt idx="103">
                <c:v>_x0003_104</c:v>
              </c:pt>
              <c:pt idx="104">
                <c:v>_x0003_105</c:v>
              </c:pt>
              <c:pt idx="105">
                <c:v>_x0003_106</c:v>
              </c:pt>
              <c:pt idx="106">
                <c:v>_x0003_107</c:v>
              </c:pt>
              <c:pt idx="107">
                <c:v>_x0003_108</c:v>
              </c:pt>
              <c:pt idx="108">
                <c:v>_x0003_109</c:v>
              </c:pt>
              <c:pt idx="109">
                <c:v>_x0003_110</c:v>
              </c:pt>
              <c:pt idx="110">
                <c:v>_x0003_111</c:v>
              </c:pt>
              <c:pt idx="111">
                <c:v>_x0003_112</c:v>
              </c:pt>
              <c:pt idx="112">
                <c:v>_x0003_113</c:v>
              </c:pt>
              <c:pt idx="113">
                <c:v>_x0003_114</c:v>
              </c:pt>
              <c:pt idx="114">
                <c:v>_x0003_115</c:v>
              </c:pt>
              <c:pt idx="115">
                <c:v>_x0003_116</c:v>
              </c:pt>
              <c:pt idx="116">
                <c:v>_x0003_117</c:v>
              </c:pt>
              <c:pt idx="117">
                <c:v>_x0003_118</c:v>
              </c:pt>
              <c:pt idx="118">
                <c:v>_x0003_119</c:v>
              </c:pt>
              <c:pt idx="119">
                <c:v>_x0003_120</c:v>
              </c:pt>
              <c:pt idx="120">
                <c:v>_x0003_121</c:v>
              </c:pt>
              <c:pt idx="121">
                <c:v>_x0003_122</c:v>
              </c:pt>
              <c:pt idx="122">
                <c:v>_x0003_123</c:v>
              </c:pt>
              <c:pt idx="123">
                <c:v>_x0003_124</c:v>
              </c:pt>
              <c:pt idx="124">
                <c:v>_x0003_125</c:v>
              </c:pt>
              <c:pt idx="125">
                <c:v>_x0003_126</c:v>
              </c:pt>
              <c:pt idx="126">
                <c:v>_x0003_127</c:v>
              </c:pt>
              <c:pt idx="127">
                <c:v>_x0003_128</c:v>
              </c:pt>
              <c:pt idx="128">
                <c:v>_x0003_129</c:v>
              </c:pt>
              <c:pt idx="129">
                <c:v>_x0003_130</c:v>
              </c:pt>
              <c:pt idx="130">
                <c:v>_x0003_131</c:v>
              </c:pt>
              <c:pt idx="131">
                <c:v>_x0003_132</c:v>
              </c:pt>
              <c:pt idx="132">
                <c:v>_x0003_133</c:v>
              </c:pt>
              <c:pt idx="133">
                <c:v>_x0003_134</c:v>
              </c:pt>
              <c:pt idx="134">
                <c:v>_x0003_135</c:v>
              </c:pt>
              <c:pt idx="135">
                <c:v>_x0003_136</c:v>
              </c:pt>
              <c:pt idx="136">
                <c:v>_x0003_137</c:v>
              </c:pt>
              <c:pt idx="137">
                <c:v>_x0003_138</c:v>
              </c:pt>
              <c:pt idx="138">
                <c:v>_x0003_139</c:v>
              </c:pt>
              <c:pt idx="139">
                <c:v>_x0003_140</c:v>
              </c:pt>
              <c:pt idx="140">
                <c:v>_x0003_141</c:v>
              </c:pt>
              <c:pt idx="141">
                <c:v>_x0003_142</c:v>
              </c:pt>
              <c:pt idx="142">
                <c:v>_x0003_143</c:v>
              </c:pt>
              <c:pt idx="143">
                <c:v>_x0003_144</c:v>
              </c:pt>
              <c:pt idx="144">
                <c:v>_x0003_145</c:v>
              </c:pt>
              <c:pt idx="145">
                <c:v>_x0003_146</c:v>
              </c:pt>
              <c:pt idx="146">
                <c:v>_x0003_147</c:v>
              </c:pt>
              <c:pt idx="147">
                <c:v>_x0003_148</c:v>
              </c:pt>
              <c:pt idx="148">
                <c:v>_x0003_149</c:v>
              </c:pt>
              <c:pt idx="149">
                <c:v>_x0003_150</c:v>
              </c:pt>
              <c:pt idx="150">
                <c:v>_x0003_151</c:v>
              </c:pt>
              <c:pt idx="151">
                <c:v>_x0003_152</c:v>
              </c:pt>
              <c:pt idx="152">
                <c:v>_x0003_153</c:v>
              </c:pt>
              <c:pt idx="153">
                <c:v>_x0003_154</c:v>
              </c:pt>
              <c:pt idx="154">
                <c:v>_x0003_155</c:v>
              </c:pt>
              <c:pt idx="155">
                <c:v>_x0003_156</c:v>
              </c:pt>
              <c:pt idx="156">
                <c:v>_x0003_157</c:v>
              </c:pt>
              <c:pt idx="157">
                <c:v>_x0003_158</c:v>
              </c:pt>
              <c:pt idx="158">
                <c:v>_x0003_159</c:v>
              </c:pt>
              <c:pt idx="159">
                <c:v>_x0003_160</c:v>
              </c:pt>
              <c:pt idx="160">
                <c:v>_x0003_161</c:v>
              </c:pt>
              <c:pt idx="161">
                <c:v>_x0003_162</c:v>
              </c:pt>
              <c:pt idx="162">
                <c:v>_x0003_163</c:v>
              </c:pt>
              <c:pt idx="163">
                <c:v>_x0003_164</c:v>
              </c:pt>
              <c:pt idx="164">
                <c:v>_x0003_165</c:v>
              </c:pt>
              <c:pt idx="165">
                <c:v>_x0003_166</c:v>
              </c:pt>
              <c:pt idx="166">
                <c:v>_x0003_167</c:v>
              </c:pt>
              <c:pt idx="167">
                <c:v>_x0003_168</c:v>
              </c:pt>
              <c:pt idx="168">
                <c:v>_x0003_169</c:v>
              </c:pt>
              <c:pt idx="169">
                <c:v>_x0003_170</c:v>
              </c:pt>
              <c:pt idx="170">
                <c:v>_x0003_171</c:v>
              </c:pt>
              <c:pt idx="171">
                <c:v>_x0003_172</c:v>
              </c:pt>
              <c:pt idx="172">
                <c:v>_x0003_173</c:v>
              </c:pt>
              <c:pt idx="173">
                <c:v>_x0003_174</c:v>
              </c:pt>
              <c:pt idx="174">
                <c:v>_x0003_175</c:v>
              </c:pt>
              <c:pt idx="175">
                <c:v>_x0003_176</c:v>
              </c:pt>
              <c:pt idx="176">
                <c:v>_x0003_177</c:v>
              </c:pt>
              <c:pt idx="177">
                <c:v>_x0003_178</c:v>
              </c:pt>
              <c:pt idx="178">
                <c:v>_x0003_179</c:v>
              </c:pt>
              <c:pt idx="179">
                <c:v>_x0003_180</c:v>
              </c:pt>
              <c:pt idx="180">
                <c:v>_x0003_181</c:v>
              </c:pt>
              <c:pt idx="181">
                <c:v>_x0003_182</c:v>
              </c:pt>
              <c:pt idx="182">
                <c:v>_x0003_183</c:v>
              </c:pt>
              <c:pt idx="183">
                <c:v>_x0003_184</c:v>
              </c:pt>
              <c:pt idx="184">
                <c:v>_x0003_185</c:v>
              </c:pt>
              <c:pt idx="185">
                <c:v>_x0003_186</c:v>
              </c:pt>
              <c:pt idx="186">
                <c:v>_x0003_187</c:v>
              </c:pt>
              <c:pt idx="187">
                <c:v>_x0003_188</c:v>
              </c:pt>
              <c:pt idx="188">
                <c:v>_x0003_189</c:v>
              </c:pt>
              <c:pt idx="189">
                <c:v>_x0003_190</c:v>
              </c:pt>
              <c:pt idx="190">
                <c:v>_x0003_191</c:v>
              </c:pt>
              <c:pt idx="191">
                <c:v>_x0003_192</c:v>
              </c:pt>
              <c:pt idx="192">
                <c:v>_x0003_193</c:v>
              </c:pt>
              <c:pt idx="193">
                <c:v>_x0003_194</c:v>
              </c:pt>
              <c:pt idx="194">
                <c:v>_x0003_195</c:v>
              </c:pt>
              <c:pt idx="195">
                <c:v>_x0003_196</c:v>
              </c:pt>
              <c:pt idx="196">
                <c:v>_x0003_197</c:v>
              </c:pt>
              <c:pt idx="197">
                <c:v>_x0003_198</c:v>
              </c:pt>
              <c:pt idx="198">
                <c:v>_x0003_199</c:v>
              </c:pt>
              <c:pt idx="199">
                <c:v>_x0003_200</c:v>
              </c:pt>
              <c:pt idx="200">
                <c:v>_x0003_201</c:v>
              </c:pt>
              <c:pt idx="201">
                <c:v>_x0003_202</c:v>
              </c:pt>
              <c:pt idx="202">
                <c:v>_x0003_203</c:v>
              </c:pt>
              <c:pt idx="203">
                <c:v>_x0003_204</c:v>
              </c:pt>
              <c:pt idx="204">
                <c:v>_x0003_205</c:v>
              </c:pt>
              <c:pt idx="205">
                <c:v>_x0003_206</c:v>
              </c:pt>
              <c:pt idx="206">
                <c:v>_x0003_207</c:v>
              </c:pt>
              <c:pt idx="207">
                <c:v>_x0003_208</c:v>
              </c:pt>
              <c:pt idx="208">
                <c:v>_x0003_209</c:v>
              </c:pt>
              <c:pt idx="209">
                <c:v>_x0003_210</c:v>
              </c:pt>
              <c:pt idx="210">
                <c:v>_x0003_211</c:v>
              </c:pt>
              <c:pt idx="211">
                <c:v>_x0003_212</c:v>
              </c:pt>
              <c:pt idx="212">
                <c:v>_x0003_213</c:v>
              </c:pt>
              <c:pt idx="213">
                <c:v>_x0003_214</c:v>
              </c:pt>
              <c:pt idx="214">
                <c:v>_x0003_215</c:v>
              </c:pt>
              <c:pt idx="215">
                <c:v>_x0003_216</c:v>
              </c:pt>
              <c:pt idx="216">
                <c:v>_x0003_217</c:v>
              </c:pt>
              <c:pt idx="217">
                <c:v>_x0003_218</c:v>
              </c:pt>
              <c:pt idx="218">
                <c:v>_x0003_219</c:v>
              </c:pt>
              <c:pt idx="219">
                <c:v>_x0003_220</c:v>
              </c:pt>
              <c:pt idx="220">
                <c:v>_x0003_221</c:v>
              </c:pt>
              <c:pt idx="221">
                <c:v>_x0003_222</c:v>
              </c:pt>
              <c:pt idx="222">
                <c:v>_x0003_223</c:v>
              </c:pt>
              <c:pt idx="223">
                <c:v>_x0003_224</c:v>
              </c:pt>
              <c:pt idx="224">
                <c:v>_x0003_225</c:v>
              </c:pt>
              <c:pt idx="225">
                <c:v>_x0003_226</c:v>
              </c:pt>
              <c:pt idx="226">
                <c:v>_x0003_227</c:v>
              </c:pt>
              <c:pt idx="227">
                <c:v>_x0003_228</c:v>
              </c:pt>
              <c:pt idx="228">
                <c:v>_x0003_229</c:v>
              </c:pt>
              <c:pt idx="229">
                <c:v>_x0003_230</c:v>
              </c:pt>
              <c:pt idx="230">
                <c:v>_x0003_231</c:v>
              </c:pt>
              <c:pt idx="231">
                <c:v>_x0003_232</c:v>
              </c:pt>
              <c:pt idx="232">
                <c:v>_x0003_233</c:v>
              </c:pt>
              <c:pt idx="233">
                <c:v>_x0003_234</c:v>
              </c:pt>
              <c:pt idx="234">
                <c:v>_x0003_235</c:v>
              </c:pt>
              <c:pt idx="235">
                <c:v>_x0003_236</c:v>
              </c:pt>
              <c:pt idx="236">
                <c:v>_x0003_237</c:v>
              </c:pt>
              <c:pt idx="237">
                <c:v>_x0003_238</c:v>
              </c:pt>
              <c:pt idx="238">
                <c:v>_x0003_239</c:v>
              </c:pt>
              <c:pt idx="239">
                <c:v>_x0003_240</c:v>
              </c:pt>
              <c:pt idx="240">
                <c:v>_x0003_241</c:v>
              </c:pt>
              <c:pt idx="241">
                <c:v>_x0003_242</c:v>
              </c:pt>
              <c:pt idx="242">
                <c:v>_x0003_243</c:v>
              </c:pt>
              <c:pt idx="243">
                <c:v>_x0003_244</c:v>
              </c:pt>
              <c:pt idx="244">
                <c:v>_x0003_245</c:v>
              </c:pt>
              <c:pt idx="245">
                <c:v>_x0003_246</c:v>
              </c:pt>
              <c:pt idx="246">
                <c:v>_x0003_247</c:v>
              </c:pt>
              <c:pt idx="247">
                <c:v>_x0003_248</c:v>
              </c:pt>
              <c:pt idx="248">
                <c:v>_x0003_249</c:v>
              </c:pt>
              <c:pt idx="249">
                <c:v>_x0003_250</c:v>
              </c:pt>
              <c:pt idx="250">
                <c:v>_x0003_251</c:v>
              </c:pt>
              <c:pt idx="251">
                <c:v>_x0003_252</c:v>
              </c:pt>
              <c:pt idx="252">
                <c:v>_x0003_253</c:v>
              </c:pt>
              <c:pt idx="253">
                <c:v>_x0003_254</c:v>
              </c:pt>
              <c:pt idx="254">
                <c:v>_x0003_255</c:v>
              </c:pt>
              <c:pt idx="255">
                <c:v>_x0003_256</c:v>
              </c:pt>
              <c:pt idx="256">
                <c:v>_x0003_257</c:v>
              </c:pt>
              <c:pt idx="257">
                <c:v>_x0003_258</c:v>
              </c:pt>
              <c:pt idx="258">
                <c:v>_x0003_259</c:v>
              </c:pt>
              <c:pt idx="259">
                <c:v>_x0003_260</c:v>
              </c:pt>
              <c:pt idx="260">
                <c:v>_x0003_261</c:v>
              </c:pt>
              <c:pt idx="261">
                <c:v>_x0003_262</c:v>
              </c:pt>
              <c:pt idx="262">
                <c:v>_x0003_263</c:v>
              </c:pt>
              <c:pt idx="263">
                <c:v>_x0003_264</c:v>
              </c:pt>
              <c:pt idx="264">
                <c:v>_x0003_265</c:v>
              </c:pt>
              <c:pt idx="265">
                <c:v>_x0003_266</c:v>
              </c:pt>
              <c:pt idx="266">
                <c:v>_x0003_267</c:v>
              </c:pt>
              <c:pt idx="267">
                <c:v>_x0003_268</c:v>
              </c:pt>
              <c:pt idx="268">
                <c:v>_x0003_269</c:v>
              </c:pt>
              <c:pt idx="269">
                <c:v>_x0003_270</c:v>
              </c:pt>
              <c:pt idx="270">
                <c:v>_x0003_271</c:v>
              </c:pt>
              <c:pt idx="271">
                <c:v>_x0003_272</c:v>
              </c:pt>
              <c:pt idx="272">
                <c:v>_x0003_273</c:v>
              </c:pt>
              <c:pt idx="273">
                <c:v>_x0003_274</c:v>
              </c:pt>
              <c:pt idx="274">
                <c:v>_x0003_275</c:v>
              </c:pt>
              <c:pt idx="275">
                <c:v>_x0003_276</c:v>
              </c:pt>
              <c:pt idx="276">
                <c:v>_x0003_277</c:v>
              </c:pt>
              <c:pt idx="277">
                <c:v>_x0003_278</c:v>
              </c:pt>
              <c:pt idx="278">
                <c:v>_x0003_279</c:v>
              </c:pt>
              <c:pt idx="279">
                <c:v>_x0003_280</c:v>
              </c:pt>
              <c:pt idx="280">
                <c:v>_x0003_281</c:v>
              </c:pt>
              <c:pt idx="281">
                <c:v>_x0003_282</c:v>
              </c:pt>
              <c:pt idx="282">
                <c:v>_x0003_283</c:v>
              </c:pt>
              <c:pt idx="283">
                <c:v>_x0003_284</c:v>
              </c:pt>
              <c:pt idx="284">
                <c:v>_x0003_285</c:v>
              </c:pt>
              <c:pt idx="285">
                <c:v>_x0003_286</c:v>
              </c:pt>
              <c:pt idx="286">
                <c:v>_x0003_287</c:v>
              </c:pt>
              <c:pt idx="287">
                <c:v>_x0003_288</c:v>
              </c:pt>
              <c:pt idx="288">
                <c:v>_x0003_289</c:v>
              </c:pt>
              <c:pt idx="289">
                <c:v>_x0003_290</c:v>
              </c:pt>
              <c:pt idx="290">
                <c:v>_x0003_291</c:v>
              </c:pt>
              <c:pt idx="291">
                <c:v>_x0003_292</c:v>
              </c:pt>
              <c:pt idx="292">
                <c:v>_x0003_293</c:v>
              </c:pt>
              <c:pt idx="293">
                <c:v>_x0003_294</c:v>
              </c:pt>
              <c:pt idx="294">
                <c:v>_x0003_295</c:v>
              </c:pt>
              <c:pt idx="295">
                <c:v>_x0003_296</c:v>
              </c:pt>
              <c:pt idx="296">
                <c:v>_x0003_297</c:v>
              </c:pt>
              <c:pt idx="297">
                <c:v>_x0003_298</c:v>
              </c:pt>
              <c:pt idx="298">
                <c:v>_x0003_299</c:v>
              </c:pt>
              <c:pt idx="299">
                <c:v>_x0003_300</c:v>
              </c:pt>
              <c:pt idx="300">
                <c:v>_x0003_301</c:v>
              </c:pt>
              <c:pt idx="301">
                <c:v>_x0003_302</c:v>
              </c:pt>
              <c:pt idx="302">
                <c:v>_x0003_303</c:v>
              </c:pt>
              <c:pt idx="303">
                <c:v>_x0003_304</c:v>
              </c:pt>
              <c:pt idx="304">
                <c:v>_x0003_305</c:v>
              </c:pt>
              <c:pt idx="305">
                <c:v>_x0003_306</c:v>
              </c:pt>
              <c:pt idx="306">
                <c:v>_x0003_307</c:v>
              </c:pt>
              <c:pt idx="307">
                <c:v>_x0003_308</c:v>
              </c:pt>
              <c:pt idx="308">
                <c:v>_x0003_309</c:v>
              </c:pt>
              <c:pt idx="309">
                <c:v>_x0003_310</c:v>
              </c:pt>
              <c:pt idx="310">
                <c:v>_x0003_311</c:v>
              </c:pt>
              <c:pt idx="311">
                <c:v>_x0003_312</c:v>
              </c:pt>
              <c:pt idx="312">
                <c:v>_x0003_313</c:v>
              </c:pt>
              <c:pt idx="313">
                <c:v>_x0003_314</c:v>
              </c:pt>
              <c:pt idx="314">
                <c:v>_x0003_315</c:v>
              </c:pt>
              <c:pt idx="315">
                <c:v>_x0003_316</c:v>
              </c:pt>
              <c:pt idx="316">
                <c:v>_x0003_317</c:v>
              </c:pt>
              <c:pt idx="317">
                <c:v>_x0003_318</c:v>
              </c:pt>
              <c:pt idx="318">
                <c:v>_x0003_319</c:v>
              </c:pt>
              <c:pt idx="319">
                <c:v>_x0003_320</c:v>
              </c:pt>
              <c:pt idx="320">
                <c:v>_x0003_321</c:v>
              </c:pt>
              <c:pt idx="321">
                <c:v>_x0003_322</c:v>
              </c:pt>
              <c:pt idx="322">
                <c:v>_x0003_323</c:v>
              </c:pt>
              <c:pt idx="323">
                <c:v>_x0003_324</c:v>
              </c:pt>
              <c:pt idx="324">
                <c:v>_x0003_325</c:v>
              </c:pt>
              <c:pt idx="325">
                <c:v>_x0003_326</c:v>
              </c:pt>
              <c:pt idx="326">
                <c:v>_x0003_327</c:v>
              </c:pt>
              <c:pt idx="327">
                <c:v>_x0003_328</c:v>
              </c:pt>
              <c:pt idx="328">
                <c:v>_x0003_329</c:v>
              </c:pt>
              <c:pt idx="329">
                <c:v>_x0003_330</c:v>
              </c:pt>
              <c:pt idx="330">
                <c:v>_x0003_331</c:v>
              </c:pt>
              <c:pt idx="331">
                <c:v>_x0003_332</c:v>
              </c:pt>
              <c:pt idx="332">
                <c:v>_x0003_333</c:v>
              </c:pt>
              <c:pt idx="333">
                <c:v>_x0003_334</c:v>
              </c:pt>
              <c:pt idx="334">
                <c:v>_x0003_335</c:v>
              </c:pt>
              <c:pt idx="335">
                <c:v>_x0003_336</c:v>
              </c:pt>
              <c:pt idx="336">
                <c:v>_x0003_337</c:v>
              </c:pt>
              <c:pt idx="337">
                <c:v>_x0003_338</c:v>
              </c:pt>
              <c:pt idx="338">
                <c:v>_x0003_339</c:v>
              </c:pt>
              <c:pt idx="339">
                <c:v>_x0003_340</c:v>
              </c:pt>
              <c:pt idx="340">
                <c:v>_x0003_341</c:v>
              </c:pt>
              <c:pt idx="341">
                <c:v>_x0003_342</c:v>
              </c:pt>
              <c:pt idx="342">
                <c:v>_x0003_343</c:v>
              </c:pt>
              <c:pt idx="343">
                <c:v>_x0003_344</c:v>
              </c:pt>
              <c:pt idx="344">
                <c:v>_x0003_345</c:v>
              </c:pt>
              <c:pt idx="345">
                <c:v>_x0003_346</c:v>
              </c:pt>
              <c:pt idx="346">
                <c:v>_x0003_347</c:v>
              </c:pt>
              <c:pt idx="347">
                <c:v>_x0003_348</c:v>
              </c:pt>
              <c:pt idx="348">
                <c:v>_x0003_349</c:v>
              </c:pt>
              <c:pt idx="349">
                <c:v>_x0003_350</c:v>
              </c:pt>
              <c:pt idx="350">
                <c:v>_x0003_351</c:v>
              </c:pt>
              <c:pt idx="351">
                <c:v>_x0003_352</c:v>
              </c:pt>
              <c:pt idx="352">
                <c:v>_x0003_353</c:v>
              </c:pt>
              <c:pt idx="353">
                <c:v>_x0003_354</c:v>
              </c:pt>
              <c:pt idx="354">
                <c:v>_x0003_355</c:v>
              </c:pt>
              <c:pt idx="355">
                <c:v>_x0003_356</c:v>
              </c:pt>
              <c:pt idx="356">
                <c:v>_x0003_357</c:v>
              </c:pt>
              <c:pt idx="357">
                <c:v>_x0003_358</c:v>
              </c:pt>
              <c:pt idx="358">
                <c:v>_x0003_359</c:v>
              </c:pt>
              <c:pt idx="359">
                <c:v>_x0003_360</c:v>
              </c:pt>
              <c:pt idx="360">
                <c:v>_x0003_361</c:v>
              </c:pt>
              <c:pt idx="361">
                <c:v>_x0003_362</c:v>
              </c:pt>
              <c:pt idx="362">
                <c:v>_x0003_363</c:v>
              </c:pt>
              <c:pt idx="363">
                <c:v>_x0003_364</c:v>
              </c:pt>
              <c:pt idx="364">
                <c:v>_x0003_365</c:v>
              </c:pt>
              <c:pt idx="365">
                <c:v>_x0003_366</c:v>
              </c:pt>
              <c:pt idx="366">
                <c:v>_x0003_367</c:v>
              </c:pt>
              <c:pt idx="367">
                <c:v>_x0003_368</c:v>
              </c:pt>
              <c:pt idx="368">
                <c:v>_x0003_369</c:v>
              </c:pt>
              <c:pt idx="369">
                <c:v>_x0003_370</c:v>
              </c:pt>
              <c:pt idx="370">
                <c:v>_x0003_371</c:v>
              </c:pt>
              <c:pt idx="371">
                <c:v>_x0003_372</c:v>
              </c:pt>
              <c:pt idx="372">
                <c:v>_x0003_373</c:v>
              </c:pt>
              <c:pt idx="373">
                <c:v>_x0003_374</c:v>
              </c:pt>
              <c:pt idx="374">
                <c:v>_x0003_375</c:v>
              </c:pt>
              <c:pt idx="375">
                <c:v>_x0003_376</c:v>
              </c:pt>
              <c:pt idx="376">
                <c:v>_x0003_377</c:v>
              </c:pt>
              <c:pt idx="377">
                <c:v>_x0003_378</c:v>
              </c:pt>
              <c:pt idx="378">
                <c:v>_x0003_379</c:v>
              </c:pt>
              <c:pt idx="379">
                <c:v>_x0003_380</c:v>
              </c:pt>
              <c:pt idx="380">
                <c:v>_x0003_381</c:v>
              </c:pt>
              <c:pt idx="381">
                <c:v>_x0003_382</c:v>
              </c:pt>
              <c:pt idx="382">
                <c:v>_x0003_383</c:v>
              </c:pt>
              <c:pt idx="383">
                <c:v>_x0003_384</c:v>
              </c:pt>
              <c:pt idx="384">
                <c:v>_x0003_385</c:v>
              </c:pt>
              <c:pt idx="385">
                <c:v>_x0003_386</c:v>
              </c:pt>
              <c:pt idx="386">
                <c:v>_x0003_387</c:v>
              </c:pt>
              <c:pt idx="387">
                <c:v>_x0003_388</c:v>
              </c:pt>
              <c:pt idx="388">
                <c:v>_x0003_389</c:v>
              </c:pt>
              <c:pt idx="389">
                <c:v>_x0003_390</c:v>
              </c:pt>
              <c:pt idx="390">
                <c:v>_x0003_391</c:v>
              </c:pt>
              <c:pt idx="391">
                <c:v>_x0003_392</c:v>
              </c:pt>
              <c:pt idx="392">
                <c:v>_x0003_393</c:v>
              </c:pt>
              <c:pt idx="393">
                <c:v>_x0003_394</c:v>
              </c:pt>
              <c:pt idx="394">
                <c:v>_x0003_395</c:v>
              </c:pt>
              <c:pt idx="395">
                <c:v>_x0003_396</c:v>
              </c:pt>
              <c:pt idx="396">
                <c:v>_x0003_397</c:v>
              </c:pt>
              <c:pt idx="397">
                <c:v>_x0003_398</c:v>
              </c:pt>
              <c:pt idx="398">
                <c:v>_x0003_399</c:v>
              </c:pt>
              <c:pt idx="399">
                <c:v>_x0003_400</c:v>
              </c:pt>
              <c:pt idx="400">
                <c:v>_x0003_401</c:v>
              </c:pt>
              <c:pt idx="401">
                <c:v>_x0003_402</c:v>
              </c:pt>
              <c:pt idx="402">
                <c:v>_x0003_403</c:v>
              </c:pt>
              <c:pt idx="403">
                <c:v>_x0003_404</c:v>
              </c:pt>
              <c:pt idx="404">
                <c:v>_x0003_405</c:v>
              </c:pt>
              <c:pt idx="405">
                <c:v>_x0003_406</c:v>
              </c:pt>
              <c:pt idx="406">
                <c:v>_x0003_407</c:v>
              </c:pt>
              <c:pt idx="407">
                <c:v>_x0003_408</c:v>
              </c:pt>
              <c:pt idx="408">
                <c:v>_x0003_409</c:v>
              </c:pt>
              <c:pt idx="409">
                <c:v>_x0003_410</c:v>
              </c:pt>
              <c:pt idx="410">
                <c:v>_x0003_411</c:v>
              </c:pt>
              <c:pt idx="411">
                <c:v>_x0003_412</c:v>
              </c:pt>
              <c:pt idx="412">
                <c:v>_x0003_413</c:v>
              </c:pt>
              <c:pt idx="413">
                <c:v>_x0003_414</c:v>
              </c:pt>
              <c:pt idx="414">
                <c:v>_x0003_415</c:v>
              </c:pt>
              <c:pt idx="415">
                <c:v>_x0003_416</c:v>
              </c:pt>
              <c:pt idx="416">
                <c:v>_x0003_417</c:v>
              </c:pt>
              <c:pt idx="417">
                <c:v>_x0003_418</c:v>
              </c:pt>
              <c:pt idx="418">
                <c:v>_x0003_419</c:v>
              </c:pt>
              <c:pt idx="419">
                <c:v>_x0003_420</c:v>
              </c:pt>
              <c:pt idx="420">
                <c:v>_x0003_421</c:v>
              </c:pt>
              <c:pt idx="421">
                <c:v>_x0003_422</c:v>
              </c:pt>
              <c:pt idx="422">
                <c:v>_x0003_423</c:v>
              </c:pt>
              <c:pt idx="423">
                <c:v>_x0003_424</c:v>
              </c:pt>
              <c:pt idx="424">
                <c:v>_x0003_425</c:v>
              </c:pt>
              <c:pt idx="425">
                <c:v>_x0003_426</c:v>
              </c:pt>
              <c:pt idx="426">
                <c:v>_x0003_427</c:v>
              </c:pt>
              <c:pt idx="427">
                <c:v>_x0003_428</c:v>
              </c:pt>
              <c:pt idx="428">
                <c:v>_x0003_429</c:v>
              </c:pt>
              <c:pt idx="429">
                <c:v>_x0003_430</c:v>
              </c:pt>
              <c:pt idx="430">
                <c:v>_x0003_431</c:v>
              </c:pt>
              <c:pt idx="431">
                <c:v>_x0003_432</c:v>
              </c:pt>
              <c:pt idx="432">
                <c:v>_x0003_433</c:v>
              </c:pt>
              <c:pt idx="433">
                <c:v>_x0003_434</c:v>
              </c:pt>
              <c:pt idx="434">
                <c:v>_x0003_435</c:v>
              </c:pt>
              <c:pt idx="435">
                <c:v>_x0003_436</c:v>
              </c:pt>
              <c:pt idx="436">
                <c:v>_x0003_437</c:v>
              </c:pt>
              <c:pt idx="437">
                <c:v>_x0003_438</c:v>
              </c:pt>
              <c:pt idx="438">
                <c:v>_x0003_439</c:v>
              </c:pt>
              <c:pt idx="439">
                <c:v>_x0003_440</c:v>
              </c:pt>
              <c:pt idx="440">
                <c:v>_x0003_441</c:v>
              </c:pt>
              <c:pt idx="441">
                <c:v>_x0003_442</c:v>
              </c:pt>
              <c:pt idx="442">
                <c:v>_x0003_443</c:v>
              </c:pt>
              <c:pt idx="443">
                <c:v>_x0003_444</c:v>
              </c:pt>
              <c:pt idx="444">
                <c:v>_x0003_445</c:v>
              </c:pt>
              <c:pt idx="445">
                <c:v>_x0003_446</c:v>
              </c:pt>
              <c:pt idx="446">
                <c:v>_x0003_447</c:v>
              </c:pt>
              <c:pt idx="447">
                <c:v>_x0003_448</c:v>
              </c:pt>
              <c:pt idx="448">
                <c:v>_x0003_449</c:v>
              </c:pt>
              <c:pt idx="449">
                <c:v>_x0003_450</c:v>
              </c:pt>
              <c:pt idx="450">
                <c:v>_x0003_451</c:v>
              </c:pt>
              <c:pt idx="451">
                <c:v>_x0003_452</c:v>
              </c:pt>
              <c:pt idx="452">
                <c:v>_x0003_453</c:v>
              </c:pt>
              <c:pt idx="453">
                <c:v>_x0003_454</c:v>
              </c:pt>
              <c:pt idx="454">
                <c:v>_x0003_455</c:v>
              </c:pt>
              <c:pt idx="455">
                <c:v>_x0003_456</c:v>
              </c:pt>
              <c:pt idx="456">
                <c:v>_x0003_457</c:v>
              </c:pt>
              <c:pt idx="457">
                <c:v>_x0003_458</c:v>
              </c:pt>
              <c:pt idx="458">
                <c:v>_x0003_459</c:v>
              </c:pt>
              <c:pt idx="459">
                <c:v>_x0003_460</c:v>
              </c:pt>
              <c:pt idx="460">
                <c:v>_x0003_461</c:v>
              </c:pt>
              <c:pt idx="461">
                <c:v>_x0003_462</c:v>
              </c:pt>
              <c:pt idx="462">
                <c:v>_x0003_463</c:v>
              </c:pt>
              <c:pt idx="463">
                <c:v>_x0003_464</c:v>
              </c:pt>
              <c:pt idx="464">
                <c:v>_x0003_465</c:v>
              </c:pt>
              <c:pt idx="465">
                <c:v>_x0003_466</c:v>
              </c:pt>
              <c:pt idx="466">
                <c:v>_x0003_467</c:v>
              </c:pt>
              <c:pt idx="467">
                <c:v>_x0003_468</c:v>
              </c:pt>
              <c:pt idx="468">
                <c:v>_x0003_469</c:v>
              </c:pt>
              <c:pt idx="469">
                <c:v>_x0003_470</c:v>
              </c:pt>
              <c:pt idx="470">
                <c:v>_x0003_471</c:v>
              </c:pt>
              <c:pt idx="471">
                <c:v>_x0003_472</c:v>
              </c:pt>
              <c:pt idx="472">
                <c:v>_x0003_473</c:v>
              </c:pt>
              <c:pt idx="473">
                <c:v>_x0003_474</c:v>
              </c:pt>
              <c:pt idx="474">
                <c:v>_x0003_475</c:v>
              </c:pt>
              <c:pt idx="475">
                <c:v>_x0003_476</c:v>
              </c:pt>
              <c:pt idx="476">
                <c:v>_x0003_477</c:v>
              </c:pt>
              <c:pt idx="477">
                <c:v>_x0003_478</c:v>
              </c:pt>
              <c:pt idx="478">
                <c:v>_x0003_479</c:v>
              </c:pt>
              <c:pt idx="479">
                <c:v>_x0003_480</c:v>
              </c:pt>
              <c:pt idx="480">
                <c:v>_x0003_481</c:v>
              </c:pt>
              <c:pt idx="481">
                <c:v>_x0003_482</c:v>
              </c:pt>
              <c:pt idx="482">
                <c:v>_x0003_483</c:v>
              </c:pt>
              <c:pt idx="483">
                <c:v>_x0003_484</c:v>
              </c:pt>
              <c:pt idx="484">
                <c:v>_x0003_485</c:v>
              </c:pt>
              <c:pt idx="485">
                <c:v>_x0003_486</c:v>
              </c:pt>
              <c:pt idx="486">
                <c:v>_x0003_487</c:v>
              </c:pt>
              <c:pt idx="487">
                <c:v>_x0003_488</c:v>
              </c:pt>
              <c:pt idx="488">
                <c:v>_x0003_489</c:v>
              </c:pt>
              <c:pt idx="489">
                <c:v>_x0003_490</c:v>
              </c:pt>
              <c:pt idx="490">
                <c:v>_x0003_491</c:v>
              </c:pt>
              <c:pt idx="491">
                <c:v>_x0003_492</c:v>
              </c:pt>
              <c:pt idx="492">
                <c:v>_x0003_493</c:v>
              </c:pt>
              <c:pt idx="493">
                <c:v>_x0003_494</c:v>
              </c:pt>
              <c:pt idx="494">
                <c:v>_x0003_495</c:v>
              </c:pt>
              <c:pt idx="495">
                <c:v>_x0003_496</c:v>
              </c:pt>
              <c:pt idx="496">
                <c:v>_x0003_497</c:v>
              </c:pt>
              <c:pt idx="497">
                <c:v>_x0003_498</c:v>
              </c:pt>
              <c:pt idx="498">
                <c:v>_x0003_499</c:v>
              </c:pt>
              <c:pt idx="499">
                <c:v>_x0003_500</c:v>
              </c:pt>
              <c:pt idx="500">
                <c:v>_x0003_501</c:v>
              </c:pt>
              <c:pt idx="501">
                <c:v>_x0003_502</c:v>
              </c:pt>
              <c:pt idx="502">
                <c:v>_x0003_503</c:v>
              </c:pt>
              <c:pt idx="503">
                <c:v>_x0003_504</c:v>
              </c:pt>
              <c:pt idx="504">
                <c:v>_x0003_505</c:v>
              </c:pt>
              <c:pt idx="505">
                <c:v>_x0003_506</c:v>
              </c:pt>
              <c:pt idx="506">
                <c:v>_x0003_507</c:v>
              </c:pt>
              <c:pt idx="507">
                <c:v>_x0003_508</c:v>
              </c:pt>
              <c:pt idx="508">
                <c:v>_x0003_509</c:v>
              </c:pt>
              <c:pt idx="509">
                <c:v>_x0003_510</c:v>
              </c:pt>
              <c:pt idx="510">
                <c:v>_x0003_511</c:v>
              </c:pt>
              <c:pt idx="511">
                <c:v>_x0003_512</c:v>
              </c:pt>
              <c:pt idx="512">
                <c:v>_x0003_513</c:v>
              </c:pt>
              <c:pt idx="513">
                <c:v>_x0003_514</c:v>
              </c:pt>
              <c:pt idx="514">
                <c:v>_x0003_515</c:v>
              </c:pt>
              <c:pt idx="515">
                <c:v>_x0003_516</c:v>
              </c:pt>
              <c:pt idx="516">
                <c:v>_x0003_517</c:v>
              </c:pt>
              <c:pt idx="517">
                <c:v>_x0003_518</c:v>
              </c:pt>
              <c:pt idx="518">
                <c:v>_x0003_519</c:v>
              </c:pt>
              <c:pt idx="519">
                <c:v>_x0003_520</c:v>
              </c:pt>
              <c:pt idx="520">
                <c:v>_x0003_521</c:v>
              </c:pt>
              <c:pt idx="521">
                <c:v>_x0003_522</c:v>
              </c:pt>
              <c:pt idx="522">
                <c:v>_x0003_523</c:v>
              </c:pt>
              <c:pt idx="523">
                <c:v>_x0003_524</c:v>
              </c:pt>
              <c:pt idx="524">
                <c:v>_x0003_525</c:v>
              </c:pt>
              <c:pt idx="525">
                <c:v>_x0003_526</c:v>
              </c:pt>
              <c:pt idx="526">
                <c:v>_x0003_527</c:v>
              </c:pt>
              <c:pt idx="527">
                <c:v>_x0003_528</c:v>
              </c:pt>
              <c:pt idx="528">
                <c:v>_x0003_529</c:v>
              </c:pt>
              <c:pt idx="529">
                <c:v>_x0003_530</c:v>
              </c:pt>
              <c:pt idx="530">
                <c:v>_x0003_531</c:v>
              </c:pt>
              <c:pt idx="531">
                <c:v>_x0003_532</c:v>
              </c:pt>
              <c:pt idx="532">
                <c:v>_x0003_533</c:v>
              </c:pt>
              <c:pt idx="533">
                <c:v>_x0003_534</c:v>
              </c:pt>
              <c:pt idx="534">
                <c:v>_x0003_535</c:v>
              </c:pt>
              <c:pt idx="535">
                <c:v>_x0003_536</c:v>
              </c:pt>
              <c:pt idx="536">
                <c:v>_x0003_537</c:v>
              </c:pt>
              <c:pt idx="537">
                <c:v>_x0003_538</c:v>
              </c:pt>
              <c:pt idx="538">
                <c:v>_x0003_539</c:v>
              </c:pt>
              <c:pt idx="539">
                <c:v>_x0003_540</c:v>
              </c:pt>
              <c:pt idx="540">
                <c:v>_x0003_541</c:v>
              </c:pt>
              <c:pt idx="541">
                <c:v>_x0003_542</c:v>
              </c:pt>
              <c:pt idx="542">
                <c:v>_x0003_543</c:v>
              </c:pt>
              <c:pt idx="543">
                <c:v>_x0003_544</c:v>
              </c:pt>
              <c:pt idx="544">
                <c:v>_x0003_545</c:v>
              </c:pt>
              <c:pt idx="545">
                <c:v>_x0003_546</c:v>
              </c:pt>
              <c:pt idx="546">
                <c:v>_x0003_547</c:v>
              </c:pt>
              <c:pt idx="547">
                <c:v>_x0003_548</c:v>
              </c:pt>
              <c:pt idx="548">
                <c:v>_x0003_549</c:v>
              </c:pt>
              <c:pt idx="549">
                <c:v>_x0003_550</c:v>
              </c:pt>
              <c:pt idx="550">
                <c:v>_x0003_551</c:v>
              </c:pt>
              <c:pt idx="551">
                <c:v>_x0003_552</c:v>
              </c:pt>
              <c:pt idx="552">
                <c:v>_x0003_553</c:v>
              </c:pt>
              <c:pt idx="553">
                <c:v>_x0003_554</c:v>
              </c:pt>
              <c:pt idx="554">
                <c:v>_x0003_555</c:v>
              </c:pt>
              <c:pt idx="555">
                <c:v>_x0003_556</c:v>
              </c:pt>
              <c:pt idx="556">
                <c:v>_x0003_557</c:v>
              </c:pt>
              <c:pt idx="557">
                <c:v>_x0003_558</c:v>
              </c:pt>
              <c:pt idx="558">
                <c:v>_x0003_559</c:v>
              </c:pt>
              <c:pt idx="559">
                <c:v>_x0003_560</c:v>
              </c:pt>
              <c:pt idx="560">
                <c:v>_x0003_561</c:v>
              </c:pt>
              <c:pt idx="561">
                <c:v>_x0003_562</c:v>
              </c:pt>
              <c:pt idx="562">
                <c:v>_x0003_563</c:v>
              </c:pt>
              <c:pt idx="563">
                <c:v>_x0003_564</c:v>
              </c:pt>
              <c:pt idx="564">
                <c:v>_x0003_565</c:v>
              </c:pt>
              <c:pt idx="565">
                <c:v>_x0003_566</c:v>
              </c:pt>
              <c:pt idx="566">
                <c:v>_x0003_567</c:v>
              </c:pt>
              <c:pt idx="567">
                <c:v>_x0003_568</c:v>
              </c:pt>
              <c:pt idx="568">
                <c:v>_x0003_569</c:v>
              </c:pt>
              <c:pt idx="569">
                <c:v>_x0003_570</c:v>
              </c:pt>
              <c:pt idx="570">
                <c:v>_x0003_571</c:v>
              </c:pt>
              <c:pt idx="571">
                <c:v>_x0003_572</c:v>
              </c:pt>
              <c:pt idx="572">
                <c:v>_x0003_573</c:v>
              </c:pt>
              <c:pt idx="573">
                <c:v>_x0003_574</c:v>
              </c:pt>
              <c:pt idx="574">
                <c:v>_x0003_575</c:v>
              </c:pt>
              <c:pt idx="575">
                <c:v>_x0003_576</c:v>
              </c:pt>
              <c:pt idx="576">
                <c:v>_x0003_577</c:v>
              </c:pt>
              <c:pt idx="577">
                <c:v>_x0003_578</c:v>
              </c:pt>
              <c:pt idx="578">
                <c:v>_x0003_579</c:v>
              </c:pt>
              <c:pt idx="579">
                <c:v>_x0003_580</c:v>
              </c:pt>
              <c:pt idx="580">
                <c:v>_x0003_581</c:v>
              </c:pt>
              <c:pt idx="581">
                <c:v>_x0003_582</c:v>
              </c:pt>
              <c:pt idx="582">
                <c:v>_x0003_583</c:v>
              </c:pt>
              <c:pt idx="583">
                <c:v>_x0003_584</c:v>
              </c:pt>
              <c:pt idx="584">
                <c:v>_x0003_585</c:v>
              </c:pt>
              <c:pt idx="585">
                <c:v>_x0003_586</c:v>
              </c:pt>
              <c:pt idx="586">
                <c:v>_x0003_587</c:v>
              </c:pt>
              <c:pt idx="587">
                <c:v>_x0003_588</c:v>
              </c:pt>
              <c:pt idx="588">
                <c:v>_x0003_589</c:v>
              </c:pt>
              <c:pt idx="589">
                <c:v>_x0003_590</c:v>
              </c:pt>
              <c:pt idx="590">
                <c:v>_x0003_591</c:v>
              </c:pt>
              <c:pt idx="591">
                <c:v>_x0003_592</c:v>
              </c:pt>
              <c:pt idx="592">
                <c:v>_x0003_593</c:v>
              </c:pt>
              <c:pt idx="593">
                <c:v>_x0003_594</c:v>
              </c:pt>
              <c:pt idx="594">
                <c:v>_x0003_595</c:v>
              </c:pt>
              <c:pt idx="595">
                <c:v>_x0003_596</c:v>
              </c:pt>
              <c:pt idx="596">
                <c:v>_x0003_597</c:v>
              </c:pt>
              <c:pt idx="597">
                <c:v>_x0003_598</c:v>
              </c:pt>
              <c:pt idx="598">
                <c:v>_x0003_599</c:v>
              </c:pt>
              <c:pt idx="599">
                <c:v>_x0003_600</c:v>
              </c:pt>
              <c:pt idx="600">
                <c:v>_x0003_601</c:v>
              </c:pt>
              <c:pt idx="601">
                <c:v>_x0003_602</c:v>
              </c:pt>
              <c:pt idx="602">
                <c:v>_x0003_603</c:v>
              </c:pt>
              <c:pt idx="603">
                <c:v>_x0003_604</c:v>
              </c:pt>
              <c:pt idx="604">
                <c:v>_x0003_605</c:v>
              </c:pt>
              <c:pt idx="605">
                <c:v>_x0003_606</c:v>
              </c:pt>
              <c:pt idx="606">
                <c:v>_x0003_607</c:v>
              </c:pt>
              <c:pt idx="607">
                <c:v>_x0003_608</c:v>
              </c:pt>
              <c:pt idx="608">
                <c:v>_x0003_609</c:v>
              </c:pt>
              <c:pt idx="609">
                <c:v>_x0003_610</c:v>
              </c:pt>
              <c:pt idx="610">
                <c:v>_x0003_611</c:v>
              </c:pt>
              <c:pt idx="611">
                <c:v>_x0003_612</c:v>
              </c:pt>
              <c:pt idx="612">
                <c:v>_x0008_s(Imean)</c:v>
              </c:pt>
            </c:strLit>
          </c:xVal>
          <c:yVal>
            <c:numLit>
              <c:formatCode>General</c:formatCode>
              <c:ptCount val="614"/>
              <c:pt idx="0">
                <c:v>787778.8125</c:v>
              </c:pt>
              <c:pt idx="2">
                <c:v>757406.4375</c:v>
              </c:pt>
              <c:pt idx="4">
                <c:v>882664.5</c:v>
              </c:pt>
              <c:pt idx="6">
                <c:v>825725.625</c:v>
              </c:pt>
              <c:pt idx="8">
                <c:v>761175.0</c:v>
              </c:pt>
              <c:pt idx="10">
                <c:v>772592.625</c:v>
              </c:pt>
              <c:pt idx="12">
                <c:v>799159.125</c:v>
              </c:pt>
              <c:pt idx="14">
                <c:v>852292.125</c:v>
              </c:pt>
              <c:pt idx="16">
                <c:v>808636.5</c:v>
              </c:pt>
              <c:pt idx="18">
                <c:v>852292.125</c:v>
              </c:pt>
              <c:pt idx="20">
                <c:v>932047.625</c:v>
              </c:pt>
              <c:pt idx="22">
                <c:v>1.0136686875E6</c:v>
              </c:pt>
              <c:pt idx="24">
                <c:v>930126.0</c:v>
              </c:pt>
              <c:pt idx="26">
                <c:v>888392.0</c:v>
              </c:pt>
              <c:pt idx="28">
                <c:v>966207.1874999997</c:v>
              </c:pt>
              <c:pt idx="30">
                <c:v>820054.125</c:v>
              </c:pt>
              <c:pt idx="32">
                <c:v>975703.25</c:v>
              </c:pt>
              <c:pt idx="34">
                <c:v>968110.125</c:v>
              </c:pt>
              <c:pt idx="36">
                <c:v>930126.0</c:v>
              </c:pt>
              <c:pt idx="38">
                <c:v>858019.625</c:v>
              </c:pt>
              <c:pt idx="40">
                <c:v>818151.1874999997</c:v>
              </c:pt>
              <c:pt idx="42">
                <c:v>913036.875</c:v>
              </c:pt>
              <c:pt idx="44">
                <c:v>962420.0</c:v>
              </c:pt>
              <c:pt idx="46">
                <c:v>964304.25</c:v>
              </c:pt>
              <c:pt idx="48">
                <c:v>875090.0625</c:v>
              </c:pt>
              <c:pt idx="50">
                <c:v>875090.0625</c:v>
              </c:pt>
              <c:pt idx="52">
                <c:v>916842.75</c:v>
              </c:pt>
              <c:pt idx="54">
                <c:v>952923.9375</c:v>
              </c:pt>
              <c:pt idx="56">
                <c:v>888392.0</c:v>
              </c:pt>
              <c:pt idx="58">
                <c:v>911171.25</c:v>
              </c:pt>
              <c:pt idx="60">
                <c:v>970013.0625</c:v>
              </c:pt>
              <c:pt idx="62">
                <c:v>977587.5</c:v>
              </c:pt>
              <c:pt idx="64">
                <c:v>842814.75</c:v>
              </c:pt>
              <c:pt idx="66">
                <c:v>911171.25</c:v>
              </c:pt>
              <c:pt idx="68">
                <c:v>954826.875</c:v>
              </c:pt>
              <c:pt idx="70">
                <c:v>854213.75</c:v>
              </c:pt>
              <c:pt idx="72">
                <c:v>905462.4375</c:v>
              </c:pt>
              <c:pt idx="74">
                <c:v>970013.0625</c:v>
              </c:pt>
              <c:pt idx="76">
                <c:v>899753.625</c:v>
              </c:pt>
              <c:pt idx="78">
                <c:v>888392.0</c:v>
              </c:pt>
              <c:pt idx="80">
                <c:v>888392.0</c:v>
              </c:pt>
              <c:pt idx="82">
                <c:v>835240.3125</c:v>
              </c:pt>
              <c:pt idx="84">
                <c:v>861806.8125</c:v>
              </c:pt>
              <c:pt idx="86">
                <c:v>890276.25</c:v>
              </c:pt>
              <c:pt idx="88">
                <c:v>913036.875</c:v>
              </c:pt>
              <c:pt idx="90">
                <c:v>886470.375</c:v>
              </c:pt>
              <c:pt idx="92">
                <c:v>922551.5625</c:v>
              </c:pt>
              <c:pt idx="94">
                <c:v>863709.75</c:v>
              </c:pt>
              <c:pt idx="96">
                <c:v>909268.3125</c:v>
              </c:pt>
              <c:pt idx="98">
                <c:v>852292.125</c:v>
              </c:pt>
              <c:pt idx="100">
                <c:v>833337.375</c:v>
              </c:pt>
              <c:pt idx="102">
                <c:v>880798.875</c:v>
              </c:pt>
              <c:pt idx="104">
                <c:v>846620.625</c:v>
              </c:pt>
              <c:pt idx="106">
                <c:v>975703.25</c:v>
              </c:pt>
              <c:pt idx="108">
                <c:v>825725.625</c:v>
              </c:pt>
              <c:pt idx="110">
                <c:v>911171.25</c:v>
              </c:pt>
              <c:pt idx="112">
                <c:v>858019.625</c:v>
              </c:pt>
              <c:pt idx="114">
                <c:v>825725.625</c:v>
              </c:pt>
              <c:pt idx="116">
                <c:v>905462.4375</c:v>
              </c:pt>
              <c:pt idx="118">
                <c:v>795353.25</c:v>
              </c:pt>
              <c:pt idx="120">
                <c:v>903559.5</c:v>
              </c:pt>
              <c:pt idx="122">
                <c:v>835240.3125</c:v>
              </c:pt>
              <c:pt idx="124">
                <c:v>694758.75</c:v>
              </c:pt>
              <c:pt idx="126">
                <c:v>882664.5</c:v>
              </c:pt>
              <c:pt idx="128">
                <c:v>780185.75</c:v>
              </c:pt>
              <c:pt idx="130">
                <c:v>850426.5</c:v>
              </c:pt>
              <c:pt idx="132">
                <c:v>907365.375</c:v>
              </c:pt>
              <c:pt idx="134">
                <c:v>804867.9375</c:v>
              </c:pt>
              <c:pt idx="136">
                <c:v>888392.0</c:v>
              </c:pt>
              <c:pt idx="138">
                <c:v>793469.0</c:v>
              </c:pt>
              <c:pt idx="140">
                <c:v>880798.875</c:v>
              </c:pt>
              <c:pt idx="142">
                <c:v>892179.1874999997</c:v>
              </c:pt>
              <c:pt idx="144">
                <c:v>795353.25</c:v>
              </c:pt>
              <c:pt idx="146">
                <c:v>878895.9375</c:v>
              </c:pt>
              <c:pt idx="148">
                <c:v>772592.625</c:v>
              </c:pt>
              <c:pt idx="150">
                <c:v>810558.125</c:v>
              </c:pt>
              <c:pt idx="152">
                <c:v>861806.8125</c:v>
              </c:pt>
              <c:pt idx="154">
                <c:v>808636.5</c:v>
              </c:pt>
              <c:pt idx="156">
                <c:v>899753.625</c:v>
              </c:pt>
              <c:pt idx="158">
                <c:v>696661.6874999997</c:v>
              </c:pt>
              <c:pt idx="160">
                <c:v>776379.875</c:v>
              </c:pt>
              <c:pt idx="162">
                <c:v>903559.5</c:v>
              </c:pt>
              <c:pt idx="164">
                <c:v>801062.0625</c:v>
              </c:pt>
              <c:pt idx="166">
                <c:v>899753.625</c:v>
              </c:pt>
              <c:pt idx="168">
                <c:v>719441.0</c:v>
              </c:pt>
              <c:pt idx="170">
                <c:v>827647.25</c:v>
              </c:pt>
              <c:pt idx="172">
                <c:v>806752.25</c:v>
              </c:pt>
              <c:pt idx="174">
                <c:v>721325.25</c:v>
              </c:pt>
              <c:pt idx="176">
                <c:v>846620.625</c:v>
              </c:pt>
              <c:pt idx="178">
                <c:v>709944.9375</c:v>
              </c:pt>
              <c:pt idx="180">
                <c:v>854213.75</c:v>
              </c:pt>
              <c:pt idx="182">
                <c:v>812442.375</c:v>
              </c:pt>
              <c:pt idx="184">
                <c:v>757406.4375</c:v>
              </c:pt>
              <c:pt idx="186">
                <c:v>985199.25</c:v>
              </c:pt>
              <c:pt idx="188">
                <c:v>721325.25</c:v>
              </c:pt>
              <c:pt idx="190">
                <c:v>780185.75</c:v>
              </c:pt>
              <c:pt idx="192">
                <c:v>761175.0</c:v>
              </c:pt>
              <c:pt idx="194">
                <c:v>787778.8125</c:v>
              </c:pt>
              <c:pt idx="196">
                <c:v>842814.75</c:v>
              </c:pt>
              <c:pt idx="198">
                <c:v>683378.4375</c:v>
              </c:pt>
              <c:pt idx="200">
                <c:v>761175.0</c:v>
              </c:pt>
              <c:pt idx="202">
                <c:v>734608.5</c:v>
              </c:pt>
              <c:pt idx="204">
                <c:v>715635.125</c:v>
              </c:pt>
              <c:pt idx="206">
                <c:v>844717.6874999997</c:v>
              </c:pt>
              <c:pt idx="208">
                <c:v>689068.625</c:v>
              </c:pt>
              <c:pt idx="210">
                <c:v>783972.9375</c:v>
              </c:pt>
              <c:pt idx="212">
                <c:v>859903.875</c:v>
              </c:pt>
              <c:pt idx="214">
                <c:v>782070.0</c:v>
              </c:pt>
              <c:pt idx="216">
                <c:v>884586.125</c:v>
              </c:pt>
              <c:pt idx="218">
                <c:v>774495.5625</c:v>
              </c:pt>
              <c:pt idx="220">
                <c:v>852292.125</c:v>
              </c:pt>
              <c:pt idx="222">
                <c:v>852292.125</c:v>
              </c:pt>
              <c:pt idx="224">
                <c:v>801062.0625</c:v>
              </c:pt>
              <c:pt idx="226">
                <c:v>932047.625</c:v>
              </c:pt>
              <c:pt idx="228">
                <c:v>727034.0625</c:v>
              </c:pt>
              <c:pt idx="230">
                <c:v>776379.875</c:v>
              </c:pt>
              <c:pt idx="232">
                <c:v>787778.8125</c:v>
              </c:pt>
              <c:pt idx="234">
                <c:v>660580.5</c:v>
              </c:pt>
              <c:pt idx="236">
                <c:v>747891.75</c:v>
              </c:pt>
              <c:pt idx="238">
                <c:v>656774.625</c:v>
              </c:pt>
              <c:pt idx="240">
                <c:v>833337.375</c:v>
              </c:pt>
              <c:pt idx="242">
                <c:v>753600.5625</c:v>
              </c:pt>
              <c:pt idx="244">
                <c:v>842814.75</c:v>
              </c:pt>
              <c:pt idx="246">
                <c:v>894082.125</c:v>
              </c:pt>
              <c:pt idx="248">
                <c:v>734608.5</c:v>
              </c:pt>
              <c:pt idx="250">
                <c:v>787778.8125</c:v>
              </c:pt>
              <c:pt idx="252">
                <c:v>732724.25</c:v>
              </c:pt>
              <c:pt idx="254">
                <c:v>820054.125</c:v>
              </c:pt>
              <c:pt idx="256">
                <c:v>894082.125</c:v>
              </c:pt>
              <c:pt idx="258">
                <c:v>791547.375</c:v>
              </c:pt>
              <c:pt idx="260">
                <c:v>880798.875</c:v>
              </c:pt>
              <c:pt idx="262">
                <c:v>751697.625</c:v>
              </c:pt>
              <c:pt idx="264">
                <c:v>759309.375</c:v>
              </c:pt>
              <c:pt idx="266">
                <c:v>814345.3125</c:v>
              </c:pt>
              <c:pt idx="268">
                <c:v>753600.5625</c:v>
              </c:pt>
              <c:pt idx="270">
                <c:v>808636.5</c:v>
              </c:pt>
              <c:pt idx="272">
                <c:v>708042.0</c:v>
              </c:pt>
              <c:pt idx="274">
                <c:v>787778.8125</c:v>
              </c:pt>
              <c:pt idx="276">
                <c:v>882664.5</c:v>
              </c:pt>
              <c:pt idx="278">
                <c:v>725131.125</c:v>
              </c:pt>
              <c:pt idx="280">
                <c:v>882664.5</c:v>
              </c:pt>
              <c:pt idx="282">
                <c:v>835240.3125</c:v>
              </c:pt>
              <c:pt idx="284">
                <c:v>774495.5625</c:v>
              </c:pt>
              <c:pt idx="286">
                <c:v>776379.875</c:v>
              </c:pt>
              <c:pt idx="288">
                <c:v>696661.6874999997</c:v>
              </c:pt>
              <c:pt idx="290">
                <c:v>865612.6874999997</c:v>
              </c:pt>
              <c:pt idx="292">
                <c:v>746007.5</c:v>
              </c:pt>
              <c:pt idx="294">
                <c:v>774495.5625</c:v>
              </c:pt>
              <c:pt idx="296">
                <c:v>821919.75</c:v>
              </c:pt>
              <c:pt idx="298">
                <c:v>753600.5625</c:v>
              </c:pt>
              <c:pt idx="300">
                <c:v>759309.375</c:v>
              </c:pt>
              <c:pt idx="302">
                <c:v>706157.75</c:v>
              </c:pt>
              <c:pt idx="304">
                <c:v>740317.3125</c:v>
              </c:pt>
              <c:pt idx="306">
                <c:v>909268.3125</c:v>
              </c:pt>
              <c:pt idx="308">
                <c:v>694758.75</c:v>
              </c:pt>
              <c:pt idx="310">
                <c:v>837124.625</c:v>
              </c:pt>
              <c:pt idx="312">
                <c:v>812442.375</c:v>
              </c:pt>
              <c:pt idx="314">
                <c:v>728937.0</c:v>
              </c:pt>
              <c:pt idx="316">
                <c:v>793469.0</c:v>
              </c:pt>
              <c:pt idx="318">
                <c:v>651103.125</c:v>
              </c:pt>
              <c:pt idx="320">
                <c:v>766902.5</c:v>
              </c:pt>
              <c:pt idx="322">
                <c:v>666289.3125</c:v>
              </c:pt>
              <c:pt idx="324">
                <c:v>715635.125</c:v>
              </c:pt>
              <c:pt idx="326">
                <c:v>791547.375</c:v>
              </c:pt>
              <c:pt idx="328">
                <c:v>759309.375</c:v>
              </c:pt>
              <c:pt idx="330">
                <c:v>907365.375</c:v>
              </c:pt>
              <c:pt idx="332">
                <c:v>742220.25</c:v>
              </c:pt>
              <c:pt idx="334">
                <c:v>774495.5625</c:v>
              </c:pt>
              <c:pt idx="336">
                <c:v>770689.6874999997</c:v>
              </c:pt>
              <c:pt idx="338">
                <c:v>677669.625</c:v>
              </c:pt>
              <c:pt idx="340">
                <c:v>793469.0</c:v>
              </c:pt>
              <c:pt idx="342">
                <c:v>761175.0</c:v>
              </c:pt>
              <c:pt idx="344">
                <c:v>734608.5</c:v>
              </c:pt>
              <c:pt idx="346">
                <c:v>816248.25</c:v>
              </c:pt>
              <c:pt idx="348">
                <c:v>660580.5</c:v>
              </c:pt>
              <c:pt idx="350">
                <c:v>751697.625</c:v>
              </c:pt>
              <c:pt idx="352">
                <c:v>685262.75</c:v>
              </c:pt>
              <c:pt idx="354">
                <c:v>694758.75</c:v>
              </c:pt>
              <c:pt idx="356">
                <c:v>789681.75</c:v>
              </c:pt>
              <c:pt idx="358">
                <c:v>635916.9375</c:v>
              </c:pt>
              <c:pt idx="360">
                <c:v>795353.25</c:v>
              </c:pt>
              <c:pt idx="362">
                <c:v>702351.875</c:v>
              </c:pt>
              <c:pt idx="364">
                <c:v>711847.875</c:v>
              </c:pt>
              <c:pt idx="366">
                <c:v>808636.5</c:v>
              </c:pt>
              <c:pt idx="368">
                <c:v>671979.5</c:v>
              </c:pt>
              <c:pt idx="370">
                <c:v>755503.5</c:v>
              </c:pt>
              <c:pt idx="372">
                <c:v>742220.25</c:v>
              </c:pt>
              <c:pt idx="374">
                <c:v>764980.875</c:v>
              </c:pt>
              <c:pt idx="376">
                <c:v>793469.0</c:v>
              </c:pt>
              <c:pt idx="378">
                <c:v>721325.25</c:v>
              </c:pt>
              <c:pt idx="380">
                <c:v>789681.75</c:v>
              </c:pt>
              <c:pt idx="382">
                <c:v>654890.375</c:v>
              </c:pt>
              <c:pt idx="384">
                <c:v>711847.875</c:v>
              </c:pt>
              <c:pt idx="386">
                <c:v>776379.875</c:v>
              </c:pt>
              <c:pt idx="388">
                <c:v>709944.9375</c:v>
              </c:pt>
              <c:pt idx="390">
                <c:v>795353.25</c:v>
              </c:pt>
              <c:pt idx="392">
                <c:v>759309.375</c:v>
              </c:pt>
              <c:pt idx="394">
                <c:v>685262.75</c:v>
              </c:pt>
              <c:pt idx="396">
                <c:v>746007.5</c:v>
              </c:pt>
              <c:pt idx="398">
                <c:v>689068.625</c:v>
              </c:pt>
              <c:pt idx="400">
                <c:v>806752.25</c:v>
              </c:pt>
              <c:pt idx="402">
                <c:v>677669.625</c:v>
              </c:pt>
              <c:pt idx="404">
                <c:v>725131.125</c:v>
              </c:pt>
              <c:pt idx="406">
                <c:v>783972.9375</c:v>
              </c:pt>
              <c:pt idx="408">
                <c:v>666289.3125</c:v>
              </c:pt>
              <c:pt idx="410">
                <c:v>764980.875</c:v>
              </c:pt>
              <c:pt idx="412">
                <c:v>681475.5</c:v>
              </c:pt>
              <c:pt idx="414">
                <c:v>776379.875</c:v>
              </c:pt>
              <c:pt idx="416">
                <c:v>778264.125</c:v>
              </c:pt>
              <c:pt idx="418">
                <c:v>713750.8125</c:v>
              </c:pt>
              <c:pt idx="420">
                <c:v>751697.625</c:v>
              </c:pt>
              <c:pt idx="422">
                <c:v>681475.5</c:v>
              </c:pt>
              <c:pt idx="424">
                <c:v>730802.625</c:v>
              </c:pt>
              <c:pt idx="426">
                <c:v>719441.0</c:v>
              </c:pt>
              <c:pt idx="428">
                <c:v>709944.9375</c:v>
              </c:pt>
              <c:pt idx="430">
                <c:v>747891.75</c:v>
              </c:pt>
              <c:pt idx="432">
                <c:v>662483.4375</c:v>
              </c:pt>
              <c:pt idx="434">
                <c:v>639685.5</c:v>
              </c:pt>
              <c:pt idx="436">
                <c:v>789681.75</c:v>
              </c:pt>
              <c:pt idx="438">
                <c:v>575172.1874999997</c:v>
              </c:pt>
              <c:pt idx="440">
                <c:v>816248.25</c:v>
              </c:pt>
              <c:pt idx="442">
                <c:v>681475.5</c:v>
              </c:pt>
              <c:pt idx="444">
                <c:v>679572.5625</c:v>
              </c:pt>
              <c:pt idx="446">
                <c:v>787778.8125</c:v>
              </c:pt>
              <c:pt idx="448">
                <c:v>721325.25</c:v>
              </c:pt>
              <c:pt idx="450">
                <c:v>747891.75</c:v>
              </c:pt>
              <c:pt idx="452">
                <c:v>654890.375</c:v>
              </c:pt>
              <c:pt idx="454">
                <c:v>694758.75</c:v>
              </c:pt>
              <c:pt idx="456">
                <c:v>725131.125</c:v>
              </c:pt>
              <c:pt idx="458">
                <c:v>664386.375</c:v>
              </c:pt>
              <c:pt idx="460">
                <c:v>780185.75</c:v>
              </c:pt>
              <c:pt idx="462">
                <c:v>715635.125</c:v>
              </c:pt>
              <c:pt idx="464">
                <c:v>742220.25</c:v>
              </c:pt>
              <c:pt idx="466">
                <c:v>772592.625</c:v>
              </c:pt>
              <c:pt idx="468">
                <c:v>654890.375</c:v>
              </c:pt>
              <c:pt idx="470">
                <c:v>816248.25</c:v>
              </c:pt>
              <c:pt idx="472">
                <c:v>757406.4375</c:v>
              </c:pt>
              <c:pt idx="474">
                <c:v>634014.0</c:v>
              </c:pt>
              <c:pt idx="476">
                <c:v>759309.375</c:v>
              </c:pt>
              <c:pt idx="478">
                <c:v>628323.875</c:v>
              </c:pt>
              <c:pt idx="480">
                <c:v>662483.4375</c:v>
              </c:pt>
              <c:pt idx="482">
                <c:v>656774.625</c:v>
              </c:pt>
              <c:pt idx="484">
                <c:v>675785.375</c:v>
              </c:pt>
              <c:pt idx="486">
                <c:v>799159.125</c:v>
              </c:pt>
              <c:pt idx="488">
                <c:v>685262.75</c:v>
              </c:pt>
              <c:pt idx="490">
                <c:v>696661.6874999997</c:v>
              </c:pt>
              <c:pt idx="492">
                <c:v>685262.75</c:v>
              </c:pt>
              <c:pt idx="494">
                <c:v>613119.0</c:v>
              </c:pt>
              <c:pt idx="496">
                <c:v>723228.1874999997</c:v>
              </c:pt>
              <c:pt idx="498">
                <c:v>634014.0</c:v>
              </c:pt>
              <c:pt idx="500">
                <c:v>696661.6874999997</c:v>
              </c:pt>
              <c:pt idx="502">
                <c:v>679572.5625</c:v>
              </c:pt>
              <c:pt idx="504">
                <c:v>605544.5625</c:v>
              </c:pt>
              <c:pt idx="506">
                <c:v>747891.75</c:v>
              </c:pt>
              <c:pt idx="508">
                <c:v>637819.875</c:v>
              </c:pt>
              <c:pt idx="510">
                <c:v>721325.25</c:v>
              </c:pt>
              <c:pt idx="512">
                <c:v>793469.0</c:v>
              </c:pt>
              <c:pt idx="514">
                <c:v>624518.0</c:v>
              </c:pt>
              <c:pt idx="516">
                <c:v>782070.0</c:v>
              </c:pt>
              <c:pt idx="518">
                <c:v>605544.5625</c:v>
              </c:pt>
              <c:pt idx="520">
                <c:v>711847.875</c:v>
              </c:pt>
              <c:pt idx="522">
                <c:v>744123.1874999997</c:v>
              </c:pt>
              <c:pt idx="524">
                <c:v>622633.6874999997</c:v>
              </c:pt>
              <c:pt idx="526">
                <c:v>727034.0625</c:v>
              </c:pt>
              <c:pt idx="528">
                <c:v>628323.875</c:v>
              </c:pt>
              <c:pt idx="530">
                <c:v>651103.125</c:v>
              </c:pt>
              <c:pt idx="532">
                <c:v>689068.625</c:v>
              </c:pt>
              <c:pt idx="534">
                <c:v>689068.625</c:v>
              </c:pt>
              <c:pt idx="536">
                <c:v>683378.4375</c:v>
              </c:pt>
              <c:pt idx="538">
                <c:v>653006.0625</c:v>
              </c:pt>
              <c:pt idx="540">
                <c:v>666289.3125</c:v>
              </c:pt>
              <c:pt idx="542">
                <c:v>626402.25</c:v>
              </c:pt>
              <c:pt idx="544">
                <c:v>668192.25</c:v>
              </c:pt>
              <c:pt idx="546">
                <c:v>757406.4375</c:v>
              </c:pt>
              <c:pt idx="548">
                <c:v>662483.4375</c:v>
              </c:pt>
              <c:pt idx="550">
                <c:v>630208.125</c:v>
              </c:pt>
              <c:pt idx="552">
                <c:v>634014.0</c:v>
              </c:pt>
              <c:pt idx="554">
                <c:v>670057.875</c:v>
              </c:pt>
              <c:pt idx="556">
                <c:v>831434.4375</c:v>
              </c:pt>
              <c:pt idx="558">
                <c:v>651103.125</c:v>
              </c:pt>
              <c:pt idx="560">
                <c:v>685262.75</c:v>
              </c:pt>
              <c:pt idx="562">
                <c:v>662483.4375</c:v>
              </c:pt>
              <c:pt idx="564">
                <c:v>626402.25</c:v>
              </c:pt>
              <c:pt idx="566">
                <c:v>732724.25</c:v>
              </c:pt>
              <c:pt idx="568">
                <c:v>548596.375</c:v>
              </c:pt>
              <c:pt idx="570">
                <c:v>634014.0</c:v>
              </c:pt>
              <c:pt idx="572">
                <c:v>666289.3125</c:v>
              </c:pt>
              <c:pt idx="574">
                <c:v>635916.9375</c:v>
              </c:pt>
              <c:pt idx="576">
                <c:v>791547.375</c:v>
              </c:pt>
              <c:pt idx="578">
                <c:v>601748.0</c:v>
              </c:pt>
              <c:pt idx="580">
                <c:v>620730.75</c:v>
              </c:pt>
              <c:pt idx="582">
                <c:v>664386.375</c:v>
              </c:pt>
              <c:pt idx="584">
                <c:v>575172.1874999997</c:v>
              </c:pt>
              <c:pt idx="586">
                <c:v>723228.1874999997</c:v>
              </c:pt>
              <c:pt idx="588">
                <c:v>586561.8125</c:v>
              </c:pt>
              <c:pt idx="590">
                <c:v>653006.0625</c:v>
              </c:pt>
              <c:pt idx="592">
                <c:v>605544.5625</c:v>
              </c:pt>
              <c:pt idx="594">
                <c:v>586561.8125</c:v>
              </c:pt>
              <c:pt idx="596">
                <c:v>709944.9375</c:v>
              </c:pt>
              <c:pt idx="598">
                <c:v>601748.0</c:v>
              </c:pt>
              <c:pt idx="600">
                <c:v>683378.4375</c:v>
              </c:pt>
              <c:pt idx="602">
                <c:v>668192.25</c:v>
              </c:pt>
              <c:pt idx="604">
                <c:v>670057.875</c:v>
              </c:pt>
              <c:pt idx="606">
                <c:v>708042.0</c:v>
              </c:pt>
              <c:pt idx="608">
                <c:v>573278.5625</c:v>
              </c:pt>
              <c:pt idx="610">
                <c:v>696661.6874999997</c:v>
              </c:pt>
            </c:numLit>
          </c:yVal>
          <c:smooth val="0"/>
        </c:ser>
        <c:ser>
          <c:idx val="2"/>
          <c:order val="2"/>
          <c:tx>
            <c:v>series a-b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6411"/>
              </a:solidFill>
              <a:ln>
                <a:solidFill>
                  <a:srgbClr val="006411"/>
                </a:solidFill>
                <a:prstDash val="solid"/>
              </a:ln>
            </c:spPr>
          </c:marker>
          <c:xVal>
            <c:strLit>
              <c:ptCount val="614"/>
              <c:pt idx="0">
                <c:v>_x0001_1</c:v>
              </c:pt>
              <c:pt idx="1">
                <c:v>_x0001_2</c:v>
              </c:pt>
              <c:pt idx="2">
                <c:v>_x0001_3</c:v>
              </c:pt>
              <c:pt idx="3">
                <c:v>_x0001_4</c:v>
              </c:pt>
              <c:pt idx="4">
                <c:v>_x0001_5</c:v>
              </c:pt>
              <c:pt idx="5">
                <c:v>_x0001_6</c:v>
              </c:pt>
              <c:pt idx="6">
                <c:v>_x0001_7</c:v>
              </c:pt>
              <c:pt idx="7">
                <c:v>_x0001_8</c:v>
              </c:pt>
              <c:pt idx="8">
                <c:v>_x0001_9</c:v>
              </c:pt>
              <c:pt idx="9">
                <c:v>_x0002_10</c:v>
              </c:pt>
              <c:pt idx="10">
                <c:v>_x0002_11</c:v>
              </c:pt>
              <c:pt idx="11">
                <c:v>_x0002_12</c:v>
              </c:pt>
              <c:pt idx="12">
                <c:v>_x0002_13</c:v>
              </c:pt>
              <c:pt idx="13">
                <c:v>_x0002_14</c:v>
              </c:pt>
              <c:pt idx="14">
                <c:v>_x0002_15</c:v>
              </c:pt>
              <c:pt idx="15">
                <c:v>_x0002_16</c:v>
              </c:pt>
              <c:pt idx="16">
                <c:v>_x0002_17</c:v>
              </c:pt>
              <c:pt idx="17">
                <c:v>_x0002_18</c:v>
              </c:pt>
              <c:pt idx="18">
                <c:v>_x0002_19</c:v>
              </c:pt>
              <c:pt idx="19">
                <c:v>_x0002_20</c:v>
              </c:pt>
              <c:pt idx="20">
                <c:v>_x0002_21</c:v>
              </c:pt>
              <c:pt idx="21">
                <c:v>_x0002_22</c:v>
              </c:pt>
              <c:pt idx="22">
                <c:v>_x0002_23</c:v>
              </c:pt>
              <c:pt idx="23">
                <c:v>_x0002_24</c:v>
              </c:pt>
              <c:pt idx="24">
                <c:v>_x0002_25</c:v>
              </c:pt>
              <c:pt idx="25">
                <c:v>_x0002_26</c:v>
              </c:pt>
              <c:pt idx="26">
                <c:v>_x0002_27</c:v>
              </c:pt>
              <c:pt idx="27">
                <c:v>_x0002_28</c:v>
              </c:pt>
              <c:pt idx="28">
                <c:v>_x0002_29</c:v>
              </c:pt>
              <c:pt idx="29">
                <c:v>_x0002_30</c:v>
              </c:pt>
              <c:pt idx="30">
                <c:v>_x0002_31</c:v>
              </c:pt>
              <c:pt idx="31">
                <c:v>_x0002_32</c:v>
              </c:pt>
              <c:pt idx="32">
                <c:v>_x0002_33</c:v>
              </c:pt>
              <c:pt idx="33">
                <c:v>_x0002_34</c:v>
              </c:pt>
              <c:pt idx="34">
                <c:v>_x0002_35</c:v>
              </c:pt>
              <c:pt idx="35">
                <c:v>_x0002_36</c:v>
              </c:pt>
              <c:pt idx="36">
                <c:v>_x0002_37</c:v>
              </c:pt>
              <c:pt idx="37">
                <c:v>_x0002_38</c:v>
              </c:pt>
              <c:pt idx="38">
                <c:v>_x0002_39</c:v>
              </c:pt>
              <c:pt idx="39">
                <c:v>_x0002_40</c:v>
              </c:pt>
              <c:pt idx="40">
                <c:v>_x0002_41</c:v>
              </c:pt>
              <c:pt idx="41">
                <c:v>_x0002_42</c:v>
              </c:pt>
              <c:pt idx="42">
                <c:v>_x0002_43</c:v>
              </c:pt>
              <c:pt idx="43">
                <c:v>_x0002_44</c:v>
              </c:pt>
              <c:pt idx="44">
                <c:v>_x0002_45</c:v>
              </c:pt>
              <c:pt idx="45">
                <c:v>_x0002_46</c:v>
              </c:pt>
              <c:pt idx="46">
                <c:v>_x0002_47</c:v>
              </c:pt>
              <c:pt idx="47">
                <c:v>_x0002_48</c:v>
              </c:pt>
              <c:pt idx="48">
                <c:v>_x0002_49</c:v>
              </c:pt>
              <c:pt idx="49">
                <c:v>_x0002_50</c:v>
              </c:pt>
              <c:pt idx="50">
                <c:v>_x0002_51</c:v>
              </c:pt>
              <c:pt idx="51">
                <c:v>_x0002_52</c:v>
              </c:pt>
              <c:pt idx="52">
                <c:v>_x0002_53</c:v>
              </c:pt>
              <c:pt idx="53">
                <c:v>_x0002_54</c:v>
              </c:pt>
              <c:pt idx="54">
                <c:v>_x0002_55</c:v>
              </c:pt>
              <c:pt idx="55">
                <c:v>_x0002_56</c:v>
              </c:pt>
              <c:pt idx="56">
                <c:v>_x0002_57</c:v>
              </c:pt>
              <c:pt idx="57">
                <c:v>_x0002_58</c:v>
              </c:pt>
              <c:pt idx="58">
                <c:v>_x0002_59</c:v>
              </c:pt>
              <c:pt idx="59">
                <c:v>_x0002_60</c:v>
              </c:pt>
              <c:pt idx="60">
                <c:v>_x0002_61</c:v>
              </c:pt>
              <c:pt idx="61">
                <c:v>_x0002_62</c:v>
              </c:pt>
              <c:pt idx="62">
                <c:v>_x0002_63</c:v>
              </c:pt>
              <c:pt idx="63">
                <c:v>_x0002_64</c:v>
              </c:pt>
              <c:pt idx="64">
                <c:v>_x0002_65</c:v>
              </c:pt>
              <c:pt idx="65">
                <c:v>_x0002_66</c:v>
              </c:pt>
              <c:pt idx="66">
                <c:v>_x0002_67</c:v>
              </c:pt>
              <c:pt idx="67">
                <c:v>_x0002_68</c:v>
              </c:pt>
              <c:pt idx="68">
                <c:v>_x0002_69</c:v>
              </c:pt>
              <c:pt idx="69">
                <c:v>_x0002_70</c:v>
              </c:pt>
              <c:pt idx="70">
                <c:v>_x0002_71</c:v>
              </c:pt>
              <c:pt idx="71">
                <c:v>_x0002_72</c:v>
              </c:pt>
              <c:pt idx="72">
                <c:v>_x0002_73</c:v>
              </c:pt>
              <c:pt idx="73">
                <c:v>_x0002_74</c:v>
              </c:pt>
              <c:pt idx="74">
                <c:v>_x0002_75</c:v>
              </c:pt>
              <c:pt idx="75">
                <c:v>_x0002_76</c:v>
              </c:pt>
              <c:pt idx="76">
                <c:v>_x0002_77</c:v>
              </c:pt>
              <c:pt idx="77">
                <c:v>_x0002_78</c:v>
              </c:pt>
              <c:pt idx="78">
                <c:v>_x0002_79</c:v>
              </c:pt>
              <c:pt idx="79">
                <c:v>_x0002_80</c:v>
              </c:pt>
              <c:pt idx="80">
                <c:v>_x0002_81</c:v>
              </c:pt>
              <c:pt idx="81">
                <c:v>_x0002_82</c:v>
              </c:pt>
              <c:pt idx="82">
                <c:v>_x0002_83</c:v>
              </c:pt>
              <c:pt idx="83">
                <c:v>_x0002_84</c:v>
              </c:pt>
              <c:pt idx="84">
                <c:v>_x0002_85</c:v>
              </c:pt>
              <c:pt idx="85">
                <c:v>_x0002_86</c:v>
              </c:pt>
              <c:pt idx="86">
                <c:v>_x0002_87</c:v>
              </c:pt>
              <c:pt idx="87">
                <c:v>_x0002_88</c:v>
              </c:pt>
              <c:pt idx="88">
                <c:v>_x0002_89</c:v>
              </c:pt>
              <c:pt idx="89">
                <c:v>_x0002_90</c:v>
              </c:pt>
              <c:pt idx="90">
                <c:v>_x0002_91</c:v>
              </c:pt>
              <c:pt idx="91">
                <c:v>_x0002_92</c:v>
              </c:pt>
              <c:pt idx="92">
                <c:v>_x0002_93</c:v>
              </c:pt>
              <c:pt idx="93">
                <c:v>_x0002_94</c:v>
              </c:pt>
              <c:pt idx="94">
                <c:v>_x0002_95</c:v>
              </c:pt>
              <c:pt idx="95">
                <c:v>_x0002_96</c:v>
              </c:pt>
              <c:pt idx="96">
                <c:v>_x0002_97</c:v>
              </c:pt>
              <c:pt idx="97">
                <c:v>_x0002_98</c:v>
              </c:pt>
              <c:pt idx="98">
                <c:v>_x0002_99</c:v>
              </c:pt>
              <c:pt idx="99">
                <c:v>_x0003_100</c:v>
              </c:pt>
              <c:pt idx="100">
                <c:v>_x0003_101</c:v>
              </c:pt>
              <c:pt idx="101">
                <c:v>_x0003_102</c:v>
              </c:pt>
              <c:pt idx="102">
                <c:v>_x0003_103</c:v>
              </c:pt>
              <c:pt idx="103">
                <c:v>_x0003_104</c:v>
              </c:pt>
              <c:pt idx="104">
                <c:v>_x0003_105</c:v>
              </c:pt>
              <c:pt idx="105">
                <c:v>_x0003_106</c:v>
              </c:pt>
              <c:pt idx="106">
                <c:v>_x0003_107</c:v>
              </c:pt>
              <c:pt idx="107">
                <c:v>_x0003_108</c:v>
              </c:pt>
              <c:pt idx="108">
                <c:v>_x0003_109</c:v>
              </c:pt>
              <c:pt idx="109">
                <c:v>_x0003_110</c:v>
              </c:pt>
              <c:pt idx="110">
                <c:v>_x0003_111</c:v>
              </c:pt>
              <c:pt idx="111">
                <c:v>_x0003_112</c:v>
              </c:pt>
              <c:pt idx="112">
                <c:v>_x0003_113</c:v>
              </c:pt>
              <c:pt idx="113">
                <c:v>_x0003_114</c:v>
              </c:pt>
              <c:pt idx="114">
                <c:v>_x0003_115</c:v>
              </c:pt>
              <c:pt idx="115">
                <c:v>_x0003_116</c:v>
              </c:pt>
              <c:pt idx="116">
                <c:v>_x0003_117</c:v>
              </c:pt>
              <c:pt idx="117">
                <c:v>_x0003_118</c:v>
              </c:pt>
              <c:pt idx="118">
                <c:v>_x0003_119</c:v>
              </c:pt>
              <c:pt idx="119">
                <c:v>_x0003_120</c:v>
              </c:pt>
              <c:pt idx="120">
                <c:v>_x0003_121</c:v>
              </c:pt>
              <c:pt idx="121">
                <c:v>_x0003_122</c:v>
              </c:pt>
              <c:pt idx="122">
                <c:v>_x0003_123</c:v>
              </c:pt>
              <c:pt idx="123">
                <c:v>_x0003_124</c:v>
              </c:pt>
              <c:pt idx="124">
                <c:v>_x0003_125</c:v>
              </c:pt>
              <c:pt idx="125">
                <c:v>_x0003_126</c:v>
              </c:pt>
              <c:pt idx="126">
                <c:v>_x0003_127</c:v>
              </c:pt>
              <c:pt idx="127">
                <c:v>_x0003_128</c:v>
              </c:pt>
              <c:pt idx="128">
                <c:v>_x0003_129</c:v>
              </c:pt>
              <c:pt idx="129">
                <c:v>_x0003_130</c:v>
              </c:pt>
              <c:pt idx="130">
                <c:v>_x0003_131</c:v>
              </c:pt>
              <c:pt idx="131">
                <c:v>_x0003_132</c:v>
              </c:pt>
              <c:pt idx="132">
                <c:v>_x0003_133</c:v>
              </c:pt>
              <c:pt idx="133">
                <c:v>_x0003_134</c:v>
              </c:pt>
              <c:pt idx="134">
                <c:v>_x0003_135</c:v>
              </c:pt>
              <c:pt idx="135">
                <c:v>_x0003_136</c:v>
              </c:pt>
              <c:pt idx="136">
                <c:v>_x0003_137</c:v>
              </c:pt>
              <c:pt idx="137">
                <c:v>_x0003_138</c:v>
              </c:pt>
              <c:pt idx="138">
                <c:v>_x0003_139</c:v>
              </c:pt>
              <c:pt idx="139">
                <c:v>_x0003_140</c:v>
              </c:pt>
              <c:pt idx="140">
                <c:v>_x0003_141</c:v>
              </c:pt>
              <c:pt idx="141">
                <c:v>_x0003_142</c:v>
              </c:pt>
              <c:pt idx="142">
                <c:v>_x0003_143</c:v>
              </c:pt>
              <c:pt idx="143">
                <c:v>_x0003_144</c:v>
              </c:pt>
              <c:pt idx="144">
                <c:v>_x0003_145</c:v>
              </c:pt>
              <c:pt idx="145">
                <c:v>_x0003_146</c:v>
              </c:pt>
              <c:pt idx="146">
                <c:v>_x0003_147</c:v>
              </c:pt>
              <c:pt idx="147">
                <c:v>_x0003_148</c:v>
              </c:pt>
              <c:pt idx="148">
                <c:v>_x0003_149</c:v>
              </c:pt>
              <c:pt idx="149">
                <c:v>_x0003_150</c:v>
              </c:pt>
              <c:pt idx="150">
                <c:v>_x0003_151</c:v>
              </c:pt>
              <c:pt idx="151">
                <c:v>_x0003_152</c:v>
              </c:pt>
              <c:pt idx="152">
                <c:v>_x0003_153</c:v>
              </c:pt>
              <c:pt idx="153">
                <c:v>_x0003_154</c:v>
              </c:pt>
              <c:pt idx="154">
                <c:v>_x0003_155</c:v>
              </c:pt>
              <c:pt idx="155">
                <c:v>_x0003_156</c:v>
              </c:pt>
              <c:pt idx="156">
                <c:v>_x0003_157</c:v>
              </c:pt>
              <c:pt idx="157">
                <c:v>_x0003_158</c:v>
              </c:pt>
              <c:pt idx="158">
                <c:v>_x0003_159</c:v>
              </c:pt>
              <c:pt idx="159">
                <c:v>_x0003_160</c:v>
              </c:pt>
              <c:pt idx="160">
                <c:v>_x0003_161</c:v>
              </c:pt>
              <c:pt idx="161">
                <c:v>_x0003_162</c:v>
              </c:pt>
              <c:pt idx="162">
                <c:v>_x0003_163</c:v>
              </c:pt>
              <c:pt idx="163">
                <c:v>_x0003_164</c:v>
              </c:pt>
              <c:pt idx="164">
                <c:v>_x0003_165</c:v>
              </c:pt>
              <c:pt idx="165">
                <c:v>_x0003_166</c:v>
              </c:pt>
              <c:pt idx="166">
                <c:v>_x0003_167</c:v>
              </c:pt>
              <c:pt idx="167">
                <c:v>_x0003_168</c:v>
              </c:pt>
              <c:pt idx="168">
                <c:v>_x0003_169</c:v>
              </c:pt>
              <c:pt idx="169">
                <c:v>_x0003_170</c:v>
              </c:pt>
              <c:pt idx="170">
                <c:v>_x0003_171</c:v>
              </c:pt>
              <c:pt idx="171">
                <c:v>_x0003_172</c:v>
              </c:pt>
              <c:pt idx="172">
                <c:v>_x0003_173</c:v>
              </c:pt>
              <c:pt idx="173">
                <c:v>_x0003_174</c:v>
              </c:pt>
              <c:pt idx="174">
                <c:v>_x0003_175</c:v>
              </c:pt>
              <c:pt idx="175">
                <c:v>_x0003_176</c:v>
              </c:pt>
              <c:pt idx="176">
                <c:v>_x0003_177</c:v>
              </c:pt>
              <c:pt idx="177">
                <c:v>_x0003_178</c:v>
              </c:pt>
              <c:pt idx="178">
                <c:v>_x0003_179</c:v>
              </c:pt>
              <c:pt idx="179">
                <c:v>_x0003_180</c:v>
              </c:pt>
              <c:pt idx="180">
                <c:v>_x0003_181</c:v>
              </c:pt>
              <c:pt idx="181">
                <c:v>_x0003_182</c:v>
              </c:pt>
              <c:pt idx="182">
                <c:v>_x0003_183</c:v>
              </c:pt>
              <c:pt idx="183">
                <c:v>_x0003_184</c:v>
              </c:pt>
              <c:pt idx="184">
                <c:v>_x0003_185</c:v>
              </c:pt>
              <c:pt idx="185">
                <c:v>_x0003_186</c:v>
              </c:pt>
              <c:pt idx="186">
                <c:v>_x0003_187</c:v>
              </c:pt>
              <c:pt idx="187">
                <c:v>_x0003_188</c:v>
              </c:pt>
              <c:pt idx="188">
                <c:v>_x0003_189</c:v>
              </c:pt>
              <c:pt idx="189">
                <c:v>_x0003_190</c:v>
              </c:pt>
              <c:pt idx="190">
                <c:v>_x0003_191</c:v>
              </c:pt>
              <c:pt idx="191">
                <c:v>_x0003_192</c:v>
              </c:pt>
              <c:pt idx="192">
                <c:v>_x0003_193</c:v>
              </c:pt>
              <c:pt idx="193">
                <c:v>_x0003_194</c:v>
              </c:pt>
              <c:pt idx="194">
                <c:v>_x0003_195</c:v>
              </c:pt>
              <c:pt idx="195">
                <c:v>_x0003_196</c:v>
              </c:pt>
              <c:pt idx="196">
                <c:v>_x0003_197</c:v>
              </c:pt>
              <c:pt idx="197">
                <c:v>_x0003_198</c:v>
              </c:pt>
              <c:pt idx="198">
                <c:v>_x0003_199</c:v>
              </c:pt>
              <c:pt idx="199">
                <c:v>_x0003_200</c:v>
              </c:pt>
              <c:pt idx="200">
                <c:v>_x0003_201</c:v>
              </c:pt>
              <c:pt idx="201">
                <c:v>_x0003_202</c:v>
              </c:pt>
              <c:pt idx="202">
                <c:v>_x0003_203</c:v>
              </c:pt>
              <c:pt idx="203">
                <c:v>_x0003_204</c:v>
              </c:pt>
              <c:pt idx="204">
                <c:v>_x0003_205</c:v>
              </c:pt>
              <c:pt idx="205">
                <c:v>_x0003_206</c:v>
              </c:pt>
              <c:pt idx="206">
                <c:v>_x0003_207</c:v>
              </c:pt>
              <c:pt idx="207">
                <c:v>_x0003_208</c:v>
              </c:pt>
              <c:pt idx="208">
                <c:v>_x0003_209</c:v>
              </c:pt>
              <c:pt idx="209">
                <c:v>_x0003_210</c:v>
              </c:pt>
              <c:pt idx="210">
                <c:v>_x0003_211</c:v>
              </c:pt>
              <c:pt idx="211">
                <c:v>_x0003_212</c:v>
              </c:pt>
              <c:pt idx="212">
                <c:v>_x0003_213</c:v>
              </c:pt>
              <c:pt idx="213">
                <c:v>_x0003_214</c:v>
              </c:pt>
              <c:pt idx="214">
                <c:v>_x0003_215</c:v>
              </c:pt>
              <c:pt idx="215">
                <c:v>_x0003_216</c:v>
              </c:pt>
              <c:pt idx="216">
                <c:v>_x0003_217</c:v>
              </c:pt>
              <c:pt idx="217">
                <c:v>_x0003_218</c:v>
              </c:pt>
              <c:pt idx="218">
                <c:v>_x0003_219</c:v>
              </c:pt>
              <c:pt idx="219">
                <c:v>_x0003_220</c:v>
              </c:pt>
              <c:pt idx="220">
                <c:v>_x0003_221</c:v>
              </c:pt>
              <c:pt idx="221">
                <c:v>_x0003_222</c:v>
              </c:pt>
              <c:pt idx="222">
                <c:v>_x0003_223</c:v>
              </c:pt>
              <c:pt idx="223">
                <c:v>_x0003_224</c:v>
              </c:pt>
              <c:pt idx="224">
                <c:v>_x0003_225</c:v>
              </c:pt>
              <c:pt idx="225">
                <c:v>_x0003_226</c:v>
              </c:pt>
              <c:pt idx="226">
                <c:v>_x0003_227</c:v>
              </c:pt>
              <c:pt idx="227">
                <c:v>_x0003_228</c:v>
              </c:pt>
              <c:pt idx="228">
                <c:v>_x0003_229</c:v>
              </c:pt>
              <c:pt idx="229">
                <c:v>_x0003_230</c:v>
              </c:pt>
              <c:pt idx="230">
                <c:v>_x0003_231</c:v>
              </c:pt>
              <c:pt idx="231">
                <c:v>_x0003_232</c:v>
              </c:pt>
              <c:pt idx="232">
                <c:v>_x0003_233</c:v>
              </c:pt>
              <c:pt idx="233">
                <c:v>_x0003_234</c:v>
              </c:pt>
              <c:pt idx="234">
                <c:v>_x0003_235</c:v>
              </c:pt>
              <c:pt idx="235">
                <c:v>_x0003_236</c:v>
              </c:pt>
              <c:pt idx="236">
                <c:v>_x0003_237</c:v>
              </c:pt>
              <c:pt idx="237">
                <c:v>_x0003_238</c:v>
              </c:pt>
              <c:pt idx="238">
                <c:v>_x0003_239</c:v>
              </c:pt>
              <c:pt idx="239">
                <c:v>_x0003_240</c:v>
              </c:pt>
              <c:pt idx="240">
                <c:v>_x0003_241</c:v>
              </c:pt>
              <c:pt idx="241">
                <c:v>_x0003_242</c:v>
              </c:pt>
              <c:pt idx="242">
                <c:v>_x0003_243</c:v>
              </c:pt>
              <c:pt idx="243">
                <c:v>_x0003_244</c:v>
              </c:pt>
              <c:pt idx="244">
                <c:v>_x0003_245</c:v>
              </c:pt>
              <c:pt idx="245">
                <c:v>_x0003_246</c:v>
              </c:pt>
              <c:pt idx="246">
                <c:v>_x0003_247</c:v>
              </c:pt>
              <c:pt idx="247">
                <c:v>_x0003_248</c:v>
              </c:pt>
              <c:pt idx="248">
                <c:v>_x0003_249</c:v>
              </c:pt>
              <c:pt idx="249">
                <c:v>_x0003_250</c:v>
              </c:pt>
              <c:pt idx="250">
                <c:v>_x0003_251</c:v>
              </c:pt>
              <c:pt idx="251">
                <c:v>_x0003_252</c:v>
              </c:pt>
              <c:pt idx="252">
                <c:v>_x0003_253</c:v>
              </c:pt>
              <c:pt idx="253">
                <c:v>_x0003_254</c:v>
              </c:pt>
              <c:pt idx="254">
                <c:v>_x0003_255</c:v>
              </c:pt>
              <c:pt idx="255">
                <c:v>_x0003_256</c:v>
              </c:pt>
              <c:pt idx="256">
                <c:v>_x0003_257</c:v>
              </c:pt>
              <c:pt idx="257">
                <c:v>_x0003_258</c:v>
              </c:pt>
              <c:pt idx="258">
                <c:v>_x0003_259</c:v>
              </c:pt>
              <c:pt idx="259">
                <c:v>_x0003_260</c:v>
              </c:pt>
              <c:pt idx="260">
                <c:v>_x0003_261</c:v>
              </c:pt>
              <c:pt idx="261">
                <c:v>_x0003_262</c:v>
              </c:pt>
              <c:pt idx="262">
                <c:v>_x0003_263</c:v>
              </c:pt>
              <c:pt idx="263">
                <c:v>_x0003_264</c:v>
              </c:pt>
              <c:pt idx="264">
                <c:v>_x0003_265</c:v>
              </c:pt>
              <c:pt idx="265">
                <c:v>_x0003_266</c:v>
              </c:pt>
              <c:pt idx="266">
                <c:v>_x0003_267</c:v>
              </c:pt>
              <c:pt idx="267">
                <c:v>_x0003_268</c:v>
              </c:pt>
              <c:pt idx="268">
                <c:v>_x0003_269</c:v>
              </c:pt>
              <c:pt idx="269">
                <c:v>_x0003_270</c:v>
              </c:pt>
              <c:pt idx="270">
                <c:v>_x0003_271</c:v>
              </c:pt>
              <c:pt idx="271">
                <c:v>_x0003_272</c:v>
              </c:pt>
              <c:pt idx="272">
                <c:v>_x0003_273</c:v>
              </c:pt>
              <c:pt idx="273">
                <c:v>_x0003_274</c:v>
              </c:pt>
              <c:pt idx="274">
                <c:v>_x0003_275</c:v>
              </c:pt>
              <c:pt idx="275">
                <c:v>_x0003_276</c:v>
              </c:pt>
              <c:pt idx="276">
                <c:v>_x0003_277</c:v>
              </c:pt>
              <c:pt idx="277">
                <c:v>_x0003_278</c:v>
              </c:pt>
              <c:pt idx="278">
                <c:v>_x0003_279</c:v>
              </c:pt>
              <c:pt idx="279">
                <c:v>_x0003_280</c:v>
              </c:pt>
              <c:pt idx="280">
                <c:v>_x0003_281</c:v>
              </c:pt>
              <c:pt idx="281">
                <c:v>_x0003_282</c:v>
              </c:pt>
              <c:pt idx="282">
                <c:v>_x0003_283</c:v>
              </c:pt>
              <c:pt idx="283">
                <c:v>_x0003_284</c:v>
              </c:pt>
              <c:pt idx="284">
                <c:v>_x0003_285</c:v>
              </c:pt>
              <c:pt idx="285">
                <c:v>_x0003_286</c:v>
              </c:pt>
              <c:pt idx="286">
                <c:v>_x0003_287</c:v>
              </c:pt>
              <c:pt idx="287">
                <c:v>_x0003_288</c:v>
              </c:pt>
              <c:pt idx="288">
                <c:v>_x0003_289</c:v>
              </c:pt>
              <c:pt idx="289">
                <c:v>_x0003_290</c:v>
              </c:pt>
              <c:pt idx="290">
                <c:v>_x0003_291</c:v>
              </c:pt>
              <c:pt idx="291">
                <c:v>_x0003_292</c:v>
              </c:pt>
              <c:pt idx="292">
                <c:v>_x0003_293</c:v>
              </c:pt>
              <c:pt idx="293">
                <c:v>_x0003_294</c:v>
              </c:pt>
              <c:pt idx="294">
                <c:v>_x0003_295</c:v>
              </c:pt>
              <c:pt idx="295">
                <c:v>_x0003_296</c:v>
              </c:pt>
              <c:pt idx="296">
                <c:v>_x0003_297</c:v>
              </c:pt>
              <c:pt idx="297">
                <c:v>_x0003_298</c:v>
              </c:pt>
              <c:pt idx="298">
                <c:v>_x0003_299</c:v>
              </c:pt>
              <c:pt idx="299">
                <c:v>_x0003_300</c:v>
              </c:pt>
              <c:pt idx="300">
                <c:v>_x0003_301</c:v>
              </c:pt>
              <c:pt idx="301">
                <c:v>_x0003_302</c:v>
              </c:pt>
              <c:pt idx="302">
                <c:v>_x0003_303</c:v>
              </c:pt>
              <c:pt idx="303">
                <c:v>_x0003_304</c:v>
              </c:pt>
              <c:pt idx="304">
                <c:v>_x0003_305</c:v>
              </c:pt>
              <c:pt idx="305">
                <c:v>_x0003_306</c:v>
              </c:pt>
              <c:pt idx="306">
                <c:v>_x0003_307</c:v>
              </c:pt>
              <c:pt idx="307">
                <c:v>_x0003_308</c:v>
              </c:pt>
              <c:pt idx="308">
                <c:v>_x0003_309</c:v>
              </c:pt>
              <c:pt idx="309">
                <c:v>_x0003_310</c:v>
              </c:pt>
              <c:pt idx="310">
                <c:v>_x0003_311</c:v>
              </c:pt>
              <c:pt idx="311">
                <c:v>_x0003_312</c:v>
              </c:pt>
              <c:pt idx="312">
                <c:v>_x0003_313</c:v>
              </c:pt>
              <c:pt idx="313">
                <c:v>_x0003_314</c:v>
              </c:pt>
              <c:pt idx="314">
                <c:v>_x0003_315</c:v>
              </c:pt>
              <c:pt idx="315">
                <c:v>_x0003_316</c:v>
              </c:pt>
              <c:pt idx="316">
                <c:v>_x0003_317</c:v>
              </c:pt>
              <c:pt idx="317">
                <c:v>_x0003_318</c:v>
              </c:pt>
              <c:pt idx="318">
                <c:v>_x0003_319</c:v>
              </c:pt>
              <c:pt idx="319">
                <c:v>_x0003_320</c:v>
              </c:pt>
              <c:pt idx="320">
                <c:v>_x0003_321</c:v>
              </c:pt>
              <c:pt idx="321">
                <c:v>_x0003_322</c:v>
              </c:pt>
              <c:pt idx="322">
                <c:v>_x0003_323</c:v>
              </c:pt>
              <c:pt idx="323">
                <c:v>_x0003_324</c:v>
              </c:pt>
              <c:pt idx="324">
                <c:v>_x0003_325</c:v>
              </c:pt>
              <c:pt idx="325">
                <c:v>_x0003_326</c:v>
              </c:pt>
              <c:pt idx="326">
                <c:v>_x0003_327</c:v>
              </c:pt>
              <c:pt idx="327">
                <c:v>_x0003_328</c:v>
              </c:pt>
              <c:pt idx="328">
                <c:v>_x0003_329</c:v>
              </c:pt>
              <c:pt idx="329">
                <c:v>_x0003_330</c:v>
              </c:pt>
              <c:pt idx="330">
                <c:v>_x0003_331</c:v>
              </c:pt>
              <c:pt idx="331">
                <c:v>_x0003_332</c:v>
              </c:pt>
              <c:pt idx="332">
                <c:v>_x0003_333</c:v>
              </c:pt>
              <c:pt idx="333">
                <c:v>_x0003_334</c:v>
              </c:pt>
              <c:pt idx="334">
                <c:v>_x0003_335</c:v>
              </c:pt>
              <c:pt idx="335">
                <c:v>_x0003_336</c:v>
              </c:pt>
              <c:pt idx="336">
                <c:v>_x0003_337</c:v>
              </c:pt>
              <c:pt idx="337">
                <c:v>_x0003_338</c:v>
              </c:pt>
              <c:pt idx="338">
                <c:v>_x0003_339</c:v>
              </c:pt>
              <c:pt idx="339">
                <c:v>_x0003_340</c:v>
              </c:pt>
              <c:pt idx="340">
                <c:v>_x0003_341</c:v>
              </c:pt>
              <c:pt idx="341">
                <c:v>_x0003_342</c:v>
              </c:pt>
              <c:pt idx="342">
                <c:v>_x0003_343</c:v>
              </c:pt>
              <c:pt idx="343">
                <c:v>_x0003_344</c:v>
              </c:pt>
              <c:pt idx="344">
                <c:v>_x0003_345</c:v>
              </c:pt>
              <c:pt idx="345">
                <c:v>_x0003_346</c:v>
              </c:pt>
              <c:pt idx="346">
                <c:v>_x0003_347</c:v>
              </c:pt>
              <c:pt idx="347">
                <c:v>_x0003_348</c:v>
              </c:pt>
              <c:pt idx="348">
                <c:v>_x0003_349</c:v>
              </c:pt>
              <c:pt idx="349">
                <c:v>_x0003_350</c:v>
              </c:pt>
              <c:pt idx="350">
                <c:v>_x0003_351</c:v>
              </c:pt>
              <c:pt idx="351">
                <c:v>_x0003_352</c:v>
              </c:pt>
              <c:pt idx="352">
                <c:v>_x0003_353</c:v>
              </c:pt>
              <c:pt idx="353">
                <c:v>_x0003_354</c:v>
              </c:pt>
              <c:pt idx="354">
                <c:v>_x0003_355</c:v>
              </c:pt>
              <c:pt idx="355">
                <c:v>_x0003_356</c:v>
              </c:pt>
              <c:pt idx="356">
                <c:v>_x0003_357</c:v>
              </c:pt>
              <c:pt idx="357">
                <c:v>_x0003_358</c:v>
              </c:pt>
              <c:pt idx="358">
                <c:v>_x0003_359</c:v>
              </c:pt>
              <c:pt idx="359">
                <c:v>_x0003_360</c:v>
              </c:pt>
              <c:pt idx="360">
                <c:v>_x0003_361</c:v>
              </c:pt>
              <c:pt idx="361">
                <c:v>_x0003_362</c:v>
              </c:pt>
              <c:pt idx="362">
                <c:v>_x0003_363</c:v>
              </c:pt>
              <c:pt idx="363">
                <c:v>_x0003_364</c:v>
              </c:pt>
              <c:pt idx="364">
                <c:v>_x0003_365</c:v>
              </c:pt>
              <c:pt idx="365">
                <c:v>_x0003_366</c:v>
              </c:pt>
              <c:pt idx="366">
                <c:v>_x0003_367</c:v>
              </c:pt>
              <c:pt idx="367">
                <c:v>_x0003_368</c:v>
              </c:pt>
              <c:pt idx="368">
                <c:v>_x0003_369</c:v>
              </c:pt>
              <c:pt idx="369">
                <c:v>_x0003_370</c:v>
              </c:pt>
              <c:pt idx="370">
                <c:v>_x0003_371</c:v>
              </c:pt>
              <c:pt idx="371">
                <c:v>_x0003_372</c:v>
              </c:pt>
              <c:pt idx="372">
                <c:v>_x0003_373</c:v>
              </c:pt>
              <c:pt idx="373">
                <c:v>_x0003_374</c:v>
              </c:pt>
              <c:pt idx="374">
                <c:v>_x0003_375</c:v>
              </c:pt>
              <c:pt idx="375">
                <c:v>_x0003_376</c:v>
              </c:pt>
              <c:pt idx="376">
                <c:v>_x0003_377</c:v>
              </c:pt>
              <c:pt idx="377">
                <c:v>_x0003_378</c:v>
              </c:pt>
              <c:pt idx="378">
                <c:v>_x0003_379</c:v>
              </c:pt>
              <c:pt idx="379">
                <c:v>_x0003_380</c:v>
              </c:pt>
              <c:pt idx="380">
                <c:v>_x0003_381</c:v>
              </c:pt>
              <c:pt idx="381">
                <c:v>_x0003_382</c:v>
              </c:pt>
              <c:pt idx="382">
                <c:v>_x0003_383</c:v>
              </c:pt>
              <c:pt idx="383">
                <c:v>_x0003_384</c:v>
              </c:pt>
              <c:pt idx="384">
                <c:v>_x0003_385</c:v>
              </c:pt>
              <c:pt idx="385">
                <c:v>_x0003_386</c:v>
              </c:pt>
              <c:pt idx="386">
                <c:v>_x0003_387</c:v>
              </c:pt>
              <c:pt idx="387">
                <c:v>_x0003_388</c:v>
              </c:pt>
              <c:pt idx="388">
                <c:v>_x0003_389</c:v>
              </c:pt>
              <c:pt idx="389">
                <c:v>_x0003_390</c:v>
              </c:pt>
              <c:pt idx="390">
                <c:v>_x0003_391</c:v>
              </c:pt>
              <c:pt idx="391">
                <c:v>_x0003_392</c:v>
              </c:pt>
              <c:pt idx="392">
                <c:v>_x0003_393</c:v>
              </c:pt>
              <c:pt idx="393">
                <c:v>_x0003_394</c:v>
              </c:pt>
              <c:pt idx="394">
                <c:v>_x0003_395</c:v>
              </c:pt>
              <c:pt idx="395">
                <c:v>_x0003_396</c:v>
              </c:pt>
              <c:pt idx="396">
                <c:v>_x0003_397</c:v>
              </c:pt>
              <c:pt idx="397">
                <c:v>_x0003_398</c:v>
              </c:pt>
              <c:pt idx="398">
                <c:v>_x0003_399</c:v>
              </c:pt>
              <c:pt idx="399">
                <c:v>_x0003_400</c:v>
              </c:pt>
              <c:pt idx="400">
                <c:v>_x0003_401</c:v>
              </c:pt>
              <c:pt idx="401">
                <c:v>_x0003_402</c:v>
              </c:pt>
              <c:pt idx="402">
                <c:v>_x0003_403</c:v>
              </c:pt>
              <c:pt idx="403">
                <c:v>_x0003_404</c:v>
              </c:pt>
              <c:pt idx="404">
                <c:v>_x0003_405</c:v>
              </c:pt>
              <c:pt idx="405">
                <c:v>_x0003_406</c:v>
              </c:pt>
              <c:pt idx="406">
                <c:v>_x0003_407</c:v>
              </c:pt>
              <c:pt idx="407">
                <c:v>_x0003_408</c:v>
              </c:pt>
              <c:pt idx="408">
                <c:v>_x0003_409</c:v>
              </c:pt>
              <c:pt idx="409">
                <c:v>_x0003_410</c:v>
              </c:pt>
              <c:pt idx="410">
                <c:v>_x0003_411</c:v>
              </c:pt>
              <c:pt idx="411">
                <c:v>_x0003_412</c:v>
              </c:pt>
              <c:pt idx="412">
                <c:v>_x0003_413</c:v>
              </c:pt>
              <c:pt idx="413">
                <c:v>_x0003_414</c:v>
              </c:pt>
              <c:pt idx="414">
                <c:v>_x0003_415</c:v>
              </c:pt>
              <c:pt idx="415">
                <c:v>_x0003_416</c:v>
              </c:pt>
              <c:pt idx="416">
                <c:v>_x0003_417</c:v>
              </c:pt>
              <c:pt idx="417">
                <c:v>_x0003_418</c:v>
              </c:pt>
              <c:pt idx="418">
                <c:v>_x0003_419</c:v>
              </c:pt>
              <c:pt idx="419">
                <c:v>_x0003_420</c:v>
              </c:pt>
              <c:pt idx="420">
                <c:v>_x0003_421</c:v>
              </c:pt>
              <c:pt idx="421">
                <c:v>_x0003_422</c:v>
              </c:pt>
              <c:pt idx="422">
                <c:v>_x0003_423</c:v>
              </c:pt>
              <c:pt idx="423">
                <c:v>_x0003_424</c:v>
              </c:pt>
              <c:pt idx="424">
                <c:v>_x0003_425</c:v>
              </c:pt>
              <c:pt idx="425">
                <c:v>_x0003_426</c:v>
              </c:pt>
              <c:pt idx="426">
                <c:v>_x0003_427</c:v>
              </c:pt>
              <c:pt idx="427">
                <c:v>_x0003_428</c:v>
              </c:pt>
              <c:pt idx="428">
                <c:v>_x0003_429</c:v>
              </c:pt>
              <c:pt idx="429">
                <c:v>_x0003_430</c:v>
              </c:pt>
              <c:pt idx="430">
                <c:v>_x0003_431</c:v>
              </c:pt>
              <c:pt idx="431">
                <c:v>_x0003_432</c:v>
              </c:pt>
              <c:pt idx="432">
                <c:v>_x0003_433</c:v>
              </c:pt>
              <c:pt idx="433">
                <c:v>_x0003_434</c:v>
              </c:pt>
              <c:pt idx="434">
                <c:v>_x0003_435</c:v>
              </c:pt>
              <c:pt idx="435">
                <c:v>_x0003_436</c:v>
              </c:pt>
              <c:pt idx="436">
                <c:v>_x0003_437</c:v>
              </c:pt>
              <c:pt idx="437">
                <c:v>_x0003_438</c:v>
              </c:pt>
              <c:pt idx="438">
                <c:v>_x0003_439</c:v>
              </c:pt>
              <c:pt idx="439">
                <c:v>_x0003_440</c:v>
              </c:pt>
              <c:pt idx="440">
                <c:v>_x0003_441</c:v>
              </c:pt>
              <c:pt idx="441">
                <c:v>_x0003_442</c:v>
              </c:pt>
              <c:pt idx="442">
                <c:v>_x0003_443</c:v>
              </c:pt>
              <c:pt idx="443">
                <c:v>_x0003_444</c:v>
              </c:pt>
              <c:pt idx="444">
                <c:v>_x0003_445</c:v>
              </c:pt>
              <c:pt idx="445">
                <c:v>_x0003_446</c:v>
              </c:pt>
              <c:pt idx="446">
                <c:v>_x0003_447</c:v>
              </c:pt>
              <c:pt idx="447">
                <c:v>_x0003_448</c:v>
              </c:pt>
              <c:pt idx="448">
                <c:v>_x0003_449</c:v>
              </c:pt>
              <c:pt idx="449">
                <c:v>_x0003_450</c:v>
              </c:pt>
              <c:pt idx="450">
                <c:v>_x0003_451</c:v>
              </c:pt>
              <c:pt idx="451">
                <c:v>_x0003_452</c:v>
              </c:pt>
              <c:pt idx="452">
                <c:v>_x0003_453</c:v>
              </c:pt>
              <c:pt idx="453">
                <c:v>_x0003_454</c:v>
              </c:pt>
              <c:pt idx="454">
                <c:v>_x0003_455</c:v>
              </c:pt>
              <c:pt idx="455">
                <c:v>_x0003_456</c:v>
              </c:pt>
              <c:pt idx="456">
                <c:v>_x0003_457</c:v>
              </c:pt>
              <c:pt idx="457">
                <c:v>_x0003_458</c:v>
              </c:pt>
              <c:pt idx="458">
                <c:v>_x0003_459</c:v>
              </c:pt>
              <c:pt idx="459">
                <c:v>_x0003_460</c:v>
              </c:pt>
              <c:pt idx="460">
                <c:v>_x0003_461</c:v>
              </c:pt>
              <c:pt idx="461">
                <c:v>_x0003_462</c:v>
              </c:pt>
              <c:pt idx="462">
                <c:v>_x0003_463</c:v>
              </c:pt>
              <c:pt idx="463">
                <c:v>_x0003_464</c:v>
              </c:pt>
              <c:pt idx="464">
                <c:v>_x0003_465</c:v>
              </c:pt>
              <c:pt idx="465">
                <c:v>_x0003_466</c:v>
              </c:pt>
              <c:pt idx="466">
                <c:v>_x0003_467</c:v>
              </c:pt>
              <c:pt idx="467">
                <c:v>_x0003_468</c:v>
              </c:pt>
              <c:pt idx="468">
                <c:v>_x0003_469</c:v>
              </c:pt>
              <c:pt idx="469">
                <c:v>_x0003_470</c:v>
              </c:pt>
              <c:pt idx="470">
                <c:v>_x0003_471</c:v>
              </c:pt>
              <c:pt idx="471">
                <c:v>_x0003_472</c:v>
              </c:pt>
              <c:pt idx="472">
                <c:v>_x0003_473</c:v>
              </c:pt>
              <c:pt idx="473">
                <c:v>_x0003_474</c:v>
              </c:pt>
              <c:pt idx="474">
                <c:v>_x0003_475</c:v>
              </c:pt>
              <c:pt idx="475">
                <c:v>_x0003_476</c:v>
              </c:pt>
              <c:pt idx="476">
                <c:v>_x0003_477</c:v>
              </c:pt>
              <c:pt idx="477">
                <c:v>_x0003_478</c:v>
              </c:pt>
              <c:pt idx="478">
                <c:v>_x0003_479</c:v>
              </c:pt>
              <c:pt idx="479">
                <c:v>_x0003_480</c:v>
              </c:pt>
              <c:pt idx="480">
                <c:v>_x0003_481</c:v>
              </c:pt>
              <c:pt idx="481">
                <c:v>_x0003_482</c:v>
              </c:pt>
              <c:pt idx="482">
                <c:v>_x0003_483</c:v>
              </c:pt>
              <c:pt idx="483">
                <c:v>_x0003_484</c:v>
              </c:pt>
              <c:pt idx="484">
                <c:v>_x0003_485</c:v>
              </c:pt>
              <c:pt idx="485">
                <c:v>_x0003_486</c:v>
              </c:pt>
              <c:pt idx="486">
                <c:v>_x0003_487</c:v>
              </c:pt>
              <c:pt idx="487">
                <c:v>_x0003_488</c:v>
              </c:pt>
              <c:pt idx="488">
                <c:v>_x0003_489</c:v>
              </c:pt>
              <c:pt idx="489">
                <c:v>_x0003_490</c:v>
              </c:pt>
              <c:pt idx="490">
                <c:v>_x0003_491</c:v>
              </c:pt>
              <c:pt idx="491">
                <c:v>_x0003_492</c:v>
              </c:pt>
              <c:pt idx="492">
                <c:v>_x0003_493</c:v>
              </c:pt>
              <c:pt idx="493">
                <c:v>_x0003_494</c:v>
              </c:pt>
              <c:pt idx="494">
                <c:v>_x0003_495</c:v>
              </c:pt>
              <c:pt idx="495">
                <c:v>_x0003_496</c:v>
              </c:pt>
              <c:pt idx="496">
                <c:v>_x0003_497</c:v>
              </c:pt>
              <c:pt idx="497">
                <c:v>_x0003_498</c:v>
              </c:pt>
              <c:pt idx="498">
                <c:v>_x0003_499</c:v>
              </c:pt>
              <c:pt idx="499">
                <c:v>_x0003_500</c:v>
              </c:pt>
              <c:pt idx="500">
                <c:v>_x0003_501</c:v>
              </c:pt>
              <c:pt idx="501">
                <c:v>_x0003_502</c:v>
              </c:pt>
              <c:pt idx="502">
                <c:v>_x0003_503</c:v>
              </c:pt>
              <c:pt idx="503">
                <c:v>_x0003_504</c:v>
              </c:pt>
              <c:pt idx="504">
                <c:v>_x0003_505</c:v>
              </c:pt>
              <c:pt idx="505">
                <c:v>_x0003_506</c:v>
              </c:pt>
              <c:pt idx="506">
                <c:v>_x0003_507</c:v>
              </c:pt>
              <c:pt idx="507">
                <c:v>_x0003_508</c:v>
              </c:pt>
              <c:pt idx="508">
                <c:v>_x0003_509</c:v>
              </c:pt>
              <c:pt idx="509">
                <c:v>_x0003_510</c:v>
              </c:pt>
              <c:pt idx="510">
                <c:v>_x0003_511</c:v>
              </c:pt>
              <c:pt idx="511">
                <c:v>_x0003_512</c:v>
              </c:pt>
              <c:pt idx="512">
                <c:v>_x0003_513</c:v>
              </c:pt>
              <c:pt idx="513">
                <c:v>_x0003_514</c:v>
              </c:pt>
              <c:pt idx="514">
                <c:v>_x0003_515</c:v>
              </c:pt>
              <c:pt idx="515">
                <c:v>_x0003_516</c:v>
              </c:pt>
              <c:pt idx="516">
                <c:v>_x0003_517</c:v>
              </c:pt>
              <c:pt idx="517">
                <c:v>_x0003_518</c:v>
              </c:pt>
              <c:pt idx="518">
                <c:v>_x0003_519</c:v>
              </c:pt>
              <c:pt idx="519">
                <c:v>_x0003_520</c:v>
              </c:pt>
              <c:pt idx="520">
                <c:v>_x0003_521</c:v>
              </c:pt>
              <c:pt idx="521">
                <c:v>_x0003_522</c:v>
              </c:pt>
              <c:pt idx="522">
                <c:v>_x0003_523</c:v>
              </c:pt>
              <c:pt idx="523">
                <c:v>_x0003_524</c:v>
              </c:pt>
              <c:pt idx="524">
                <c:v>_x0003_525</c:v>
              </c:pt>
              <c:pt idx="525">
                <c:v>_x0003_526</c:v>
              </c:pt>
              <c:pt idx="526">
                <c:v>_x0003_527</c:v>
              </c:pt>
              <c:pt idx="527">
                <c:v>_x0003_528</c:v>
              </c:pt>
              <c:pt idx="528">
                <c:v>_x0003_529</c:v>
              </c:pt>
              <c:pt idx="529">
                <c:v>_x0003_530</c:v>
              </c:pt>
              <c:pt idx="530">
                <c:v>_x0003_531</c:v>
              </c:pt>
              <c:pt idx="531">
                <c:v>_x0003_532</c:v>
              </c:pt>
              <c:pt idx="532">
                <c:v>_x0003_533</c:v>
              </c:pt>
              <c:pt idx="533">
                <c:v>_x0003_534</c:v>
              </c:pt>
              <c:pt idx="534">
                <c:v>_x0003_535</c:v>
              </c:pt>
              <c:pt idx="535">
                <c:v>_x0003_536</c:v>
              </c:pt>
              <c:pt idx="536">
                <c:v>_x0003_537</c:v>
              </c:pt>
              <c:pt idx="537">
                <c:v>_x0003_538</c:v>
              </c:pt>
              <c:pt idx="538">
                <c:v>_x0003_539</c:v>
              </c:pt>
              <c:pt idx="539">
                <c:v>_x0003_540</c:v>
              </c:pt>
              <c:pt idx="540">
                <c:v>_x0003_541</c:v>
              </c:pt>
              <c:pt idx="541">
                <c:v>_x0003_542</c:v>
              </c:pt>
              <c:pt idx="542">
                <c:v>_x0003_543</c:v>
              </c:pt>
              <c:pt idx="543">
                <c:v>_x0003_544</c:v>
              </c:pt>
              <c:pt idx="544">
                <c:v>_x0003_545</c:v>
              </c:pt>
              <c:pt idx="545">
                <c:v>_x0003_546</c:v>
              </c:pt>
              <c:pt idx="546">
                <c:v>_x0003_547</c:v>
              </c:pt>
              <c:pt idx="547">
                <c:v>_x0003_548</c:v>
              </c:pt>
              <c:pt idx="548">
                <c:v>_x0003_549</c:v>
              </c:pt>
              <c:pt idx="549">
                <c:v>_x0003_550</c:v>
              </c:pt>
              <c:pt idx="550">
                <c:v>_x0003_551</c:v>
              </c:pt>
              <c:pt idx="551">
                <c:v>_x0003_552</c:v>
              </c:pt>
              <c:pt idx="552">
                <c:v>_x0003_553</c:v>
              </c:pt>
              <c:pt idx="553">
                <c:v>_x0003_554</c:v>
              </c:pt>
              <c:pt idx="554">
                <c:v>_x0003_555</c:v>
              </c:pt>
              <c:pt idx="555">
                <c:v>_x0003_556</c:v>
              </c:pt>
              <c:pt idx="556">
                <c:v>_x0003_557</c:v>
              </c:pt>
              <c:pt idx="557">
                <c:v>_x0003_558</c:v>
              </c:pt>
              <c:pt idx="558">
                <c:v>_x0003_559</c:v>
              </c:pt>
              <c:pt idx="559">
                <c:v>_x0003_560</c:v>
              </c:pt>
              <c:pt idx="560">
                <c:v>_x0003_561</c:v>
              </c:pt>
              <c:pt idx="561">
                <c:v>_x0003_562</c:v>
              </c:pt>
              <c:pt idx="562">
                <c:v>_x0003_563</c:v>
              </c:pt>
              <c:pt idx="563">
                <c:v>_x0003_564</c:v>
              </c:pt>
              <c:pt idx="564">
                <c:v>_x0003_565</c:v>
              </c:pt>
              <c:pt idx="565">
                <c:v>_x0003_566</c:v>
              </c:pt>
              <c:pt idx="566">
                <c:v>_x0003_567</c:v>
              </c:pt>
              <c:pt idx="567">
                <c:v>_x0003_568</c:v>
              </c:pt>
              <c:pt idx="568">
                <c:v>_x0003_569</c:v>
              </c:pt>
              <c:pt idx="569">
                <c:v>_x0003_570</c:v>
              </c:pt>
              <c:pt idx="570">
                <c:v>_x0003_571</c:v>
              </c:pt>
              <c:pt idx="571">
                <c:v>_x0003_572</c:v>
              </c:pt>
              <c:pt idx="572">
                <c:v>_x0003_573</c:v>
              </c:pt>
              <c:pt idx="573">
                <c:v>_x0003_574</c:v>
              </c:pt>
              <c:pt idx="574">
                <c:v>_x0003_575</c:v>
              </c:pt>
              <c:pt idx="575">
                <c:v>_x0003_576</c:v>
              </c:pt>
              <c:pt idx="576">
                <c:v>_x0003_577</c:v>
              </c:pt>
              <c:pt idx="577">
                <c:v>_x0003_578</c:v>
              </c:pt>
              <c:pt idx="578">
                <c:v>_x0003_579</c:v>
              </c:pt>
              <c:pt idx="579">
                <c:v>_x0003_580</c:v>
              </c:pt>
              <c:pt idx="580">
                <c:v>_x0003_581</c:v>
              </c:pt>
              <c:pt idx="581">
                <c:v>_x0003_582</c:v>
              </c:pt>
              <c:pt idx="582">
                <c:v>_x0003_583</c:v>
              </c:pt>
              <c:pt idx="583">
                <c:v>_x0003_584</c:v>
              </c:pt>
              <c:pt idx="584">
                <c:v>_x0003_585</c:v>
              </c:pt>
              <c:pt idx="585">
                <c:v>_x0003_586</c:v>
              </c:pt>
              <c:pt idx="586">
                <c:v>_x0003_587</c:v>
              </c:pt>
              <c:pt idx="587">
                <c:v>_x0003_588</c:v>
              </c:pt>
              <c:pt idx="588">
                <c:v>_x0003_589</c:v>
              </c:pt>
              <c:pt idx="589">
                <c:v>_x0003_590</c:v>
              </c:pt>
              <c:pt idx="590">
                <c:v>_x0003_591</c:v>
              </c:pt>
              <c:pt idx="591">
                <c:v>_x0003_592</c:v>
              </c:pt>
              <c:pt idx="592">
                <c:v>_x0003_593</c:v>
              </c:pt>
              <c:pt idx="593">
                <c:v>_x0003_594</c:v>
              </c:pt>
              <c:pt idx="594">
                <c:v>_x0003_595</c:v>
              </c:pt>
              <c:pt idx="595">
                <c:v>_x0003_596</c:v>
              </c:pt>
              <c:pt idx="596">
                <c:v>_x0003_597</c:v>
              </c:pt>
              <c:pt idx="597">
                <c:v>_x0003_598</c:v>
              </c:pt>
              <c:pt idx="598">
                <c:v>_x0003_599</c:v>
              </c:pt>
              <c:pt idx="599">
                <c:v>_x0003_600</c:v>
              </c:pt>
              <c:pt idx="600">
                <c:v>_x0003_601</c:v>
              </c:pt>
              <c:pt idx="601">
                <c:v>_x0003_602</c:v>
              </c:pt>
              <c:pt idx="602">
                <c:v>_x0003_603</c:v>
              </c:pt>
              <c:pt idx="603">
                <c:v>_x0003_604</c:v>
              </c:pt>
              <c:pt idx="604">
                <c:v>_x0003_605</c:v>
              </c:pt>
              <c:pt idx="605">
                <c:v>_x0003_606</c:v>
              </c:pt>
              <c:pt idx="606">
                <c:v>_x0003_607</c:v>
              </c:pt>
              <c:pt idx="607">
                <c:v>_x0003_608</c:v>
              </c:pt>
              <c:pt idx="608">
                <c:v>_x0003_609</c:v>
              </c:pt>
              <c:pt idx="609">
                <c:v>_x0003_610</c:v>
              </c:pt>
              <c:pt idx="610">
                <c:v>_x0003_611</c:v>
              </c:pt>
              <c:pt idx="611">
                <c:v>_x0003_612</c:v>
              </c:pt>
              <c:pt idx="612">
                <c:v>_x0008_s(Imean)</c:v>
              </c:pt>
            </c:strLit>
          </c:xVal>
          <c:yVal>
            <c:numLit>
              <c:formatCode>General</c:formatCode>
              <c:ptCount val="614"/>
              <c:pt idx="0">
                <c:v>15186.1875</c:v>
              </c:pt>
              <c:pt idx="2">
                <c:v>5690.1875</c:v>
              </c:pt>
              <c:pt idx="4">
                <c:v>-3768.5625</c:v>
              </c:pt>
              <c:pt idx="6">
                <c:v>15204.875</c:v>
              </c:pt>
              <c:pt idx="8">
                <c:v>83542.6875</c:v>
              </c:pt>
              <c:pt idx="10">
                <c:v>41752.6875</c:v>
              </c:pt>
              <c:pt idx="12">
                <c:v>30372.375</c:v>
              </c:pt>
              <c:pt idx="14">
                <c:v>-26566.5</c:v>
              </c:pt>
              <c:pt idx="16">
                <c:v>-18954.75</c:v>
              </c:pt>
              <c:pt idx="18">
                <c:v>-13283.25</c:v>
              </c:pt>
              <c:pt idx="20">
                <c:v>-132888.5</c:v>
              </c:pt>
              <c:pt idx="22">
                <c:v>-119586.5625</c:v>
              </c:pt>
              <c:pt idx="24">
                <c:v>1921.625</c:v>
              </c:pt>
              <c:pt idx="26">
                <c:v>-17089.125</c:v>
              </c:pt>
              <c:pt idx="28">
                <c:v>-3787.1875</c:v>
              </c:pt>
              <c:pt idx="30">
                <c:v>1865.625</c:v>
              </c:pt>
              <c:pt idx="32">
                <c:v>7593.0625</c:v>
              </c:pt>
              <c:pt idx="34">
                <c:v>-58841.8125</c:v>
              </c:pt>
              <c:pt idx="36">
                <c:v>66453.56249999999</c:v>
              </c:pt>
              <c:pt idx="38">
                <c:v>-79755.5</c:v>
              </c:pt>
              <c:pt idx="40">
                <c:v>142347.1875</c:v>
              </c:pt>
              <c:pt idx="42">
                <c:v>26603.8125</c:v>
              </c:pt>
              <c:pt idx="44">
                <c:v>-74028.0</c:v>
              </c:pt>
              <c:pt idx="46">
                <c:v>-37946.8125</c:v>
              </c:pt>
              <c:pt idx="48">
                <c:v>-37965.4375</c:v>
              </c:pt>
              <c:pt idx="50">
                <c:v>47461.5</c:v>
              </c:pt>
              <c:pt idx="52">
                <c:v>77833.875</c:v>
              </c:pt>
              <c:pt idx="54">
                <c:v>-125276.6875</c:v>
              </c:pt>
              <c:pt idx="56">
                <c:v>7593.0625</c:v>
              </c:pt>
              <c:pt idx="58">
                <c:v>-144268.75</c:v>
              </c:pt>
              <c:pt idx="60">
                <c:v>-11398.9375</c:v>
              </c:pt>
              <c:pt idx="62">
                <c:v>68356.5</c:v>
              </c:pt>
              <c:pt idx="64">
                <c:v>170853.9375</c:v>
              </c:pt>
              <c:pt idx="66">
                <c:v>-77833.875</c:v>
              </c:pt>
              <c:pt idx="68">
                <c:v>-98728.875</c:v>
              </c:pt>
              <c:pt idx="70">
                <c:v>18973.375</c:v>
              </c:pt>
              <c:pt idx="72">
                <c:v>30372.375</c:v>
              </c:pt>
              <c:pt idx="74">
                <c:v>20857.6875</c:v>
              </c:pt>
              <c:pt idx="76">
                <c:v>-68319.1875</c:v>
              </c:pt>
              <c:pt idx="78">
                <c:v>-77833.875</c:v>
              </c:pt>
              <c:pt idx="80">
                <c:v>-20895.0</c:v>
              </c:pt>
              <c:pt idx="82">
                <c:v>64513.3125</c:v>
              </c:pt>
              <c:pt idx="84">
                <c:v>20857.6875</c:v>
              </c:pt>
              <c:pt idx="86">
                <c:v>-13283.25</c:v>
              </c:pt>
              <c:pt idx="88">
                <c:v>-3768.5625</c:v>
              </c:pt>
              <c:pt idx="90">
                <c:v>-9477.374999999993</c:v>
              </c:pt>
              <c:pt idx="92">
                <c:v>-1902.9375</c:v>
              </c:pt>
              <c:pt idx="94">
                <c:v>91117.125</c:v>
              </c:pt>
              <c:pt idx="96">
                <c:v>-81621.06249999999</c:v>
              </c:pt>
              <c:pt idx="98">
                <c:v>-36043.875</c:v>
              </c:pt>
              <c:pt idx="100">
                <c:v>85427.0</c:v>
              </c:pt>
              <c:pt idx="102">
                <c:v>-66453.56249999999</c:v>
              </c:pt>
              <c:pt idx="104">
                <c:v>81621.125</c:v>
              </c:pt>
              <c:pt idx="106">
                <c:v>-85427.0</c:v>
              </c:pt>
              <c:pt idx="108">
                <c:v>-36043.875</c:v>
              </c:pt>
              <c:pt idx="110">
                <c:v>15186.1875</c:v>
              </c:pt>
              <c:pt idx="112">
                <c:v>-11399.0</c:v>
              </c:pt>
              <c:pt idx="114">
                <c:v>3805.875</c:v>
              </c:pt>
              <c:pt idx="116">
                <c:v>-66453.56249999999</c:v>
              </c:pt>
              <c:pt idx="118">
                <c:v>-22760.625</c:v>
              </c:pt>
              <c:pt idx="120">
                <c:v>-7574.437499999997</c:v>
              </c:pt>
              <c:pt idx="122">
                <c:v>-110109.1875</c:v>
              </c:pt>
              <c:pt idx="124">
                <c:v>189827.375</c:v>
              </c:pt>
              <c:pt idx="126">
                <c:v>-70222.125</c:v>
              </c:pt>
              <c:pt idx="128">
                <c:v>-13283.25</c:v>
              </c:pt>
              <c:pt idx="130">
                <c:v>1865.625</c:v>
              </c:pt>
              <c:pt idx="132">
                <c:v>-172756.875</c:v>
              </c:pt>
              <c:pt idx="134">
                <c:v>81602.43749999999</c:v>
              </c:pt>
              <c:pt idx="136">
                <c:v>-3805.875</c:v>
              </c:pt>
              <c:pt idx="138">
                <c:v>-17089.125</c:v>
              </c:pt>
              <c:pt idx="140">
                <c:v>-15186.1875</c:v>
              </c:pt>
              <c:pt idx="142">
                <c:v>-89214.1875</c:v>
              </c:pt>
              <c:pt idx="144">
                <c:v>70259.43749999999</c:v>
              </c:pt>
              <c:pt idx="146">
                <c:v>-13283.25</c:v>
              </c:pt>
              <c:pt idx="148">
                <c:v>1902.9375</c:v>
              </c:pt>
              <c:pt idx="150">
                <c:v>24682.1875</c:v>
              </c:pt>
              <c:pt idx="152">
                <c:v>-132869.8125</c:v>
              </c:pt>
              <c:pt idx="154">
                <c:v>45577.25</c:v>
              </c:pt>
              <c:pt idx="156">
                <c:v>-72106.375</c:v>
              </c:pt>
              <c:pt idx="158">
                <c:v>106303.3125</c:v>
              </c:pt>
              <c:pt idx="160">
                <c:v>75912.25</c:v>
              </c:pt>
              <c:pt idx="162">
                <c:v>-75912.25</c:v>
              </c:pt>
              <c:pt idx="164">
                <c:v>89214.1875</c:v>
              </c:pt>
              <c:pt idx="166">
                <c:v>-36043.875</c:v>
              </c:pt>
              <c:pt idx="168">
                <c:v>98710.1875</c:v>
              </c:pt>
              <c:pt idx="170">
                <c:v>13283.25</c:v>
              </c:pt>
              <c:pt idx="172">
                <c:v>-53151.6875</c:v>
              </c:pt>
              <c:pt idx="174">
                <c:v>72143.75</c:v>
              </c:pt>
              <c:pt idx="176">
                <c:v>-79718.125</c:v>
              </c:pt>
              <c:pt idx="178">
                <c:v>66434.93749999999</c:v>
              </c:pt>
              <c:pt idx="180">
                <c:v>11398.9375</c:v>
              </c:pt>
              <c:pt idx="182">
                <c:v>-56938.875</c:v>
              </c:pt>
              <c:pt idx="184">
                <c:v>130985.5625</c:v>
              </c:pt>
              <c:pt idx="186">
                <c:v>-172756.875</c:v>
              </c:pt>
              <c:pt idx="188">
                <c:v>24682.25</c:v>
              </c:pt>
              <c:pt idx="190">
                <c:v>70240.75</c:v>
              </c:pt>
              <c:pt idx="192">
                <c:v>47461.5</c:v>
              </c:pt>
              <c:pt idx="194">
                <c:v>32275.3125</c:v>
              </c:pt>
              <c:pt idx="196">
                <c:v>-24663.5625</c:v>
              </c:pt>
              <c:pt idx="198">
                <c:v>85408.31249999999</c:v>
              </c:pt>
              <c:pt idx="200">
                <c:v>161376.5625</c:v>
              </c:pt>
              <c:pt idx="202">
                <c:v>-37946.8125</c:v>
              </c:pt>
              <c:pt idx="204">
                <c:v>121489.5</c:v>
              </c:pt>
              <c:pt idx="206">
                <c:v>-64531.9375</c:v>
              </c:pt>
              <c:pt idx="208">
                <c:v>94904.31249999999</c:v>
              </c:pt>
              <c:pt idx="210">
                <c:v>75930.93749999999</c:v>
              </c:pt>
              <c:pt idx="212">
                <c:v>-93001.375</c:v>
              </c:pt>
              <c:pt idx="214">
                <c:v>64550.625</c:v>
              </c:pt>
              <c:pt idx="216">
                <c:v>-129082.625</c:v>
              </c:pt>
              <c:pt idx="218">
                <c:v>28469.4375</c:v>
              </c:pt>
              <c:pt idx="220">
                <c:v>-36043.875</c:v>
              </c:pt>
              <c:pt idx="222">
                <c:v>-53133.0</c:v>
              </c:pt>
              <c:pt idx="224">
                <c:v>53151.6875</c:v>
              </c:pt>
              <c:pt idx="226">
                <c:v>-66434.93749999999</c:v>
              </c:pt>
              <c:pt idx="228">
                <c:v>83524.06249999999</c:v>
              </c:pt>
              <c:pt idx="230">
                <c:v>34178.25</c:v>
              </c:pt>
              <c:pt idx="232">
                <c:v>-26603.8125</c:v>
              </c:pt>
              <c:pt idx="234">
                <c:v>189846.0</c:v>
              </c:pt>
              <c:pt idx="236">
                <c:v>-34140.9375</c:v>
              </c:pt>
              <c:pt idx="238">
                <c:v>51267.375</c:v>
              </c:pt>
              <c:pt idx="240">
                <c:v>-32275.3125</c:v>
              </c:pt>
              <c:pt idx="242">
                <c:v>-24663.5625</c:v>
              </c:pt>
              <c:pt idx="244">
                <c:v>-7574.437499999997</c:v>
              </c:pt>
              <c:pt idx="246">
                <c:v>-47461.5</c:v>
              </c:pt>
              <c:pt idx="248">
                <c:v>96825.93749999999</c:v>
              </c:pt>
              <c:pt idx="250">
                <c:v>34140.9375</c:v>
              </c:pt>
              <c:pt idx="252">
                <c:v>45539.875</c:v>
              </c:pt>
              <c:pt idx="254">
                <c:v>-1902.9375</c:v>
              </c:pt>
              <c:pt idx="256">
                <c:v>-149958.9375</c:v>
              </c:pt>
              <c:pt idx="258">
                <c:v>36099.875</c:v>
              </c:pt>
              <c:pt idx="260">
                <c:v>-20895.0</c:v>
              </c:pt>
              <c:pt idx="262">
                <c:v>22797.9375</c:v>
              </c:pt>
              <c:pt idx="264">
                <c:v>104400.375</c:v>
              </c:pt>
              <c:pt idx="266">
                <c:v>-3787.1875</c:v>
              </c:pt>
              <c:pt idx="268">
                <c:v>-17070.4375</c:v>
              </c:pt>
              <c:pt idx="270">
                <c:v>-5671.5</c:v>
              </c:pt>
              <c:pt idx="272">
                <c:v>64550.625</c:v>
              </c:pt>
              <c:pt idx="274">
                <c:v>113896.4375</c:v>
              </c:pt>
              <c:pt idx="276">
                <c:v>-132851.125</c:v>
              </c:pt>
              <c:pt idx="278">
                <c:v>113877.75</c:v>
              </c:pt>
              <c:pt idx="280">
                <c:v>-104400.375</c:v>
              </c:pt>
              <c:pt idx="282">
                <c:v>-85426.93749999999</c:v>
              </c:pt>
              <c:pt idx="284">
                <c:v>89214.1875</c:v>
              </c:pt>
              <c:pt idx="286">
                <c:v>-89232.875</c:v>
              </c:pt>
              <c:pt idx="288">
                <c:v>39868.4375</c:v>
              </c:pt>
              <c:pt idx="290">
                <c:v>-58860.4375</c:v>
              </c:pt>
              <c:pt idx="292">
                <c:v>-85427.0</c:v>
              </c:pt>
              <c:pt idx="294">
                <c:v>-18992.0625</c:v>
              </c:pt>
              <c:pt idx="296">
                <c:v>-36043.875</c:v>
              </c:pt>
              <c:pt idx="298">
                <c:v>-47442.8125</c:v>
              </c:pt>
              <c:pt idx="300">
                <c:v>22760.625</c:v>
              </c:pt>
              <c:pt idx="302">
                <c:v>18973.375</c:v>
              </c:pt>
              <c:pt idx="304">
                <c:v>47461.5</c:v>
              </c:pt>
              <c:pt idx="306">
                <c:v>-178465.6875</c:v>
              </c:pt>
              <c:pt idx="308">
                <c:v>91117.125</c:v>
              </c:pt>
              <c:pt idx="310">
                <c:v>3805.875</c:v>
              </c:pt>
              <c:pt idx="312">
                <c:v>0.0</c:v>
              </c:pt>
              <c:pt idx="314">
                <c:v>108187.625</c:v>
              </c:pt>
              <c:pt idx="316">
                <c:v>-51248.75</c:v>
              </c:pt>
              <c:pt idx="318">
                <c:v>125276.75</c:v>
              </c:pt>
              <c:pt idx="320">
                <c:v>68337.81249999999</c:v>
              </c:pt>
              <c:pt idx="322">
                <c:v>9496.0625</c:v>
              </c:pt>
              <c:pt idx="324">
                <c:v>106284.625</c:v>
              </c:pt>
              <c:pt idx="326">
                <c:v>-127161.0</c:v>
              </c:pt>
              <c:pt idx="328">
                <c:v>-24700.875</c:v>
              </c:pt>
              <c:pt idx="330">
                <c:v>-85445.625</c:v>
              </c:pt>
              <c:pt idx="332">
                <c:v>-26585.125</c:v>
              </c:pt>
              <c:pt idx="334">
                <c:v>39849.75</c:v>
              </c:pt>
              <c:pt idx="336">
                <c:v>-79736.81249999999</c:v>
              </c:pt>
              <c:pt idx="338">
                <c:v>72143.75</c:v>
              </c:pt>
              <c:pt idx="340">
                <c:v>-24682.25</c:v>
              </c:pt>
              <c:pt idx="342">
                <c:v>15204.875</c:v>
              </c:pt>
              <c:pt idx="344">
                <c:v>131004.1875</c:v>
              </c:pt>
              <c:pt idx="346">
                <c:v>-123392.4375</c:v>
              </c:pt>
              <c:pt idx="348">
                <c:v>130966.875</c:v>
              </c:pt>
              <c:pt idx="350">
                <c:v>20895.0</c:v>
              </c:pt>
              <c:pt idx="352">
                <c:v>28488.0625</c:v>
              </c:pt>
              <c:pt idx="354">
                <c:v>-15186.1875</c:v>
              </c:pt>
              <c:pt idx="356">
                <c:v>-127198.3125</c:v>
              </c:pt>
              <c:pt idx="358">
                <c:v>49345.8125</c:v>
              </c:pt>
              <c:pt idx="360">
                <c:v>1921.625</c:v>
              </c:pt>
              <c:pt idx="362">
                <c:v>30372.375</c:v>
              </c:pt>
              <c:pt idx="364">
                <c:v>45558.5625</c:v>
              </c:pt>
              <c:pt idx="366">
                <c:v>-159436.3125</c:v>
              </c:pt>
              <c:pt idx="368">
                <c:v>100613.125</c:v>
              </c:pt>
              <c:pt idx="370">
                <c:v>-32275.3125</c:v>
              </c:pt>
              <c:pt idx="372">
                <c:v>-17089.125</c:v>
              </c:pt>
              <c:pt idx="374">
                <c:v>37984.125</c:v>
              </c:pt>
              <c:pt idx="376">
                <c:v>-98710.25</c:v>
              </c:pt>
              <c:pt idx="378">
                <c:v>74028.0</c:v>
              </c:pt>
              <c:pt idx="380">
                <c:v>32238.0</c:v>
              </c:pt>
              <c:pt idx="382">
                <c:v>121489.5</c:v>
              </c:pt>
              <c:pt idx="384">
                <c:v>30372.375</c:v>
              </c:pt>
              <c:pt idx="386">
                <c:v>-110090.5625</c:v>
              </c:pt>
              <c:pt idx="388">
                <c:v>-13283.25</c:v>
              </c:pt>
              <c:pt idx="390">
                <c:v>-87311.25</c:v>
              </c:pt>
              <c:pt idx="392">
                <c:v>-5708.8125</c:v>
              </c:pt>
              <c:pt idx="394">
                <c:v>77833.875</c:v>
              </c:pt>
              <c:pt idx="396">
                <c:v>-83524.06249999999</c:v>
              </c:pt>
              <c:pt idx="398">
                <c:v>89195.5</c:v>
              </c:pt>
              <c:pt idx="400">
                <c:v>-36062.5625</c:v>
              </c:pt>
              <c:pt idx="402">
                <c:v>53133.0</c:v>
              </c:pt>
              <c:pt idx="404">
                <c:v>91117.125</c:v>
              </c:pt>
              <c:pt idx="406">
                <c:v>-30372.375</c:v>
              </c:pt>
              <c:pt idx="408">
                <c:v>127179.6875</c:v>
              </c:pt>
              <c:pt idx="410">
                <c:v>-41752.6875</c:v>
              </c:pt>
              <c:pt idx="412">
                <c:v>79699.5</c:v>
              </c:pt>
              <c:pt idx="414">
                <c:v>49345.75</c:v>
              </c:pt>
              <c:pt idx="416">
                <c:v>-75912.25</c:v>
              </c:pt>
              <c:pt idx="418">
                <c:v>9477.374999999993</c:v>
              </c:pt>
              <c:pt idx="420">
                <c:v>5708.8125</c:v>
              </c:pt>
              <c:pt idx="422">
                <c:v>28469.4375</c:v>
              </c:pt>
              <c:pt idx="424">
                <c:v>22797.9375</c:v>
              </c:pt>
              <c:pt idx="426">
                <c:v>-68337.875</c:v>
              </c:pt>
              <c:pt idx="428">
                <c:v>5690.1875</c:v>
              </c:pt>
              <c:pt idx="430">
                <c:v>53170.3125</c:v>
              </c:pt>
              <c:pt idx="432">
                <c:v>66453.56249999999</c:v>
              </c:pt>
              <c:pt idx="434">
                <c:v>104437.6875</c:v>
              </c:pt>
              <c:pt idx="436">
                <c:v>-142384.5</c:v>
              </c:pt>
              <c:pt idx="438">
                <c:v>123392.4375</c:v>
              </c:pt>
              <c:pt idx="440">
                <c:v>-66434.875</c:v>
              </c:pt>
              <c:pt idx="442">
                <c:v>28469.4375</c:v>
              </c:pt>
              <c:pt idx="444">
                <c:v>93020.06249999999</c:v>
              </c:pt>
              <c:pt idx="446">
                <c:v>-72143.6875</c:v>
              </c:pt>
              <c:pt idx="448">
                <c:v>30372.375</c:v>
              </c:pt>
              <c:pt idx="450">
                <c:v>-7574.437499999997</c:v>
              </c:pt>
              <c:pt idx="452">
                <c:v>34178.25</c:v>
              </c:pt>
              <c:pt idx="454">
                <c:v>66416.25</c:v>
              </c:pt>
              <c:pt idx="456">
                <c:v>-9496.0</c:v>
              </c:pt>
              <c:pt idx="458">
                <c:v>41771.375</c:v>
              </c:pt>
              <c:pt idx="460">
                <c:v>34159.5625</c:v>
              </c:pt>
              <c:pt idx="462">
                <c:v>-36062.5625</c:v>
              </c:pt>
              <c:pt idx="464">
                <c:v>-45558.5625</c:v>
              </c:pt>
              <c:pt idx="466">
                <c:v>-125295.375</c:v>
              </c:pt>
              <c:pt idx="468">
                <c:v>55054.5625</c:v>
              </c:pt>
              <c:pt idx="470">
                <c:v>-11380.3125</c:v>
              </c:pt>
              <c:pt idx="472">
                <c:v>-87348.56249999999</c:v>
              </c:pt>
              <c:pt idx="474">
                <c:v>195517.5</c:v>
              </c:pt>
              <c:pt idx="476">
                <c:v>-77833.875</c:v>
              </c:pt>
              <c:pt idx="478">
                <c:v>108206.25</c:v>
              </c:pt>
              <c:pt idx="480">
                <c:v>56957.5625</c:v>
              </c:pt>
              <c:pt idx="482">
                <c:v>-55026.625</c:v>
              </c:pt>
              <c:pt idx="484">
                <c:v>39849.75</c:v>
              </c:pt>
              <c:pt idx="486">
                <c:v>-94923.0</c:v>
              </c:pt>
              <c:pt idx="488">
                <c:v>26585.125</c:v>
              </c:pt>
              <c:pt idx="490">
                <c:v>55035.9375</c:v>
              </c:pt>
              <c:pt idx="492">
                <c:v>1884.25</c:v>
              </c:pt>
              <c:pt idx="494">
                <c:v>129101.25</c:v>
              </c:pt>
              <c:pt idx="496">
                <c:v>-75930.93749999999</c:v>
              </c:pt>
              <c:pt idx="498">
                <c:v>18992.0625</c:v>
              </c:pt>
              <c:pt idx="500">
                <c:v>104400.375</c:v>
              </c:pt>
              <c:pt idx="502">
                <c:v>-9514.6875</c:v>
              </c:pt>
              <c:pt idx="504">
                <c:v>110090.5625</c:v>
              </c:pt>
              <c:pt idx="506">
                <c:v>-45539.875</c:v>
              </c:pt>
              <c:pt idx="508">
                <c:v>53133.0</c:v>
              </c:pt>
              <c:pt idx="510">
                <c:v>51267.375</c:v>
              </c:pt>
              <c:pt idx="512">
                <c:v>-41771.375</c:v>
              </c:pt>
              <c:pt idx="514">
                <c:v>193633.1875</c:v>
              </c:pt>
              <c:pt idx="516">
                <c:v>-121489.5</c:v>
              </c:pt>
              <c:pt idx="518">
                <c:v>87311.25</c:v>
              </c:pt>
              <c:pt idx="520">
                <c:v>53133.0</c:v>
              </c:pt>
              <c:pt idx="522">
                <c:v>-117720.9375</c:v>
              </c:pt>
              <c:pt idx="524">
                <c:v>225889.875</c:v>
              </c:pt>
              <c:pt idx="526">
                <c:v>-43655.625</c:v>
              </c:pt>
              <c:pt idx="528">
                <c:v>70240.75</c:v>
              </c:pt>
              <c:pt idx="530">
                <c:v>102497.4375</c:v>
              </c:pt>
              <c:pt idx="532">
                <c:v>-37965.5</c:v>
              </c:pt>
              <c:pt idx="534">
                <c:v>72106.375</c:v>
              </c:pt>
              <c:pt idx="536">
                <c:v>-1902.9375</c:v>
              </c:pt>
              <c:pt idx="538">
                <c:v>-60744.75</c:v>
              </c:pt>
              <c:pt idx="540">
                <c:v>11380.3125</c:v>
              </c:pt>
              <c:pt idx="542">
                <c:v>-60716.75</c:v>
              </c:pt>
              <c:pt idx="544">
                <c:v>98710.25</c:v>
              </c:pt>
              <c:pt idx="546">
                <c:v>-102516.0625</c:v>
              </c:pt>
              <c:pt idx="548">
                <c:v>39868.4375</c:v>
              </c:pt>
              <c:pt idx="550">
                <c:v>98728.875</c:v>
              </c:pt>
              <c:pt idx="552">
                <c:v>5671.5</c:v>
              </c:pt>
              <c:pt idx="554">
                <c:v>-45539.875</c:v>
              </c:pt>
              <c:pt idx="556">
                <c:v>-153764.8125</c:v>
              </c:pt>
              <c:pt idx="558">
                <c:v>64532.0</c:v>
              </c:pt>
              <c:pt idx="560">
                <c:v>45539.875</c:v>
              </c:pt>
              <c:pt idx="562">
                <c:v>-7593.0625</c:v>
              </c:pt>
              <c:pt idx="564">
                <c:v>106322.0</c:v>
              </c:pt>
              <c:pt idx="566">
                <c:v>-70240.81249999999</c:v>
              </c:pt>
              <c:pt idx="568">
                <c:v>125267.375</c:v>
              </c:pt>
              <c:pt idx="570">
                <c:v>34178.25</c:v>
              </c:pt>
              <c:pt idx="572">
                <c:v>-55045.25</c:v>
              </c:pt>
              <c:pt idx="574">
                <c:v>106303.3125</c:v>
              </c:pt>
              <c:pt idx="576">
                <c:v>-191693.0</c:v>
              </c:pt>
              <c:pt idx="578">
                <c:v>51258.0625</c:v>
              </c:pt>
              <c:pt idx="580">
                <c:v>148056.0</c:v>
              </c:pt>
              <c:pt idx="582">
                <c:v>-24700.875</c:v>
              </c:pt>
              <c:pt idx="584">
                <c:v>70240.81249999999</c:v>
              </c:pt>
              <c:pt idx="586">
                <c:v>-115780.6875</c:v>
              </c:pt>
              <c:pt idx="588">
                <c:v>32266.0</c:v>
              </c:pt>
              <c:pt idx="590">
                <c:v>72125.06249999999</c:v>
              </c:pt>
              <c:pt idx="592">
                <c:v>-7593.0625</c:v>
              </c:pt>
              <c:pt idx="594">
                <c:v>55045.3125</c:v>
              </c:pt>
              <c:pt idx="596">
                <c:v>-108196.9375</c:v>
              </c:pt>
              <c:pt idx="598">
                <c:v>11371.0</c:v>
              </c:pt>
              <c:pt idx="600">
                <c:v>0.0</c:v>
              </c:pt>
              <c:pt idx="602">
                <c:v>-30372.375</c:v>
              </c:pt>
              <c:pt idx="604">
                <c:v>24700.875</c:v>
              </c:pt>
              <c:pt idx="606">
                <c:v>-7611.75</c:v>
              </c:pt>
              <c:pt idx="608">
                <c:v>58832.5</c:v>
              </c:pt>
              <c:pt idx="610">
                <c:v>9496.0625</c:v>
              </c:pt>
              <c:pt idx="612">
                <c:v>2184.7323259729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1416"/>
        <c:axId val="3069112"/>
      </c:scatterChart>
      <c:valAx>
        <c:axId val="3061416"/>
        <c:scaling>
          <c:orientation val="minMax"/>
          <c:max val="630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Sweep number</a:t>
                </a:r>
              </a:p>
            </c:rich>
          </c:tx>
          <c:layout>
            <c:manualLayout>
              <c:xMode val="edge"/>
              <c:yMode val="edge"/>
              <c:x val="0.43820199441362"/>
              <c:y val="0.9263149606299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9112"/>
        <c:crossesAt val="-500000.0"/>
        <c:crossBetween val="midCat"/>
        <c:majorUnit val="70.0"/>
      </c:valAx>
      <c:valAx>
        <c:axId val="3069112"/>
        <c:scaling>
          <c:orientation val="minMax"/>
          <c:max val="1.2E6"/>
          <c:min val="-40000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I(U238)</a:t>
                </a:r>
              </a:p>
            </c:rich>
          </c:tx>
          <c:layout>
            <c:manualLayout>
              <c:xMode val="edge"/>
              <c:yMode val="edge"/>
              <c:x val="0.0208667736757624"/>
              <c:y val="0.444736427683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1416"/>
        <c:crosses val="autoZero"/>
        <c:crossBetween val="midCat"/>
        <c:majorUnit val="200000.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9614261700433"/>
          <c:y val="0.363157480314961"/>
          <c:w val="0.0979133226324237"/>
          <c:h val="0.1052631578947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1.0" l="0.75" r="0.75" t="1.0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Sweep number vs. I(Pb207)</a:t>
            </a:r>
          </a:p>
        </c:rich>
      </c:tx>
      <c:layout>
        <c:manualLayout>
          <c:xMode val="edge"/>
          <c:yMode val="edge"/>
          <c:x val="0.398073583498692"/>
          <c:y val="0.0314136125654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882736348462"/>
          <c:y val="0.123036688531746"/>
          <c:w val="0.68860312652649"/>
          <c:h val="0.732984527423168"/>
        </c:manualLayout>
      </c:layout>
      <c:scatterChart>
        <c:scatterStyle val="lineMarker"/>
        <c:varyColors val="0"/>
        <c:ser>
          <c:idx val="0"/>
          <c:order val="0"/>
          <c:tx>
            <c:v>series a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strLit>
              <c:ptCount val="614"/>
              <c:pt idx="0">
                <c:v>_x0001_1</c:v>
              </c:pt>
              <c:pt idx="1">
                <c:v>_x0001_2</c:v>
              </c:pt>
              <c:pt idx="2">
                <c:v>_x0001_3</c:v>
              </c:pt>
              <c:pt idx="3">
                <c:v>_x0001_4</c:v>
              </c:pt>
              <c:pt idx="4">
                <c:v>_x0001_5</c:v>
              </c:pt>
              <c:pt idx="5">
                <c:v>_x0001_6</c:v>
              </c:pt>
              <c:pt idx="6">
                <c:v>_x0001_7</c:v>
              </c:pt>
              <c:pt idx="7">
                <c:v>_x0001_8</c:v>
              </c:pt>
              <c:pt idx="8">
                <c:v>_x0001_9</c:v>
              </c:pt>
              <c:pt idx="9">
                <c:v>_x0002_10</c:v>
              </c:pt>
              <c:pt idx="10">
                <c:v>_x0002_11</c:v>
              </c:pt>
              <c:pt idx="11">
                <c:v>_x0002_12</c:v>
              </c:pt>
              <c:pt idx="12">
                <c:v>_x0002_13</c:v>
              </c:pt>
              <c:pt idx="13">
                <c:v>_x0002_14</c:v>
              </c:pt>
              <c:pt idx="14">
                <c:v>_x0002_15</c:v>
              </c:pt>
              <c:pt idx="15">
                <c:v>_x0002_16</c:v>
              </c:pt>
              <c:pt idx="16">
                <c:v>_x0002_17</c:v>
              </c:pt>
              <c:pt idx="17">
                <c:v>_x0002_18</c:v>
              </c:pt>
              <c:pt idx="18">
                <c:v>_x0002_19</c:v>
              </c:pt>
              <c:pt idx="19">
                <c:v>_x0002_20</c:v>
              </c:pt>
              <c:pt idx="20">
                <c:v>_x0002_21</c:v>
              </c:pt>
              <c:pt idx="21">
                <c:v>_x0002_22</c:v>
              </c:pt>
              <c:pt idx="22">
                <c:v>_x0002_23</c:v>
              </c:pt>
              <c:pt idx="23">
                <c:v>_x0002_24</c:v>
              </c:pt>
              <c:pt idx="24">
                <c:v>_x0002_25</c:v>
              </c:pt>
              <c:pt idx="25">
                <c:v>_x0002_26</c:v>
              </c:pt>
              <c:pt idx="26">
                <c:v>_x0002_27</c:v>
              </c:pt>
              <c:pt idx="27">
                <c:v>_x0002_28</c:v>
              </c:pt>
              <c:pt idx="28">
                <c:v>_x0002_29</c:v>
              </c:pt>
              <c:pt idx="29">
                <c:v>_x0002_30</c:v>
              </c:pt>
              <c:pt idx="30">
                <c:v>_x0002_31</c:v>
              </c:pt>
              <c:pt idx="31">
                <c:v>_x0002_32</c:v>
              </c:pt>
              <c:pt idx="32">
                <c:v>_x0002_33</c:v>
              </c:pt>
              <c:pt idx="33">
                <c:v>_x0002_34</c:v>
              </c:pt>
              <c:pt idx="34">
                <c:v>_x0002_35</c:v>
              </c:pt>
              <c:pt idx="35">
                <c:v>_x0002_36</c:v>
              </c:pt>
              <c:pt idx="36">
                <c:v>_x0002_37</c:v>
              </c:pt>
              <c:pt idx="37">
                <c:v>_x0002_38</c:v>
              </c:pt>
              <c:pt idx="38">
                <c:v>_x0002_39</c:v>
              </c:pt>
              <c:pt idx="39">
                <c:v>_x0002_40</c:v>
              </c:pt>
              <c:pt idx="40">
                <c:v>_x0002_41</c:v>
              </c:pt>
              <c:pt idx="41">
                <c:v>_x0002_42</c:v>
              </c:pt>
              <c:pt idx="42">
                <c:v>_x0002_43</c:v>
              </c:pt>
              <c:pt idx="43">
                <c:v>_x0002_44</c:v>
              </c:pt>
              <c:pt idx="44">
                <c:v>_x0002_45</c:v>
              </c:pt>
              <c:pt idx="45">
                <c:v>_x0002_46</c:v>
              </c:pt>
              <c:pt idx="46">
                <c:v>_x0002_47</c:v>
              </c:pt>
              <c:pt idx="47">
                <c:v>_x0002_48</c:v>
              </c:pt>
              <c:pt idx="48">
                <c:v>_x0002_49</c:v>
              </c:pt>
              <c:pt idx="49">
                <c:v>_x0002_50</c:v>
              </c:pt>
              <c:pt idx="50">
                <c:v>_x0002_51</c:v>
              </c:pt>
              <c:pt idx="51">
                <c:v>_x0002_52</c:v>
              </c:pt>
              <c:pt idx="52">
                <c:v>_x0002_53</c:v>
              </c:pt>
              <c:pt idx="53">
                <c:v>_x0002_54</c:v>
              </c:pt>
              <c:pt idx="54">
                <c:v>_x0002_55</c:v>
              </c:pt>
              <c:pt idx="55">
                <c:v>_x0002_56</c:v>
              </c:pt>
              <c:pt idx="56">
                <c:v>_x0002_57</c:v>
              </c:pt>
              <c:pt idx="57">
                <c:v>_x0002_58</c:v>
              </c:pt>
              <c:pt idx="58">
                <c:v>_x0002_59</c:v>
              </c:pt>
              <c:pt idx="59">
                <c:v>_x0002_60</c:v>
              </c:pt>
              <c:pt idx="60">
                <c:v>_x0002_61</c:v>
              </c:pt>
              <c:pt idx="61">
                <c:v>_x0002_62</c:v>
              </c:pt>
              <c:pt idx="62">
                <c:v>_x0002_63</c:v>
              </c:pt>
              <c:pt idx="63">
                <c:v>_x0002_64</c:v>
              </c:pt>
              <c:pt idx="64">
                <c:v>_x0002_65</c:v>
              </c:pt>
              <c:pt idx="65">
                <c:v>_x0002_66</c:v>
              </c:pt>
              <c:pt idx="66">
                <c:v>_x0002_67</c:v>
              </c:pt>
              <c:pt idx="67">
                <c:v>_x0002_68</c:v>
              </c:pt>
              <c:pt idx="68">
                <c:v>_x0002_69</c:v>
              </c:pt>
              <c:pt idx="69">
                <c:v>_x0002_70</c:v>
              </c:pt>
              <c:pt idx="70">
                <c:v>_x0002_71</c:v>
              </c:pt>
              <c:pt idx="71">
                <c:v>_x0002_72</c:v>
              </c:pt>
              <c:pt idx="72">
                <c:v>_x0002_73</c:v>
              </c:pt>
              <c:pt idx="73">
                <c:v>_x0002_74</c:v>
              </c:pt>
              <c:pt idx="74">
                <c:v>_x0002_75</c:v>
              </c:pt>
              <c:pt idx="75">
                <c:v>_x0002_76</c:v>
              </c:pt>
              <c:pt idx="76">
                <c:v>_x0002_77</c:v>
              </c:pt>
              <c:pt idx="77">
                <c:v>_x0002_78</c:v>
              </c:pt>
              <c:pt idx="78">
                <c:v>_x0002_79</c:v>
              </c:pt>
              <c:pt idx="79">
                <c:v>_x0002_80</c:v>
              </c:pt>
              <c:pt idx="80">
                <c:v>_x0002_81</c:v>
              </c:pt>
              <c:pt idx="81">
                <c:v>_x0002_82</c:v>
              </c:pt>
              <c:pt idx="82">
                <c:v>_x0002_83</c:v>
              </c:pt>
              <c:pt idx="83">
                <c:v>_x0002_84</c:v>
              </c:pt>
              <c:pt idx="84">
                <c:v>_x0002_85</c:v>
              </c:pt>
              <c:pt idx="85">
                <c:v>_x0002_86</c:v>
              </c:pt>
              <c:pt idx="86">
                <c:v>_x0002_87</c:v>
              </c:pt>
              <c:pt idx="87">
                <c:v>_x0002_88</c:v>
              </c:pt>
              <c:pt idx="88">
                <c:v>_x0002_89</c:v>
              </c:pt>
              <c:pt idx="89">
                <c:v>_x0002_90</c:v>
              </c:pt>
              <c:pt idx="90">
                <c:v>_x0002_91</c:v>
              </c:pt>
              <c:pt idx="91">
                <c:v>_x0002_92</c:v>
              </c:pt>
              <c:pt idx="92">
                <c:v>_x0002_93</c:v>
              </c:pt>
              <c:pt idx="93">
                <c:v>_x0002_94</c:v>
              </c:pt>
              <c:pt idx="94">
                <c:v>_x0002_95</c:v>
              </c:pt>
              <c:pt idx="95">
                <c:v>_x0002_96</c:v>
              </c:pt>
              <c:pt idx="96">
                <c:v>_x0002_97</c:v>
              </c:pt>
              <c:pt idx="97">
                <c:v>_x0002_98</c:v>
              </c:pt>
              <c:pt idx="98">
                <c:v>_x0002_99</c:v>
              </c:pt>
              <c:pt idx="99">
                <c:v>_x0003_100</c:v>
              </c:pt>
              <c:pt idx="100">
                <c:v>_x0003_101</c:v>
              </c:pt>
              <c:pt idx="101">
                <c:v>_x0003_102</c:v>
              </c:pt>
              <c:pt idx="102">
                <c:v>_x0003_103</c:v>
              </c:pt>
              <c:pt idx="103">
                <c:v>_x0003_104</c:v>
              </c:pt>
              <c:pt idx="104">
                <c:v>_x0003_105</c:v>
              </c:pt>
              <c:pt idx="105">
                <c:v>_x0003_106</c:v>
              </c:pt>
              <c:pt idx="106">
                <c:v>_x0003_107</c:v>
              </c:pt>
              <c:pt idx="107">
                <c:v>_x0003_108</c:v>
              </c:pt>
              <c:pt idx="108">
                <c:v>_x0003_109</c:v>
              </c:pt>
              <c:pt idx="109">
                <c:v>_x0003_110</c:v>
              </c:pt>
              <c:pt idx="110">
                <c:v>_x0003_111</c:v>
              </c:pt>
              <c:pt idx="111">
                <c:v>_x0003_112</c:v>
              </c:pt>
              <c:pt idx="112">
                <c:v>_x0003_113</c:v>
              </c:pt>
              <c:pt idx="113">
                <c:v>_x0003_114</c:v>
              </c:pt>
              <c:pt idx="114">
                <c:v>_x0003_115</c:v>
              </c:pt>
              <c:pt idx="115">
                <c:v>_x0003_116</c:v>
              </c:pt>
              <c:pt idx="116">
                <c:v>_x0003_117</c:v>
              </c:pt>
              <c:pt idx="117">
                <c:v>_x0003_118</c:v>
              </c:pt>
              <c:pt idx="118">
                <c:v>_x0003_119</c:v>
              </c:pt>
              <c:pt idx="119">
                <c:v>_x0003_120</c:v>
              </c:pt>
              <c:pt idx="120">
                <c:v>_x0003_121</c:v>
              </c:pt>
              <c:pt idx="121">
                <c:v>_x0003_122</c:v>
              </c:pt>
              <c:pt idx="122">
                <c:v>_x0003_123</c:v>
              </c:pt>
              <c:pt idx="123">
                <c:v>_x0003_124</c:v>
              </c:pt>
              <c:pt idx="124">
                <c:v>_x0003_125</c:v>
              </c:pt>
              <c:pt idx="125">
                <c:v>_x0003_126</c:v>
              </c:pt>
              <c:pt idx="126">
                <c:v>_x0003_127</c:v>
              </c:pt>
              <c:pt idx="127">
                <c:v>_x0003_128</c:v>
              </c:pt>
              <c:pt idx="128">
                <c:v>_x0003_129</c:v>
              </c:pt>
              <c:pt idx="129">
                <c:v>_x0003_130</c:v>
              </c:pt>
              <c:pt idx="130">
                <c:v>_x0003_131</c:v>
              </c:pt>
              <c:pt idx="131">
                <c:v>_x0003_132</c:v>
              </c:pt>
              <c:pt idx="132">
                <c:v>_x0003_133</c:v>
              </c:pt>
              <c:pt idx="133">
                <c:v>_x0003_134</c:v>
              </c:pt>
              <c:pt idx="134">
                <c:v>_x0003_135</c:v>
              </c:pt>
              <c:pt idx="135">
                <c:v>_x0003_136</c:v>
              </c:pt>
              <c:pt idx="136">
                <c:v>_x0003_137</c:v>
              </c:pt>
              <c:pt idx="137">
                <c:v>_x0003_138</c:v>
              </c:pt>
              <c:pt idx="138">
                <c:v>_x0003_139</c:v>
              </c:pt>
              <c:pt idx="139">
                <c:v>_x0003_140</c:v>
              </c:pt>
              <c:pt idx="140">
                <c:v>_x0003_141</c:v>
              </c:pt>
              <c:pt idx="141">
                <c:v>_x0003_142</c:v>
              </c:pt>
              <c:pt idx="142">
                <c:v>_x0003_143</c:v>
              </c:pt>
              <c:pt idx="143">
                <c:v>_x0003_144</c:v>
              </c:pt>
              <c:pt idx="144">
                <c:v>_x0003_145</c:v>
              </c:pt>
              <c:pt idx="145">
                <c:v>_x0003_146</c:v>
              </c:pt>
              <c:pt idx="146">
                <c:v>_x0003_147</c:v>
              </c:pt>
              <c:pt idx="147">
                <c:v>_x0003_148</c:v>
              </c:pt>
              <c:pt idx="148">
                <c:v>_x0003_149</c:v>
              </c:pt>
              <c:pt idx="149">
                <c:v>_x0003_150</c:v>
              </c:pt>
              <c:pt idx="150">
                <c:v>_x0003_151</c:v>
              </c:pt>
              <c:pt idx="151">
                <c:v>_x0003_152</c:v>
              </c:pt>
              <c:pt idx="152">
                <c:v>_x0003_153</c:v>
              </c:pt>
              <c:pt idx="153">
                <c:v>_x0003_154</c:v>
              </c:pt>
              <c:pt idx="154">
                <c:v>_x0003_155</c:v>
              </c:pt>
              <c:pt idx="155">
                <c:v>_x0003_156</c:v>
              </c:pt>
              <c:pt idx="156">
                <c:v>_x0003_157</c:v>
              </c:pt>
              <c:pt idx="157">
                <c:v>_x0003_158</c:v>
              </c:pt>
              <c:pt idx="158">
                <c:v>_x0003_159</c:v>
              </c:pt>
              <c:pt idx="159">
                <c:v>_x0003_160</c:v>
              </c:pt>
              <c:pt idx="160">
                <c:v>_x0003_161</c:v>
              </c:pt>
              <c:pt idx="161">
                <c:v>_x0003_162</c:v>
              </c:pt>
              <c:pt idx="162">
                <c:v>_x0003_163</c:v>
              </c:pt>
              <c:pt idx="163">
                <c:v>_x0003_164</c:v>
              </c:pt>
              <c:pt idx="164">
                <c:v>_x0003_165</c:v>
              </c:pt>
              <c:pt idx="165">
                <c:v>_x0003_166</c:v>
              </c:pt>
              <c:pt idx="166">
                <c:v>_x0003_167</c:v>
              </c:pt>
              <c:pt idx="167">
                <c:v>_x0003_168</c:v>
              </c:pt>
              <c:pt idx="168">
                <c:v>_x0003_169</c:v>
              </c:pt>
              <c:pt idx="169">
                <c:v>_x0003_170</c:v>
              </c:pt>
              <c:pt idx="170">
                <c:v>_x0003_171</c:v>
              </c:pt>
              <c:pt idx="171">
                <c:v>_x0003_172</c:v>
              </c:pt>
              <c:pt idx="172">
                <c:v>_x0003_173</c:v>
              </c:pt>
              <c:pt idx="173">
                <c:v>_x0003_174</c:v>
              </c:pt>
              <c:pt idx="174">
                <c:v>_x0003_175</c:v>
              </c:pt>
              <c:pt idx="175">
                <c:v>_x0003_176</c:v>
              </c:pt>
              <c:pt idx="176">
                <c:v>_x0003_177</c:v>
              </c:pt>
              <c:pt idx="177">
                <c:v>_x0003_178</c:v>
              </c:pt>
              <c:pt idx="178">
                <c:v>_x0003_179</c:v>
              </c:pt>
              <c:pt idx="179">
                <c:v>_x0003_180</c:v>
              </c:pt>
              <c:pt idx="180">
                <c:v>_x0003_181</c:v>
              </c:pt>
              <c:pt idx="181">
                <c:v>_x0003_182</c:v>
              </c:pt>
              <c:pt idx="182">
                <c:v>_x0003_183</c:v>
              </c:pt>
              <c:pt idx="183">
                <c:v>_x0003_184</c:v>
              </c:pt>
              <c:pt idx="184">
                <c:v>_x0003_185</c:v>
              </c:pt>
              <c:pt idx="185">
                <c:v>_x0003_186</c:v>
              </c:pt>
              <c:pt idx="186">
                <c:v>_x0003_187</c:v>
              </c:pt>
              <c:pt idx="187">
                <c:v>_x0003_188</c:v>
              </c:pt>
              <c:pt idx="188">
                <c:v>_x0003_189</c:v>
              </c:pt>
              <c:pt idx="189">
                <c:v>_x0003_190</c:v>
              </c:pt>
              <c:pt idx="190">
                <c:v>_x0003_191</c:v>
              </c:pt>
              <c:pt idx="191">
                <c:v>_x0003_192</c:v>
              </c:pt>
              <c:pt idx="192">
                <c:v>_x0003_193</c:v>
              </c:pt>
              <c:pt idx="193">
                <c:v>_x0003_194</c:v>
              </c:pt>
              <c:pt idx="194">
                <c:v>_x0003_195</c:v>
              </c:pt>
              <c:pt idx="195">
                <c:v>_x0003_196</c:v>
              </c:pt>
              <c:pt idx="196">
                <c:v>_x0003_197</c:v>
              </c:pt>
              <c:pt idx="197">
                <c:v>_x0003_198</c:v>
              </c:pt>
              <c:pt idx="198">
                <c:v>_x0003_199</c:v>
              </c:pt>
              <c:pt idx="199">
                <c:v>_x0003_200</c:v>
              </c:pt>
              <c:pt idx="200">
                <c:v>_x0003_201</c:v>
              </c:pt>
              <c:pt idx="201">
                <c:v>_x0003_202</c:v>
              </c:pt>
              <c:pt idx="202">
                <c:v>_x0003_203</c:v>
              </c:pt>
              <c:pt idx="203">
                <c:v>_x0003_204</c:v>
              </c:pt>
              <c:pt idx="204">
                <c:v>_x0003_205</c:v>
              </c:pt>
              <c:pt idx="205">
                <c:v>_x0003_206</c:v>
              </c:pt>
              <c:pt idx="206">
                <c:v>_x0003_207</c:v>
              </c:pt>
              <c:pt idx="207">
                <c:v>_x0003_208</c:v>
              </c:pt>
              <c:pt idx="208">
                <c:v>_x0003_209</c:v>
              </c:pt>
              <c:pt idx="209">
                <c:v>_x0003_210</c:v>
              </c:pt>
              <c:pt idx="210">
                <c:v>_x0003_211</c:v>
              </c:pt>
              <c:pt idx="211">
                <c:v>_x0003_212</c:v>
              </c:pt>
              <c:pt idx="212">
                <c:v>_x0003_213</c:v>
              </c:pt>
              <c:pt idx="213">
                <c:v>_x0003_214</c:v>
              </c:pt>
              <c:pt idx="214">
                <c:v>_x0003_215</c:v>
              </c:pt>
              <c:pt idx="215">
                <c:v>_x0003_216</c:v>
              </c:pt>
              <c:pt idx="216">
                <c:v>_x0003_217</c:v>
              </c:pt>
              <c:pt idx="217">
                <c:v>_x0003_218</c:v>
              </c:pt>
              <c:pt idx="218">
                <c:v>_x0003_219</c:v>
              </c:pt>
              <c:pt idx="219">
                <c:v>_x0003_220</c:v>
              </c:pt>
              <c:pt idx="220">
                <c:v>_x0003_221</c:v>
              </c:pt>
              <c:pt idx="221">
                <c:v>_x0003_222</c:v>
              </c:pt>
              <c:pt idx="222">
                <c:v>_x0003_223</c:v>
              </c:pt>
              <c:pt idx="223">
                <c:v>_x0003_224</c:v>
              </c:pt>
              <c:pt idx="224">
                <c:v>_x0003_225</c:v>
              </c:pt>
              <c:pt idx="225">
                <c:v>_x0003_226</c:v>
              </c:pt>
              <c:pt idx="226">
                <c:v>_x0003_227</c:v>
              </c:pt>
              <c:pt idx="227">
                <c:v>_x0003_228</c:v>
              </c:pt>
              <c:pt idx="228">
                <c:v>_x0003_229</c:v>
              </c:pt>
              <c:pt idx="229">
                <c:v>_x0003_230</c:v>
              </c:pt>
              <c:pt idx="230">
                <c:v>_x0003_231</c:v>
              </c:pt>
              <c:pt idx="231">
                <c:v>_x0003_232</c:v>
              </c:pt>
              <c:pt idx="232">
                <c:v>_x0003_233</c:v>
              </c:pt>
              <c:pt idx="233">
                <c:v>_x0003_234</c:v>
              </c:pt>
              <c:pt idx="234">
                <c:v>_x0003_235</c:v>
              </c:pt>
              <c:pt idx="235">
                <c:v>_x0003_236</c:v>
              </c:pt>
              <c:pt idx="236">
                <c:v>_x0003_237</c:v>
              </c:pt>
              <c:pt idx="237">
                <c:v>_x0003_238</c:v>
              </c:pt>
              <c:pt idx="238">
                <c:v>_x0003_239</c:v>
              </c:pt>
              <c:pt idx="239">
                <c:v>_x0003_240</c:v>
              </c:pt>
              <c:pt idx="240">
                <c:v>_x0003_241</c:v>
              </c:pt>
              <c:pt idx="241">
                <c:v>_x0003_242</c:v>
              </c:pt>
              <c:pt idx="242">
                <c:v>_x0003_243</c:v>
              </c:pt>
              <c:pt idx="243">
                <c:v>_x0003_244</c:v>
              </c:pt>
              <c:pt idx="244">
                <c:v>_x0003_245</c:v>
              </c:pt>
              <c:pt idx="245">
                <c:v>_x0003_246</c:v>
              </c:pt>
              <c:pt idx="246">
                <c:v>_x0003_247</c:v>
              </c:pt>
              <c:pt idx="247">
                <c:v>_x0003_248</c:v>
              </c:pt>
              <c:pt idx="248">
                <c:v>_x0003_249</c:v>
              </c:pt>
              <c:pt idx="249">
                <c:v>_x0003_250</c:v>
              </c:pt>
              <c:pt idx="250">
                <c:v>_x0003_251</c:v>
              </c:pt>
              <c:pt idx="251">
                <c:v>_x0003_252</c:v>
              </c:pt>
              <c:pt idx="252">
                <c:v>_x0003_253</c:v>
              </c:pt>
              <c:pt idx="253">
                <c:v>_x0003_254</c:v>
              </c:pt>
              <c:pt idx="254">
                <c:v>_x0003_255</c:v>
              </c:pt>
              <c:pt idx="255">
                <c:v>_x0003_256</c:v>
              </c:pt>
              <c:pt idx="256">
                <c:v>_x0003_257</c:v>
              </c:pt>
              <c:pt idx="257">
                <c:v>_x0003_258</c:v>
              </c:pt>
              <c:pt idx="258">
                <c:v>_x0003_259</c:v>
              </c:pt>
              <c:pt idx="259">
                <c:v>_x0003_260</c:v>
              </c:pt>
              <c:pt idx="260">
                <c:v>_x0003_261</c:v>
              </c:pt>
              <c:pt idx="261">
                <c:v>_x0003_262</c:v>
              </c:pt>
              <c:pt idx="262">
                <c:v>_x0003_263</c:v>
              </c:pt>
              <c:pt idx="263">
                <c:v>_x0003_264</c:v>
              </c:pt>
              <c:pt idx="264">
                <c:v>_x0003_265</c:v>
              </c:pt>
              <c:pt idx="265">
                <c:v>_x0003_266</c:v>
              </c:pt>
              <c:pt idx="266">
                <c:v>_x0003_267</c:v>
              </c:pt>
              <c:pt idx="267">
                <c:v>_x0003_268</c:v>
              </c:pt>
              <c:pt idx="268">
                <c:v>_x0003_269</c:v>
              </c:pt>
              <c:pt idx="269">
                <c:v>_x0003_270</c:v>
              </c:pt>
              <c:pt idx="270">
                <c:v>_x0003_271</c:v>
              </c:pt>
              <c:pt idx="271">
                <c:v>_x0003_272</c:v>
              </c:pt>
              <c:pt idx="272">
                <c:v>_x0003_273</c:v>
              </c:pt>
              <c:pt idx="273">
                <c:v>_x0003_274</c:v>
              </c:pt>
              <c:pt idx="274">
                <c:v>_x0003_275</c:v>
              </c:pt>
              <c:pt idx="275">
                <c:v>_x0003_276</c:v>
              </c:pt>
              <c:pt idx="276">
                <c:v>_x0003_277</c:v>
              </c:pt>
              <c:pt idx="277">
                <c:v>_x0003_278</c:v>
              </c:pt>
              <c:pt idx="278">
                <c:v>_x0003_279</c:v>
              </c:pt>
              <c:pt idx="279">
                <c:v>_x0003_280</c:v>
              </c:pt>
              <c:pt idx="280">
                <c:v>_x0003_281</c:v>
              </c:pt>
              <c:pt idx="281">
                <c:v>_x0003_282</c:v>
              </c:pt>
              <c:pt idx="282">
                <c:v>_x0003_283</c:v>
              </c:pt>
              <c:pt idx="283">
                <c:v>_x0003_284</c:v>
              </c:pt>
              <c:pt idx="284">
                <c:v>_x0003_285</c:v>
              </c:pt>
              <c:pt idx="285">
                <c:v>_x0003_286</c:v>
              </c:pt>
              <c:pt idx="286">
                <c:v>_x0003_287</c:v>
              </c:pt>
              <c:pt idx="287">
                <c:v>_x0003_288</c:v>
              </c:pt>
              <c:pt idx="288">
                <c:v>_x0003_289</c:v>
              </c:pt>
              <c:pt idx="289">
                <c:v>_x0003_290</c:v>
              </c:pt>
              <c:pt idx="290">
                <c:v>_x0003_291</c:v>
              </c:pt>
              <c:pt idx="291">
                <c:v>_x0003_292</c:v>
              </c:pt>
              <c:pt idx="292">
                <c:v>_x0003_293</c:v>
              </c:pt>
              <c:pt idx="293">
                <c:v>_x0003_294</c:v>
              </c:pt>
              <c:pt idx="294">
                <c:v>_x0003_295</c:v>
              </c:pt>
              <c:pt idx="295">
                <c:v>_x0003_296</c:v>
              </c:pt>
              <c:pt idx="296">
                <c:v>_x0003_297</c:v>
              </c:pt>
              <c:pt idx="297">
                <c:v>_x0003_298</c:v>
              </c:pt>
              <c:pt idx="298">
                <c:v>_x0003_299</c:v>
              </c:pt>
              <c:pt idx="299">
                <c:v>_x0003_300</c:v>
              </c:pt>
              <c:pt idx="300">
                <c:v>_x0003_301</c:v>
              </c:pt>
              <c:pt idx="301">
                <c:v>_x0003_302</c:v>
              </c:pt>
              <c:pt idx="302">
                <c:v>_x0003_303</c:v>
              </c:pt>
              <c:pt idx="303">
                <c:v>_x0003_304</c:v>
              </c:pt>
              <c:pt idx="304">
                <c:v>_x0003_305</c:v>
              </c:pt>
              <c:pt idx="305">
                <c:v>_x0003_306</c:v>
              </c:pt>
              <c:pt idx="306">
                <c:v>_x0003_307</c:v>
              </c:pt>
              <c:pt idx="307">
                <c:v>_x0003_308</c:v>
              </c:pt>
              <c:pt idx="308">
                <c:v>_x0003_309</c:v>
              </c:pt>
              <c:pt idx="309">
                <c:v>_x0003_310</c:v>
              </c:pt>
              <c:pt idx="310">
                <c:v>_x0003_311</c:v>
              </c:pt>
              <c:pt idx="311">
                <c:v>_x0003_312</c:v>
              </c:pt>
              <c:pt idx="312">
                <c:v>_x0003_313</c:v>
              </c:pt>
              <c:pt idx="313">
                <c:v>_x0003_314</c:v>
              </c:pt>
              <c:pt idx="314">
                <c:v>_x0003_315</c:v>
              </c:pt>
              <c:pt idx="315">
                <c:v>_x0003_316</c:v>
              </c:pt>
              <c:pt idx="316">
                <c:v>_x0003_317</c:v>
              </c:pt>
              <c:pt idx="317">
                <c:v>_x0003_318</c:v>
              </c:pt>
              <c:pt idx="318">
                <c:v>_x0003_319</c:v>
              </c:pt>
              <c:pt idx="319">
                <c:v>_x0003_320</c:v>
              </c:pt>
              <c:pt idx="320">
                <c:v>_x0003_321</c:v>
              </c:pt>
              <c:pt idx="321">
                <c:v>_x0003_322</c:v>
              </c:pt>
              <c:pt idx="322">
                <c:v>_x0003_323</c:v>
              </c:pt>
              <c:pt idx="323">
                <c:v>_x0003_324</c:v>
              </c:pt>
              <c:pt idx="324">
                <c:v>_x0003_325</c:v>
              </c:pt>
              <c:pt idx="325">
                <c:v>_x0003_326</c:v>
              </c:pt>
              <c:pt idx="326">
                <c:v>_x0003_327</c:v>
              </c:pt>
              <c:pt idx="327">
                <c:v>_x0003_328</c:v>
              </c:pt>
              <c:pt idx="328">
                <c:v>_x0003_329</c:v>
              </c:pt>
              <c:pt idx="329">
                <c:v>_x0003_330</c:v>
              </c:pt>
              <c:pt idx="330">
                <c:v>_x0003_331</c:v>
              </c:pt>
              <c:pt idx="331">
                <c:v>_x0003_332</c:v>
              </c:pt>
              <c:pt idx="332">
                <c:v>_x0003_333</c:v>
              </c:pt>
              <c:pt idx="333">
                <c:v>_x0003_334</c:v>
              </c:pt>
              <c:pt idx="334">
                <c:v>_x0003_335</c:v>
              </c:pt>
              <c:pt idx="335">
                <c:v>_x0003_336</c:v>
              </c:pt>
              <c:pt idx="336">
                <c:v>_x0003_337</c:v>
              </c:pt>
              <c:pt idx="337">
                <c:v>_x0003_338</c:v>
              </c:pt>
              <c:pt idx="338">
                <c:v>_x0003_339</c:v>
              </c:pt>
              <c:pt idx="339">
                <c:v>_x0003_340</c:v>
              </c:pt>
              <c:pt idx="340">
                <c:v>_x0003_341</c:v>
              </c:pt>
              <c:pt idx="341">
                <c:v>_x0003_342</c:v>
              </c:pt>
              <c:pt idx="342">
                <c:v>_x0003_343</c:v>
              </c:pt>
              <c:pt idx="343">
                <c:v>_x0003_344</c:v>
              </c:pt>
              <c:pt idx="344">
                <c:v>_x0003_345</c:v>
              </c:pt>
              <c:pt idx="345">
                <c:v>_x0003_346</c:v>
              </c:pt>
              <c:pt idx="346">
                <c:v>_x0003_347</c:v>
              </c:pt>
              <c:pt idx="347">
                <c:v>_x0003_348</c:v>
              </c:pt>
              <c:pt idx="348">
                <c:v>_x0003_349</c:v>
              </c:pt>
              <c:pt idx="349">
                <c:v>_x0003_350</c:v>
              </c:pt>
              <c:pt idx="350">
                <c:v>_x0003_351</c:v>
              </c:pt>
              <c:pt idx="351">
                <c:v>_x0003_352</c:v>
              </c:pt>
              <c:pt idx="352">
                <c:v>_x0003_353</c:v>
              </c:pt>
              <c:pt idx="353">
                <c:v>_x0003_354</c:v>
              </c:pt>
              <c:pt idx="354">
                <c:v>_x0003_355</c:v>
              </c:pt>
              <c:pt idx="355">
                <c:v>_x0003_356</c:v>
              </c:pt>
              <c:pt idx="356">
                <c:v>_x0003_357</c:v>
              </c:pt>
              <c:pt idx="357">
                <c:v>_x0003_358</c:v>
              </c:pt>
              <c:pt idx="358">
                <c:v>_x0003_359</c:v>
              </c:pt>
              <c:pt idx="359">
                <c:v>_x0003_360</c:v>
              </c:pt>
              <c:pt idx="360">
                <c:v>_x0003_361</c:v>
              </c:pt>
              <c:pt idx="361">
                <c:v>_x0003_362</c:v>
              </c:pt>
              <c:pt idx="362">
                <c:v>_x0003_363</c:v>
              </c:pt>
              <c:pt idx="363">
                <c:v>_x0003_364</c:v>
              </c:pt>
              <c:pt idx="364">
                <c:v>_x0003_365</c:v>
              </c:pt>
              <c:pt idx="365">
                <c:v>_x0003_366</c:v>
              </c:pt>
              <c:pt idx="366">
                <c:v>_x0003_367</c:v>
              </c:pt>
              <c:pt idx="367">
                <c:v>_x0003_368</c:v>
              </c:pt>
              <c:pt idx="368">
                <c:v>_x0003_369</c:v>
              </c:pt>
              <c:pt idx="369">
                <c:v>_x0003_370</c:v>
              </c:pt>
              <c:pt idx="370">
                <c:v>_x0003_371</c:v>
              </c:pt>
              <c:pt idx="371">
                <c:v>_x0003_372</c:v>
              </c:pt>
              <c:pt idx="372">
                <c:v>_x0003_373</c:v>
              </c:pt>
              <c:pt idx="373">
                <c:v>_x0003_374</c:v>
              </c:pt>
              <c:pt idx="374">
                <c:v>_x0003_375</c:v>
              </c:pt>
              <c:pt idx="375">
                <c:v>_x0003_376</c:v>
              </c:pt>
              <c:pt idx="376">
                <c:v>_x0003_377</c:v>
              </c:pt>
              <c:pt idx="377">
                <c:v>_x0003_378</c:v>
              </c:pt>
              <c:pt idx="378">
                <c:v>_x0003_379</c:v>
              </c:pt>
              <c:pt idx="379">
                <c:v>_x0003_380</c:v>
              </c:pt>
              <c:pt idx="380">
                <c:v>_x0003_381</c:v>
              </c:pt>
              <c:pt idx="381">
                <c:v>_x0003_382</c:v>
              </c:pt>
              <c:pt idx="382">
                <c:v>_x0003_383</c:v>
              </c:pt>
              <c:pt idx="383">
                <c:v>_x0003_384</c:v>
              </c:pt>
              <c:pt idx="384">
                <c:v>_x0003_385</c:v>
              </c:pt>
              <c:pt idx="385">
                <c:v>_x0003_386</c:v>
              </c:pt>
              <c:pt idx="386">
                <c:v>_x0003_387</c:v>
              </c:pt>
              <c:pt idx="387">
                <c:v>_x0003_388</c:v>
              </c:pt>
              <c:pt idx="388">
                <c:v>_x0003_389</c:v>
              </c:pt>
              <c:pt idx="389">
                <c:v>_x0003_390</c:v>
              </c:pt>
              <c:pt idx="390">
                <c:v>_x0003_391</c:v>
              </c:pt>
              <c:pt idx="391">
                <c:v>_x0003_392</c:v>
              </c:pt>
              <c:pt idx="392">
                <c:v>_x0003_393</c:v>
              </c:pt>
              <c:pt idx="393">
                <c:v>_x0003_394</c:v>
              </c:pt>
              <c:pt idx="394">
                <c:v>_x0003_395</c:v>
              </c:pt>
              <c:pt idx="395">
                <c:v>_x0003_396</c:v>
              </c:pt>
              <c:pt idx="396">
                <c:v>_x0003_397</c:v>
              </c:pt>
              <c:pt idx="397">
                <c:v>_x0003_398</c:v>
              </c:pt>
              <c:pt idx="398">
                <c:v>_x0003_399</c:v>
              </c:pt>
              <c:pt idx="399">
                <c:v>_x0003_400</c:v>
              </c:pt>
              <c:pt idx="400">
                <c:v>_x0003_401</c:v>
              </c:pt>
              <c:pt idx="401">
                <c:v>_x0003_402</c:v>
              </c:pt>
              <c:pt idx="402">
                <c:v>_x0003_403</c:v>
              </c:pt>
              <c:pt idx="403">
                <c:v>_x0003_404</c:v>
              </c:pt>
              <c:pt idx="404">
                <c:v>_x0003_405</c:v>
              </c:pt>
              <c:pt idx="405">
                <c:v>_x0003_406</c:v>
              </c:pt>
              <c:pt idx="406">
                <c:v>_x0003_407</c:v>
              </c:pt>
              <c:pt idx="407">
                <c:v>_x0003_408</c:v>
              </c:pt>
              <c:pt idx="408">
                <c:v>_x0003_409</c:v>
              </c:pt>
              <c:pt idx="409">
                <c:v>_x0003_410</c:v>
              </c:pt>
              <c:pt idx="410">
                <c:v>_x0003_411</c:v>
              </c:pt>
              <c:pt idx="411">
                <c:v>_x0003_412</c:v>
              </c:pt>
              <c:pt idx="412">
                <c:v>_x0003_413</c:v>
              </c:pt>
              <c:pt idx="413">
                <c:v>_x0003_414</c:v>
              </c:pt>
              <c:pt idx="414">
                <c:v>_x0003_415</c:v>
              </c:pt>
              <c:pt idx="415">
                <c:v>_x0003_416</c:v>
              </c:pt>
              <c:pt idx="416">
                <c:v>_x0003_417</c:v>
              </c:pt>
              <c:pt idx="417">
                <c:v>_x0003_418</c:v>
              </c:pt>
              <c:pt idx="418">
                <c:v>_x0003_419</c:v>
              </c:pt>
              <c:pt idx="419">
                <c:v>_x0003_420</c:v>
              </c:pt>
              <c:pt idx="420">
                <c:v>_x0003_421</c:v>
              </c:pt>
              <c:pt idx="421">
                <c:v>_x0003_422</c:v>
              </c:pt>
              <c:pt idx="422">
                <c:v>_x0003_423</c:v>
              </c:pt>
              <c:pt idx="423">
                <c:v>_x0003_424</c:v>
              </c:pt>
              <c:pt idx="424">
                <c:v>_x0003_425</c:v>
              </c:pt>
              <c:pt idx="425">
                <c:v>_x0003_426</c:v>
              </c:pt>
              <c:pt idx="426">
                <c:v>_x0003_427</c:v>
              </c:pt>
              <c:pt idx="427">
                <c:v>_x0003_428</c:v>
              </c:pt>
              <c:pt idx="428">
                <c:v>_x0003_429</c:v>
              </c:pt>
              <c:pt idx="429">
                <c:v>_x0003_430</c:v>
              </c:pt>
              <c:pt idx="430">
                <c:v>_x0003_431</c:v>
              </c:pt>
              <c:pt idx="431">
                <c:v>_x0003_432</c:v>
              </c:pt>
              <c:pt idx="432">
                <c:v>_x0003_433</c:v>
              </c:pt>
              <c:pt idx="433">
                <c:v>_x0003_434</c:v>
              </c:pt>
              <c:pt idx="434">
                <c:v>_x0003_435</c:v>
              </c:pt>
              <c:pt idx="435">
                <c:v>_x0003_436</c:v>
              </c:pt>
              <c:pt idx="436">
                <c:v>_x0003_437</c:v>
              </c:pt>
              <c:pt idx="437">
                <c:v>_x0003_438</c:v>
              </c:pt>
              <c:pt idx="438">
                <c:v>_x0003_439</c:v>
              </c:pt>
              <c:pt idx="439">
                <c:v>_x0003_440</c:v>
              </c:pt>
              <c:pt idx="440">
                <c:v>_x0003_441</c:v>
              </c:pt>
              <c:pt idx="441">
                <c:v>_x0003_442</c:v>
              </c:pt>
              <c:pt idx="442">
                <c:v>_x0003_443</c:v>
              </c:pt>
              <c:pt idx="443">
                <c:v>_x0003_444</c:v>
              </c:pt>
              <c:pt idx="444">
                <c:v>_x0003_445</c:v>
              </c:pt>
              <c:pt idx="445">
                <c:v>_x0003_446</c:v>
              </c:pt>
              <c:pt idx="446">
                <c:v>_x0003_447</c:v>
              </c:pt>
              <c:pt idx="447">
                <c:v>_x0003_448</c:v>
              </c:pt>
              <c:pt idx="448">
                <c:v>_x0003_449</c:v>
              </c:pt>
              <c:pt idx="449">
                <c:v>_x0003_450</c:v>
              </c:pt>
              <c:pt idx="450">
                <c:v>_x0003_451</c:v>
              </c:pt>
              <c:pt idx="451">
                <c:v>_x0003_452</c:v>
              </c:pt>
              <c:pt idx="452">
                <c:v>_x0003_453</c:v>
              </c:pt>
              <c:pt idx="453">
                <c:v>_x0003_454</c:v>
              </c:pt>
              <c:pt idx="454">
                <c:v>_x0003_455</c:v>
              </c:pt>
              <c:pt idx="455">
                <c:v>_x0003_456</c:v>
              </c:pt>
              <c:pt idx="456">
                <c:v>_x0003_457</c:v>
              </c:pt>
              <c:pt idx="457">
                <c:v>_x0003_458</c:v>
              </c:pt>
              <c:pt idx="458">
                <c:v>_x0003_459</c:v>
              </c:pt>
              <c:pt idx="459">
                <c:v>_x0003_460</c:v>
              </c:pt>
              <c:pt idx="460">
                <c:v>_x0003_461</c:v>
              </c:pt>
              <c:pt idx="461">
                <c:v>_x0003_462</c:v>
              </c:pt>
              <c:pt idx="462">
                <c:v>_x0003_463</c:v>
              </c:pt>
              <c:pt idx="463">
                <c:v>_x0003_464</c:v>
              </c:pt>
              <c:pt idx="464">
                <c:v>_x0003_465</c:v>
              </c:pt>
              <c:pt idx="465">
                <c:v>_x0003_466</c:v>
              </c:pt>
              <c:pt idx="466">
                <c:v>_x0003_467</c:v>
              </c:pt>
              <c:pt idx="467">
                <c:v>_x0003_468</c:v>
              </c:pt>
              <c:pt idx="468">
                <c:v>_x0003_469</c:v>
              </c:pt>
              <c:pt idx="469">
                <c:v>_x0003_470</c:v>
              </c:pt>
              <c:pt idx="470">
                <c:v>_x0003_471</c:v>
              </c:pt>
              <c:pt idx="471">
                <c:v>_x0003_472</c:v>
              </c:pt>
              <c:pt idx="472">
                <c:v>_x0003_473</c:v>
              </c:pt>
              <c:pt idx="473">
                <c:v>_x0003_474</c:v>
              </c:pt>
              <c:pt idx="474">
                <c:v>_x0003_475</c:v>
              </c:pt>
              <c:pt idx="475">
                <c:v>_x0003_476</c:v>
              </c:pt>
              <c:pt idx="476">
                <c:v>_x0003_477</c:v>
              </c:pt>
              <c:pt idx="477">
                <c:v>_x0003_478</c:v>
              </c:pt>
              <c:pt idx="478">
                <c:v>_x0003_479</c:v>
              </c:pt>
              <c:pt idx="479">
                <c:v>_x0003_480</c:v>
              </c:pt>
              <c:pt idx="480">
                <c:v>_x0003_481</c:v>
              </c:pt>
              <c:pt idx="481">
                <c:v>_x0003_482</c:v>
              </c:pt>
              <c:pt idx="482">
                <c:v>_x0003_483</c:v>
              </c:pt>
              <c:pt idx="483">
                <c:v>_x0003_484</c:v>
              </c:pt>
              <c:pt idx="484">
                <c:v>_x0003_485</c:v>
              </c:pt>
              <c:pt idx="485">
                <c:v>_x0003_486</c:v>
              </c:pt>
              <c:pt idx="486">
                <c:v>_x0003_487</c:v>
              </c:pt>
              <c:pt idx="487">
                <c:v>_x0003_488</c:v>
              </c:pt>
              <c:pt idx="488">
                <c:v>_x0003_489</c:v>
              </c:pt>
              <c:pt idx="489">
                <c:v>_x0003_490</c:v>
              </c:pt>
              <c:pt idx="490">
                <c:v>_x0003_491</c:v>
              </c:pt>
              <c:pt idx="491">
                <c:v>_x0003_492</c:v>
              </c:pt>
              <c:pt idx="492">
                <c:v>_x0003_493</c:v>
              </c:pt>
              <c:pt idx="493">
                <c:v>_x0003_494</c:v>
              </c:pt>
              <c:pt idx="494">
                <c:v>_x0003_495</c:v>
              </c:pt>
              <c:pt idx="495">
                <c:v>_x0003_496</c:v>
              </c:pt>
              <c:pt idx="496">
                <c:v>_x0003_497</c:v>
              </c:pt>
              <c:pt idx="497">
                <c:v>_x0003_498</c:v>
              </c:pt>
              <c:pt idx="498">
                <c:v>_x0003_499</c:v>
              </c:pt>
              <c:pt idx="499">
                <c:v>_x0003_500</c:v>
              </c:pt>
              <c:pt idx="500">
                <c:v>_x0003_501</c:v>
              </c:pt>
              <c:pt idx="501">
                <c:v>_x0003_502</c:v>
              </c:pt>
              <c:pt idx="502">
                <c:v>_x0003_503</c:v>
              </c:pt>
              <c:pt idx="503">
                <c:v>_x0003_504</c:v>
              </c:pt>
              <c:pt idx="504">
                <c:v>_x0003_505</c:v>
              </c:pt>
              <c:pt idx="505">
                <c:v>_x0003_506</c:v>
              </c:pt>
              <c:pt idx="506">
                <c:v>_x0003_507</c:v>
              </c:pt>
              <c:pt idx="507">
                <c:v>_x0003_508</c:v>
              </c:pt>
              <c:pt idx="508">
                <c:v>_x0003_509</c:v>
              </c:pt>
              <c:pt idx="509">
                <c:v>_x0003_510</c:v>
              </c:pt>
              <c:pt idx="510">
                <c:v>_x0003_511</c:v>
              </c:pt>
              <c:pt idx="511">
                <c:v>_x0003_512</c:v>
              </c:pt>
              <c:pt idx="512">
                <c:v>_x0003_513</c:v>
              </c:pt>
              <c:pt idx="513">
                <c:v>_x0003_514</c:v>
              </c:pt>
              <c:pt idx="514">
                <c:v>_x0003_515</c:v>
              </c:pt>
              <c:pt idx="515">
                <c:v>_x0003_516</c:v>
              </c:pt>
              <c:pt idx="516">
                <c:v>_x0003_517</c:v>
              </c:pt>
              <c:pt idx="517">
                <c:v>_x0003_518</c:v>
              </c:pt>
              <c:pt idx="518">
                <c:v>_x0003_519</c:v>
              </c:pt>
              <c:pt idx="519">
                <c:v>_x0003_520</c:v>
              </c:pt>
              <c:pt idx="520">
                <c:v>_x0003_521</c:v>
              </c:pt>
              <c:pt idx="521">
                <c:v>_x0003_522</c:v>
              </c:pt>
              <c:pt idx="522">
                <c:v>_x0003_523</c:v>
              </c:pt>
              <c:pt idx="523">
                <c:v>_x0003_524</c:v>
              </c:pt>
              <c:pt idx="524">
                <c:v>_x0003_525</c:v>
              </c:pt>
              <c:pt idx="525">
                <c:v>_x0003_526</c:v>
              </c:pt>
              <c:pt idx="526">
                <c:v>_x0003_527</c:v>
              </c:pt>
              <c:pt idx="527">
                <c:v>_x0003_528</c:v>
              </c:pt>
              <c:pt idx="528">
                <c:v>_x0003_529</c:v>
              </c:pt>
              <c:pt idx="529">
                <c:v>_x0003_530</c:v>
              </c:pt>
              <c:pt idx="530">
                <c:v>_x0003_531</c:v>
              </c:pt>
              <c:pt idx="531">
                <c:v>_x0003_532</c:v>
              </c:pt>
              <c:pt idx="532">
                <c:v>_x0003_533</c:v>
              </c:pt>
              <c:pt idx="533">
                <c:v>_x0003_534</c:v>
              </c:pt>
              <c:pt idx="534">
                <c:v>_x0003_535</c:v>
              </c:pt>
              <c:pt idx="535">
                <c:v>_x0003_536</c:v>
              </c:pt>
              <c:pt idx="536">
                <c:v>_x0003_537</c:v>
              </c:pt>
              <c:pt idx="537">
                <c:v>_x0003_538</c:v>
              </c:pt>
              <c:pt idx="538">
                <c:v>_x0003_539</c:v>
              </c:pt>
              <c:pt idx="539">
                <c:v>_x0003_540</c:v>
              </c:pt>
              <c:pt idx="540">
                <c:v>_x0003_541</c:v>
              </c:pt>
              <c:pt idx="541">
                <c:v>_x0003_542</c:v>
              </c:pt>
              <c:pt idx="542">
                <c:v>_x0003_543</c:v>
              </c:pt>
              <c:pt idx="543">
                <c:v>_x0003_544</c:v>
              </c:pt>
              <c:pt idx="544">
                <c:v>_x0003_545</c:v>
              </c:pt>
              <c:pt idx="545">
                <c:v>_x0003_546</c:v>
              </c:pt>
              <c:pt idx="546">
                <c:v>_x0003_547</c:v>
              </c:pt>
              <c:pt idx="547">
                <c:v>_x0003_548</c:v>
              </c:pt>
              <c:pt idx="548">
                <c:v>_x0003_549</c:v>
              </c:pt>
              <c:pt idx="549">
                <c:v>_x0003_550</c:v>
              </c:pt>
              <c:pt idx="550">
                <c:v>_x0003_551</c:v>
              </c:pt>
              <c:pt idx="551">
                <c:v>_x0003_552</c:v>
              </c:pt>
              <c:pt idx="552">
                <c:v>_x0003_553</c:v>
              </c:pt>
              <c:pt idx="553">
                <c:v>_x0003_554</c:v>
              </c:pt>
              <c:pt idx="554">
                <c:v>_x0003_555</c:v>
              </c:pt>
              <c:pt idx="555">
                <c:v>_x0003_556</c:v>
              </c:pt>
              <c:pt idx="556">
                <c:v>_x0003_557</c:v>
              </c:pt>
              <c:pt idx="557">
                <c:v>_x0003_558</c:v>
              </c:pt>
              <c:pt idx="558">
                <c:v>_x0003_559</c:v>
              </c:pt>
              <c:pt idx="559">
                <c:v>_x0003_560</c:v>
              </c:pt>
              <c:pt idx="560">
                <c:v>_x0003_561</c:v>
              </c:pt>
              <c:pt idx="561">
                <c:v>_x0003_562</c:v>
              </c:pt>
              <c:pt idx="562">
                <c:v>_x0003_563</c:v>
              </c:pt>
              <c:pt idx="563">
                <c:v>_x0003_564</c:v>
              </c:pt>
              <c:pt idx="564">
                <c:v>_x0003_565</c:v>
              </c:pt>
              <c:pt idx="565">
                <c:v>_x0003_566</c:v>
              </c:pt>
              <c:pt idx="566">
                <c:v>_x0003_567</c:v>
              </c:pt>
              <c:pt idx="567">
                <c:v>_x0003_568</c:v>
              </c:pt>
              <c:pt idx="568">
                <c:v>_x0003_569</c:v>
              </c:pt>
              <c:pt idx="569">
                <c:v>_x0003_570</c:v>
              </c:pt>
              <c:pt idx="570">
                <c:v>_x0003_571</c:v>
              </c:pt>
              <c:pt idx="571">
                <c:v>_x0003_572</c:v>
              </c:pt>
              <c:pt idx="572">
                <c:v>_x0003_573</c:v>
              </c:pt>
              <c:pt idx="573">
                <c:v>_x0003_574</c:v>
              </c:pt>
              <c:pt idx="574">
                <c:v>_x0003_575</c:v>
              </c:pt>
              <c:pt idx="575">
                <c:v>_x0003_576</c:v>
              </c:pt>
              <c:pt idx="576">
                <c:v>_x0003_577</c:v>
              </c:pt>
              <c:pt idx="577">
                <c:v>_x0003_578</c:v>
              </c:pt>
              <c:pt idx="578">
                <c:v>_x0003_579</c:v>
              </c:pt>
              <c:pt idx="579">
                <c:v>_x0003_580</c:v>
              </c:pt>
              <c:pt idx="580">
                <c:v>_x0003_581</c:v>
              </c:pt>
              <c:pt idx="581">
                <c:v>_x0003_582</c:v>
              </c:pt>
              <c:pt idx="582">
                <c:v>_x0003_583</c:v>
              </c:pt>
              <c:pt idx="583">
                <c:v>_x0003_584</c:v>
              </c:pt>
              <c:pt idx="584">
                <c:v>_x0003_585</c:v>
              </c:pt>
              <c:pt idx="585">
                <c:v>_x0003_586</c:v>
              </c:pt>
              <c:pt idx="586">
                <c:v>_x0003_587</c:v>
              </c:pt>
              <c:pt idx="587">
                <c:v>_x0003_588</c:v>
              </c:pt>
              <c:pt idx="588">
                <c:v>_x0003_589</c:v>
              </c:pt>
              <c:pt idx="589">
                <c:v>_x0003_590</c:v>
              </c:pt>
              <c:pt idx="590">
                <c:v>_x0003_591</c:v>
              </c:pt>
              <c:pt idx="591">
                <c:v>_x0003_592</c:v>
              </c:pt>
              <c:pt idx="592">
                <c:v>_x0003_593</c:v>
              </c:pt>
              <c:pt idx="593">
                <c:v>_x0003_594</c:v>
              </c:pt>
              <c:pt idx="594">
                <c:v>_x0003_595</c:v>
              </c:pt>
              <c:pt idx="595">
                <c:v>_x0003_596</c:v>
              </c:pt>
              <c:pt idx="596">
                <c:v>_x0003_597</c:v>
              </c:pt>
              <c:pt idx="597">
                <c:v>_x0003_598</c:v>
              </c:pt>
              <c:pt idx="598">
                <c:v>_x0003_599</c:v>
              </c:pt>
              <c:pt idx="599">
                <c:v>_x0003_600</c:v>
              </c:pt>
              <c:pt idx="600">
                <c:v>_x0003_601</c:v>
              </c:pt>
              <c:pt idx="601">
                <c:v>_x0003_602</c:v>
              </c:pt>
              <c:pt idx="602">
                <c:v>_x0003_603</c:v>
              </c:pt>
              <c:pt idx="603">
                <c:v>_x0003_604</c:v>
              </c:pt>
              <c:pt idx="604">
                <c:v>_x0003_605</c:v>
              </c:pt>
              <c:pt idx="605">
                <c:v>_x0003_606</c:v>
              </c:pt>
              <c:pt idx="606">
                <c:v>_x0003_607</c:v>
              </c:pt>
              <c:pt idx="607">
                <c:v>_x0003_608</c:v>
              </c:pt>
              <c:pt idx="608">
                <c:v>_x0003_609</c:v>
              </c:pt>
              <c:pt idx="609">
                <c:v>_x0003_610</c:v>
              </c:pt>
              <c:pt idx="610">
                <c:v>_x0003_611</c:v>
              </c:pt>
              <c:pt idx="611">
                <c:v>_x0003_612</c:v>
              </c:pt>
              <c:pt idx="612">
                <c:v>_x0008_s(Imean)</c:v>
              </c:pt>
            </c:strLit>
          </c:xVal>
          <c:yVal>
            <c:numLit>
              <c:formatCode>General</c:formatCode>
              <c:ptCount val="614"/>
              <c:pt idx="0">
                <c:v>4739.0</c:v>
              </c:pt>
              <c:pt idx="2">
                <c:v>5243.0</c:v>
              </c:pt>
              <c:pt idx="4">
                <c:v>2924.0</c:v>
              </c:pt>
              <c:pt idx="6">
                <c:v>4235.0</c:v>
              </c:pt>
              <c:pt idx="8">
                <c:v>3630.0</c:v>
              </c:pt>
              <c:pt idx="10">
                <c:v>6151.0</c:v>
              </c:pt>
              <c:pt idx="12">
                <c:v>4033.0</c:v>
              </c:pt>
              <c:pt idx="14">
                <c:v>4235.0</c:v>
              </c:pt>
              <c:pt idx="16">
                <c:v>5143.0</c:v>
              </c:pt>
              <c:pt idx="18">
                <c:v>2924.0</c:v>
              </c:pt>
              <c:pt idx="20">
                <c:v>4437.0</c:v>
              </c:pt>
              <c:pt idx="22">
                <c:v>4033.0</c:v>
              </c:pt>
              <c:pt idx="24">
                <c:v>4739.0</c:v>
              </c:pt>
              <c:pt idx="26">
                <c:v>6252.0</c:v>
              </c:pt>
              <c:pt idx="28">
                <c:v>5445.0</c:v>
              </c:pt>
              <c:pt idx="30">
                <c:v>4638.0</c:v>
              </c:pt>
              <c:pt idx="32">
                <c:v>5143.0</c:v>
              </c:pt>
              <c:pt idx="34">
                <c:v>5042.0</c:v>
              </c:pt>
              <c:pt idx="36">
                <c:v>5143.0</c:v>
              </c:pt>
              <c:pt idx="38">
                <c:v>3428.0</c:v>
              </c:pt>
              <c:pt idx="40">
                <c:v>3731.0</c:v>
              </c:pt>
              <c:pt idx="42">
                <c:v>5344.0</c:v>
              </c:pt>
              <c:pt idx="44">
                <c:v>5546.0</c:v>
              </c:pt>
              <c:pt idx="46">
                <c:v>4235.0</c:v>
              </c:pt>
              <c:pt idx="48">
                <c:v>4739.0</c:v>
              </c:pt>
              <c:pt idx="50">
                <c:v>5243.0</c:v>
              </c:pt>
              <c:pt idx="52">
                <c:v>5042.0</c:v>
              </c:pt>
              <c:pt idx="54">
                <c:v>5445.0</c:v>
              </c:pt>
              <c:pt idx="56">
                <c:v>7160.0</c:v>
              </c:pt>
              <c:pt idx="58">
                <c:v>4033.0</c:v>
              </c:pt>
              <c:pt idx="60">
                <c:v>4437.0</c:v>
              </c:pt>
              <c:pt idx="62">
                <c:v>4437.0</c:v>
              </c:pt>
              <c:pt idx="64">
                <c:v>5647.0</c:v>
              </c:pt>
              <c:pt idx="66">
                <c:v>4537.0</c:v>
              </c:pt>
              <c:pt idx="68">
                <c:v>6353.0</c:v>
              </c:pt>
              <c:pt idx="70">
                <c:v>5243.0</c:v>
              </c:pt>
              <c:pt idx="72">
                <c:v>4739.0</c:v>
              </c:pt>
              <c:pt idx="74">
                <c:v>4336.0</c:v>
              </c:pt>
              <c:pt idx="76">
                <c:v>4235.0</c:v>
              </c:pt>
              <c:pt idx="78">
                <c:v>4739.0</c:v>
              </c:pt>
              <c:pt idx="80">
                <c:v>4336.0</c:v>
              </c:pt>
              <c:pt idx="82">
                <c:v>4537.0</c:v>
              </c:pt>
              <c:pt idx="84">
                <c:v>4537.0</c:v>
              </c:pt>
              <c:pt idx="86">
                <c:v>5143.0</c:v>
              </c:pt>
              <c:pt idx="88">
                <c:v>5143.0</c:v>
              </c:pt>
              <c:pt idx="90">
                <c:v>3529.0</c:v>
              </c:pt>
              <c:pt idx="92">
                <c:v>3831.0</c:v>
              </c:pt>
              <c:pt idx="94">
                <c:v>5344.0</c:v>
              </c:pt>
              <c:pt idx="96">
                <c:v>4638.0</c:v>
              </c:pt>
              <c:pt idx="98">
                <c:v>3831.0</c:v>
              </c:pt>
              <c:pt idx="100">
                <c:v>4336.0</c:v>
              </c:pt>
              <c:pt idx="102">
                <c:v>4537.0</c:v>
              </c:pt>
              <c:pt idx="104">
                <c:v>5849.0</c:v>
              </c:pt>
              <c:pt idx="106">
                <c:v>5748.0</c:v>
              </c:pt>
              <c:pt idx="108">
                <c:v>4941.0</c:v>
              </c:pt>
              <c:pt idx="110">
                <c:v>5445.0</c:v>
              </c:pt>
              <c:pt idx="112">
                <c:v>4840.0</c:v>
              </c:pt>
              <c:pt idx="114">
                <c:v>5344.0</c:v>
              </c:pt>
              <c:pt idx="116">
                <c:v>3327.0</c:v>
              </c:pt>
              <c:pt idx="118">
                <c:v>3731.0</c:v>
              </c:pt>
              <c:pt idx="120">
                <c:v>5647.0</c:v>
              </c:pt>
              <c:pt idx="122">
                <c:v>3630.0</c:v>
              </c:pt>
              <c:pt idx="124">
                <c:v>3932.0</c:v>
              </c:pt>
              <c:pt idx="126">
                <c:v>4134.0</c:v>
              </c:pt>
              <c:pt idx="128">
                <c:v>4437.0</c:v>
              </c:pt>
              <c:pt idx="130">
                <c:v>5143.0</c:v>
              </c:pt>
              <c:pt idx="132">
                <c:v>5949.0</c:v>
              </c:pt>
              <c:pt idx="134">
                <c:v>4134.0</c:v>
              </c:pt>
              <c:pt idx="136">
                <c:v>4437.0</c:v>
              </c:pt>
              <c:pt idx="138">
                <c:v>3831.0</c:v>
              </c:pt>
              <c:pt idx="140">
                <c:v>4235.0</c:v>
              </c:pt>
              <c:pt idx="142">
                <c:v>3226.0</c:v>
              </c:pt>
              <c:pt idx="144">
                <c:v>7160.0</c:v>
              </c:pt>
              <c:pt idx="146">
                <c:v>4336.0</c:v>
              </c:pt>
              <c:pt idx="148">
                <c:v>5042.0</c:v>
              </c:pt>
              <c:pt idx="150">
                <c:v>4537.0</c:v>
              </c:pt>
              <c:pt idx="152">
                <c:v>3630.0</c:v>
              </c:pt>
              <c:pt idx="154">
                <c:v>4134.0</c:v>
              </c:pt>
              <c:pt idx="156">
                <c:v>5949.0</c:v>
              </c:pt>
              <c:pt idx="158">
                <c:v>6454.0</c:v>
              </c:pt>
              <c:pt idx="160">
                <c:v>5748.0</c:v>
              </c:pt>
              <c:pt idx="162">
                <c:v>3831.0</c:v>
              </c:pt>
              <c:pt idx="164">
                <c:v>5445.0</c:v>
              </c:pt>
              <c:pt idx="166">
                <c:v>5647.0</c:v>
              </c:pt>
              <c:pt idx="168">
                <c:v>6756.0</c:v>
              </c:pt>
              <c:pt idx="170">
                <c:v>3932.0</c:v>
              </c:pt>
              <c:pt idx="172">
                <c:v>3428.0</c:v>
              </c:pt>
              <c:pt idx="174">
                <c:v>4437.0</c:v>
              </c:pt>
              <c:pt idx="176">
                <c:v>5042.0</c:v>
              </c:pt>
              <c:pt idx="178">
                <c:v>3731.0</c:v>
              </c:pt>
              <c:pt idx="180">
                <c:v>3932.0</c:v>
              </c:pt>
              <c:pt idx="182">
                <c:v>4638.0</c:v>
              </c:pt>
              <c:pt idx="184">
                <c:v>4336.0</c:v>
              </c:pt>
              <c:pt idx="186">
                <c:v>3025.0</c:v>
              </c:pt>
              <c:pt idx="188">
                <c:v>5042.0</c:v>
              </c:pt>
              <c:pt idx="190">
                <c:v>4638.0</c:v>
              </c:pt>
              <c:pt idx="192">
                <c:v>3831.0</c:v>
              </c:pt>
              <c:pt idx="194">
                <c:v>5445.0</c:v>
              </c:pt>
              <c:pt idx="196">
                <c:v>4941.0</c:v>
              </c:pt>
              <c:pt idx="198">
                <c:v>4033.0</c:v>
              </c:pt>
              <c:pt idx="200">
                <c:v>4638.0</c:v>
              </c:pt>
              <c:pt idx="202">
                <c:v>3731.0</c:v>
              </c:pt>
              <c:pt idx="204">
                <c:v>3731.0</c:v>
              </c:pt>
              <c:pt idx="206">
                <c:v>3428.0</c:v>
              </c:pt>
              <c:pt idx="208">
                <c:v>5042.0</c:v>
              </c:pt>
              <c:pt idx="210">
                <c:v>5243.0</c:v>
              </c:pt>
              <c:pt idx="212">
                <c:v>5546.0</c:v>
              </c:pt>
              <c:pt idx="214">
                <c:v>6958.0</c:v>
              </c:pt>
              <c:pt idx="216">
                <c:v>4537.0</c:v>
              </c:pt>
              <c:pt idx="218">
                <c:v>4941.0</c:v>
              </c:pt>
              <c:pt idx="220">
                <c:v>5042.0</c:v>
              </c:pt>
              <c:pt idx="222">
                <c:v>3529.0</c:v>
              </c:pt>
              <c:pt idx="224">
                <c:v>6151.0</c:v>
              </c:pt>
              <c:pt idx="226">
                <c:v>4134.0</c:v>
              </c:pt>
              <c:pt idx="228">
                <c:v>6353.0</c:v>
              </c:pt>
              <c:pt idx="230">
                <c:v>4739.0</c:v>
              </c:pt>
              <c:pt idx="232">
                <c:v>4235.0</c:v>
              </c:pt>
              <c:pt idx="234">
                <c:v>3932.0</c:v>
              </c:pt>
              <c:pt idx="236">
                <c:v>2722.0</c:v>
              </c:pt>
              <c:pt idx="238">
                <c:v>3125.0</c:v>
              </c:pt>
              <c:pt idx="240">
                <c:v>4941.0</c:v>
              </c:pt>
              <c:pt idx="242">
                <c:v>5243.0</c:v>
              </c:pt>
              <c:pt idx="244">
                <c:v>5344.0</c:v>
              </c:pt>
              <c:pt idx="246">
                <c:v>4033.0</c:v>
              </c:pt>
              <c:pt idx="248">
                <c:v>4941.0</c:v>
              </c:pt>
              <c:pt idx="250">
                <c:v>4638.0</c:v>
              </c:pt>
              <c:pt idx="252">
                <c:v>2722.0</c:v>
              </c:pt>
              <c:pt idx="254">
                <c:v>4437.0</c:v>
              </c:pt>
              <c:pt idx="256">
                <c:v>4033.0</c:v>
              </c:pt>
              <c:pt idx="258">
                <c:v>5445.0</c:v>
              </c:pt>
              <c:pt idx="260">
                <c:v>3327.0</c:v>
              </c:pt>
              <c:pt idx="262">
                <c:v>5243.0</c:v>
              </c:pt>
              <c:pt idx="264">
                <c:v>3831.0</c:v>
              </c:pt>
              <c:pt idx="266">
                <c:v>3831.0</c:v>
              </c:pt>
              <c:pt idx="268">
                <c:v>4437.0</c:v>
              </c:pt>
              <c:pt idx="270">
                <c:v>4134.0</c:v>
              </c:pt>
              <c:pt idx="272">
                <c:v>5143.0</c:v>
              </c:pt>
              <c:pt idx="274">
                <c:v>5949.0</c:v>
              </c:pt>
              <c:pt idx="276">
                <c:v>4537.0</c:v>
              </c:pt>
              <c:pt idx="278">
                <c:v>4739.0</c:v>
              </c:pt>
              <c:pt idx="280">
                <c:v>4638.0</c:v>
              </c:pt>
              <c:pt idx="282">
                <c:v>3529.0</c:v>
              </c:pt>
              <c:pt idx="284">
                <c:v>5748.0</c:v>
              </c:pt>
              <c:pt idx="286">
                <c:v>4235.0</c:v>
              </c:pt>
              <c:pt idx="288">
                <c:v>5143.0</c:v>
              </c:pt>
              <c:pt idx="290">
                <c:v>6353.0</c:v>
              </c:pt>
              <c:pt idx="292">
                <c:v>3529.0</c:v>
              </c:pt>
              <c:pt idx="294">
                <c:v>5243.0</c:v>
              </c:pt>
              <c:pt idx="296">
                <c:v>3932.0</c:v>
              </c:pt>
              <c:pt idx="298">
                <c:v>5949.0</c:v>
              </c:pt>
              <c:pt idx="300">
                <c:v>5849.0</c:v>
              </c:pt>
              <c:pt idx="302">
                <c:v>4336.0</c:v>
              </c:pt>
              <c:pt idx="304">
                <c:v>4336.0</c:v>
              </c:pt>
              <c:pt idx="306">
                <c:v>3831.0</c:v>
              </c:pt>
              <c:pt idx="308">
                <c:v>5445.0</c:v>
              </c:pt>
              <c:pt idx="310">
                <c:v>4739.0</c:v>
              </c:pt>
              <c:pt idx="312">
                <c:v>6454.0</c:v>
              </c:pt>
              <c:pt idx="314">
                <c:v>3630.0</c:v>
              </c:pt>
              <c:pt idx="316">
                <c:v>5042.0</c:v>
              </c:pt>
              <c:pt idx="318">
                <c:v>3025.0</c:v>
              </c:pt>
              <c:pt idx="320">
                <c:v>5042.0</c:v>
              </c:pt>
              <c:pt idx="322">
                <c:v>3932.0</c:v>
              </c:pt>
              <c:pt idx="324">
                <c:v>5445.0</c:v>
              </c:pt>
              <c:pt idx="326">
                <c:v>3630.0</c:v>
              </c:pt>
              <c:pt idx="328">
                <c:v>3529.0</c:v>
              </c:pt>
              <c:pt idx="330">
                <c:v>4437.0</c:v>
              </c:pt>
              <c:pt idx="332">
                <c:v>5445.0</c:v>
              </c:pt>
              <c:pt idx="334">
                <c:v>5445.0</c:v>
              </c:pt>
              <c:pt idx="336">
                <c:v>2520.0</c:v>
              </c:pt>
              <c:pt idx="338">
                <c:v>4638.0</c:v>
              </c:pt>
              <c:pt idx="340">
                <c:v>5344.0</c:v>
              </c:pt>
              <c:pt idx="342">
                <c:v>3226.0</c:v>
              </c:pt>
              <c:pt idx="344">
                <c:v>3630.0</c:v>
              </c:pt>
              <c:pt idx="346">
                <c:v>4739.0</c:v>
              </c:pt>
              <c:pt idx="348">
                <c:v>4537.0</c:v>
              </c:pt>
              <c:pt idx="350">
                <c:v>4033.0</c:v>
              </c:pt>
              <c:pt idx="352">
                <c:v>3932.0</c:v>
              </c:pt>
              <c:pt idx="354">
                <c:v>3428.0</c:v>
              </c:pt>
              <c:pt idx="356">
                <c:v>4336.0</c:v>
              </c:pt>
              <c:pt idx="358">
                <c:v>5143.0</c:v>
              </c:pt>
              <c:pt idx="360">
                <c:v>3731.0</c:v>
              </c:pt>
              <c:pt idx="362">
                <c:v>5546.0</c:v>
              </c:pt>
              <c:pt idx="364">
                <c:v>5143.0</c:v>
              </c:pt>
              <c:pt idx="366">
                <c:v>4537.0</c:v>
              </c:pt>
              <c:pt idx="368">
                <c:v>4134.0</c:v>
              </c:pt>
              <c:pt idx="370">
                <c:v>3630.0</c:v>
              </c:pt>
              <c:pt idx="372">
                <c:v>3932.0</c:v>
              </c:pt>
              <c:pt idx="374">
                <c:v>4840.0</c:v>
              </c:pt>
              <c:pt idx="376">
                <c:v>3932.0</c:v>
              </c:pt>
              <c:pt idx="378">
                <c:v>3731.0</c:v>
              </c:pt>
              <c:pt idx="380">
                <c:v>4033.0</c:v>
              </c:pt>
              <c:pt idx="382">
                <c:v>3529.0</c:v>
              </c:pt>
              <c:pt idx="384">
                <c:v>5143.0</c:v>
              </c:pt>
              <c:pt idx="386">
                <c:v>2722.0</c:v>
              </c:pt>
              <c:pt idx="388">
                <c:v>4537.0</c:v>
              </c:pt>
              <c:pt idx="390">
                <c:v>4840.0</c:v>
              </c:pt>
              <c:pt idx="392">
                <c:v>6353.0</c:v>
              </c:pt>
              <c:pt idx="394">
                <c:v>5344.0</c:v>
              </c:pt>
              <c:pt idx="396">
                <c:v>2520.0</c:v>
              </c:pt>
              <c:pt idx="398">
                <c:v>4336.0</c:v>
              </c:pt>
              <c:pt idx="400">
                <c:v>3327.0</c:v>
              </c:pt>
              <c:pt idx="402">
                <c:v>5647.0</c:v>
              </c:pt>
              <c:pt idx="404">
                <c:v>4638.0</c:v>
              </c:pt>
              <c:pt idx="406">
                <c:v>5042.0</c:v>
              </c:pt>
              <c:pt idx="408">
                <c:v>4336.0</c:v>
              </c:pt>
              <c:pt idx="410">
                <c:v>3226.0</c:v>
              </c:pt>
              <c:pt idx="412">
                <c:v>5243.0</c:v>
              </c:pt>
              <c:pt idx="414">
                <c:v>4336.0</c:v>
              </c:pt>
              <c:pt idx="416">
                <c:v>5949.0</c:v>
              </c:pt>
              <c:pt idx="418">
                <c:v>3731.0</c:v>
              </c:pt>
              <c:pt idx="420">
                <c:v>3932.0</c:v>
              </c:pt>
              <c:pt idx="422">
                <c:v>2823.0</c:v>
              </c:pt>
              <c:pt idx="424">
                <c:v>3529.0</c:v>
              </c:pt>
              <c:pt idx="426">
                <c:v>4437.0</c:v>
              </c:pt>
              <c:pt idx="428">
                <c:v>5344.0</c:v>
              </c:pt>
              <c:pt idx="430">
                <c:v>4638.0</c:v>
              </c:pt>
              <c:pt idx="432">
                <c:v>3125.0</c:v>
              </c:pt>
              <c:pt idx="434">
                <c:v>5546.0</c:v>
              </c:pt>
              <c:pt idx="436">
                <c:v>3831.0</c:v>
              </c:pt>
              <c:pt idx="438">
                <c:v>4437.0</c:v>
              </c:pt>
              <c:pt idx="440">
                <c:v>4235.0</c:v>
              </c:pt>
              <c:pt idx="442">
                <c:v>2420.0</c:v>
              </c:pt>
              <c:pt idx="444">
                <c:v>5949.0</c:v>
              </c:pt>
              <c:pt idx="446">
                <c:v>3529.0</c:v>
              </c:pt>
              <c:pt idx="448">
                <c:v>4739.0</c:v>
              </c:pt>
              <c:pt idx="450">
                <c:v>4336.0</c:v>
              </c:pt>
              <c:pt idx="452">
                <c:v>4739.0</c:v>
              </c:pt>
              <c:pt idx="454">
                <c:v>5344.0</c:v>
              </c:pt>
              <c:pt idx="456">
                <c:v>5243.0</c:v>
              </c:pt>
              <c:pt idx="458">
                <c:v>3226.0</c:v>
              </c:pt>
              <c:pt idx="460">
                <c:v>3529.0</c:v>
              </c:pt>
              <c:pt idx="462">
                <c:v>3125.0</c:v>
              </c:pt>
              <c:pt idx="464">
                <c:v>4134.0</c:v>
              </c:pt>
              <c:pt idx="466">
                <c:v>3226.0</c:v>
              </c:pt>
              <c:pt idx="468">
                <c:v>3529.0</c:v>
              </c:pt>
              <c:pt idx="470">
                <c:v>4235.0</c:v>
              </c:pt>
              <c:pt idx="472">
                <c:v>3025.0</c:v>
              </c:pt>
              <c:pt idx="474">
                <c:v>2520.0</c:v>
              </c:pt>
              <c:pt idx="476">
                <c:v>4437.0</c:v>
              </c:pt>
              <c:pt idx="478">
                <c:v>5042.0</c:v>
              </c:pt>
              <c:pt idx="480">
                <c:v>3630.0</c:v>
              </c:pt>
              <c:pt idx="482">
                <c:v>3831.0</c:v>
              </c:pt>
              <c:pt idx="484">
                <c:v>3831.0</c:v>
              </c:pt>
              <c:pt idx="486">
                <c:v>4336.0</c:v>
              </c:pt>
              <c:pt idx="488">
                <c:v>3932.0</c:v>
              </c:pt>
              <c:pt idx="490">
                <c:v>4437.0</c:v>
              </c:pt>
              <c:pt idx="492">
                <c:v>4638.0</c:v>
              </c:pt>
              <c:pt idx="494">
                <c:v>5445.0</c:v>
              </c:pt>
              <c:pt idx="496">
                <c:v>3428.0</c:v>
              </c:pt>
              <c:pt idx="498">
                <c:v>3831.0</c:v>
              </c:pt>
              <c:pt idx="500">
                <c:v>4537.0</c:v>
              </c:pt>
              <c:pt idx="502">
                <c:v>4537.0</c:v>
              </c:pt>
              <c:pt idx="504">
                <c:v>3932.0</c:v>
              </c:pt>
              <c:pt idx="506">
                <c:v>4033.0</c:v>
              </c:pt>
              <c:pt idx="508">
                <c:v>4739.0</c:v>
              </c:pt>
              <c:pt idx="510">
                <c:v>3731.0</c:v>
              </c:pt>
              <c:pt idx="512">
                <c:v>4739.0</c:v>
              </c:pt>
              <c:pt idx="514">
                <c:v>4941.0</c:v>
              </c:pt>
              <c:pt idx="516">
                <c:v>3731.0</c:v>
              </c:pt>
              <c:pt idx="518">
                <c:v>5143.0</c:v>
              </c:pt>
              <c:pt idx="520">
                <c:v>3731.0</c:v>
              </c:pt>
              <c:pt idx="522">
                <c:v>3428.0</c:v>
              </c:pt>
              <c:pt idx="524">
                <c:v>4638.0</c:v>
              </c:pt>
              <c:pt idx="526">
                <c:v>3327.0</c:v>
              </c:pt>
              <c:pt idx="528">
                <c:v>5042.0</c:v>
              </c:pt>
              <c:pt idx="530">
                <c:v>3428.0</c:v>
              </c:pt>
              <c:pt idx="532">
                <c:v>2722.0</c:v>
              </c:pt>
              <c:pt idx="534">
                <c:v>5647.0</c:v>
              </c:pt>
              <c:pt idx="536">
                <c:v>3125.0</c:v>
              </c:pt>
              <c:pt idx="538">
                <c:v>3025.0</c:v>
              </c:pt>
              <c:pt idx="540">
                <c:v>3025.0</c:v>
              </c:pt>
              <c:pt idx="542">
                <c:v>3327.0</c:v>
              </c:pt>
              <c:pt idx="544">
                <c:v>4537.0</c:v>
              </c:pt>
              <c:pt idx="546">
                <c:v>5546.0</c:v>
              </c:pt>
              <c:pt idx="548">
                <c:v>4437.0</c:v>
              </c:pt>
              <c:pt idx="550">
                <c:v>4537.0</c:v>
              </c:pt>
              <c:pt idx="552">
                <c:v>2319.0</c:v>
              </c:pt>
              <c:pt idx="554">
                <c:v>5243.0</c:v>
              </c:pt>
              <c:pt idx="556">
                <c:v>4235.0</c:v>
              </c:pt>
              <c:pt idx="558">
                <c:v>4739.0</c:v>
              </c:pt>
              <c:pt idx="560">
                <c:v>4134.0</c:v>
              </c:pt>
              <c:pt idx="562">
                <c:v>3327.0</c:v>
              </c:pt>
              <c:pt idx="564">
                <c:v>5042.0</c:v>
              </c:pt>
              <c:pt idx="566">
                <c:v>2621.0</c:v>
              </c:pt>
              <c:pt idx="568">
                <c:v>4537.0</c:v>
              </c:pt>
              <c:pt idx="570">
                <c:v>5647.0</c:v>
              </c:pt>
              <c:pt idx="572">
                <c:v>3428.0</c:v>
              </c:pt>
              <c:pt idx="574">
                <c:v>3125.0</c:v>
              </c:pt>
              <c:pt idx="576">
                <c:v>3932.0</c:v>
              </c:pt>
              <c:pt idx="578">
                <c:v>4336.0</c:v>
              </c:pt>
              <c:pt idx="580">
                <c:v>4033.0</c:v>
              </c:pt>
              <c:pt idx="582">
                <c:v>2218.0</c:v>
              </c:pt>
              <c:pt idx="584">
                <c:v>4134.0</c:v>
              </c:pt>
              <c:pt idx="586">
                <c:v>2218.0</c:v>
              </c:pt>
              <c:pt idx="588">
                <c:v>6655.0</c:v>
              </c:pt>
              <c:pt idx="590">
                <c:v>2722.0</c:v>
              </c:pt>
              <c:pt idx="592">
                <c:v>3025.0</c:v>
              </c:pt>
              <c:pt idx="594">
                <c:v>4941.0</c:v>
              </c:pt>
              <c:pt idx="596">
                <c:v>4235.0</c:v>
              </c:pt>
              <c:pt idx="598">
                <c:v>2823.0</c:v>
              </c:pt>
              <c:pt idx="600">
                <c:v>3731.0</c:v>
              </c:pt>
              <c:pt idx="602">
                <c:v>3932.0</c:v>
              </c:pt>
              <c:pt idx="604">
                <c:v>3428.0</c:v>
              </c:pt>
              <c:pt idx="606">
                <c:v>2621.0</c:v>
              </c:pt>
              <c:pt idx="608">
                <c:v>3529.0</c:v>
              </c:pt>
              <c:pt idx="610">
                <c:v>4336.0</c:v>
              </c:pt>
            </c:numLit>
          </c:yVal>
          <c:smooth val="0"/>
        </c:ser>
        <c:ser>
          <c:idx val="1"/>
          <c:order val="1"/>
          <c:tx>
            <c:v>series b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strLit>
              <c:ptCount val="614"/>
              <c:pt idx="0">
                <c:v>_x0001_1</c:v>
              </c:pt>
              <c:pt idx="1">
                <c:v>_x0001_2</c:v>
              </c:pt>
              <c:pt idx="2">
                <c:v>_x0001_3</c:v>
              </c:pt>
              <c:pt idx="3">
                <c:v>_x0001_4</c:v>
              </c:pt>
              <c:pt idx="4">
                <c:v>_x0001_5</c:v>
              </c:pt>
              <c:pt idx="5">
                <c:v>_x0001_6</c:v>
              </c:pt>
              <c:pt idx="6">
                <c:v>_x0001_7</c:v>
              </c:pt>
              <c:pt idx="7">
                <c:v>_x0001_8</c:v>
              </c:pt>
              <c:pt idx="8">
                <c:v>_x0001_9</c:v>
              </c:pt>
              <c:pt idx="9">
                <c:v>_x0002_10</c:v>
              </c:pt>
              <c:pt idx="10">
                <c:v>_x0002_11</c:v>
              </c:pt>
              <c:pt idx="11">
                <c:v>_x0002_12</c:v>
              </c:pt>
              <c:pt idx="12">
                <c:v>_x0002_13</c:v>
              </c:pt>
              <c:pt idx="13">
                <c:v>_x0002_14</c:v>
              </c:pt>
              <c:pt idx="14">
                <c:v>_x0002_15</c:v>
              </c:pt>
              <c:pt idx="15">
                <c:v>_x0002_16</c:v>
              </c:pt>
              <c:pt idx="16">
                <c:v>_x0002_17</c:v>
              </c:pt>
              <c:pt idx="17">
                <c:v>_x0002_18</c:v>
              </c:pt>
              <c:pt idx="18">
                <c:v>_x0002_19</c:v>
              </c:pt>
              <c:pt idx="19">
                <c:v>_x0002_20</c:v>
              </c:pt>
              <c:pt idx="20">
                <c:v>_x0002_21</c:v>
              </c:pt>
              <c:pt idx="21">
                <c:v>_x0002_22</c:v>
              </c:pt>
              <c:pt idx="22">
                <c:v>_x0002_23</c:v>
              </c:pt>
              <c:pt idx="23">
                <c:v>_x0002_24</c:v>
              </c:pt>
              <c:pt idx="24">
                <c:v>_x0002_25</c:v>
              </c:pt>
              <c:pt idx="25">
                <c:v>_x0002_26</c:v>
              </c:pt>
              <c:pt idx="26">
                <c:v>_x0002_27</c:v>
              </c:pt>
              <c:pt idx="27">
                <c:v>_x0002_28</c:v>
              </c:pt>
              <c:pt idx="28">
                <c:v>_x0002_29</c:v>
              </c:pt>
              <c:pt idx="29">
                <c:v>_x0002_30</c:v>
              </c:pt>
              <c:pt idx="30">
                <c:v>_x0002_31</c:v>
              </c:pt>
              <c:pt idx="31">
                <c:v>_x0002_32</c:v>
              </c:pt>
              <c:pt idx="32">
                <c:v>_x0002_33</c:v>
              </c:pt>
              <c:pt idx="33">
                <c:v>_x0002_34</c:v>
              </c:pt>
              <c:pt idx="34">
                <c:v>_x0002_35</c:v>
              </c:pt>
              <c:pt idx="35">
                <c:v>_x0002_36</c:v>
              </c:pt>
              <c:pt idx="36">
                <c:v>_x0002_37</c:v>
              </c:pt>
              <c:pt idx="37">
                <c:v>_x0002_38</c:v>
              </c:pt>
              <c:pt idx="38">
                <c:v>_x0002_39</c:v>
              </c:pt>
              <c:pt idx="39">
                <c:v>_x0002_40</c:v>
              </c:pt>
              <c:pt idx="40">
                <c:v>_x0002_41</c:v>
              </c:pt>
              <c:pt idx="41">
                <c:v>_x0002_42</c:v>
              </c:pt>
              <c:pt idx="42">
                <c:v>_x0002_43</c:v>
              </c:pt>
              <c:pt idx="43">
                <c:v>_x0002_44</c:v>
              </c:pt>
              <c:pt idx="44">
                <c:v>_x0002_45</c:v>
              </c:pt>
              <c:pt idx="45">
                <c:v>_x0002_46</c:v>
              </c:pt>
              <c:pt idx="46">
                <c:v>_x0002_47</c:v>
              </c:pt>
              <c:pt idx="47">
                <c:v>_x0002_48</c:v>
              </c:pt>
              <c:pt idx="48">
                <c:v>_x0002_49</c:v>
              </c:pt>
              <c:pt idx="49">
                <c:v>_x0002_50</c:v>
              </c:pt>
              <c:pt idx="50">
                <c:v>_x0002_51</c:v>
              </c:pt>
              <c:pt idx="51">
                <c:v>_x0002_52</c:v>
              </c:pt>
              <c:pt idx="52">
                <c:v>_x0002_53</c:v>
              </c:pt>
              <c:pt idx="53">
                <c:v>_x0002_54</c:v>
              </c:pt>
              <c:pt idx="54">
                <c:v>_x0002_55</c:v>
              </c:pt>
              <c:pt idx="55">
                <c:v>_x0002_56</c:v>
              </c:pt>
              <c:pt idx="56">
                <c:v>_x0002_57</c:v>
              </c:pt>
              <c:pt idx="57">
                <c:v>_x0002_58</c:v>
              </c:pt>
              <c:pt idx="58">
                <c:v>_x0002_59</c:v>
              </c:pt>
              <c:pt idx="59">
                <c:v>_x0002_60</c:v>
              </c:pt>
              <c:pt idx="60">
                <c:v>_x0002_61</c:v>
              </c:pt>
              <c:pt idx="61">
                <c:v>_x0002_62</c:v>
              </c:pt>
              <c:pt idx="62">
                <c:v>_x0002_63</c:v>
              </c:pt>
              <c:pt idx="63">
                <c:v>_x0002_64</c:v>
              </c:pt>
              <c:pt idx="64">
                <c:v>_x0002_65</c:v>
              </c:pt>
              <c:pt idx="65">
                <c:v>_x0002_66</c:v>
              </c:pt>
              <c:pt idx="66">
                <c:v>_x0002_67</c:v>
              </c:pt>
              <c:pt idx="67">
                <c:v>_x0002_68</c:v>
              </c:pt>
              <c:pt idx="68">
                <c:v>_x0002_69</c:v>
              </c:pt>
              <c:pt idx="69">
                <c:v>_x0002_70</c:v>
              </c:pt>
              <c:pt idx="70">
                <c:v>_x0002_71</c:v>
              </c:pt>
              <c:pt idx="71">
                <c:v>_x0002_72</c:v>
              </c:pt>
              <c:pt idx="72">
                <c:v>_x0002_73</c:v>
              </c:pt>
              <c:pt idx="73">
                <c:v>_x0002_74</c:v>
              </c:pt>
              <c:pt idx="74">
                <c:v>_x0002_75</c:v>
              </c:pt>
              <c:pt idx="75">
                <c:v>_x0002_76</c:v>
              </c:pt>
              <c:pt idx="76">
                <c:v>_x0002_77</c:v>
              </c:pt>
              <c:pt idx="77">
                <c:v>_x0002_78</c:v>
              </c:pt>
              <c:pt idx="78">
                <c:v>_x0002_79</c:v>
              </c:pt>
              <c:pt idx="79">
                <c:v>_x0002_80</c:v>
              </c:pt>
              <c:pt idx="80">
                <c:v>_x0002_81</c:v>
              </c:pt>
              <c:pt idx="81">
                <c:v>_x0002_82</c:v>
              </c:pt>
              <c:pt idx="82">
                <c:v>_x0002_83</c:v>
              </c:pt>
              <c:pt idx="83">
                <c:v>_x0002_84</c:v>
              </c:pt>
              <c:pt idx="84">
                <c:v>_x0002_85</c:v>
              </c:pt>
              <c:pt idx="85">
                <c:v>_x0002_86</c:v>
              </c:pt>
              <c:pt idx="86">
                <c:v>_x0002_87</c:v>
              </c:pt>
              <c:pt idx="87">
                <c:v>_x0002_88</c:v>
              </c:pt>
              <c:pt idx="88">
                <c:v>_x0002_89</c:v>
              </c:pt>
              <c:pt idx="89">
                <c:v>_x0002_90</c:v>
              </c:pt>
              <c:pt idx="90">
                <c:v>_x0002_91</c:v>
              </c:pt>
              <c:pt idx="91">
                <c:v>_x0002_92</c:v>
              </c:pt>
              <c:pt idx="92">
                <c:v>_x0002_93</c:v>
              </c:pt>
              <c:pt idx="93">
                <c:v>_x0002_94</c:v>
              </c:pt>
              <c:pt idx="94">
                <c:v>_x0002_95</c:v>
              </c:pt>
              <c:pt idx="95">
                <c:v>_x0002_96</c:v>
              </c:pt>
              <c:pt idx="96">
                <c:v>_x0002_97</c:v>
              </c:pt>
              <c:pt idx="97">
                <c:v>_x0002_98</c:v>
              </c:pt>
              <c:pt idx="98">
                <c:v>_x0002_99</c:v>
              </c:pt>
              <c:pt idx="99">
                <c:v>_x0003_100</c:v>
              </c:pt>
              <c:pt idx="100">
                <c:v>_x0003_101</c:v>
              </c:pt>
              <c:pt idx="101">
                <c:v>_x0003_102</c:v>
              </c:pt>
              <c:pt idx="102">
                <c:v>_x0003_103</c:v>
              </c:pt>
              <c:pt idx="103">
                <c:v>_x0003_104</c:v>
              </c:pt>
              <c:pt idx="104">
                <c:v>_x0003_105</c:v>
              </c:pt>
              <c:pt idx="105">
                <c:v>_x0003_106</c:v>
              </c:pt>
              <c:pt idx="106">
                <c:v>_x0003_107</c:v>
              </c:pt>
              <c:pt idx="107">
                <c:v>_x0003_108</c:v>
              </c:pt>
              <c:pt idx="108">
                <c:v>_x0003_109</c:v>
              </c:pt>
              <c:pt idx="109">
                <c:v>_x0003_110</c:v>
              </c:pt>
              <c:pt idx="110">
                <c:v>_x0003_111</c:v>
              </c:pt>
              <c:pt idx="111">
                <c:v>_x0003_112</c:v>
              </c:pt>
              <c:pt idx="112">
                <c:v>_x0003_113</c:v>
              </c:pt>
              <c:pt idx="113">
                <c:v>_x0003_114</c:v>
              </c:pt>
              <c:pt idx="114">
                <c:v>_x0003_115</c:v>
              </c:pt>
              <c:pt idx="115">
                <c:v>_x0003_116</c:v>
              </c:pt>
              <c:pt idx="116">
                <c:v>_x0003_117</c:v>
              </c:pt>
              <c:pt idx="117">
                <c:v>_x0003_118</c:v>
              </c:pt>
              <c:pt idx="118">
                <c:v>_x0003_119</c:v>
              </c:pt>
              <c:pt idx="119">
                <c:v>_x0003_120</c:v>
              </c:pt>
              <c:pt idx="120">
                <c:v>_x0003_121</c:v>
              </c:pt>
              <c:pt idx="121">
                <c:v>_x0003_122</c:v>
              </c:pt>
              <c:pt idx="122">
                <c:v>_x0003_123</c:v>
              </c:pt>
              <c:pt idx="123">
                <c:v>_x0003_124</c:v>
              </c:pt>
              <c:pt idx="124">
                <c:v>_x0003_125</c:v>
              </c:pt>
              <c:pt idx="125">
                <c:v>_x0003_126</c:v>
              </c:pt>
              <c:pt idx="126">
                <c:v>_x0003_127</c:v>
              </c:pt>
              <c:pt idx="127">
                <c:v>_x0003_128</c:v>
              </c:pt>
              <c:pt idx="128">
                <c:v>_x0003_129</c:v>
              </c:pt>
              <c:pt idx="129">
                <c:v>_x0003_130</c:v>
              </c:pt>
              <c:pt idx="130">
                <c:v>_x0003_131</c:v>
              </c:pt>
              <c:pt idx="131">
                <c:v>_x0003_132</c:v>
              </c:pt>
              <c:pt idx="132">
                <c:v>_x0003_133</c:v>
              </c:pt>
              <c:pt idx="133">
                <c:v>_x0003_134</c:v>
              </c:pt>
              <c:pt idx="134">
                <c:v>_x0003_135</c:v>
              </c:pt>
              <c:pt idx="135">
                <c:v>_x0003_136</c:v>
              </c:pt>
              <c:pt idx="136">
                <c:v>_x0003_137</c:v>
              </c:pt>
              <c:pt idx="137">
                <c:v>_x0003_138</c:v>
              </c:pt>
              <c:pt idx="138">
                <c:v>_x0003_139</c:v>
              </c:pt>
              <c:pt idx="139">
                <c:v>_x0003_140</c:v>
              </c:pt>
              <c:pt idx="140">
                <c:v>_x0003_141</c:v>
              </c:pt>
              <c:pt idx="141">
                <c:v>_x0003_142</c:v>
              </c:pt>
              <c:pt idx="142">
                <c:v>_x0003_143</c:v>
              </c:pt>
              <c:pt idx="143">
                <c:v>_x0003_144</c:v>
              </c:pt>
              <c:pt idx="144">
                <c:v>_x0003_145</c:v>
              </c:pt>
              <c:pt idx="145">
                <c:v>_x0003_146</c:v>
              </c:pt>
              <c:pt idx="146">
                <c:v>_x0003_147</c:v>
              </c:pt>
              <c:pt idx="147">
                <c:v>_x0003_148</c:v>
              </c:pt>
              <c:pt idx="148">
                <c:v>_x0003_149</c:v>
              </c:pt>
              <c:pt idx="149">
                <c:v>_x0003_150</c:v>
              </c:pt>
              <c:pt idx="150">
                <c:v>_x0003_151</c:v>
              </c:pt>
              <c:pt idx="151">
                <c:v>_x0003_152</c:v>
              </c:pt>
              <c:pt idx="152">
                <c:v>_x0003_153</c:v>
              </c:pt>
              <c:pt idx="153">
                <c:v>_x0003_154</c:v>
              </c:pt>
              <c:pt idx="154">
                <c:v>_x0003_155</c:v>
              </c:pt>
              <c:pt idx="155">
                <c:v>_x0003_156</c:v>
              </c:pt>
              <c:pt idx="156">
                <c:v>_x0003_157</c:v>
              </c:pt>
              <c:pt idx="157">
                <c:v>_x0003_158</c:v>
              </c:pt>
              <c:pt idx="158">
                <c:v>_x0003_159</c:v>
              </c:pt>
              <c:pt idx="159">
                <c:v>_x0003_160</c:v>
              </c:pt>
              <c:pt idx="160">
                <c:v>_x0003_161</c:v>
              </c:pt>
              <c:pt idx="161">
                <c:v>_x0003_162</c:v>
              </c:pt>
              <c:pt idx="162">
                <c:v>_x0003_163</c:v>
              </c:pt>
              <c:pt idx="163">
                <c:v>_x0003_164</c:v>
              </c:pt>
              <c:pt idx="164">
                <c:v>_x0003_165</c:v>
              </c:pt>
              <c:pt idx="165">
                <c:v>_x0003_166</c:v>
              </c:pt>
              <c:pt idx="166">
                <c:v>_x0003_167</c:v>
              </c:pt>
              <c:pt idx="167">
                <c:v>_x0003_168</c:v>
              </c:pt>
              <c:pt idx="168">
                <c:v>_x0003_169</c:v>
              </c:pt>
              <c:pt idx="169">
                <c:v>_x0003_170</c:v>
              </c:pt>
              <c:pt idx="170">
                <c:v>_x0003_171</c:v>
              </c:pt>
              <c:pt idx="171">
                <c:v>_x0003_172</c:v>
              </c:pt>
              <c:pt idx="172">
                <c:v>_x0003_173</c:v>
              </c:pt>
              <c:pt idx="173">
                <c:v>_x0003_174</c:v>
              </c:pt>
              <c:pt idx="174">
                <c:v>_x0003_175</c:v>
              </c:pt>
              <c:pt idx="175">
                <c:v>_x0003_176</c:v>
              </c:pt>
              <c:pt idx="176">
                <c:v>_x0003_177</c:v>
              </c:pt>
              <c:pt idx="177">
                <c:v>_x0003_178</c:v>
              </c:pt>
              <c:pt idx="178">
                <c:v>_x0003_179</c:v>
              </c:pt>
              <c:pt idx="179">
                <c:v>_x0003_180</c:v>
              </c:pt>
              <c:pt idx="180">
                <c:v>_x0003_181</c:v>
              </c:pt>
              <c:pt idx="181">
                <c:v>_x0003_182</c:v>
              </c:pt>
              <c:pt idx="182">
                <c:v>_x0003_183</c:v>
              </c:pt>
              <c:pt idx="183">
                <c:v>_x0003_184</c:v>
              </c:pt>
              <c:pt idx="184">
                <c:v>_x0003_185</c:v>
              </c:pt>
              <c:pt idx="185">
                <c:v>_x0003_186</c:v>
              </c:pt>
              <c:pt idx="186">
                <c:v>_x0003_187</c:v>
              </c:pt>
              <c:pt idx="187">
                <c:v>_x0003_188</c:v>
              </c:pt>
              <c:pt idx="188">
                <c:v>_x0003_189</c:v>
              </c:pt>
              <c:pt idx="189">
                <c:v>_x0003_190</c:v>
              </c:pt>
              <c:pt idx="190">
                <c:v>_x0003_191</c:v>
              </c:pt>
              <c:pt idx="191">
                <c:v>_x0003_192</c:v>
              </c:pt>
              <c:pt idx="192">
                <c:v>_x0003_193</c:v>
              </c:pt>
              <c:pt idx="193">
                <c:v>_x0003_194</c:v>
              </c:pt>
              <c:pt idx="194">
                <c:v>_x0003_195</c:v>
              </c:pt>
              <c:pt idx="195">
                <c:v>_x0003_196</c:v>
              </c:pt>
              <c:pt idx="196">
                <c:v>_x0003_197</c:v>
              </c:pt>
              <c:pt idx="197">
                <c:v>_x0003_198</c:v>
              </c:pt>
              <c:pt idx="198">
                <c:v>_x0003_199</c:v>
              </c:pt>
              <c:pt idx="199">
                <c:v>_x0003_200</c:v>
              </c:pt>
              <c:pt idx="200">
                <c:v>_x0003_201</c:v>
              </c:pt>
              <c:pt idx="201">
                <c:v>_x0003_202</c:v>
              </c:pt>
              <c:pt idx="202">
                <c:v>_x0003_203</c:v>
              </c:pt>
              <c:pt idx="203">
                <c:v>_x0003_204</c:v>
              </c:pt>
              <c:pt idx="204">
                <c:v>_x0003_205</c:v>
              </c:pt>
              <c:pt idx="205">
                <c:v>_x0003_206</c:v>
              </c:pt>
              <c:pt idx="206">
                <c:v>_x0003_207</c:v>
              </c:pt>
              <c:pt idx="207">
                <c:v>_x0003_208</c:v>
              </c:pt>
              <c:pt idx="208">
                <c:v>_x0003_209</c:v>
              </c:pt>
              <c:pt idx="209">
                <c:v>_x0003_210</c:v>
              </c:pt>
              <c:pt idx="210">
                <c:v>_x0003_211</c:v>
              </c:pt>
              <c:pt idx="211">
                <c:v>_x0003_212</c:v>
              </c:pt>
              <c:pt idx="212">
                <c:v>_x0003_213</c:v>
              </c:pt>
              <c:pt idx="213">
                <c:v>_x0003_214</c:v>
              </c:pt>
              <c:pt idx="214">
                <c:v>_x0003_215</c:v>
              </c:pt>
              <c:pt idx="215">
                <c:v>_x0003_216</c:v>
              </c:pt>
              <c:pt idx="216">
                <c:v>_x0003_217</c:v>
              </c:pt>
              <c:pt idx="217">
                <c:v>_x0003_218</c:v>
              </c:pt>
              <c:pt idx="218">
                <c:v>_x0003_219</c:v>
              </c:pt>
              <c:pt idx="219">
                <c:v>_x0003_220</c:v>
              </c:pt>
              <c:pt idx="220">
                <c:v>_x0003_221</c:v>
              </c:pt>
              <c:pt idx="221">
                <c:v>_x0003_222</c:v>
              </c:pt>
              <c:pt idx="222">
                <c:v>_x0003_223</c:v>
              </c:pt>
              <c:pt idx="223">
                <c:v>_x0003_224</c:v>
              </c:pt>
              <c:pt idx="224">
                <c:v>_x0003_225</c:v>
              </c:pt>
              <c:pt idx="225">
                <c:v>_x0003_226</c:v>
              </c:pt>
              <c:pt idx="226">
                <c:v>_x0003_227</c:v>
              </c:pt>
              <c:pt idx="227">
                <c:v>_x0003_228</c:v>
              </c:pt>
              <c:pt idx="228">
                <c:v>_x0003_229</c:v>
              </c:pt>
              <c:pt idx="229">
                <c:v>_x0003_230</c:v>
              </c:pt>
              <c:pt idx="230">
                <c:v>_x0003_231</c:v>
              </c:pt>
              <c:pt idx="231">
                <c:v>_x0003_232</c:v>
              </c:pt>
              <c:pt idx="232">
                <c:v>_x0003_233</c:v>
              </c:pt>
              <c:pt idx="233">
                <c:v>_x0003_234</c:v>
              </c:pt>
              <c:pt idx="234">
                <c:v>_x0003_235</c:v>
              </c:pt>
              <c:pt idx="235">
                <c:v>_x0003_236</c:v>
              </c:pt>
              <c:pt idx="236">
                <c:v>_x0003_237</c:v>
              </c:pt>
              <c:pt idx="237">
                <c:v>_x0003_238</c:v>
              </c:pt>
              <c:pt idx="238">
                <c:v>_x0003_239</c:v>
              </c:pt>
              <c:pt idx="239">
                <c:v>_x0003_240</c:v>
              </c:pt>
              <c:pt idx="240">
                <c:v>_x0003_241</c:v>
              </c:pt>
              <c:pt idx="241">
                <c:v>_x0003_242</c:v>
              </c:pt>
              <c:pt idx="242">
                <c:v>_x0003_243</c:v>
              </c:pt>
              <c:pt idx="243">
                <c:v>_x0003_244</c:v>
              </c:pt>
              <c:pt idx="244">
                <c:v>_x0003_245</c:v>
              </c:pt>
              <c:pt idx="245">
                <c:v>_x0003_246</c:v>
              </c:pt>
              <c:pt idx="246">
                <c:v>_x0003_247</c:v>
              </c:pt>
              <c:pt idx="247">
                <c:v>_x0003_248</c:v>
              </c:pt>
              <c:pt idx="248">
                <c:v>_x0003_249</c:v>
              </c:pt>
              <c:pt idx="249">
                <c:v>_x0003_250</c:v>
              </c:pt>
              <c:pt idx="250">
                <c:v>_x0003_251</c:v>
              </c:pt>
              <c:pt idx="251">
                <c:v>_x0003_252</c:v>
              </c:pt>
              <c:pt idx="252">
                <c:v>_x0003_253</c:v>
              </c:pt>
              <c:pt idx="253">
                <c:v>_x0003_254</c:v>
              </c:pt>
              <c:pt idx="254">
                <c:v>_x0003_255</c:v>
              </c:pt>
              <c:pt idx="255">
                <c:v>_x0003_256</c:v>
              </c:pt>
              <c:pt idx="256">
                <c:v>_x0003_257</c:v>
              </c:pt>
              <c:pt idx="257">
                <c:v>_x0003_258</c:v>
              </c:pt>
              <c:pt idx="258">
                <c:v>_x0003_259</c:v>
              </c:pt>
              <c:pt idx="259">
                <c:v>_x0003_260</c:v>
              </c:pt>
              <c:pt idx="260">
                <c:v>_x0003_261</c:v>
              </c:pt>
              <c:pt idx="261">
                <c:v>_x0003_262</c:v>
              </c:pt>
              <c:pt idx="262">
                <c:v>_x0003_263</c:v>
              </c:pt>
              <c:pt idx="263">
                <c:v>_x0003_264</c:v>
              </c:pt>
              <c:pt idx="264">
                <c:v>_x0003_265</c:v>
              </c:pt>
              <c:pt idx="265">
                <c:v>_x0003_266</c:v>
              </c:pt>
              <c:pt idx="266">
                <c:v>_x0003_267</c:v>
              </c:pt>
              <c:pt idx="267">
                <c:v>_x0003_268</c:v>
              </c:pt>
              <c:pt idx="268">
                <c:v>_x0003_269</c:v>
              </c:pt>
              <c:pt idx="269">
                <c:v>_x0003_270</c:v>
              </c:pt>
              <c:pt idx="270">
                <c:v>_x0003_271</c:v>
              </c:pt>
              <c:pt idx="271">
                <c:v>_x0003_272</c:v>
              </c:pt>
              <c:pt idx="272">
                <c:v>_x0003_273</c:v>
              </c:pt>
              <c:pt idx="273">
                <c:v>_x0003_274</c:v>
              </c:pt>
              <c:pt idx="274">
                <c:v>_x0003_275</c:v>
              </c:pt>
              <c:pt idx="275">
                <c:v>_x0003_276</c:v>
              </c:pt>
              <c:pt idx="276">
                <c:v>_x0003_277</c:v>
              </c:pt>
              <c:pt idx="277">
                <c:v>_x0003_278</c:v>
              </c:pt>
              <c:pt idx="278">
                <c:v>_x0003_279</c:v>
              </c:pt>
              <c:pt idx="279">
                <c:v>_x0003_280</c:v>
              </c:pt>
              <c:pt idx="280">
                <c:v>_x0003_281</c:v>
              </c:pt>
              <c:pt idx="281">
                <c:v>_x0003_282</c:v>
              </c:pt>
              <c:pt idx="282">
                <c:v>_x0003_283</c:v>
              </c:pt>
              <c:pt idx="283">
                <c:v>_x0003_284</c:v>
              </c:pt>
              <c:pt idx="284">
                <c:v>_x0003_285</c:v>
              </c:pt>
              <c:pt idx="285">
                <c:v>_x0003_286</c:v>
              </c:pt>
              <c:pt idx="286">
                <c:v>_x0003_287</c:v>
              </c:pt>
              <c:pt idx="287">
                <c:v>_x0003_288</c:v>
              </c:pt>
              <c:pt idx="288">
                <c:v>_x0003_289</c:v>
              </c:pt>
              <c:pt idx="289">
                <c:v>_x0003_290</c:v>
              </c:pt>
              <c:pt idx="290">
                <c:v>_x0003_291</c:v>
              </c:pt>
              <c:pt idx="291">
                <c:v>_x0003_292</c:v>
              </c:pt>
              <c:pt idx="292">
                <c:v>_x0003_293</c:v>
              </c:pt>
              <c:pt idx="293">
                <c:v>_x0003_294</c:v>
              </c:pt>
              <c:pt idx="294">
                <c:v>_x0003_295</c:v>
              </c:pt>
              <c:pt idx="295">
                <c:v>_x0003_296</c:v>
              </c:pt>
              <c:pt idx="296">
                <c:v>_x0003_297</c:v>
              </c:pt>
              <c:pt idx="297">
                <c:v>_x0003_298</c:v>
              </c:pt>
              <c:pt idx="298">
                <c:v>_x0003_299</c:v>
              </c:pt>
              <c:pt idx="299">
                <c:v>_x0003_300</c:v>
              </c:pt>
              <c:pt idx="300">
                <c:v>_x0003_301</c:v>
              </c:pt>
              <c:pt idx="301">
                <c:v>_x0003_302</c:v>
              </c:pt>
              <c:pt idx="302">
                <c:v>_x0003_303</c:v>
              </c:pt>
              <c:pt idx="303">
                <c:v>_x0003_304</c:v>
              </c:pt>
              <c:pt idx="304">
                <c:v>_x0003_305</c:v>
              </c:pt>
              <c:pt idx="305">
                <c:v>_x0003_306</c:v>
              </c:pt>
              <c:pt idx="306">
                <c:v>_x0003_307</c:v>
              </c:pt>
              <c:pt idx="307">
                <c:v>_x0003_308</c:v>
              </c:pt>
              <c:pt idx="308">
                <c:v>_x0003_309</c:v>
              </c:pt>
              <c:pt idx="309">
                <c:v>_x0003_310</c:v>
              </c:pt>
              <c:pt idx="310">
                <c:v>_x0003_311</c:v>
              </c:pt>
              <c:pt idx="311">
                <c:v>_x0003_312</c:v>
              </c:pt>
              <c:pt idx="312">
                <c:v>_x0003_313</c:v>
              </c:pt>
              <c:pt idx="313">
                <c:v>_x0003_314</c:v>
              </c:pt>
              <c:pt idx="314">
                <c:v>_x0003_315</c:v>
              </c:pt>
              <c:pt idx="315">
                <c:v>_x0003_316</c:v>
              </c:pt>
              <c:pt idx="316">
                <c:v>_x0003_317</c:v>
              </c:pt>
              <c:pt idx="317">
                <c:v>_x0003_318</c:v>
              </c:pt>
              <c:pt idx="318">
                <c:v>_x0003_319</c:v>
              </c:pt>
              <c:pt idx="319">
                <c:v>_x0003_320</c:v>
              </c:pt>
              <c:pt idx="320">
                <c:v>_x0003_321</c:v>
              </c:pt>
              <c:pt idx="321">
                <c:v>_x0003_322</c:v>
              </c:pt>
              <c:pt idx="322">
                <c:v>_x0003_323</c:v>
              </c:pt>
              <c:pt idx="323">
                <c:v>_x0003_324</c:v>
              </c:pt>
              <c:pt idx="324">
                <c:v>_x0003_325</c:v>
              </c:pt>
              <c:pt idx="325">
                <c:v>_x0003_326</c:v>
              </c:pt>
              <c:pt idx="326">
                <c:v>_x0003_327</c:v>
              </c:pt>
              <c:pt idx="327">
                <c:v>_x0003_328</c:v>
              </c:pt>
              <c:pt idx="328">
                <c:v>_x0003_329</c:v>
              </c:pt>
              <c:pt idx="329">
                <c:v>_x0003_330</c:v>
              </c:pt>
              <c:pt idx="330">
                <c:v>_x0003_331</c:v>
              </c:pt>
              <c:pt idx="331">
                <c:v>_x0003_332</c:v>
              </c:pt>
              <c:pt idx="332">
                <c:v>_x0003_333</c:v>
              </c:pt>
              <c:pt idx="333">
                <c:v>_x0003_334</c:v>
              </c:pt>
              <c:pt idx="334">
                <c:v>_x0003_335</c:v>
              </c:pt>
              <c:pt idx="335">
                <c:v>_x0003_336</c:v>
              </c:pt>
              <c:pt idx="336">
                <c:v>_x0003_337</c:v>
              </c:pt>
              <c:pt idx="337">
                <c:v>_x0003_338</c:v>
              </c:pt>
              <c:pt idx="338">
                <c:v>_x0003_339</c:v>
              </c:pt>
              <c:pt idx="339">
                <c:v>_x0003_340</c:v>
              </c:pt>
              <c:pt idx="340">
                <c:v>_x0003_341</c:v>
              </c:pt>
              <c:pt idx="341">
                <c:v>_x0003_342</c:v>
              </c:pt>
              <c:pt idx="342">
                <c:v>_x0003_343</c:v>
              </c:pt>
              <c:pt idx="343">
                <c:v>_x0003_344</c:v>
              </c:pt>
              <c:pt idx="344">
                <c:v>_x0003_345</c:v>
              </c:pt>
              <c:pt idx="345">
                <c:v>_x0003_346</c:v>
              </c:pt>
              <c:pt idx="346">
                <c:v>_x0003_347</c:v>
              </c:pt>
              <c:pt idx="347">
                <c:v>_x0003_348</c:v>
              </c:pt>
              <c:pt idx="348">
                <c:v>_x0003_349</c:v>
              </c:pt>
              <c:pt idx="349">
                <c:v>_x0003_350</c:v>
              </c:pt>
              <c:pt idx="350">
                <c:v>_x0003_351</c:v>
              </c:pt>
              <c:pt idx="351">
                <c:v>_x0003_352</c:v>
              </c:pt>
              <c:pt idx="352">
                <c:v>_x0003_353</c:v>
              </c:pt>
              <c:pt idx="353">
                <c:v>_x0003_354</c:v>
              </c:pt>
              <c:pt idx="354">
                <c:v>_x0003_355</c:v>
              </c:pt>
              <c:pt idx="355">
                <c:v>_x0003_356</c:v>
              </c:pt>
              <c:pt idx="356">
                <c:v>_x0003_357</c:v>
              </c:pt>
              <c:pt idx="357">
                <c:v>_x0003_358</c:v>
              </c:pt>
              <c:pt idx="358">
                <c:v>_x0003_359</c:v>
              </c:pt>
              <c:pt idx="359">
                <c:v>_x0003_360</c:v>
              </c:pt>
              <c:pt idx="360">
                <c:v>_x0003_361</c:v>
              </c:pt>
              <c:pt idx="361">
                <c:v>_x0003_362</c:v>
              </c:pt>
              <c:pt idx="362">
                <c:v>_x0003_363</c:v>
              </c:pt>
              <c:pt idx="363">
                <c:v>_x0003_364</c:v>
              </c:pt>
              <c:pt idx="364">
                <c:v>_x0003_365</c:v>
              </c:pt>
              <c:pt idx="365">
                <c:v>_x0003_366</c:v>
              </c:pt>
              <c:pt idx="366">
                <c:v>_x0003_367</c:v>
              </c:pt>
              <c:pt idx="367">
                <c:v>_x0003_368</c:v>
              </c:pt>
              <c:pt idx="368">
                <c:v>_x0003_369</c:v>
              </c:pt>
              <c:pt idx="369">
                <c:v>_x0003_370</c:v>
              </c:pt>
              <c:pt idx="370">
                <c:v>_x0003_371</c:v>
              </c:pt>
              <c:pt idx="371">
                <c:v>_x0003_372</c:v>
              </c:pt>
              <c:pt idx="372">
                <c:v>_x0003_373</c:v>
              </c:pt>
              <c:pt idx="373">
                <c:v>_x0003_374</c:v>
              </c:pt>
              <c:pt idx="374">
                <c:v>_x0003_375</c:v>
              </c:pt>
              <c:pt idx="375">
                <c:v>_x0003_376</c:v>
              </c:pt>
              <c:pt idx="376">
                <c:v>_x0003_377</c:v>
              </c:pt>
              <c:pt idx="377">
                <c:v>_x0003_378</c:v>
              </c:pt>
              <c:pt idx="378">
                <c:v>_x0003_379</c:v>
              </c:pt>
              <c:pt idx="379">
                <c:v>_x0003_380</c:v>
              </c:pt>
              <c:pt idx="380">
                <c:v>_x0003_381</c:v>
              </c:pt>
              <c:pt idx="381">
                <c:v>_x0003_382</c:v>
              </c:pt>
              <c:pt idx="382">
                <c:v>_x0003_383</c:v>
              </c:pt>
              <c:pt idx="383">
                <c:v>_x0003_384</c:v>
              </c:pt>
              <c:pt idx="384">
                <c:v>_x0003_385</c:v>
              </c:pt>
              <c:pt idx="385">
                <c:v>_x0003_386</c:v>
              </c:pt>
              <c:pt idx="386">
                <c:v>_x0003_387</c:v>
              </c:pt>
              <c:pt idx="387">
                <c:v>_x0003_388</c:v>
              </c:pt>
              <c:pt idx="388">
                <c:v>_x0003_389</c:v>
              </c:pt>
              <c:pt idx="389">
                <c:v>_x0003_390</c:v>
              </c:pt>
              <c:pt idx="390">
                <c:v>_x0003_391</c:v>
              </c:pt>
              <c:pt idx="391">
                <c:v>_x0003_392</c:v>
              </c:pt>
              <c:pt idx="392">
                <c:v>_x0003_393</c:v>
              </c:pt>
              <c:pt idx="393">
                <c:v>_x0003_394</c:v>
              </c:pt>
              <c:pt idx="394">
                <c:v>_x0003_395</c:v>
              </c:pt>
              <c:pt idx="395">
                <c:v>_x0003_396</c:v>
              </c:pt>
              <c:pt idx="396">
                <c:v>_x0003_397</c:v>
              </c:pt>
              <c:pt idx="397">
                <c:v>_x0003_398</c:v>
              </c:pt>
              <c:pt idx="398">
                <c:v>_x0003_399</c:v>
              </c:pt>
              <c:pt idx="399">
                <c:v>_x0003_400</c:v>
              </c:pt>
              <c:pt idx="400">
                <c:v>_x0003_401</c:v>
              </c:pt>
              <c:pt idx="401">
                <c:v>_x0003_402</c:v>
              </c:pt>
              <c:pt idx="402">
                <c:v>_x0003_403</c:v>
              </c:pt>
              <c:pt idx="403">
                <c:v>_x0003_404</c:v>
              </c:pt>
              <c:pt idx="404">
                <c:v>_x0003_405</c:v>
              </c:pt>
              <c:pt idx="405">
                <c:v>_x0003_406</c:v>
              </c:pt>
              <c:pt idx="406">
                <c:v>_x0003_407</c:v>
              </c:pt>
              <c:pt idx="407">
                <c:v>_x0003_408</c:v>
              </c:pt>
              <c:pt idx="408">
                <c:v>_x0003_409</c:v>
              </c:pt>
              <c:pt idx="409">
                <c:v>_x0003_410</c:v>
              </c:pt>
              <c:pt idx="410">
                <c:v>_x0003_411</c:v>
              </c:pt>
              <c:pt idx="411">
                <c:v>_x0003_412</c:v>
              </c:pt>
              <c:pt idx="412">
                <c:v>_x0003_413</c:v>
              </c:pt>
              <c:pt idx="413">
                <c:v>_x0003_414</c:v>
              </c:pt>
              <c:pt idx="414">
                <c:v>_x0003_415</c:v>
              </c:pt>
              <c:pt idx="415">
                <c:v>_x0003_416</c:v>
              </c:pt>
              <c:pt idx="416">
                <c:v>_x0003_417</c:v>
              </c:pt>
              <c:pt idx="417">
                <c:v>_x0003_418</c:v>
              </c:pt>
              <c:pt idx="418">
                <c:v>_x0003_419</c:v>
              </c:pt>
              <c:pt idx="419">
                <c:v>_x0003_420</c:v>
              </c:pt>
              <c:pt idx="420">
                <c:v>_x0003_421</c:v>
              </c:pt>
              <c:pt idx="421">
                <c:v>_x0003_422</c:v>
              </c:pt>
              <c:pt idx="422">
                <c:v>_x0003_423</c:v>
              </c:pt>
              <c:pt idx="423">
                <c:v>_x0003_424</c:v>
              </c:pt>
              <c:pt idx="424">
                <c:v>_x0003_425</c:v>
              </c:pt>
              <c:pt idx="425">
                <c:v>_x0003_426</c:v>
              </c:pt>
              <c:pt idx="426">
                <c:v>_x0003_427</c:v>
              </c:pt>
              <c:pt idx="427">
                <c:v>_x0003_428</c:v>
              </c:pt>
              <c:pt idx="428">
                <c:v>_x0003_429</c:v>
              </c:pt>
              <c:pt idx="429">
                <c:v>_x0003_430</c:v>
              </c:pt>
              <c:pt idx="430">
                <c:v>_x0003_431</c:v>
              </c:pt>
              <c:pt idx="431">
                <c:v>_x0003_432</c:v>
              </c:pt>
              <c:pt idx="432">
                <c:v>_x0003_433</c:v>
              </c:pt>
              <c:pt idx="433">
                <c:v>_x0003_434</c:v>
              </c:pt>
              <c:pt idx="434">
                <c:v>_x0003_435</c:v>
              </c:pt>
              <c:pt idx="435">
                <c:v>_x0003_436</c:v>
              </c:pt>
              <c:pt idx="436">
                <c:v>_x0003_437</c:v>
              </c:pt>
              <c:pt idx="437">
                <c:v>_x0003_438</c:v>
              </c:pt>
              <c:pt idx="438">
                <c:v>_x0003_439</c:v>
              </c:pt>
              <c:pt idx="439">
                <c:v>_x0003_440</c:v>
              </c:pt>
              <c:pt idx="440">
                <c:v>_x0003_441</c:v>
              </c:pt>
              <c:pt idx="441">
                <c:v>_x0003_442</c:v>
              </c:pt>
              <c:pt idx="442">
                <c:v>_x0003_443</c:v>
              </c:pt>
              <c:pt idx="443">
                <c:v>_x0003_444</c:v>
              </c:pt>
              <c:pt idx="444">
                <c:v>_x0003_445</c:v>
              </c:pt>
              <c:pt idx="445">
                <c:v>_x0003_446</c:v>
              </c:pt>
              <c:pt idx="446">
                <c:v>_x0003_447</c:v>
              </c:pt>
              <c:pt idx="447">
                <c:v>_x0003_448</c:v>
              </c:pt>
              <c:pt idx="448">
                <c:v>_x0003_449</c:v>
              </c:pt>
              <c:pt idx="449">
                <c:v>_x0003_450</c:v>
              </c:pt>
              <c:pt idx="450">
                <c:v>_x0003_451</c:v>
              </c:pt>
              <c:pt idx="451">
                <c:v>_x0003_452</c:v>
              </c:pt>
              <c:pt idx="452">
                <c:v>_x0003_453</c:v>
              </c:pt>
              <c:pt idx="453">
                <c:v>_x0003_454</c:v>
              </c:pt>
              <c:pt idx="454">
                <c:v>_x0003_455</c:v>
              </c:pt>
              <c:pt idx="455">
                <c:v>_x0003_456</c:v>
              </c:pt>
              <c:pt idx="456">
                <c:v>_x0003_457</c:v>
              </c:pt>
              <c:pt idx="457">
                <c:v>_x0003_458</c:v>
              </c:pt>
              <c:pt idx="458">
                <c:v>_x0003_459</c:v>
              </c:pt>
              <c:pt idx="459">
                <c:v>_x0003_460</c:v>
              </c:pt>
              <c:pt idx="460">
                <c:v>_x0003_461</c:v>
              </c:pt>
              <c:pt idx="461">
                <c:v>_x0003_462</c:v>
              </c:pt>
              <c:pt idx="462">
                <c:v>_x0003_463</c:v>
              </c:pt>
              <c:pt idx="463">
                <c:v>_x0003_464</c:v>
              </c:pt>
              <c:pt idx="464">
                <c:v>_x0003_465</c:v>
              </c:pt>
              <c:pt idx="465">
                <c:v>_x0003_466</c:v>
              </c:pt>
              <c:pt idx="466">
                <c:v>_x0003_467</c:v>
              </c:pt>
              <c:pt idx="467">
                <c:v>_x0003_468</c:v>
              </c:pt>
              <c:pt idx="468">
                <c:v>_x0003_469</c:v>
              </c:pt>
              <c:pt idx="469">
                <c:v>_x0003_470</c:v>
              </c:pt>
              <c:pt idx="470">
                <c:v>_x0003_471</c:v>
              </c:pt>
              <c:pt idx="471">
                <c:v>_x0003_472</c:v>
              </c:pt>
              <c:pt idx="472">
                <c:v>_x0003_473</c:v>
              </c:pt>
              <c:pt idx="473">
                <c:v>_x0003_474</c:v>
              </c:pt>
              <c:pt idx="474">
                <c:v>_x0003_475</c:v>
              </c:pt>
              <c:pt idx="475">
                <c:v>_x0003_476</c:v>
              </c:pt>
              <c:pt idx="476">
                <c:v>_x0003_477</c:v>
              </c:pt>
              <c:pt idx="477">
                <c:v>_x0003_478</c:v>
              </c:pt>
              <c:pt idx="478">
                <c:v>_x0003_479</c:v>
              </c:pt>
              <c:pt idx="479">
                <c:v>_x0003_480</c:v>
              </c:pt>
              <c:pt idx="480">
                <c:v>_x0003_481</c:v>
              </c:pt>
              <c:pt idx="481">
                <c:v>_x0003_482</c:v>
              </c:pt>
              <c:pt idx="482">
                <c:v>_x0003_483</c:v>
              </c:pt>
              <c:pt idx="483">
                <c:v>_x0003_484</c:v>
              </c:pt>
              <c:pt idx="484">
                <c:v>_x0003_485</c:v>
              </c:pt>
              <c:pt idx="485">
                <c:v>_x0003_486</c:v>
              </c:pt>
              <c:pt idx="486">
                <c:v>_x0003_487</c:v>
              </c:pt>
              <c:pt idx="487">
                <c:v>_x0003_488</c:v>
              </c:pt>
              <c:pt idx="488">
                <c:v>_x0003_489</c:v>
              </c:pt>
              <c:pt idx="489">
                <c:v>_x0003_490</c:v>
              </c:pt>
              <c:pt idx="490">
                <c:v>_x0003_491</c:v>
              </c:pt>
              <c:pt idx="491">
                <c:v>_x0003_492</c:v>
              </c:pt>
              <c:pt idx="492">
                <c:v>_x0003_493</c:v>
              </c:pt>
              <c:pt idx="493">
                <c:v>_x0003_494</c:v>
              </c:pt>
              <c:pt idx="494">
                <c:v>_x0003_495</c:v>
              </c:pt>
              <c:pt idx="495">
                <c:v>_x0003_496</c:v>
              </c:pt>
              <c:pt idx="496">
                <c:v>_x0003_497</c:v>
              </c:pt>
              <c:pt idx="497">
                <c:v>_x0003_498</c:v>
              </c:pt>
              <c:pt idx="498">
                <c:v>_x0003_499</c:v>
              </c:pt>
              <c:pt idx="499">
                <c:v>_x0003_500</c:v>
              </c:pt>
              <c:pt idx="500">
                <c:v>_x0003_501</c:v>
              </c:pt>
              <c:pt idx="501">
                <c:v>_x0003_502</c:v>
              </c:pt>
              <c:pt idx="502">
                <c:v>_x0003_503</c:v>
              </c:pt>
              <c:pt idx="503">
                <c:v>_x0003_504</c:v>
              </c:pt>
              <c:pt idx="504">
                <c:v>_x0003_505</c:v>
              </c:pt>
              <c:pt idx="505">
                <c:v>_x0003_506</c:v>
              </c:pt>
              <c:pt idx="506">
                <c:v>_x0003_507</c:v>
              </c:pt>
              <c:pt idx="507">
                <c:v>_x0003_508</c:v>
              </c:pt>
              <c:pt idx="508">
                <c:v>_x0003_509</c:v>
              </c:pt>
              <c:pt idx="509">
                <c:v>_x0003_510</c:v>
              </c:pt>
              <c:pt idx="510">
                <c:v>_x0003_511</c:v>
              </c:pt>
              <c:pt idx="511">
                <c:v>_x0003_512</c:v>
              </c:pt>
              <c:pt idx="512">
                <c:v>_x0003_513</c:v>
              </c:pt>
              <c:pt idx="513">
                <c:v>_x0003_514</c:v>
              </c:pt>
              <c:pt idx="514">
                <c:v>_x0003_515</c:v>
              </c:pt>
              <c:pt idx="515">
                <c:v>_x0003_516</c:v>
              </c:pt>
              <c:pt idx="516">
                <c:v>_x0003_517</c:v>
              </c:pt>
              <c:pt idx="517">
                <c:v>_x0003_518</c:v>
              </c:pt>
              <c:pt idx="518">
                <c:v>_x0003_519</c:v>
              </c:pt>
              <c:pt idx="519">
                <c:v>_x0003_520</c:v>
              </c:pt>
              <c:pt idx="520">
                <c:v>_x0003_521</c:v>
              </c:pt>
              <c:pt idx="521">
                <c:v>_x0003_522</c:v>
              </c:pt>
              <c:pt idx="522">
                <c:v>_x0003_523</c:v>
              </c:pt>
              <c:pt idx="523">
                <c:v>_x0003_524</c:v>
              </c:pt>
              <c:pt idx="524">
                <c:v>_x0003_525</c:v>
              </c:pt>
              <c:pt idx="525">
                <c:v>_x0003_526</c:v>
              </c:pt>
              <c:pt idx="526">
                <c:v>_x0003_527</c:v>
              </c:pt>
              <c:pt idx="527">
                <c:v>_x0003_528</c:v>
              </c:pt>
              <c:pt idx="528">
                <c:v>_x0003_529</c:v>
              </c:pt>
              <c:pt idx="529">
                <c:v>_x0003_530</c:v>
              </c:pt>
              <c:pt idx="530">
                <c:v>_x0003_531</c:v>
              </c:pt>
              <c:pt idx="531">
                <c:v>_x0003_532</c:v>
              </c:pt>
              <c:pt idx="532">
                <c:v>_x0003_533</c:v>
              </c:pt>
              <c:pt idx="533">
                <c:v>_x0003_534</c:v>
              </c:pt>
              <c:pt idx="534">
                <c:v>_x0003_535</c:v>
              </c:pt>
              <c:pt idx="535">
                <c:v>_x0003_536</c:v>
              </c:pt>
              <c:pt idx="536">
                <c:v>_x0003_537</c:v>
              </c:pt>
              <c:pt idx="537">
                <c:v>_x0003_538</c:v>
              </c:pt>
              <c:pt idx="538">
                <c:v>_x0003_539</c:v>
              </c:pt>
              <c:pt idx="539">
                <c:v>_x0003_540</c:v>
              </c:pt>
              <c:pt idx="540">
                <c:v>_x0003_541</c:v>
              </c:pt>
              <c:pt idx="541">
                <c:v>_x0003_542</c:v>
              </c:pt>
              <c:pt idx="542">
                <c:v>_x0003_543</c:v>
              </c:pt>
              <c:pt idx="543">
                <c:v>_x0003_544</c:v>
              </c:pt>
              <c:pt idx="544">
                <c:v>_x0003_545</c:v>
              </c:pt>
              <c:pt idx="545">
                <c:v>_x0003_546</c:v>
              </c:pt>
              <c:pt idx="546">
                <c:v>_x0003_547</c:v>
              </c:pt>
              <c:pt idx="547">
                <c:v>_x0003_548</c:v>
              </c:pt>
              <c:pt idx="548">
                <c:v>_x0003_549</c:v>
              </c:pt>
              <c:pt idx="549">
                <c:v>_x0003_550</c:v>
              </c:pt>
              <c:pt idx="550">
                <c:v>_x0003_551</c:v>
              </c:pt>
              <c:pt idx="551">
                <c:v>_x0003_552</c:v>
              </c:pt>
              <c:pt idx="552">
                <c:v>_x0003_553</c:v>
              </c:pt>
              <c:pt idx="553">
                <c:v>_x0003_554</c:v>
              </c:pt>
              <c:pt idx="554">
                <c:v>_x0003_555</c:v>
              </c:pt>
              <c:pt idx="555">
                <c:v>_x0003_556</c:v>
              </c:pt>
              <c:pt idx="556">
                <c:v>_x0003_557</c:v>
              </c:pt>
              <c:pt idx="557">
                <c:v>_x0003_558</c:v>
              </c:pt>
              <c:pt idx="558">
                <c:v>_x0003_559</c:v>
              </c:pt>
              <c:pt idx="559">
                <c:v>_x0003_560</c:v>
              </c:pt>
              <c:pt idx="560">
                <c:v>_x0003_561</c:v>
              </c:pt>
              <c:pt idx="561">
                <c:v>_x0003_562</c:v>
              </c:pt>
              <c:pt idx="562">
                <c:v>_x0003_563</c:v>
              </c:pt>
              <c:pt idx="563">
                <c:v>_x0003_564</c:v>
              </c:pt>
              <c:pt idx="564">
                <c:v>_x0003_565</c:v>
              </c:pt>
              <c:pt idx="565">
                <c:v>_x0003_566</c:v>
              </c:pt>
              <c:pt idx="566">
                <c:v>_x0003_567</c:v>
              </c:pt>
              <c:pt idx="567">
                <c:v>_x0003_568</c:v>
              </c:pt>
              <c:pt idx="568">
                <c:v>_x0003_569</c:v>
              </c:pt>
              <c:pt idx="569">
                <c:v>_x0003_570</c:v>
              </c:pt>
              <c:pt idx="570">
                <c:v>_x0003_571</c:v>
              </c:pt>
              <c:pt idx="571">
                <c:v>_x0003_572</c:v>
              </c:pt>
              <c:pt idx="572">
                <c:v>_x0003_573</c:v>
              </c:pt>
              <c:pt idx="573">
                <c:v>_x0003_574</c:v>
              </c:pt>
              <c:pt idx="574">
                <c:v>_x0003_575</c:v>
              </c:pt>
              <c:pt idx="575">
                <c:v>_x0003_576</c:v>
              </c:pt>
              <c:pt idx="576">
                <c:v>_x0003_577</c:v>
              </c:pt>
              <c:pt idx="577">
                <c:v>_x0003_578</c:v>
              </c:pt>
              <c:pt idx="578">
                <c:v>_x0003_579</c:v>
              </c:pt>
              <c:pt idx="579">
                <c:v>_x0003_580</c:v>
              </c:pt>
              <c:pt idx="580">
                <c:v>_x0003_581</c:v>
              </c:pt>
              <c:pt idx="581">
                <c:v>_x0003_582</c:v>
              </c:pt>
              <c:pt idx="582">
                <c:v>_x0003_583</c:v>
              </c:pt>
              <c:pt idx="583">
                <c:v>_x0003_584</c:v>
              </c:pt>
              <c:pt idx="584">
                <c:v>_x0003_585</c:v>
              </c:pt>
              <c:pt idx="585">
                <c:v>_x0003_586</c:v>
              </c:pt>
              <c:pt idx="586">
                <c:v>_x0003_587</c:v>
              </c:pt>
              <c:pt idx="587">
                <c:v>_x0003_588</c:v>
              </c:pt>
              <c:pt idx="588">
                <c:v>_x0003_589</c:v>
              </c:pt>
              <c:pt idx="589">
                <c:v>_x0003_590</c:v>
              </c:pt>
              <c:pt idx="590">
                <c:v>_x0003_591</c:v>
              </c:pt>
              <c:pt idx="591">
                <c:v>_x0003_592</c:v>
              </c:pt>
              <c:pt idx="592">
                <c:v>_x0003_593</c:v>
              </c:pt>
              <c:pt idx="593">
                <c:v>_x0003_594</c:v>
              </c:pt>
              <c:pt idx="594">
                <c:v>_x0003_595</c:v>
              </c:pt>
              <c:pt idx="595">
                <c:v>_x0003_596</c:v>
              </c:pt>
              <c:pt idx="596">
                <c:v>_x0003_597</c:v>
              </c:pt>
              <c:pt idx="597">
                <c:v>_x0003_598</c:v>
              </c:pt>
              <c:pt idx="598">
                <c:v>_x0003_599</c:v>
              </c:pt>
              <c:pt idx="599">
                <c:v>_x0003_600</c:v>
              </c:pt>
              <c:pt idx="600">
                <c:v>_x0003_601</c:v>
              </c:pt>
              <c:pt idx="601">
                <c:v>_x0003_602</c:v>
              </c:pt>
              <c:pt idx="602">
                <c:v>_x0003_603</c:v>
              </c:pt>
              <c:pt idx="603">
                <c:v>_x0003_604</c:v>
              </c:pt>
              <c:pt idx="604">
                <c:v>_x0003_605</c:v>
              </c:pt>
              <c:pt idx="605">
                <c:v>_x0003_606</c:v>
              </c:pt>
              <c:pt idx="606">
                <c:v>_x0003_607</c:v>
              </c:pt>
              <c:pt idx="607">
                <c:v>_x0003_608</c:v>
              </c:pt>
              <c:pt idx="608">
                <c:v>_x0003_609</c:v>
              </c:pt>
              <c:pt idx="609">
                <c:v>_x0003_610</c:v>
              </c:pt>
              <c:pt idx="610">
                <c:v>_x0003_611</c:v>
              </c:pt>
              <c:pt idx="611">
                <c:v>_x0003_612</c:v>
              </c:pt>
              <c:pt idx="612">
                <c:v>_x0008_s(Imean)</c:v>
              </c:pt>
            </c:strLit>
          </c:xVal>
          <c:yVal>
            <c:numLit>
              <c:formatCode>General</c:formatCode>
              <c:ptCount val="614"/>
              <c:pt idx="0">
                <c:v>5445.0</c:v>
              </c:pt>
              <c:pt idx="2">
                <c:v>3932.0</c:v>
              </c:pt>
              <c:pt idx="4">
                <c:v>4134.0</c:v>
              </c:pt>
              <c:pt idx="6">
                <c:v>5143.0</c:v>
              </c:pt>
              <c:pt idx="8">
                <c:v>4537.0</c:v>
              </c:pt>
              <c:pt idx="10">
                <c:v>4033.0</c:v>
              </c:pt>
              <c:pt idx="12">
                <c:v>3932.0</c:v>
              </c:pt>
              <c:pt idx="14">
                <c:v>4336.0</c:v>
              </c:pt>
              <c:pt idx="16">
                <c:v>4941.0</c:v>
              </c:pt>
              <c:pt idx="18">
                <c:v>3831.0</c:v>
              </c:pt>
              <c:pt idx="20">
                <c:v>3529.0</c:v>
              </c:pt>
              <c:pt idx="22">
                <c:v>6151.0</c:v>
              </c:pt>
              <c:pt idx="24">
                <c:v>4336.0</c:v>
              </c:pt>
              <c:pt idx="26">
                <c:v>5748.0</c:v>
              </c:pt>
              <c:pt idx="28">
                <c:v>4638.0</c:v>
              </c:pt>
              <c:pt idx="30">
                <c:v>4941.0</c:v>
              </c:pt>
              <c:pt idx="32">
                <c:v>4235.0</c:v>
              </c:pt>
              <c:pt idx="34">
                <c:v>5042.0</c:v>
              </c:pt>
              <c:pt idx="36">
                <c:v>4739.0</c:v>
              </c:pt>
              <c:pt idx="38">
                <c:v>5647.0</c:v>
              </c:pt>
              <c:pt idx="40">
                <c:v>4537.0</c:v>
              </c:pt>
              <c:pt idx="42">
                <c:v>4437.0</c:v>
              </c:pt>
              <c:pt idx="44">
                <c:v>6353.0</c:v>
              </c:pt>
              <c:pt idx="46">
                <c:v>3630.0</c:v>
              </c:pt>
              <c:pt idx="48">
                <c:v>4739.0</c:v>
              </c:pt>
              <c:pt idx="50">
                <c:v>7462.0</c:v>
              </c:pt>
              <c:pt idx="52">
                <c:v>5042.0</c:v>
              </c:pt>
              <c:pt idx="54">
                <c:v>3428.0</c:v>
              </c:pt>
              <c:pt idx="56">
                <c:v>5243.0</c:v>
              </c:pt>
              <c:pt idx="58">
                <c:v>7261.0</c:v>
              </c:pt>
              <c:pt idx="60">
                <c:v>5748.0</c:v>
              </c:pt>
              <c:pt idx="62">
                <c:v>5949.0</c:v>
              </c:pt>
              <c:pt idx="64">
                <c:v>7362.0</c:v>
              </c:pt>
              <c:pt idx="66">
                <c:v>3731.0</c:v>
              </c:pt>
              <c:pt idx="68">
                <c:v>4336.0</c:v>
              </c:pt>
              <c:pt idx="70">
                <c:v>3630.0</c:v>
              </c:pt>
              <c:pt idx="72">
                <c:v>4537.0</c:v>
              </c:pt>
              <c:pt idx="74">
                <c:v>5143.0</c:v>
              </c:pt>
              <c:pt idx="76">
                <c:v>6050.0</c:v>
              </c:pt>
              <c:pt idx="78">
                <c:v>5344.0</c:v>
              </c:pt>
              <c:pt idx="80">
                <c:v>5748.0</c:v>
              </c:pt>
              <c:pt idx="82">
                <c:v>6151.0</c:v>
              </c:pt>
              <c:pt idx="84">
                <c:v>4537.0</c:v>
              </c:pt>
              <c:pt idx="86">
                <c:v>4437.0</c:v>
              </c:pt>
              <c:pt idx="88">
                <c:v>4638.0</c:v>
              </c:pt>
              <c:pt idx="90">
                <c:v>4638.0</c:v>
              </c:pt>
              <c:pt idx="92">
                <c:v>4336.0</c:v>
              </c:pt>
              <c:pt idx="94">
                <c:v>5042.0</c:v>
              </c:pt>
              <c:pt idx="96">
                <c:v>6050.0</c:v>
              </c:pt>
              <c:pt idx="98">
                <c:v>4941.0</c:v>
              </c:pt>
              <c:pt idx="100">
                <c:v>3630.0</c:v>
              </c:pt>
              <c:pt idx="102">
                <c:v>5042.0</c:v>
              </c:pt>
              <c:pt idx="104">
                <c:v>5546.0</c:v>
              </c:pt>
              <c:pt idx="106">
                <c:v>5546.0</c:v>
              </c:pt>
              <c:pt idx="108">
                <c:v>4033.0</c:v>
              </c:pt>
              <c:pt idx="110">
                <c:v>4033.0</c:v>
              </c:pt>
              <c:pt idx="112">
                <c:v>4235.0</c:v>
              </c:pt>
              <c:pt idx="114">
                <c:v>4134.0</c:v>
              </c:pt>
              <c:pt idx="116">
                <c:v>5546.0</c:v>
              </c:pt>
              <c:pt idx="118">
                <c:v>4134.0</c:v>
              </c:pt>
              <c:pt idx="120">
                <c:v>4134.0</c:v>
              </c:pt>
              <c:pt idx="122">
                <c:v>4537.0</c:v>
              </c:pt>
              <c:pt idx="124">
                <c:v>3025.0</c:v>
              </c:pt>
              <c:pt idx="126">
                <c:v>4537.0</c:v>
              </c:pt>
              <c:pt idx="128">
                <c:v>3932.0</c:v>
              </c:pt>
              <c:pt idx="130">
                <c:v>5143.0</c:v>
              </c:pt>
              <c:pt idx="132">
                <c:v>4638.0</c:v>
              </c:pt>
              <c:pt idx="134">
                <c:v>5243.0</c:v>
              </c:pt>
              <c:pt idx="136">
                <c:v>5647.0</c:v>
              </c:pt>
              <c:pt idx="138">
                <c:v>3731.0</c:v>
              </c:pt>
              <c:pt idx="140">
                <c:v>6050.0</c:v>
              </c:pt>
              <c:pt idx="142">
                <c:v>4235.0</c:v>
              </c:pt>
              <c:pt idx="144">
                <c:v>4638.0</c:v>
              </c:pt>
              <c:pt idx="146">
                <c:v>4134.0</c:v>
              </c:pt>
              <c:pt idx="148">
                <c:v>4235.0</c:v>
              </c:pt>
              <c:pt idx="150">
                <c:v>6353.0</c:v>
              </c:pt>
              <c:pt idx="152">
                <c:v>3932.0</c:v>
              </c:pt>
              <c:pt idx="154">
                <c:v>6050.0</c:v>
              </c:pt>
              <c:pt idx="156">
                <c:v>5243.0</c:v>
              </c:pt>
              <c:pt idx="158">
                <c:v>3731.0</c:v>
              </c:pt>
              <c:pt idx="160">
                <c:v>3932.0</c:v>
              </c:pt>
              <c:pt idx="162">
                <c:v>5143.0</c:v>
              </c:pt>
              <c:pt idx="164">
                <c:v>3731.0</c:v>
              </c:pt>
              <c:pt idx="166">
                <c:v>6454.0</c:v>
              </c:pt>
              <c:pt idx="168">
                <c:v>3932.0</c:v>
              </c:pt>
              <c:pt idx="170">
                <c:v>5042.0</c:v>
              </c:pt>
              <c:pt idx="172">
                <c:v>4638.0</c:v>
              </c:pt>
              <c:pt idx="174">
                <c:v>5344.0</c:v>
              </c:pt>
              <c:pt idx="176">
                <c:v>4235.0</c:v>
              </c:pt>
              <c:pt idx="178">
                <c:v>5344.0</c:v>
              </c:pt>
              <c:pt idx="180">
                <c:v>4840.0</c:v>
              </c:pt>
              <c:pt idx="182">
                <c:v>4537.0</c:v>
              </c:pt>
              <c:pt idx="184">
                <c:v>4235.0</c:v>
              </c:pt>
              <c:pt idx="186">
                <c:v>4739.0</c:v>
              </c:pt>
              <c:pt idx="188">
                <c:v>4840.0</c:v>
              </c:pt>
              <c:pt idx="190">
                <c:v>6050.0</c:v>
              </c:pt>
              <c:pt idx="192">
                <c:v>3125.0</c:v>
              </c:pt>
              <c:pt idx="194">
                <c:v>3831.0</c:v>
              </c:pt>
              <c:pt idx="196">
                <c:v>4437.0</c:v>
              </c:pt>
              <c:pt idx="198">
                <c:v>3831.0</c:v>
              </c:pt>
              <c:pt idx="200">
                <c:v>6454.0</c:v>
              </c:pt>
              <c:pt idx="202">
                <c:v>4235.0</c:v>
              </c:pt>
              <c:pt idx="204">
                <c:v>4941.0</c:v>
              </c:pt>
              <c:pt idx="206">
                <c:v>4336.0</c:v>
              </c:pt>
              <c:pt idx="208">
                <c:v>2520.0</c:v>
              </c:pt>
              <c:pt idx="210">
                <c:v>6555.0</c:v>
              </c:pt>
              <c:pt idx="212">
                <c:v>3125.0</c:v>
              </c:pt>
              <c:pt idx="214">
                <c:v>3731.0</c:v>
              </c:pt>
              <c:pt idx="216">
                <c:v>4437.0</c:v>
              </c:pt>
              <c:pt idx="218">
                <c:v>3731.0</c:v>
              </c:pt>
              <c:pt idx="220">
                <c:v>3226.0</c:v>
              </c:pt>
              <c:pt idx="222">
                <c:v>3327.0</c:v>
              </c:pt>
              <c:pt idx="224">
                <c:v>5243.0</c:v>
              </c:pt>
              <c:pt idx="226">
                <c:v>6756.0</c:v>
              </c:pt>
              <c:pt idx="228">
                <c:v>4638.0</c:v>
              </c:pt>
              <c:pt idx="230">
                <c:v>4336.0</c:v>
              </c:pt>
              <c:pt idx="232">
                <c:v>5344.0</c:v>
              </c:pt>
              <c:pt idx="234">
                <c:v>5143.0</c:v>
              </c:pt>
              <c:pt idx="236">
                <c:v>3226.0</c:v>
              </c:pt>
              <c:pt idx="238">
                <c:v>5143.0</c:v>
              </c:pt>
              <c:pt idx="240">
                <c:v>5243.0</c:v>
              </c:pt>
              <c:pt idx="242">
                <c:v>3529.0</c:v>
              </c:pt>
              <c:pt idx="244">
                <c:v>5647.0</c:v>
              </c:pt>
              <c:pt idx="246">
                <c:v>5243.0</c:v>
              </c:pt>
              <c:pt idx="248">
                <c:v>3932.0</c:v>
              </c:pt>
              <c:pt idx="250">
                <c:v>4739.0</c:v>
              </c:pt>
              <c:pt idx="252">
                <c:v>3932.0</c:v>
              </c:pt>
              <c:pt idx="254">
                <c:v>2924.0</c:v>
              </c:pt>
              <c:pt idx="256">
                <c:v>5243.0</c:v>
              </c:pt>
              <c:pt idx="258">
                <c:v>4235.0</c:v>
              </c:pt>
              <c:pt idx="260">
                <c:v>6958.0</c:v>
              </c:pt>
              <c:pt idx="262">
                <c:v>5344.0</c:v>
              </c:pt>
              <c:pt idx="264">
                <c:v>5949.0</c:v>
              </c:pt>
              <c:pt idx="266">
                <c:v>7261.0</c:v>
              </c:pt>
              <c:pt idx="268">
                <c:v>5243.0</c:v>
              </c:pt>
              <c:pt idx="270">
                <c:v>5042.0</c:v>
              </c:pt>
              <c:pt idx="272">
                <c:v>4638.0</c:v>
              </c:pt>
              <c:pt idx="274">
                <c:v>4033.0</c:v>
              </c:pt>
              <c:pt idx="276">
                <c:v>4638.0</c:v>
              </c:pt>
              <c:pt idx="278">
                <c:v>5849.0</c:v>
              </c:pt>
              <c:pt idx="280">
                <c:v>5042.0</c:v>
              </c:pt>
              <c:pt idx="282">
                <c:v>4437.0</c:v>
              </c:pt>
              <c:pt idx="284">
                <c:v>3932.0</c:v>
              </c:pt>
              <c:pt idx="286">
                <c:v>2722.0</c:v>
              </c:pt>
              <c:pt idx="288">
                <c:v>4840.0</c:v>
              </c:pt>
              <c:pt idx="290">
                <c:v>4537.0</c:v>
              </c:pt>
              <c:pt idx="292">
                <c:v>3428.0</c:v>
              </c:pt>
              <c:pt idx="294">
                <c:v>5143.0</c:v>
              </c:pt>
              <c:pt idx="296">
                <c:v>5143.0</c:v>
              </c:pt>
              <c:pt idx="298">
                <c:v>4134.0</c:v>
              </c:pt>
              <c:pt idx="300">
                <c:v>4739.0</c:v>
              </c:pt>
              <c:pt idx="302">
                <c:v>4840.0</c:v>
              </c:pt>
              <c:pt idx="304">
                <c:v>4134.0</c:v>
              </c:pt>
              <c:pt idx="306">
                <c:v>5748.0</c:v>
              </c:pt>
              <c:pt idx="308">
                <c:v>3731.0</c:v>
              </c:pt>
              <c:pt idx="310">
                <c:v>4638.0</c:v>
              </c:pt>
              <c:pt idx="312">
                <c:v>4033.0</c:v>
              </c:pt>
              <c:pt idx="314">
                <c:v>4941.0</c:v>
              </c:pt>
              <c:pt idx="316">
                <c:v>4537.0</c:v>
              </c:pt>
              <c:pt idx="318">
                <c:v>3428.0</c:v>
              </c:pt>
              <c:pt idx="320">
                <c:v>3428.0</c:v>
              </c:pt>
              <c:pt idx="322">
                <c:v>3529.0</c:v>
              </c:pt>
              <c:pt idx="324">
                <c:v>3932.0</c:v>
              </c:pt>
              <c:pt idx="326">
                <c:v>4235.0</c:v>
              </c:pt>
              <c:pt idx="328">
                <c:v>4638.0</c:v>
              </c:pt>
              <c:pt idx="330">
                <c:v>5344.0</c:v>
              </c:pt>
              <c:pt idx="332">
                <c:v>6050.0</c:v>
              </c:pt>
              <c:pt idx="334">
                <c:v>4840.0</c:v>
              </c:pt>
              <c:pt idx="336">
                <c:v>4134.0</c:v>
              </c:pt>
              <c:pt idx="338">
                <c:v>3226.0</c:v>
              </c:pt>
              <c:pt idx="340">
                <c:v>4537.0</c:v>
              </c:pt>
              <c:pt idx="342">
                <c:v>2722.0</c:v>
              </c:pt>
              <c:pt idx="344">
                <c:v>4840.0</c:v>
              </c:pt>
              <c:pt idx="346">
                <c:v>2621.0</c:v>
              </c:pt>
              <c:pt idx="348">
                <c:v>2823.0</c:v>
              </c:pt>
              <c:pt idx="350">
                <c:v>6050.0</c:v>
              </c:pt>
              <c:pt idx="352">
                <c:v>4638.0</c:v>
              </c:pt>
              <c:pt idx="354">
                <c:v>3630.0</c:v>
              </c:pt>
              <c:pt idx="356">
                <c:v>3932.0</c:v>
              </c:pt>
              <c:pt idx="358">
                <c:v>4336.0</c:v>
              </c:pt>
              <c:pt idx="360">
                <c:v>3831.0</c:v>
              </c:pt>
              <c:pt idx="362">
                <c:v>3731.0</c:v>
              </c:pt>
              <c:pt idx="364">
                <c:v>4941.0</c:v>
              </c:pt>
              <c:pt idx="366">
                <c:v>4638.0</c:v>
              </c:pt>
              <c:pt idx="368">
                <c:v>4437.0</c:v>
              </c:pt>
              <c:pt idx="370">
                <c:v>3529.0</c:v>
              </c:pt>
              <c:pt idx="372">
                <c:v>3731.0</c:v>
              </c:pt>
              <c:pt idx="374">
                <c:v>5143.0</c:v>
              </c:pt>
              <c:pt idx="376">
                <c:v>4840.0</c:v>
              </c:pt>
              <c:pt idx="378">
                <c:v>3932.0</c:v>
              </c:pt>
              <c:pt idx="380">
                <c:v>4437.0</c:v>
              </c:pt>
              <c:pt idx="382">
                <c:v>3125.0</c:v>
              </c:pt>
              <c:pt idx="384">
                <c:v>4941.0</c:v>
              </c:pt>
              <c:pt idx="386">
                <c:v>3025.0</c:v>
              </c:pt>
              <c:pt idx="388">
                <c:v>3731.0</c:v>
              </c:pt>
              <c:pt idx="390">
                <c:v>5243.0</c:v>
              </c:pt>
              <c:pt idx="392">
                <c:v>3428.0</c:v>
              </c:pt>
              <c:pt idx="394">
                <c:v>3529.0</c:v>
              </c:pt>
              <c:pt idx="396">
                <c:v>4033.0</c:v>
              </c:pt>
              <c:pt idx="398">
                <c:v>3327.0</c:v>
              </c:pt>
              <c:pt idx="400">
                <c:v>2924.0</c:v>
              </c:pt>
              <c:pt idx="402">
                <c:v>3529.0</c:v>
              </c:pt>
              <c:pt idx="404">
                <c:v>4437.0</c:v>
              </c:pt>
              <c:pt idx="406">
                <c:v>4638.0</c:v>
              </c:pt>
              <c:pt idx="408">
                <c:v>4134.0</c:v>
              </c:pt>
              <c:pt idx="410">
                <c:v>3428.0</c:v>
              </c:pt>
              <c:pt idx="412">
                <c:v>3932.0</c:v>
              </c:pt>
              <c:pt idx="414">
                <c:v>4336.0</c:v>
              </c:pt>
              <c:pt idx="416">
                <c:v>4941.0</c:v>
              </c:pt>
              <c:pt idx="418">
                <c:v>4638.0</c:v>
              </c:pt>
              <c:pt idx="420">
                <c:v>4840.0</c:v>
              </c:pt>
              <c:pt idx="422">
                <c:v>4033.0</c:v>
              </c:pt>
              <c:pt idx="424">
                <c:v>3831.0</c:v>
              </c:pt>
              <c:pt idx="426">
                <c:v>4638.0</c:v>
              </c:pt>
              <c:pt idx="428">
                <c:v>4235.0</c:v>
              </c:pt>
              <c:pt idx="430">
                <c:v>4537.0</c:v>
              </c:pt>
              <c:pt idx="432">
                <c:v>3731.0</c:v>
              </c:pt>
              <c:pt idx="434">
                <c:v>3831.0</c:v>
              </c:pt>
              <c:pt idx="436">
                <c:v>3831.0</c:v>
              </c:pt>
              <c:pt idx="438">
                <c:v>3932.0</c:v>
              </c:pt>
              <c:pt idx="440">
                <c:v>5143.0</c:v>
              </c:pt>
              <c:pt idx="442">
                <c:v>3932.0</c:v>
              </c:pt>
              <c:pt idx="444">
                <c:v>4437.0</c:v>
              </c:pt>
              <c:pt idx="446">
                <c:v>4134.0</c:v>
              </c:pt>
              <c:pt idx="448">
                <c:v>4739.0</c:v>
              </c:pt>
              <c:pt idx="450">
                <c:v>6353.0</c:v>
              </c:pt>
              <c:pt idx="452">
                <c:v>3428.0</c:v>
              </c:pt>
              <c:pt idx="454">
                <c:v>2218.0</c:v>
              </c:pt>
              <c:pt idx="456">
                <c:v>3226.0</c:v>
              </c:pt>
              <c:pt idx="458">
                <c:v>4336.0</c:v>
              </c:pt>
              <c:pt idx="460">
                <c:v>3428.0</c:v>
              </c:pt>
              <c:pt idx="462">
                <c:v>3731.0</c:v>
              </c:pt>
              <c:pt idx="464">
                <c:v>4537.0</c:v>
              </c:pt>
              <c:pt idx="466">
                <c:v>4941.0</c:v>
              </c:pt>
              <c:pt idx="468">
                <c:v>2823.0</c:v>
              </c:pt>
              <c:pt idx="470">
                <c:v>3932.0</c:v>
              </c:pt>
              <c:pt idx="472">
                <c:v>3226.0</c:v>
              </c:pt>
              <c:pt idx="474">
                <c:v>4033.0</c:v>
              </c:pt>
              <c:pt idx="476">
                <c:v>3731.0</c:v>
              </c:pt>
              <c:pt idx="478">
                <c:v>4033.0</c:v>
              </c:pt>
              <c:pt idx="480">
                <c:v>4638.0</c:v>
              </c:pt>
              <c:pt idx="482">
                <c:v>3125.0</c:v>
              </c:pt>
              <c:pt idx="484">
                <c:v>5143.0</c:v>
              </c:pt>
              <c:pt idx="486">
                <c:v>4134.0</c:v>
              </c:pt>
              <c:pt idx="488">
                <c:v>3529.0</c:v>
              </c:pt>
              <c:pt idx="490">
                <c:v>3731.0</c:v>
              </c:pt>
              <c:pt idx="492">
                <c:v>3226.0</c:v>
              </c:pt>
              <c:pt idx="494">
                <c:v>4638.0</c:v>
              </c:pt>
              <c:pt idx="496">
                <c:v>3831.0</c:v>
              </c:pt>
              <c:pt idx="498">
                <c:v>4134.0</c:v>
              </c:pt>
              <c:pt idx="500">
                <c:v>4941.0</c:v>
              </c:pt>
              <c:pt idx="502">
                <c:v>3529.0</c:v>
              </c:pt>
              <c:pt idx="504">
                <c:v>3831.0</c:v>
              </c:pt>
              <c:pt idx="506">
                <c:v>2319.0</c:v>
              </c:pt>
              <c:pt idx="508">
                <c:v>4033.0</c:v>
              </c:pt>
              <c:pt idx="510">
                <c:v>4033.0</c:v>
              </c:pt>
              <c:pt idx="512">
                <c:v>4033.0</c:v>
              </c:pt>
              <c:pt idx="514">
                <c:v>5445.0</c:v>
              </c:pt>
              <c:pt idx="516">
                <c:v>4739.0</c:v>
              </c:pt>
              <c:pt idx="518">
                <c:v>2420.0</c:v>
              </c:pt>
              <c:pt idx="520">
                <c:v>5546.0</c:v>
              </c:pt>
              <c:pt idx="522">
                <c:v>5647.0</c:v>
              </c:pt>
              <c:pt idx="524">
                <c:v>4638.0</c:v>
              </c:pt>
              <c:pt idx="526">
                <c:v>5546.0</c:v>
              </c:pt>
              <c:pt idx="528">
                <c:v>4235.0</c:v>
              </c:pt>
              <c:pt idx="530">
                <c:v>5344.0</c:v>
              </c:pt>
              <c:pt idx="532">
                <c:v>4840.0</c:v>
              </c:pt>
              <c:pt idx="534">
                <c:v>2924.0</c:v>
              </c:pt>
              <c:pt idx="536">
                <c:v>4638.0</c:v>
              </c:pt>
              <c:pt idx="538">
                <c:v>3630.0</c:v>
              </c:pt>
              <c:pt idx="540">
                <c:v>4638.0</c:v>
              </c:pt>
              <c:pt idx="542">
                <c:v>3327.0</c:v>
              </c:pt>
              <c:pt idx="544">
                <c:v>3630.0</c:v>
              </c:pt>
              <c:pt idx="546">
                <c:v>5445.0</c:v>
              </c:pt>
              <c:pt idx="548">
                <c:v>3630.0</c:v>
              </c:pt>
              <c:pt idx="550">
                <c:v>4638.0</c:v>
              </c:pt>
              <c:pt idx="552">
                <c:v>3630.0</c:v>
              </c:pt>
              <c:pt idx="554">
                <c:v>4537.0</c:v>
              </c:pt>
              <c:pt idx="556">
                <c:v>4537.0</c:v>
              </c:pt>
              <c:pt idx="558">
                <c:v>5042.0</c:v>
              </c:pt>
              <c:pt idx="560">
                <c:v>3932.0</c:v>
              </c:pt>
              <c:pt idx="562">
                <c:v>4537.0</c:v>
              </c:pt>
              <c:pt idx="564">
                <c:v>2722.0</c:v>
              </c:pt>
              <c:pt idx="566">
                <c:v>3226.0</c:v>
              </c:pt>
              <c:pt idx="568">
                <c:v>3125.0</c:v>
              </c:pt>
              <c:pt idx="570">
                <c:v>3125.0</c:v>
              </c:pt>
              <c:pt idx="572">
                <c:v>4941.0</c:v>
              </c:pt>
              <c:pt idx="574">
                <c:v>4739.0</c:v>
              </c:pt>
              <c:pt idx="576">
                <c:v>2520.0</c:v>
              </c:pt>
              <c:pt idx="578">
                <c:v>5042.0</c:v>
              </c:pt>
              <c:pt idx="580">
                <c:v>4336.0</c:v>
              </c:pt>
              <c:pt idx="582">
                <c:v>2319.0</c:v>
              </c:pt>
              <c:pt idx="584">
                <c:v>4235.0</c:v>
              </c:pt>
              <c:pt idx="586">
                <c:v>4739.0</c:v>
              </c:pt>
              <c:pt idx="588">
                <c:v>4033.0</c:v>
              </c:pt>
              <c:pt idx="590">
                <c:v>4336.0</c:v>
              </c:pt>
              <c:pt idx="592">
                <c:v>3226.0</c:v>
              </c:pt>
              <c:pt idx="594">
                <c:v>5445.0</c:v>
              </c:pt>
              <c:pt idx="596">
                <c:v>4336.0</c:v>
              </c:pt>
              <c:pt idx="598">
                <c:v>4033.0</c:v>
              </c:pt>
              <c:pt idx="600">
                <c:v>2924.0</c:v>
              </c:pt>
              <c:pt idx="602">
                <c:v>3226.0</c:v>
              </c:pt>
              <c:pt idx="604">
                <c:v>3630.0</c:v>
              </c:pt>
              <c:pt idx="606">
                <c:v>5445.0</c:v>
              </c:pt>
              <c:pt idx="608">
                <c:v>2621.0</c:v>
              </c:pt>
              <c:pt idx="610">
                <c:v>3831.0</c:v>
              </c:pt>
            </c:numLit>
          </c:yVal>
          <c:smooth val="0"/>
        </c:ser>
        <c:ser>
          <c:idx val="2"/>
          <c:order val="2"/>
          <c:tx>
            <c:v>series a-b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6411"/>
              </a:solidFill>
              <a:ln>
                <a:solidFill>
                  <a:srgbClr val="006411"/>
                </a:solidFill>
                <a:prstDash val="solid"/>
              </a:ln>
            </c:spPr>
          </c:marker>
          <c:xVal>
            <c:strLit>
              <c:ptCount val="614"/>
              <c:pt idx="0">
                <c:v>_x0001_1</c:v>
              </c:pt>
              <c:pt idx="1">
                <c:v>_x0001_2</c:v>
              </c:pt>
              <c:pt idx="2">
                <c:v>_x0001_3</c:v>
              </c:pt>
              <c:pt idx="3">
                <c:v>_x0001_4</c:v>
              </c:pt>
              <c:pt idx="4">
                <c:v>_x0001_5</c:v>
              </c:pt>
              <c:pt idx="5">
                <c:v>_x0001_6</c:v>
              </c:pt>
              <c:pt idx="6">
                <c:v>_x0001_7</c:v>
              </c:pt>
              <c:pt idx="7">
                <c:v>_x0001_8</c:v>
              </c:pt>
              <c:pt idx="8">
                <c:v>_x0001_9</c:v>
              </c:pt>
              <c:pt idx="9">
                <c:v>_x0002_10</c:v>
              </c:pt>
              <c:pt idx="10">
                <c:v>_x0002_11</c:v>
              </c:pt>
              <c:pt idx="11">
                <c:v>_x0002_12</c:v>
              </c:pt>
              <c:pt idx="12">
                <c:v>_x0002_13</c:v>
              </c:pt>
              <c:pt idx="13">
                <c:v>_x0002_14</c:v>
              </c:pt>
              <c:pt idx="14">
                <c:v>_x0002_15</c:v>
              </c:pt>
              <c:pt idx="15">
                <c:v>_x0002_16</c:v>
              </c:pt>
              <c:pt idx="16">
                <c:v>_x0002_17</c:v>
              </c:pt>
              <c:pt idx="17">
                <c:v>_x0002_18</c:v>
              </c:pt>
              <c:pt idx="18">
                <c:v>_x0002_19</c:v>
              </c:pt>
              <c:pt idx="19">
                <c:v>_x0002_20</c:v>
              </c:pt>
              <c:pt idx="20">
                <c:v>_x0002_21</c:v>
              </c:pt>
              <c:pt idx="21">
                <c:v>_x0002_22</c:v>
              </c:pt>
              <c:pt idx="22">
                <c:v>_x0002_23</c:v>
              </c:pt>
              <c:pt idx="23">
                <c:v>_x0002_24</c:v>
              </c:pt>
              <c:pt idx="24">
                <c:v>_x0002_25</c:v>
              </c:pt>
              <c:pt idx="25">
                <c:v>_x0002_26</c:v>
              </c:pt>
              <c:pt idx="26">
                <c:v>_x0002_27</c:v>
              </c:pt>
              <c:pt idx="27">
                <c:v>_x0002_28</c:v>
              </c:pt>
              <c:pt idx="28">
                <c:v>_x0002_29</c:v>
              </c:pt>
              <c:pt idx="29">
                <c:v>_x0002_30</c:v>
              </c:pt>
              <c:pt idx="30">
                <c:v>_x0002_31</c:v>
              </c:pt>
              <c:pt idx="31">
                <c:v>_x0002_32</c:v>
              </c:pt>
              <c:pt idx="32">
                <c:v>_x0002_33</c:v>
              </c:pt>
              <c:pt idx="33">
                <c:v>_x0002_34</c:v>
              </c:pt>
              <c:pt idx="34">
                <c:v>_x0002_35</c:v>
              </c:pt>
              <c:pt idx="35">
                <c:v>_x0002_36</c:v>
              </c:pt>
              <c:pt idx="36">
                <c:v>_x0002_37</c:v>
              </c:pt>
              <c:pt idx="37">
                <c:v>_x0002_38</c:v>
              </c:pt>
              <c:pt idx="38">
                <c:v>_x0002_39</c:v>
              </c:pt>
              <c:pt idx="39">
                <c:v>_x0002_40</c:v>
              </c:pt>
              <c:pt idx="40">
                <c:v>_x0002_41</c:v>
              </c:pt>
              <c:pt idx="41">
                <c:v>_x0002_42</c:v>
              </c:pt>
              <c:pt idx="42">
                <c:v>_x0002_43</c:v>
              </c:pt>
              <c:pt idx="43">
                <c:v>_x0002_44</c:v>
              </c:pt>
              <c:pt idx="44">
                <c:v>_x0002_45</c:v>
              </c:pt>
              <c:pt idx="45">
                <c:v>_x0002_46</c:v>
              </c:pt>
              <c:pt idx="46">
                <c:v>_x0002_47</c:v>
              </c:pt>
              <c:pt idx="47">
                <c:v>_x0002_48</c:v>
              </c:pt>
              <c:pt idx="48">
                <c:v>_x0002_49</c:v>
              </c:pt>
              <c:pt idx="49">
                <c:v>_x0002_50</c:v>
              </c:pt>
              <c:pt idx="50">
                <c:v>_x0002_51</c:v>
              </c:pt>
              <c:pt idx="51">
                <c:v>_x0002_52</c:v>
              </c:pt>
              <c:pt idx="52">
                <c:v>_x0002_53</c:v>
              </c:pt>
              <c:pt idx="53">
                <c:v>_x0002_54</c:v>
              </c:pt>
              <c:pt idx="54">
                <c:v>_x0002_55</c:v>
              </c:pt>
              <c:pt idx="55">
                <c:v>_x0002_56</c:v>
              </c:pt>
              <c:pt idx="56">
                <c:v>_x0002_57</c:v>
              </c:pt>
              <c:pt idx="57">
                <c:v>_x0002_58</c:v>
              </c:pt>
              <c:pt idx="58">
                <c:v>_x0002_59</c:v>
              </c:pt>
              <c:pt idx="59">
                <c:v>_x0002_60</c:v>
              </c:pt>
              <c:pt idx="60">
                <c:v>_x0002_61</c:v>
              </c:pt>
              <c:pt idx="61">
                <c:v>_x0002_62</c:v>
              </c:pt>
              <c:pt idx="62">
                <c:v>_x0002_63</c:v>
              </c:pt>
              <c:pt idx="63">
                <c:v>_x0002_64</c:v>
              </c:pt>
              <c:pt idx="64">
                <c:v>_x0002_65</c:v>
              </c:pt>
              <c:pt idx="65">
                <c:v>_x0002_66</c:v>
              </c:pt>
              <c:pt idx="66">
                <c:v>_x0002_67</c:v>
              </c:pt>
              <c:pt idx="67">
                <c:v>_x0002_68</c:v>
              </c:pt>
              <c:pt idx="68">
                <c:v>_x0002_69</c:v>
              </c:pt>
              <c:pt idx="69">
                <c:v>_x0002_70</c:v>
              </c:pt>
              <c:pt idx="70">
                <c:v>_x0002_71</c:v>
              </c:pt>
              <c:pt idx="71">
                <c:v>_x0002_72</c:v>
              </c:pt>
              <c:pt idx="72">
                <c:v>_x0002_73</c:v>
              </c:pt>
              <c:pt idx="73">
                <c:v>_x0002_74</c:v>
              </c:pt>
              <c:pt idx="74">
                <c:v>_x0002_75</c:v>
              </c:pt>
              <c:pt idx="75">
                <c:v>_x0002_76</c:v>
              </c:pt>
              <c:pt idx="76">
                <c:v>_x0002_77</c:v>
              </c:pt>
              <c:pt idx="77">
                <c:v>_x0002_78</c:v>
              </c:pt>
              <c:pt idx="78">
                <c:v>_x0002_79</c:v>
              </c:pt>
              <c:pt idx="79">
                <c:v>_x0002_80</c:v>
              </c:pt>
              <c:pt idx="80">
                <c:v>_x0002_81</c:v>
              </c:pt>
              <c:pt idx="81">
                <c:v>_x0002_82</c:v>
              </c:pt>
              <c:pt idx="82">
                <c:v>_x0002_83</c:v>
              </c:pt>
              <c:pt idx="83">
                <c:v>_x0002_84</c:v>
              </c:pt>
              <c:pt idx="84">
                <c:v>_x0002_85</c:v>
              </c:pt>
              <c:pt idx="85">
                <c:v>_x0002_86</c:v>
              </c:pt>
              <c:pt idx="86">
                <c:v>_x0002_87</c:v>
              </c:pt>
              <c:pt idx="87">
                <c:v>_x0002_88</c:v>
              </c:pt>
              <c:pt idx="88">
                <c:v>_x0002_89</c:v>
              </c:pt>
              <c:pt idx="89">
                <c:v>_x0002_90</c:v>
              </c:pt>
              <c:pt idx="90">
                <c:v>_x0002_91</c:v>
              </c:pt>
              <c:pt idx="91">
                <c:v>_x0002_92</c:v>
              </c:pt>
              <c:pt idx="92">
                <c:v>_x0002_93</c:v>
              </c:pt>
              <c:pt idx="93">
                <c:v>_x0002_94</c:v>
              </c:pt>
              <c:pt idx="94">
                <c:v>_x0002_95</c:v>
              </c:pt>
              <c:pt idx="95">
                <c:v>_x0002_96</c:v>
              </c:pt>
              <c:pt idx="96">
                <c:v>_x0002_97</c:v>
              </c:pt>
              <c:pt idx="97">
                <c:v>_x0002_98</c:v>
              </c:pt>
              <c:pt idx="98">
                <c:v>_x0002_99</c:v>
              </c:pt>
              <c:pt idx="99">
                <c:v>_x0003_100</c:v>
              </c:pt>
              <c:pt idx="100">
                <c:v>_x0003_101</c:v>
              </c:pt>
              <c:pt idx="101">
                <c:v>_x0003_102</c:v>
              </c:pt>
              <c:pt idx="102">
                <c:v>_x0003_103</c:v>
              </c:pt>
              <c:pt idx="103">
                <c:v>_x0003_104</c:v>
              </c:pt>
              <c:pt idx="104">
                <c:v>_x0003_105</c:v>
              </c:pt>
              <c:pt idx="105">
                <c:v>_x0003_106</c:v>
              </c:pt>
              <c:pt idx="106">
                <c:v>_x0003_107</c:v>
              </c:pt>
              <c:pt idx="107">
                <c:v>_x0003_108</c:v>
              </c:pt>
              <c:pt idx="108">
                <c:v>_x0003_109</c:v>
              </c:pt>
              <c:pt idx="109">
                <c:v>_x0003_110</c:v>
              </c:pt>
              <c:pt idx="110">
                <c:v>_x0003_111</c:v>
              </c:pt>
              <c:pt idx="111">
                <c:v>_x0003_112</c:v>
              </c:pt>
              <c:pt idx="112">
                <c:v>_x0003_113</c:v>
              </c:pt>
              <c:pt idx="113">
                <c:v>_x0003_114</c:v>
              </c:pt>
              <c:pt idx="114">
                <c:v>_x0003_115</c:v>
              </c:pt>
              <c:pt idx="115">
                <c:v>_x0003_116</c:v>
              </c:pt>
              <c:pt idx="116">
                <c:v>_x0003_117</c:v>
              </c:pt>
              <c:pt idx="117">
                <c:v>_x0003_118</c:v>
              </c:pt>
              <c:pt idx="118">
                <c:v>_x0003_119</c:v>
              </c:pt>
              <c:pt idx="119">
                <c:v>_x0003_120</c:v>
              </c:pt>
              <c:pt idx="120">
                <c:v>_x0003_121</c:v>
              </c:pt>
              <c:pt idx="121">
                <c:v>_x0003_122</c:v>
              </c:pt>
              <c:pt idx="122">
                <c:v>_x0003_123</c:v>
              </c:pt>
              <c:pt idx="123">
                <c:v>_x0003_124</c:v>
              </c:pt>
              <c:pt idx="124">
                <c:v>_x0003_125</c:v>
              </c:pt>
              <c:pt idx="125">
                <c:v>_x0003_126</c:v>
              </c:pt>
              <c:pt idx="126">
                <c:v>_x0003_127</c:v>
              </c:pt>
              <c:pt idx="127">
                <c:v>_x0003_128</c:v>
              </c:pt>
              <c:pt idx="128">
                <c:v>_x0003_129</c:v>
              </c:pt>
              <c:pt idx="129">
                <c:v>_x0003_130</c:v>
              </c:pt>
              <c:pt idx="130">
                <c:v>_x0003_131</c:v>
              </c:pt>
              <c:pt idx="131">
                <c:v>_x0003_132</c:v>
              </c:pt>
              <c:pt idx="132">
                <c:v>_x0003_133</c:v>
              </c:pt>
              <c:pt idx="133">
                <c:v>_x0003_134</c:v>
              </c:pt>
              <c:pt idx="134">
                <c:v>_x0003_135</c:v>
              </c:pt>
              <c:pt idx="135">
                <c:v>_x0003_136</c:v>
              </c:pt>
              <c:pt idx="136">
                <c:v>_x0003_137</c:v>
              </c:pt>
              <c:pt idx="137">
                <c:v>_x0003_138</c:v>
              </c:pt>
              <c:pt idx="138">
                <c:v>_x0003_139</c:v>
              </c:pt>
              <c:pt idx="139">
                <c:v>_x0003_140</c:v>
              </c:pt>
              <c:pt idx="140">
                <c:v>_x0003_141</c:v>
              </c:pt>
              <c:pt idx="141">
                <c:v>_x0003_142</c:v>
              </c:pt>
              <c:pt idx="142">
                <c:v>_x0003_143</c:v>
              </c:pt>
              <c:pt idx="143">
                <c:v>_x0003_144</c:v>
              </c:pt>
              <c:pt idx="144">
                <c:v>_x0003_145</c:v>
              </c:pt>
              <c:pt idx="145">
                <c:v>_x0003_146</c:v>
              </c:pt>
              <c:pt idx="146">
                <c:v>_x0003_147</c:v>
              </c:pt>
              <c:pt idx="147">
                <c:v>_x0003_148</c:v>
              </c:pt>
              <c:pt idx="148">
                <c:v>_x0003_149</c:v>
              </c:pt>
              <c:pt idx="149">
                <c:v>_x0003_150</c:v>
              </c:pt>
              <c:pt idx="150">
                <c:v>_x0003_151</c:v>
              </c:pt>
              <c:pt idx="151">
                <c:v>_x0003_152</c:v>
              </c:pt>
              <c:pt idx="152">
                <c:v>_x0003_153</c:v>
              </c:pt>
              <c:pt idx="153">
                <c:v>_x0003_154</c:v>
              </c:pt>
              <c:pt idx="154">
                <c:v>_x0003_155</c:v>
              </c:pt>
              <c:pt idx="155">
                <c:v>_x0003_156</c:v>
              </c:pt>
              <c:pt idx="156">
                <c:v>_x0003_157</c:v>
              </c:pt>
              <c:pt idx="157">
                <c:v>_x0003_158</c:v>
              </c:pt>
              <c:pt idx="158">
                <c:v>_x0003_159</c:v>
              </c:pt>
              <c:pt idx="159">
                <c:v>_x0003_160</c:v>
              </c:pt>
              <c:pt idx="160">
                <c:v>_x0003_161</c:v>
              </c:pt>
              <c:pt idx="161">
                <c:v>_x0003_162</c:v>
              </c:pt>
              <c:pt idx="162">
                <c:v>_x0003_163</c:v>
              </c:pt>
              <c:pt idx="163">
                <c:v>_x0003_164</c:v>
              </c:pt>
              <c:pt idx="164">
                <c:v>_x0003_165</c:v>
              </c:pt>
              <c:pt idx="165">
                <c:v>_x0003_166</c:v>
              </c:pt>
              <c:pt idx="166">
                <c:v>_x0003_167</c:v>
              </c:pt>
              <c:pt idx="167">
                <c:v>_x0003_168</c:v>
              </c:pt>
              <c:pt idx="168">
                <c:v>_x0003_169</c:v>
              </c:pt>
              <c:pt idx="169">
                <c:v>_x0003_170</c:v>
              </c:pt>
              <c:pt idx="170">
                <c:v>_x0003_171</c:v>
              </c:pt>
              <c:pt idx="171">
                <c:v>_x0003_172</c:v>
              </c:pt>
              <c:pt idx="172">
                <c:v>_x0003_173</c:v>
              </c:pt>
              <c:pt idx="173">
                <c:v>_x0003_174</c:v>
              </c:pt>
              <c:pt idx="174">
                <c:v>_x0003_175</c:v>
              </c:pt>
              <c:pt idx="175">
                <c:v>_x0003_176</c:v>
              </c:pt>
              <c:pt idx="176">
                <c:v>_x0003_177</c:v>
              </c:pt>
              <c:pt idx="177">
                <c:v>_x0003_178</c:v>
              </c:pt>
              <c:pt idx="178">
                <c:v>_x0003_179</c:v>
              </c:pt>
              <c:pt idx="179">
                <c:v>_x0003_180</c:v>
              </c:pt>
              <c:pt idx="180">
                <c:v>_x0003_181</c:v>
              </c:pt>
              <c:pt idx="181">
                <c:v>_x0003_182</c:v>
              </c:pt>
              <c:pt idx="182">
                <c:v>_x0003_183</c:v>
              </c:pt>
              <c:pt idx="183">
                <c:v>_x0003_184</c:v>
              </c:pt>
              <c:pt idx="184">
                <c:v>_x0003_185</c:v>
              </c:pt>
              <c:pt idx="185">
                <c:v>_x0003_186</c:v>
              </c:pt>
              <c:pt idx="186">
                <c:v>_x0003_187</c:v>
              </c:pt>
              <c:pt idx="187">
                <c:v>_x0003_188</c:v>
              </c:pt>
              <c:pt idx="188">
                <c:v>_x0003_189</c:v>
              </c:pt>
              <c:pt idx="189">
                <c:v>_x0003_190</c:v>
              </c:pt>
              <c:pt idx="190">
                <c:v>_x0003_191</c:v>
              </c:pt>
              <c:pt idx="191">
                <c:v>_x0003_192</c:v>
              </c:pt>
              <c:pt idx="192">
                <c:v>_x0003_193</c:v>
              </c:pt>
              <c:pt idx="193">
                <c:v>_x0003_194</c:v>
              </c:pt>
              <c:pt idx="194">
                <c:v>_x0003_195</c:v>
              </c:pt>
              <c:pt idx="195">
                <c:v>_x0003_196</c:v>
              </c:pt>
              <c:pt idx="196">
                <c:v>_x0003_197</c:v>
              </c:pt>
              <c:pt idx="197">
                <c:v>_x0003_198</c:v>
              </c:pt>
              <c:pt idx="198">
                <c:v>_x0003_199</c:v>
              </c:pt>
              <c:pt idx="199">
                <c:v>_x0003_200</c:v>
              </c:pt>
              <c:pt idx="200">
                <c:v>_x0003_201</c:v>
              </c:pt>
              <c:pt idx="201">
                <c:v>_x0003_202</c:v>
              </c:pt>
              <c:pt idx="202">
                <c:v>_x0003_203</c:v>
              </c:pt>
              <c:pt idx="203">
                <c:v>_x0003_204</c:v>
              </c:pt>
              <c:pt idx="204">
                <c:v>_x0003_205</c:v>
              </c:pt>
              <c:pt idx="205">
                <c:v>_x0003_206</c:v>
              </c:pt>
              <c:pt idx="206">
                <c:v>_x0003_207</c:v>
              </c:pt>
              <c:pt idx="207">
                <c:v>_x0003_208</c:v>
              </c:pt>
              <c:pt idx="208">
                <c:v>_x0003_209</c:v>
              </c:pt>
              <c:pt idx="209">
                <c:v>_x0003_210</c:v>
              </c:pt>
              <c:pt idx="210">
                <c:v>_x0003_211</c:v>
              </c:pt>
              <c:pt idx="211">
                <c:v>_x0003_212</c:v>
              </c:pt>
              <c:pt idx="212">
                <c:v>_x0003_213</c:v>
              </c:pt>
              <c:pt idx="213">
                <c:v>_x0003_214</c:v>
              </c:pt>
              <c:pt idx="214">
                <c:v>_x0003_215</c:v>
              </c:pt>
              <c:pt idx="215">
                <c:v>_x0003_216</c:v>
              </c:pt>
              <c:pt idx="216">
                <c:v>_x0003_217</c:v>
              </c:pt>
              <c:pt idx="217">
                <c:v>_x0003_218</c:v>
              </c:pt>
              <c:pt idx="218">
                <c:v>_x0003_219</c:v>
              </c:pt>
              <c:pt idx="219">
                <c:v>_x0003_220</c:v>
              </c:pt>
              <c:pt idx="220">
                <c:v>_x0003_221</c:v>
              </c:pt>
              <c:pt idx="221">
                <c:v>_x0003_222</c:v>
              </c:pt>
              <c:pt idx="222">
                <c:v>_x0003_223</c:v>
              </c:pt>
              <c:pt idx="223">
                <c:v>_x0003_224</c:v>
              </c:pt>
              <c:pt idx="224">
                <c:v>_x0003_225</c:v>
              </c:pt>
              <c:pt idx="225">
                <c:v>_x0003_226</c:v>
              </c:pt>
              <c:pt idx="226">
                <c:v>_x0003_227</c:v>
              </c:pt>
              <c:pt idx="227">
                <c:v>_x0003_228</c:v>
              </c:pt>
              <c:pt idx="228">
                <c:v>_x0003_229</c:v>
              </c:pt>
              <c:pt idx="229">
                <c:v>_x0003_230</c:v>
              </c:pt>
              <c:pt idx="230">
                <c:v>_x0003_231</c:v>
              </c:pt>
              <c:pt idx="231">
                <c:v>_x0003_232</c:v>
              </c:pt>
              <c:pt idx="232">
                <c:v>_x0003_233</c:v>
              </c:pt>
              <c:pt idx="233">
                <c:v>_x0003_234</c:v>
              </c:pt>
              <c:pt idx="234">
                <c:v>_x0003_235</c:v>
              </c:pt>
              <c:pt idx="235">
                <c:v>_x0003_236</c:v>
              </c:pt>
              <c:pt idx="236">
                <c:v>_x0003_237</c:v>
              </c:pt>
              <c:pt idx="237">
                <c:v>_x0003_238</c:v>
              </c:pt>
              <c:pt idx="238">
                <c:v>_x0003_239</c:v>
              </c:pt>
              <c:pt idx="239">
                <c:v>_x0003_240</c:v>
              </c:pt>
              <c:pt idx="240">
                <c:v>_x0003_241</c:v>
              </c:pt>
              <c:pt idx="241">
                <c:v>_x0003_242</c:v>
              </c:pt>
              <c:pt idx="242">
                <c:v>_x0003_243</c:v>
              </c:pt>
              <c:pt idx="243">
                <c:v>_x0003_244</c:v>
              </c:pt>
              <c:pt idx="244">
                <c:v>_x0003_245</c:v>
              </c:pt>
              <c:pt idx="245">
                <c:v>_x0003_246</c:v>
              </c:pt>
              <c:pt idx="246">
                <c:v>_x0003_247</c:v>
              </c:pt>
              <c:pt idx="247">
                <c:v>_x0003_248</c:v>
              </c:pt>
              <c:pt idx="248">
                <c:v>_x0003_249</c:v>
              </c:pt>
              <c:pt idx="249">
                <c:v>_x0003_250</c:v>
              </c:pt>
              <c:pt idx="250">
                <c:v>_x0003_251</c:v>
              </c:pt>
              <c:pt idx="251">
                <c:v>_x0003_252</c:v>
              </c:pt>
              <c:pt idx="252">
                <c:v>_x0003_253</c:v>
              </c:pt>
              <c:pt idx="253">
                <c:v>_x0003_254</c:v>
              </c:pt>
              <c:pt idx="254">
                <c:v>_x0003_255</c:v>
              </c:pt>
              <c:pt idx="255">
                <c:v>_x0003_256</c:v>
              </c:pt>
              <c:pt idx="256">
                <c:v>_x0003_257</c:v>
              </c:pt>
              <c:pt idx="257">
                <c:v>_x0003_258</c:v>
              </c:pt>
              <c:pt idx="258">
                <c:v>_x0003_259</c:v>
              </c:pt>
              <c:pt idx="259">
                <c:v>_x0003_260</c:v>
              </c:pt>
              <c:pt idx="260">
                <c:v>_x0003_261</c:v>
              </c:pt>
              <c:pt idx="261">
                <c:v>_x0003_262</c:v>
              </c:pt>
              <c:pt idx="262">
                <c:v>_x0003_263</c:v>
              </c:pt>
              <c:pt idx="263">
                <c:v>_x0003_264</c:v>
              </c:pt>
              <c:pt idx="264">
                <c:v>_x0003_265</c:v>
              </c:pt>
              <c:pt idx="265">
                <c:v>_x0003_266</c:v>
              </c:pt>
              <c:pt idx="266">
                <c:v>_x0003_267</c:v>
              </c:pt>
              <c:pt idx="267">
                <c:v>_x0003_268</c:v>
              </c:pt>
              <c:pt idx="268">
                <c:v>_x0003_269</c:v>
              </c:pt>
              <c:pt idx="269">
                <c:v>_x0003_270</c:v>
              </c:pt>
              <c:pt idx="270">
                <c:v>_x0003_271</c:v>
              </c:pt>
              <c:pt idx="271">
                <c:v>_x0003_272</c:v>
              </c:pt>
              <c:pt idx="272">
                <c:v>_x0003_273</c:v>
              </c:pt>
              <c:pt idx="273">
                <c:v>_x0003_274</c:v>
              </c:pt>
              <c:pt idx="274">
                <c:v>_x0003_275</c:v>
              </c:pt>
              <c:pt idx="275">
                <c:v>_x0003_276</c:v>
              </c:pt>
              <c:pt idx="276">
                <c:v>_x0003_277</c:v>
              </c:pt>
              <c:pt idx="277">
                <c:v>_x0003_278</c:v>
              </c:pt>
              <c:pt idx="278">
                <c:v>_x0003_279</c:v>
              </c:pt>
              <c:pt idx="279">
                <c:v>_x0003_280</c:v>
              </c:pt>
              <c:pt idx="280">
                <c:v>_x0003_281</c:v>
              </c:pt>
              <c:pt idx="281">
                <c:v>_x0003_282</c:v>
              </c:pt>
              <c:pt idx="282">
                <c:v>_x0003_283</c:v>
              </c:pt>
              <c:pt idx="283">
                <c:v>_x0003_284</c:v>
              </c:pt>
              <c:pt idx="284">
                <c:v>_x0003_285</c:v>
              </c:pt>
              <c:pt idx="285">
                <c:v>_x0003_286</c:v>
              </c:pt>
              <c:pt idx="286">
                <c:v>_x0003_287</c:v>
              </c:pt>
              <c:pt idx="287">
                <c:v>_x0003_288</c:v>
              </c:pt>
              <c:pt idx="288">
                <c:v>_x0003_289</c:v>
              </c:pt>
              <c:pt idx="289">
                <c:v>_x0003_290</c:v>
              </c:pt>
              <c:pt idx="290">
                <c:v>_x0003_291</c:v>
              </c:pt>
              <c:pt idx="291">
                <c:v>_x0003_292</c:v>
              </c:pt>
              <c:pt idx="292">
                <c:v>_x0003_293</c:v>
              </c:pt>
              <c:pt idx="293">
                <c:v>_x0003_294</c:v>
              </c:pt>
              <c:pt idx="294">
                <c:v>_x0003_295</c:v>
              </c:pt>
              <c:pt idx="295">
                <c:v>_x0003_296</c:v>
              </c:pt>
              <c:pt idx="296">
                <c:v>_x0003_297</c:v>
              </c:pt>
              <c:pt idx="297">
                <c:v>_x0003_298</c:v>
              </c:pt>
              <c:pt idx="298">
                <c:v>_x0003_299</c:v>
              </c:pt>
              <c:pt idx="299">
                <c:v>_x0003_300</c:v>
              </c:pt>
              <c:pt idx="300">
                <c:v>_x0003_301</c:v>
              </c:pt>
              <c:pt idx="301">
                <c:v>_x0003_302</c:v>
              </c:pt>
              <c:pt idx="302">
                <c:v>_x0003_303</c:v>
              </c:pt>
              <c:pt idx="303">
                <c:v>_x0003_304</c:v>
              </c:pt>
              <c:pt idx="304">
                <c:v>_x0003_305</c:v>
              </c:pt>
              <c:pt idx="305">
                <c:v>_x0003_306</c:v>
              </c:pt>
              <c:pt idx="306">
                <c:v>_x0003_307</c:v>
              </c:pt>
              <c:pt idx="307">
                <c:v>_x0003_308</c:v>
              </c:pt>
              <c:pt idx="308">
                <c:v>_x0003_309</c:v>
              </c:pt>
              <c:pt idx="309">
                <c:v>_x0003_310</c:v>
              </c:pt>
              <c:pt idx="310">
                <c:v>_x0003_311</c:v>
              </c:pt>
              <c:pt idx="311">
                <c:v>_x0003_312</c:v>
              </c:pt>
              <c:pt idx="312">
                <c:v>_x0003_313</c:v>
              </c:pt>
              <c:pt idx="313">
                <c:v>_x0003_314</c:v>
              </c:pt>
              <c:pt idx="314">
                <c:v>_x0003_315</c:v>
              </c:pt>
              <c:pt idx="315">
                <c:v>_x0003_316</c:v>
              </c:pt>
              <c:pt idx="316">
                <c:v>_x0003_317</c:v>
              </c:pt>
              <c:pt idx="317">
                <c:v>_x0003_318</c:v>
              </c:pt>
              <c:pt idx="318">
                <c:v>_x0003_319</c:v>
              </c:pt>
              <c:pt idx="319">
                <c:v>_x0003_320</c:v>
              </c:pt>
              <c:pt idx="320">
                <c:v>_x0003_321</c:v>
              </c:pt>
              <c:pt idx="321">
                <c:v>_x0003_322</c:v>
              </c:pt>
              <c:pt idx="322">
                <c:v>_x0003_323</c:v>
              </c:pt>
              <c:pt idx="323">
                <c:v>_x0003_324</c:v>
              </c:pt>
              <c:pt idx="324">
                <c:v>_x0003_325</c:v>
              </c:pt>
              <c:pt idx="325">
                <c:v>_x0003_326</c:v>
              </c:pt>
              <c:pt idx="326">
                <c:v>_x0003_327</c:v>
              </c:pt>
              <c:pt idx="327">
                <c:v>_x0003_328</c:v>
              </c:pt>
              <c:pt idx="328">
                <c:v>_x0003_329</c:v>
              </c:pt>
              <c:pt idx="329">
                <c:v>_x0003_330</c:v>
              </c:pt>
              <c:pt idx="330">
                <c:v>_x0003_331</c:v>
              </c:pt>
              <c:pt idx="331">
                <c:v>_x0003_332</c:v>
              </c:pt>
              <c:pt idx="332">
                <c:v>_x0003_333</c:v>
              </c:pt>
              <c:pt idx="333">
                <c:v>_x0003_334</c:v>
              </c:pt>
              <c:pt idx="334">
                <c:v>_x0003_335</c:v>
              </c:pt>
              <c:pt idx="335">
                <c:v>_x0003_336</c:v>
              </c:pt>
              <c:pt idx="336">
                <c:v>_x0003_337</c:v>
              </c:pt>
              <c:pt idx="337">
                <c:v>_x0003_338</c:v>
              </c:pt>
              <c:pt idx="338">
                <c:v>_x0003_339</c:v>
              </c:pt>
              <c:pt idx="339">
                <c:v>_x0003_340</c:v>
              </c:pt>
              <c:pt idx="340">
                <c:v>_x0003_341</c:v>
              </c:pt>
              <c:pt idx="341">
                <c:v>_x0003_342</c:v>
              </c:pt>
              <c:pt idx="342">
                <c:v>_x0003_343</c:v>
              </c:pt>
              <c:pt idx="343">
                <c:v>_x0003_344</c:v>
              </c:pt>
              <c:pt idx="344">
                <c:v>_x0003_345</c:v>
              </c:pt>
              <c:pt idx="345">
                <c:v>_x0003_346</c:v>
              </c:pt>
              <c:pt idx="346">
                <c:v>_x0003_347</c:v>
              </c:pt>
              <c:pt idx="347">
                <c:v>_x0003_348</c:v>
              </c:pt>
              <c:pt idx="348">
                <c:v>_x0003_349</c:v>
              </c:pt>
              <c:pt idx="349">
                <c:v>_x0003_350</c:v>
              </c:pt>
              <c:pt idx="350">
                <c:v>_x0003_351</c:v>
              </c:pt>
              <c:pt idx="351">
                <c:v>_x0003_352</c:v>
              </c:pt>
              <c:pt idx="352">
                <c:v>_x0003_353</c:v>
              </c:pt>
              <c:pt idx="353">
                <c:v>_x0003_354</c:v>
              </c:pt>
              <c:pt idx="354">
                <c:v>_x0003_355</c:v>
              </c:pt>
              <c:pt idx="355">
                <c:v>_x0003_356</c:v>
              </c:pt>
              <c:pt idx="356">
                <c:v>_x0003_357</c:v>
              </c:pt>
              <c:pt idx="357">
                <c:v>_x0003_358</c:v>
              </c:pt>
              <c:pt idx="358">
                <c:v>_x0003_359</c:v>
              </c:pt>
              <c:pt idx="359">
                <c:v>_x0003_360</c:v>
              </c:pt>
              <c:pt idx="360">
                <c:v>_x0003_361</c:v>
              </c:pt>
              <c:pt idx="361">
                <c:v>_x0003_362</c:v>
              </c:pt>
              <c:pt idx="362">
                <c:v>_x0003_363</c:v>
              </c:pt>
              <c:pt idx="363">
                <c:v>_x0003_364</c:v>
              </c:pt>
              <c:pt idx="364">
                <c:v>_x0003_365</c:v>
              </c:pt>
              <c:pt idx="365">
                <c:v>_x0003_366</c:v>
              </c:pt>
              <c:pt idx="366">
                <c:v>_x0003_367</c:v>
              </c:pt>
              <c:pt idx="367">
                <c:v>_x0003_368</c:v>
              </c:pt>
              <c:pt idx="368">
                <c:v>_x0003_369</c:v>
              </c:pt>
              <c:pt idx="369">
                <c:v>_x0003_370</c:v>
              </c:pt>
              <c:pt idx="370">
                <c:v>_x0003_371</c:v>
              </c:pt>
              <c:pt idx="371">
                <c:v>_x0003_372</c:v>
              </c:pt>
              <c:pt idx="372">
                <c:v>_x0003_373</c:v>
              </c:pt>
              <c:pt idx="373">
                <c:v>_x0003_374</c:v>
              </c:pt>
              <c:pt idx="374">
                <c:v>_x0003_375</c:v>
              </c:pt>
              <c:pt idx="375">
                <c:v>_x0003_376</c:v>
              </c:pt>
              <c:pt idx="376">
                <c:v>_x0003_377</c:v>
              </c:pt>
              <c:pt idx="377">
                <c:v>_x0003_378</c:v>
              </c:pt>
              <c:pt idx="378">
                <c:v>_x0003_379</c:v>
              </c:pt>
              <c:pt idx="379">
                <c:v>_x0003_380</c:v>
              </c:pt>
              <c:pt idx="380">
                <c:v>_x0003_381</c:v>
              </c:pt>
              <c:pt idx="381">
                <c:v>_x0003_382</c:v>
              </c:pt>
              <c:pt idx="382">
                <c:v>_x0003_383</c:v>
              </c:pt>
              <c:pt idx="383">
                <c:v>_x0003_384</c:v>
              </c:pt>
              <c:pt idx="384">
                <c:v>_x0003_385</c:v>
              </c:pt>
              <c:pt idx="385">
                <c:v>_x0003_386</c:v>
              </c:pt>
              <c:pt idx="386">
                <c:v>_x0003_387</c:v>
              </c:pt>
              <c:pt idx="387">
                <c:v>_x0003_388</c:v>
              </c:pt>
              <c:pt idx="388">
                <c:v>_x0003_389</c:v>
              </c:pt>
              <c:pt idx="389">
                <c:v>_x0003_390</c:v>
              </c:pt>
              <c:pt idx="390">
                <c:v>_x0003_391</c:v>
              </c:pt>
              <c:pt idx="391">
                <c:v>_x0003_392</c:v>
              </c:pt>
              <c:pt idx="392">
                <c:v>_x0003_393</c:v>
              </c:pt>
              <c:pt idx="393">
                <c:v>_x0003_394</c:v>
              </c:pt>
              <c:pt idx="394">
                <c:v>_x0003_395</c:v>
              </c:pt>
              <c:pt idx="395">
                <c:v>_x0003_396</c:v>
              </c:pt>
              <c:pt idx="396">
                <c:v>_x0003_397</c:v>
              </c:pt>
              <c:pt idx="397">
                <c:v>_x0003_398</c:v>
              </c:pt>
              <c:pt idx="398">
                <c:v>_x0003_399</c:v>
              </c:pt>
              <c:pt idx="399">
                <c:v>_x0003_400</c:v>
              </c:pt>
              <c:pt idx="400">
                <c:v>_x0003_401</c:v>
              </c:pt>
              <c:pt idx="401">
                <c:v>_x0003_402</c:v>
              </c:pt>
              <c:pt idx="402">
                <c:v>_x0003_403</c:v>
              </c:pt>
              <c:pt idx="403">
                <c:v>_x0003_404</c:v>
              </c:pt>
              <c:pt idx="404">
                <c:v>_x0003_405</c:v>
              </c:pt>
              <c:pt idx="405">
                <c:v>_x0003_406</c:v>
              </c:pt>
              <c:pt idx="406">
                <c:v>_x0003_407</c:v>
              </c:pt>
              <c:pt idx="407">
                <c:v>_x0003_408</c:v>
              </c:pt>
              <c:pt idx="408">
                <c:v>_x0003_409</c:v>
              </c:pt>
              <c:pt idx="409">
                <c:v>_x0003_410</c:v>
              </c:pt>
              <c:pt idx="410">
                <c:v>_x0003_411</c:v>
              </c:pt>
              <c:pt idx="411">
                <c:v>_x0003_412</c:v>
              </c:pt>
              <c:pt idx="412">
                <c:v>_x0003_413</c:v>
              </c:pt>
              <c:pt idx="413">
                <c:v>_x0003_414</c:v>
              </c:pt>
              <c:pt idx="414">
                <c:v>_x0003_415</c:v>
              </c:pt>
              <c:pt idx="415">
                <c:v>_x0003_416</c:v>
              </c:pt>
              <c:pt idx="416">
                <c:v>_x0003_417</c:v>
              </c:pt>
              <c:pt idx="417">
                <c:v>_x0003_418</c:v>
              </c:pt>
              <c:pt idx="418">
                <c:v>_x0003_419</c:v>
              </c:pt>
              <c:pt idx="419">
                <c:v>_x0003_420</c:v>
              </c:pt>
              <c:pt idx="420">
                <c:v>_x0003_421</c:v>
              </c:pt>
              <c:pt idx="421">
                <c:v>_x0003_422</c:v>
              </c:pt>
              <c:pt idx="422">
                <c:v>_x0003_423</c:v>
              </c:pt>
              <c:pt idx="423">
                <c:v>_x0003_424</c:v>
              </c:pt>
              <c:pt idx="424">
                <c:v>_x0003_425</c:v>
              </c:pt>
              <c:pt idx="425">
                <c:v>_x0003_426</c:v>
              </c:pt>
              <c:pt idx="426">
                <c:v>_x0003_427</c:v>
              </c:pt>
              <c:pt idx="427">
                <c:v>_x0003_428</c:v>
              </c:pt>
              <c:pt idx="428">
                <c:v>_x0003_429</c:v>
              </c:pt>
              <c:pt idx="429">
                <c:v>_x0003_430</c:v>
              </c:pt>
              <c:pt idx="430">
                <c:v>_x0003_431</c:v>
              </c:pt>
              <c:pt idx="431">
                <c:v>_x0003_432</c:v>
              </c:pt>
              <c:pt idx="432">
                <c:v>_x0003_433</c:v>
              </c:pt>
              <c:pt idx="433">
                <c:v>_x0003_434</c:v>
              </c:pt>
              <c:pt idx="434">
                <c:v>_x0003_435</c:v>
              </c:pt>
              <c:pt idx="435">
                <c:v>_x0003_436</c:v>
              </c:pt>
              <c:pt idx="436">
                <c:v>_x0003_437</c:v>
              </c:pt>
              <c:pt idx="437">
                <c:v>_x0003_438</c:v>
              </c:pt>
              <c:pt idx="438">
                <c:v>_x0003_439</c:v>
              </c:pt>
              <c:pt idx="439">
                <c:v>_x0003_440</c:v>
              </c:pt>
              <c:pt idx="440">
                <c:v>_x0003_441</c:v>
              </c:pt>
              <c:pt idx="441">
                <c:v>_x0003_442</c:v>
              </c:pt>
              <c:pt idx="442">
                <c:v>_x0003_443</c:v>
              </c:pt>
              <c:pt idx="443">
                <c:v>_x0003_444</c:v>
              </c:pt>
              <c:pt idx="444">
                <c:v>_x0003_445</c:v>
              </c:pt>
              <c:pt idx="445">
                <c:v>_x0003_446</c:v>
              </c:pt>
              <c:pt idx="446">
                <c:v>_x0003_447</c:v>
              </c:pt>
              <c:pt idx="447">
                <c:v>_x0003_448</c:v>
              </c:pt>
              <c:pt idx="448">
                <c:v>_x0003_449</c:v>
              </c:pt>
              <c:pt idx="449">
                <c:v>_x0003_450</c:v>
              </c:pt>
              <c:pt idx="450">
                <c:v>_x0003_451</c:v>
              </c:pt>
              <c:pt idx="451">
                <c:v>_x0003_452</c:v>
              </c:pt>
              <c:pt idx="452">
                <c:v>_x0003_453</c:v>
              </c:pt>
              <c:pt idx="453">
                <c:v>_x0003_454</c:v>
              </c:pt>
              <c:pt idx="454">
                <c:v>_x0003_455</c:v>
              </c:pt>
              <c:pt idx="455">
                <c:v>_x0003_456</c:v>
              </c:pt>
              <c:pt idx="456">
                <c:v>_x0003_457</c:v>
              </c:pt>
              <c:pt idx="457">
                <c:v>_x0003_458</c:v>
              </c:pt>
              <c:pt idx="458">
                <c:v>_x0003_459</c:v>
              </c:pt>
              <c:pt idx="459">
                <c:v>_x0003_460</c:v>
              </c:pt>
              <c:pt idx="460">
                <c:v>_x0003_461</c:v>
              </c:pt>
              <c:pt idx="461">
                <c:v>_x0003_462</c:v>
              </c:pt>
              <c:pt idx="462">
                <c:v>_x0003_463</c:v>
              </c:pt>
              <c:pt idx="463">
                <c:v>_x0003_464</c:v>
              </c:pt>
              <c:pt idx="464">
                <c:v>_x0003_465</c:v>
              </c:pt>
              <c:pt idx="465">
                <c:v>_x0003_466</c:v>
              </c:pt>
              <c:pt idx="466">
                <c:v>_x0003_467</c:v>
              </c:pt>
              <c:pt idx="467">
                <c:v>_x0003_468</c:v>
              </c:pt>
              <c:pt idx="468">
                <c:v>_x0003_469</c:v>
              </c:pt>
              <c:pt idx="469">
                <c:v>_x0003_470</c:v>
              </c:pt>
              <c:pt idx="470">
                <c:v>_x0003_471</c:v>
              </c:pt>
              <c:pt idx="471">
                <c:v>_x0003_472</c:v>
              </c:pt>
              <c:pt idx="472">
                <c:v>_x0003_473</c:v>
              </c:pt>
              <c:pt idx="473">
                <c:v>_x0003_474</c:v>
              </c:pt>
              <c:pt idx="474">
                <c:v>_x0003_475</c:v>
              </c:pt>
              <c:pt idx="475">
                <c:v>_x0003_476</c:v>
              </c:pt>
              <c:pt idx="476">
                <c:v>_x0003_477</c:v>
              </c:pt>
              <c:pt idx="477">
                <c:v>_x0003_478</c:v>
              </c:pt>
              <c:pt idx="478">
                <c:v>_x0003_479</c:v>
              </c:pt>
              <c:pt idx="479">
                <c:v>_x0003_480</c:v>
              </c:pt>
              <c:pt idx="480">
                <c:v>_x0003_481</c:v>
              </c:pt>
              <c:pt idx="481">
                <c:v>_x0003_482</c:v>
              </c:pt>
              <c:pt idx="482">
                <c:v>_x0003_483</c:v>
              </c:pt>
              <c:pt idx="483">
                <c:v>_x0003_484</c:v>
              </c:pt>
              <c:pt idx="484">
                <c:v>_x0003_485</c:v>
              </c:pt>
              <c:pt idx="485">
                <c:v>_x0003_486</c:v>
              </c:pt>
              <c:pt idx="486">
                <c:v>_x0003_487</c:v>
              </c:pt>
              <c:pt idx="487">
                <c:v>_x0003_488</c:v>
              </c:pt>
              <c:pt idx="488">
                <c:v>_x0003_489</c:v>
              </c:pt>
              <c:pt idx="489">
                <c:v>_x0003_490</c:v>
              </c:pt>
              <c:pt idx="490">
                <c:v>_x0003_491</c:v>
              </c:pt>
              <c:pt idx="491">
                <c:v>_x0003_492</c:v>
              </c:pt>
              <c:pt idx="492">
                <c:v>_x0003_493</c:v>
              </c:pt>
              <c:pt idx="493">
                <c:v>_x0003_494</c:v>
              </c:pt>
              <c:pt idx="494">
                <c:v>_x0003_495</c:v>
              </c:pt>
              <c:pt idx="495">
                <c:v>_x0003_496</c:v>
              </c:pt>
              <c:pt idx="496">
                <c:v>_x0003_497</c:v>
              </c:pt>
              <c:pt idx="497">
                <c:v>_x0003_498</c:v>
              </c:pt>
              <c:pt idx="498">
                <c:v>_x0003_499</c:v>
              </c:pt>
              <c:pt idx="499">
                <c:v>_x0003_500</c:v>
              </c:pt>
              <c:pt idx="500">
                <c:v>_x0003_501</c:v>
              </c:pt>
              <c:pt idx="501">
                <c:v>_x0003_502</c:v>
              </c:pt>
              <c:pt idx="502">
                <c:v>_x0003_503</c:v>
              </c:pt>
              <c:pt idx="503">
                <c:v>_x0003_504</c:v>
              </c:pt>
              <c:pt idx="504">
                <c:v>_x0003_505</c:v>
              </c:pt>
              <c:pt idx="505">
                <c:v>_x0003_506</c:v>
              </c:pt>
              <c:pt idx="506">
                <c:v>_x0003_507</c:v>
              </c:pt>
              <c:pt idx="507">
                <c:v>_x0003_508</c:v>
              </c:pt>
              <c:pt idx="508">
                <c:v>_x0003_509</c:v>
              </c:pt>
              <c:pt idx="509">
                <c:v>_x0003_510</c:v>
              </c:pt>
              <c:pt idx="510">
                <c:v>_x0003_511</c:v>
              </c:pt>
              <c:pt idx="511">
                <c:v>_x0003_512</c:v>
              </c:pt>
              <c:pt idx="512">
                <c:v>_x0003_513</c:v>
              </c:pt>
              <c:pt idx="513">
                <c:v>_x0003_514</c:v>
              </c:pt>
              <c:pt idx="514">
                <c:v>_x0003_515</c:v>
              </c:pt>
              <c:pt idx="515">
                <c:v>_x0003_516</c:v>
              </c:pt>
              <c:pt idx="516">
                <c:v>_x0003_517</c:v>
              </c:pt>
              <c:pt idx="517">
                <c:v>_x0003_518</c:v>
              </c:pt>
              <c:pt idx="518">
                <c:v>_x0003_519</c:v>
              </c:pt>
              <c:pt idx="519">
                <c:v>_x0003_520</c:v>
              </c:pt>
              <c:pt idx="520">
                <c:v>_x0003_521</c:v>
              </c:pt>
              <c:pt idx="521">
                <c:v>_x0003_522</c:v>
              </c:pt>
              <c:pt idx="522">
                <c:v>_x0003_523</c:v>
              </c:pt>
              <c:pt idx="523">
                <c:v>_x0003_524</c:v>
              </c:pt>
              <c:pt idx="524">
                <c:v>_x0003_525</c:v>
              </c:pt>
              <c:pt idx="525">
                <c:v>_x0003_526</c:v>
              </c:pt>
              <c:pt idx="526">
                <c:v>_x0003_527</c:v>
              </c:pt>
              <c:pt idx="527">
                <c:v>_x0003_528</c:v>
              </c:pt>
              <c:pt idx="528">
                <c:v>_x0003_529</c:v>
              </c:pt>
              <c:pt idx="529">
                <c:v>_x0003_530</c:v>
              </c:pt>
              <c:pt idx="530">
                <c:v>_x0003_531</c:v>
              </c:pt>
              <c:pt idx="531">
                <c:v>_x0003_532</c:v>
              </c:pt>
              <c:pt idx="532">
                <c:v>_x0003_533</c:v>
              </c:pt>
              <c:pt idx="533">
                <c:v>_x0003_534</c:v>
              </c:pt>
              <c:pt idx="534">
                <c:v>_x0003_535</c:v>
              </c:pt>
              <c:pt idx="535">
                <c:v>_x0003_536</c:v>
              </c:pt>
              <c:pt idx="536">
                <c:v>_x0003_537</c:v>
              </c:pt>
              <c:pt idx="537">
                <c:v>_x0003_538</c:v>
              </c:pt>
              <c:pt idx="538">
                <c:v>_x0003_539</c:v>
              </c:pt>
              <c:pt idx="539">
                <c:v>_x0003_540</c:v>
              </c:pt>
              <c:pt idx="540">
                <c:v>_x0003_541</c:v>
              </c:pt>
              <c:pt idx="541">
                <c:v>_x0003_542</c:v>
              </c:pt>
              <c:pt idx="542">
                <c:v>_x0003_543</c:v>
              </c:pt>
              <c:pt idx="543">
                <c:v>_x0003_544</c:v>
              </c:pt>
              <c:pt idx="544">
                <c:v>_x0003_545</c:v>
              </c:pt>
              <c:pt idx="545">
                <c:v>_x0003_546</c:v>
              </c:pt>
              <c:pt idx="546">
                <c:v>_x0003_547</c:v>
              </c:pt>
              <c:pt idx="547">
                <c:v>_x0003_548</c:v>
              </c:pt>
              <c:pt idx="548">
                <c:v>_x0003_549</c:v>
              </c:pt>
              <c:pt idx="549">
                <c:v>_x0003_550</c:v>
              </c:pt>
              <c:pt idx="550">
                <c:v>_x0003_551</c:v>
              </c:pt>
              <c:pt idx="551">
                <c:v>_x0003_552</c:v>
              </c:pt>
              <c:pt idx="552">
                <c:v>_x0003_553</c:v>
              </c:pt>
              <c:pt idx="553">
                <c:v>_x0003_554</c:v>
              </c:pt>
              <c:pt idx="554">
                <c:v>_x0003_555</c:v>
              </c:pt>
              <c:pt idx="555">
                <c:v>_x0003_556</c:v>
              </c:pt>
              <c:pt idx="556">
                <c:v>_x0003_557</c:v>
              </c:pt>
              <c:pt idx="557">
                <c:v>_x0003_558</c:v>
              </c:pt>
              <c:pt idx="558">
                <c:v>_x0003_559</c:v>
              </c:pt>
              <c:pt idx="559">
                <c:v>_x0003_560</c:v>
              </c:pt>
              <c:pt idx="560">
                <c:v>_x0003_561</c:v>
              </c:pt>
              <c:pt idx="561">
                <c:v>_x0003_562</c:v>
              </c:pt>
              <c:pt idx="562">
                <c:v>_x0003_563</c:v>
              </c:pt>
              <c:pt idx="563">
                <c:v>_x0003_564</c:v>
              </c:pt>
              <c:pt idx="564">
                <c:v>_x0003_565</c:v>
              </c:pt>
              <c:pt idx="565">
                <c:v>_x0003_566</c:v>
              </c:pt>
              <c:pt idx="566">
                <c:v>_x0003_567</c:v>
              </c:pt>
              <c:pt idx="567">
                <c:v>_x0003_568</c:v>
              </c:pt>
              <c:pt idx="568">
                <c:v>_x0003_569</c:v>
              </c:pt>
              <c:pt idx="569">
                <c:v>_x0003_570</c:v>
              </c:pt>
              <c:pt idx="570">
                <c:v>_x0003_571</c:v>
              </c:pt>
              <c:pt idx="571">
                <c:v>_x0003_572</c:v>
              </c:pt>
              <c:pt idx="572">
                <c:v>_x0003_573</c:v>
              </c:pt>
              <c:pt idx="573">
                <c:v>_x0003_574</c:v>
              </c:pt>
              <c:pt idx="574">
                <c:v>_x0003_575</c:v>
              </c:pt>
              <c:pt idx="575">
                <c:v>_x0003_576</c:v>
              </c:pt>
              <c:pt idx="576">
                <c:v>_x0003_577</c:v>
              </c:pt>
              <c:pt idx="577">
                <c:v>_x0003_578</c:v>
              </c:pt>
              <c:pt idx="578">
                <c:v>_x0003_579</c:v>
              </c:pt>
              <c:pt idx="579">
                <c:v>_x0003_580</c:v>
              </c:pt>
              <c:pt idx="580">
                <c:v>_x0003_581</c:v>
              </c:pt>
              <c:pt idx="581">
                <c:v>_x0003_582</c:v>
              </c:pt>
              <c:pt idx="582">
                <c:v>_x0003_583</c:v>
              </c:pt>
              <c:pt idx="583">
                <c:v>_x0003_584</c:v>
              </c:pt>
              <c:pt idx="584">
                <c:v>_x0003_585</c:v>
              </c:pt>
              <c:pt idx="585">
                <c:v>_x0003_586</c:v>
              </c:pt>
              <c:pt idx="586">
                <c:v>_x0003_587</c:v>
              </c:pt>
              <c:pt idx="587">
                <c:v>_x0003_588</c:v>
              </c:pt>
              <c:pt idx="588">
                <c:v>_x0003_589</c:v>
              </c:pt>
              <c:pt idx="589">
                <c:v>_x0003_590</c:v>
              </c:pt>
              <c:pt idx="590">
                <c:v>_x0003_591</c:v>
              </c:pt>
              <c:pt idx="591">
                <c:v>_x0003_592</c:v>
              </c:pt>
              <c:pt idx="592">
                <c:v>_x0003_593</c:v>
              </c:pt>
              <c:pt idx="593">
                <c:v>_x0003_594</c:v>
              </c:pt>
              <c:pt idx="594">
                <c:v>_x0003_595</c:v>
              </c:pt>
              <c:pt idx="595">
                <c:v>_x0003_596</c:v>
              </c:pt>
              <c:pt idx="596">
                <c:v>_x0003_597</c:v>
              </c:pt>
              <c:pt idx="597">
                <c:v>_x0003_598</c:v>
              </c:pt>
              <c:pt idx="598">
                <c:v>_x0003_599</c:v>
              </c:pt>
              <c:pt idx="599">
                <c:v>_x0003_600</c:v>
              </c:pt>
              <c:pt idx="600">
                <c:v>_x0003_601</c:v>
              </c:pt>
              <c:pt idx="601">
                <c:v>_x0003_602</c:v>
              </c:pt>
              <c:pt idx="602">
                <c:v>_x0003_603</c:v>
              </c:pt>
              <c:pt idx="603">
                <c:v>_x0003_604</c:v>
              </c:pt>
              <c:pt idx="604">
                <c:v>_x0003_605</c:v>
              </c:pt>
              <c:pt idx="605">
                <c:v>_x0003_606</c:v>
              </c:pt>
              <c:pt idx="606">
                <c:v>_x0003_607</c:v>
              </c:pt>
              <c:pt idx="607">
                <c:v>_x0003_608</c:v>
              </c:pt>
              <c:pt idx="608">
                <c:v>_x0003_609</c:v>
              </c:pt>
              <c:pt idx="609">
                <c:v>_x0003_610</c:v>
              </c:pt>
              <c:pt idx="610">
                <c:v>_x0003_611</c:v>
              </c:pt>
              <c:pt idx="611">
                <c:v>_x0003_612</c:v>
              </c:pt>
              <c:pt idx="612">
                <c:v>_x0008_s(Imean)</c:v>
              </c:pt>
            </c:strLit>
          </c:xVal>
          <c:yVal>
            <c:numLit>
              <c:formatCode>General</c:formatCode>
              <c:ptCount val="614"/>
              <c:pt idx="0">
                <c:v>-706.0</c:v>
              </c:pt>
              <c:pt idx="2">
                <c:v>1311.0</c:v>
              </c:pt>
              <c:pt idx="4">
                <c:v>-1210.0</c:v>
              </c:pt>
              <c:pt idx="6">
                <c:v>-908.0</c:v>
              </c:pt>
              <c:pt idx="8">
                <c:v>-907.0</c:v>
              </c:pt>
              <c:pt idx="10">
                <c:v>2118.0</c:v>
              </c:pt>
              <c:pt idx="12">
                <c:v>101.0</c:v>
              </c:pt>
              <c:pt idx="14">
                <c:v>-101.0</c:v>
              </c:pt>
              <c:pt idx="16">
                <c:v>202.0</c:v>
              </c:pt>
              <c:pt idx="18">
                <c:v>-907.0</c:v>
              </c:pt>
              <c:pt idx="20">
                <c:v>908.0</c:v>
              </c:pt>
              <c:pt idx="22">
                <c:v>-2118.0</c:v>
              </c:pt>
              <c:pt idx="24">
                <c:v>403.0</c:v>
              </c:pt>
              <c:pt idx="26">
                <c:v>504.0</c:v>
              </c:pt>
              <c:pt idx="28">
                <c:v>807.0</c:v>
              </c:pt>
              <c:pt idx="30">
                <c:v>-303.0</c:v>
              </c:pt>
              <c:pt idx="32">
                <c:v>908.0</c:v>
              </c:pt>
              <c:pt idx="34">
                <c:v>0.0</c:v>
              </c:pt>
              <c:pt idx="36">
                <c:v>404.0</c:v>
              </c:pt>
              <c:pt idx="38">
                <c:v>-2219.0</c:v>
              </c:pt>
              <c:pt idx="40">
                <c:v>-806.0</c:v>
              </c:pt>
              <c:pt idx="42">
                <c:v>907.0</c:v>
              </c:pt>
              <c:pt idx="44">
                <c:v>-807.0</c:v>
              </c:pt>
              <c:pt idx="46">
                <c:v>605.0</c:v>
              </c:pt>
              <c:pt idx="48">
                <c:v>0.0</c:v>
              </c:pt>
              <c:pt idx="50">
                <c:v>-2219.0</c:v>
              </c:pt>
              <c:pt idx="52">
                <c:v>0.0</c:v>
              </c:pt>
              <c:pt idx="54">
                <c:v>2017.0</c:v>
              </c:pt>
              <c:pt idx="56">
                <c:v>1917.0</c:v>
              </c:pt>
              <c:pt idx="58">
                <c:v>-3228.0</c:v>
              </c:pt>
              <c:pt idx="60">
                <c:v>-1311.0</c:v>
              </c:pt>
              <c:pt idx="62">
                <c:v>-1512.0</c:v>
              </c:pt>
              <c:pt idx="64">
                <c:v>-1715.0</c:v>
              </c:pt>
              <c:pt idx="66">
                <c:v>806.0</c:v>
              </c:pt>
              <c:pt idx="68">
                <c:v>2017.0</c:v>
              </c:pt>
              <c:pt idx="70">
                <c:v>1613.0</c:v>
              </c:pt>
              <c:pt idx="72">
                <c:v>202.0</c:v>
              </c:pt>
              <c:pt idx="74">
                <c:v>-807.0</c:v>
              </c:pt>
              <c:pt idx="76">
                <c:v>-1815.0</c:v>
              </c:pt>
              <c:pt idx="78">
                <c:v>-605.0</c:v>
              </c:pt>
              <c:pt idx="80">
                <c:v>-1412.0</c:v>
              </c:pt>
              <c:pt idx="82">
                <c:v>-1614.0</c:v>
              </c:pt>
              <c:pt idx="84">
                <c:v>0.0</c:v>
              </c:pt>
              <c:pt idx="86">
                <c:v>706.0</c:v>
              </c:pt>
              <c:pt idx="88">
                <c:v>505.0</c:v>
              </c:pt>
              <c:pt idx="90">
                <c:v>-1109.0</c:v>
              </c:pt>
              <c:pt idx="92">
                <c:v>-505.0</c:v>
              </c:pt>
              <c:pt idx="94">
                <c:v>302.0</c:v>
              </c:pt>
              <c:pt idx="96">
                <c:v>-1412.0</c:v>
              </c:pt>
              <c:pt idx="98">
                <c:v>-1110.0</c:v>
              </c:pt>
              <c:pt idx="100">
                <c:v>706.0</c:v>
              </c:pt>
              <c:pt idx="102">
                <c:v>-505.0</c:v>
              </c:pt>
              <c:pt idx="104">
                <c:v>303.0</c:v>
              </c:pt>
              <c:pt idx="106">
                <c:v>202.0</c:v>
              </c:pt>
              <c:pt idx="108">
                <c:v>908.0</c:v>
              </c:pt>
              <c:pt idx="110">
                <c:v>1412.0</c:v>
              </c:pt>
              <c:pt idx="112">
                <c:v>605.0</c:v>
              </c:pt>
              <c:pt idx="114">
                <c:v>1210.0</c:v>
              </c:pt>
              <c:pt idx="116">
                <c:v>-2219.0</c:v>
              </c:pt>
              <c:pt idx="118">
                <c:v>-403.0</c:v>
              </c:pt>
              <c:pt idx="120">
                <c:v>1513.0</c:v>
              </c:pt>
              <c:pt idx="122">
                <c:v>-907.0</c:v>
              </c:pt>
              <c:pt idx="124">
                <c:v>907.0</c:v>
              </c:pt>
              <c:pt idx="126">
                <c:v>-403.0</c:v>
              </c:pt>
              <c:pt idx="128">
                <c:v>505.0</c:v>
              </c:pt>
              <c:pt idx="130">
                <c:v>0.0</c:v>
              </c:pt>
              <c:pt idx="132">
                <c:v>1311.0</c:v>
              </c:pt>
              <c:pt idx="134">
                <c:v>-1109.0</c:v>
              </c:pt>
              <c:pt idx="136">
                <c:v>-1210.0</c:v>
              </c:pt>
              <c:pt idx="138">
                <c:v>100.0</c:v>
              </c:pt>
              <c:pt idx="140">
                <c:v>-1815.0</c:v>
              </c:pt>
              <c:pt idx="142">
                <c:v>-1009.0</c:v>
              </c:pt>
              <c:pt idx="144">
                <c:v>2522.0</c:v>
              </c:pt>
              <c:pt idx="146">
                <c:v>202.0</c:v>
              </c:pt>
              <c:pt idx="148">
                <c:v>807.0</c:v>
              </c:pt>
              <c:pt idx="150">
                <c:v>-1816.0</c:v>
              </c:pt>
              <c:pt idx="152">
                <c:v>-302.0</c:v>
              </c:pt>
              <c:pt idx="154">
                <c:v>-1916.0</c:v>
              </c:pt>
              <c:pt idx="156">
                <c:v>706.0</c:v>
              </c:pt>
              <c:pt idx="158">
                <c:v>2723.0</c:v>
              </c:pt>
              <c:pt idx="160">
                <c:v>1816.0</c:v>
              </c:pt>
              <c:pt idx="162">
                <c:v>-1312.0</c:v>
              </c:pt>
              <c:pt idx="164">
                <c:v>1714.0</c:v>
              </c:pt>
              <c:pt idx="166">
                <c:v>-807.0</c:v>
              </c:pt>
              <c:pt idx="168">
                <c:v>2824.0</c:v>
              </c:pt>
              <c:pt idx="170">
                <c:v>-1110.0</c:v>
              </c:pt>
              <c:pt idx="172">
                <c:v>-1210.0</c:v>
              </c:pt>
              <c:pt idx="174">
                <c:v>-907.0</c:v>
              </c:pt>
              <c:pt idx="176">
                <c:v>807.0</c:v>
              </c:pt>
              <c:pt idx="178">
                <c:v>-1613.0</c:v>
              </c:pt>
              <c:pt idx="180">
                <c:v>-908.0</c:v>
              </c:pt>
              <c:pt idx="182">
                <c:v>101.0</c:v>
              </c:pt>
              <c:pt idx="184">
                <c:v>101.0</c:v>
              </c:pt>
              <c:pt idx="186">
                <c:v>-1714.0</c:v>
              </c:pt>
              <c:pt idx="188">
                <c:v>202.0</c:v>
              </c:pt>
              <c:pt idx="190">
                <c:v>-1412.0</c:v>
              </c:pt>
              <c:pt idx="192">
                <c:v>706.0</c:v>
              </c:pt>
              <c:pt idx="194">
                <c:v>1614.0</c:v>
              </c:pt>
              <c:pt idx="196">
                <c:v>504.0</c:v>
              </c:pt>
              <c:pt idx="198">
                <c:v>202.0</c:v>
              </c:pt>
              <c:pt idx="200">
                <c:v>-1816.0</c:v>
              </c:pt>
              <c:pt idx="202">
                <c:v>-504.0</c:v>
              </c:pt>
              <c:pt idx="204">
                <c:v>-1210.0</c:v>
              </c:pt>
              <c:pt idx="206">
                <c:v>-908.0</c:v>
              </c:pt>
              <c:pt idx="208">
                <c:v>2522.0</c:v>
              </c:pt>
              <c:pt idx="210">
                <c:v>-1312.0</c:v>
              </c:pt>
              <c:pt idx="212">
                <c:v>2421.0</c:v>
              </c:pt>
              <c:pt idx="214">
                <c:v>3227.0</c:v>
              </c:pt>
              <c:pt idx="216">
                <c:v>100.0</c:v>
              </c:pt>
              <c:pt idx="218">
                <c:v>1210.0</c:v>
              </c:pt>
              <c:pt idx="220">
                <c:v>1816.0</c:v>
              </c:pt>
              <c:pt idx="222">
                <c:v>202.0</c:v>
              </c:pt>
              <c:pt idx="224">
                <c:v>908.0</c:v>
              </c:pt>
              <c:pt idx="226">
                <c:v>-2622.0</c:v>
              </c:pt>
              <c:pt idx="228">
                <c:v>1715.0</c:v>
              </c:pt>
              <c:pt idx="230">
                <c:v>403.0</c:v>
              </c:pt>
              <c:pt idx="232">
                <c:v>-1109.0</c:v>
              </c:pt>
              <c:pt idx="234">
                <c:v>-1211.0</c:v>
              </c:pt>
              <c:pt idx="236">
                <c:v>-504.0</c:v>
              </c:pt>
              <c:pt idx="238">
                <c:v>-2018.0</c:v>
              </c:pt>
              <c:pt idx="240">
                <c:v>-302.0</c:v>
              </c:pt>
              <c:pt idx="242">
                <c:v>1714.0</c:v>
              </c:pt>
              <c:pt idx="244">
                <c:v>-303.0</c:v>
              </c:pt>
              <c:pt idx="246">
                <c:v>-1210.0</c:v>
              </c:pt>
              <c:pt idx="248">
                <c:v>1009.0</c:v>
              </c:pt>
              <c:pt idx="250">
                <c:v>-101.0</c:v>
              </c:pt>
              <c:pt idx="252">
                <c:v>-1210.0</c:v>
              </c:pt>
              <c:pt idx="254">
                <c:v>1513.0</c:v>
              </c:pt>
              <c:pt idx="256">
                <c:v>-1210.0</c:v>
              </c:pt>
              <c:pt idx="258">
                <c:v>1210.0</c:v>
              </c:pt>
              <c:pt idx="260">
                <c:v>-3631.0</c:v>
              </c:pt>
              <c:pt idx="262">
                <c:v>-101.0</c:v>
              </c:pt>
              <c:pt idx="264">
                <c:v>-2118.0</c:v>
              </c:pt>
              <c:pt idx="266">
                <c:v>-3430.0</c:v>
              </c:pt>
              <c:pt idx="268">
                <c:v>-806.0</c:v>
              </c:pt>
              <c:pt idx="270">
                <c:v>-908.0</c:v>
              </c:pt>
              <c:pt idx="272">
                <c:v>505.0</c:v>
              </c:pt>
              <c:pt idx="274">
                <c:v>1916.0</c:v>
              </c:pt>
              <c:pt idx="276">
                <c:v>-101.0</c:v>
              </c:pt>
              <c:pt idx="278">
                <c:v>-1110.0</c:v>
              </c:pt>
              <c:pt idx="280">
                <c:v>-404.0</c:v>
              </c:pt>
              <c:pt idx="282">
                <c:v>-908.0</c:v>
              </c:pt>
              <c:pt idx="284">
                <c:v>1816.0</c:v>
              </c:pt>
              <c:pt idx="286">
                <c:v>1513.0</c:v>
              </c:pt>
              <c:pt idx="288">
                <c:v>303.0</c:v>
              </c:pt>
              <c:pt idx="290">
                <c:v>1816.0</c:v>
              </c:pt>
              <c:pt idx="292">
                <c:v>101.0</c:v>
              </c:pt>
              <c:pt idx="294">
                <c:v>100.0</c:v>
              </c:pt>
              <c:pt idx="296">
                <c:v>-1211.0</c:v>
              </c:pt>
              <c:pt idx="298">
                <c:v>1815.0</c:v>
              </c:pt>
              <c:pt idx="300">
                <c:v>1110.0</c:v>
              </c:pt>
              <c:pt idx="302">
                <c:v>-504.0</c:v>
              </c:pt>
              <c:pt idx="304">
                <c:v>202.0</c:v>
              </c:pt>
              <c:pt idx="306">
                <c:v>-1917.0</c:v>
              </c:pt>
              <c:pt idx="308">
                <c:v>1714.0</c:v>
              </c:pt>
              <c:pt idx="310">
                <c:v>101.0</c:v>
              </c:pt>
              <c:pt idx="312">
                <c:v>2421.0</c:v>
              </c:pt>
              <c:pt idx="314">
                <c:v>-1311.0</c:v>
              </c:pt>
              <c:pt idx="316">
                <c:v>505.0</c:v>
              </c:pt>
              <c:pt idx="318">
                <c:v>-403.0</c:v>
              </c:pt>
              <c:pt idx="320">
                <c:v>1614.0</c:v>
              </c:pt>
              <c:pt idx="322">
                <c:v>403.0</c:v>
              </c:pt>
              <c:pt idx="324">
                <c:v>1513.0</c:v>
              </c:pt>
              <c:pt idx="326">
                <c:v>-605.0</c:v>
              </c:pt>
              <c:pt idx="327">
                <c:v>0.0</c:v>
              </c:pt>
              <c:pt idx="328">
                <c:v>-1109.0</c:v>
              </c:pt>
              <c:pt idx="330">
                <c:v>-907.0</c:v>
              </c:pt>
              <c:pt idx="332">
                <c:v>-605.0</c:v>
              </c:pt>
              <c:pt idx="334">
                <c:v>605.0</c:v>
              </c:pt>
              <c:pt idx="336">
                <c:v>-1614.0</c:v>
              </c:pt>
              <c:pt idx="338">
                <c:v>1412.0</c:v>
              </c:pt>
              <c:pt idx="340">
                <c:v>807.0</c:v>
              </c:pt>
              <c:pt idx="342">
                <c:v>504.0</c:v>
              </c:pt>
              <c:pt idx="344">
                <c:v>-1210.0</c:v>
              </c:pt>
              <c:pt idx="346">
                <c:v>2118.0</c:v>
              </c:pt>
              <c:pt idx="348">
                <c:v>1714.0</c:v>
              </c:pt>
              <c:pt idx="350">
                <c:v>-2017.0</c:v>
              </c:pt>
              <c:pt idx="352">
                <c:v>-706.0</c:v>
              </c:pt>
              <c:pt idx="354">
                <c:v>-202.0</c:v>
              </c:pt>
              <c:pt idx="356">
                <c:v>404.0</c:v>
              </c:pt>
              <c:pt idx="358">
                <c:v>807.0</c:v>
              </c:pt>
              <c:pt idx="360">
                <c:v>-100.0</c:v>
              </c:pt>
              <c:pt idx="362">
                <c:v>1815.0</c:v>
              </c:pt>
              <c:pt idx="364">
                <c:v>202.0</c:v>
              </c:pt>
              <c:pt idx="366">
                <c:v>-101.0</c:v>
              </c:pt>
              <c:pt idx="368">
                <c:v>-303.0</c:v>
              </c:pt>
              <c:pt idx="370">
                <c:v>101.0</c:v>
              </c:pt>
              <c:pt idx="372">
                <c:v>201.0</c:v>
              </c:pt>
              <c:pt idx="374">
                <c:v>-303.0</c:v>
              </c:pt>
              <c:pt idx="376">
                <c:v>-908.0</c:v>
              </c:pt>
              <c:pt idx="378">
                <c:v>-201.0</c:v>
              </c:pt>
              <c:pt idx="380">
                <c:v>-404.0</c:v>
              </c:pt>
              <c:pt idx="382">
                <c:v>404.0</c:v>
              </c:pt>
              <c:pt idx="384">
                <c:v>202.0</c:v>
              </c:pt>
              <c:pt idx="386">
                <c:v>-303.0</c:v>
              </c:pt>
              <c:pt idx="388">
                <c:v>806.0</c:v>
              </c:pt>
              <c:pt idx="390">
                <c:v>-403.0</c:v>
              </c:pt>
              <c:pt idx="392">
                <c:v>2925.0</c:v>
              </c:pt>
              <c:pt idx="394">
                <c:v>1815.0</c:v>
              </c:pt>
              <c:pt idx="396">
                <c:v>-1513.0</c:v>
              </c:pt>
              <c:pt idx="398">
                <c:v>1009.0</c:v>
              </c:pt>
              <c:pt idx="400">
                <c:v>403.0</c:v>
              </c:pt>
              <c:pt idx="402">
                <c:v>2118.0</c:v>
              </c:pt>
              <c:pt idx="404">
                <c:v>201.0</c:v>
              </c:pt>
              <c:pt idx="406">
                <c:v>404.0</c:v>
              </c:pt>
              <c:pt idx="408">
                <c:v>202.0</c:v>
              </c:pt>
              <c:pt idx="410">
                <c:v>-202.0</c:v>
              </c:pt>
              <c:pt idx="412">
                <c:v>1311.0</c:v>
              </c:pt>
              <c:pt idx="414">
                <c:v>0.0</c:v>
              </c:pt>
              <c:pt idx="416">
                <c:v>1008.0</c:v>
              </c:pt>
              <c:pt idx="418">
                <c:v>-907.0</c:v>
              </c:pt>
              <c:pt idx="420">
                <c:v>-908.0</c:v>
              </c:pt>
              <c:pt idx="422">
                <c:v>-1210.0</c:v>
              </c:pt>
              <c:pt idx="424">
                <c:v>-302.0</c:v>
              </c:pt>
              <c:pt idx="426">
                <c:v>-201.0</c:v>
              </c:pt>
              <c:pt idx="428">
                <c:v>1109.0</c:v>
              </c:pt>
              <c:pt idx="430">
                <c:v>101.0</c:v>
              </c:pt>
              <c:pt idx="432">
                <c:v>-606.0</c:v>
              </c:pt>
              <c:pt idx="434">
                <c:v>1715.0</c:v>
              </c:pt>
              <c:pt idx="436">
                <c:v>0.0</c:v>
              </c:pt>
              <c:pt idx="438">
                <c:v>505.0</c:v>
              </c:pt>
              <c:pt idx="440">
                <c:v>-908.0</c:v>
              </c:pt>
              <c:pt idx="442">
                <c:v>-1512.0</c:v>
              </c:pt>
              <c:pt idx="444">
                <c:v>1512.0</c:v>
              </c:pt>
              <c:pt idx="446">
                <c:v>-605.0</c:v>
              </c:pt>
              <c:pt idx="448">
                <c:v>0.0</c:v>
              </c:pt>
              <c:pt idx="450">
                <c:v>-2017.0</c:v>
              </c:pt>
              <c:pt idx="452">
                <c:v>1311.0</c:v>
              </c:pt>
              <c:pt idx="454">
                <c:v>3126.0</c:v>
              </c:pt>
              <c:pt idx="456">
                <c:v>2017.0</c:v>
              </c:pt>
              <c:pt idx="458">
                <c:v>-1110.0</c:v>
              </c:pt>
              <c:pt idx="460">
                <c:v>101.0</c:v>
              </c:pt>
              <c:pt idx="462">
                <c:v>-606.0</c:v>
              </c:pt>
              <c:pt idx="464">
                <c:v>-403.0</c:v>
              </c:pt>
              <c:pt idx="466">
                <c:v>-1715.0</c:v>
              </c:pt>
              <c:pt idx="468">
                <c:v>706.0</c:v>
              </c:pt>
              <c:pt idx="470">
                <c:v>303.0</c:v>
              </c:pt>
              <c:pt idx="472">
                <c:v>-201.0</c:v>
              </c:pt>
              <c:pt idx="474">
                <c:v>-1513.0</c:v>
              </c:pt>
              <c:pt idx="476">
                <c:v>706.0</c:v>
              </c:pt>
              <c:pt idx="478">
                <c:v>1009.0</c:v>
              </c:pt>
              <c:pt idx="480">
                <c:v>-1008.0</c:v>
              </c:pt>
              <c:pt idx="482">
                <c:v>706.0</c:v>
              </c:pt>
              <c:pt idx="484">
                <c:v>-1312.0</c:v>
              </c:pt>
              <c:pt idx="486">
                <c:v>202.0</c:v>
              </c:pt>
              <c:pt idx="488">
                <c:v>403.0</c:v>
              </c:pt>
              <c:pt idx="490">
                <c:v>706.0</c:v>
              </c:pt>
              <c:pt idx="492">
                <c:v>1412.0</c:v>
              </c:pt>
              <c:pt idx="494">
                <c:v>807.0</c:v>
              </c:pt>
              <c:pt idx="496">
                <c:v>-403.0</c:v>
              </c:pt>
              <c:pt idx="498">
                <c:v>-303.0</c:v>
              </c:pt>
              <c:pt idx="500">
                <c:v>-404.0</c:v>
              </c:pt>
              <c:pt idx="502">
                <c:v>1008.0</c:v>
              </c:pt>
              <c:pt idx="504">
                <c:v>101.0</c:v>
              </c:pt>
              <c:pt idx="506">
                <c:v>1714.0</c:v>
              </c:pt>
              <c:pt idx="508">
                <c:v>706.0</c:v>
              </c:pt>
              <c:pt idx="510">
                <c:v>-302.0</c:v>
              </c:pt>
              <c:pt idx="512">
                <c:v>706.0</c:v>
              </c:pt>
              <c:pt idx="514">
                <c:v>-504.0</c:v>
              </c:pt>
              <c:pt idx="516">
                <c:v>-1008.0</c:v>
              </c:pt>
              <c:pt idx="518">
                <c:v>2723.0</c:v>
              </c:pt>
              <c:pt idx="520">
                <c:v>-1815.0</c:v>
              </c:pt>
              <c:pt idx="522">
                <c:v>-2219.0</c:v>
              </c:pt>
              <c:pt idx="524">
                <c:v>0.0</c:v>
              </c:pt>
              <c:pt idx="526">
                <c:v>-2219.0</c:v>
              </c:pt>
              <c:pt idx="528">
                <c:v>807.0</c:v>
              </c:pt>
              <c:pt idx="530">
                <c:v>-1916.0</c:v>
              </c:pt>
              <c:pt idx="532">
                <c:v>-2118.0</c:v>
              </c:pt>
              <c:pt idx="534">
                <c:v>2723.0</c:v>
              </c:pt>
              <c:pt idx="536">
                <c:v>-1513.0</c:v>
              </c:pt>
              <c:pt idx="538">
                <c:v>-605.0</c:v>
              </c:pt>
              <c:pt idx="540">
                <c:v>-1613.0</c:v>
              </c:pt>
              <c:pt idx="542">
                <c:v>0.0</c:v>
              </c:pt>
              <c:pt idx="544">
                <c:v>907.0</c:v>
              </c:pt>
              <c:pt idx="546">
                <c:v>101.0</c:v>
              </c:pt>
              <c:pt idx="548">
                <c:v>807.0</c:v>
              </c:pt>
              <c:pt idx="550">
                <c:v>-101.0</c:v>
              </c:pt>
              <c:pt idx="552">
                <c:v>-1311.0</c:v>
              </c:pt>
              <c:pt idx="554">
                <c:v>706.0</c:v>
              </c:pt>
              <c:pt idx="556">
                <c:v>-302.0</c:v>
              </c:pt>
              <c:pt idx="558">
                <c:v>-303.0</c:v>
              </c:pt>
              <c:pt idx="560">
                <c:v>202.0</c:v>
              </c:pt>
              <c:pt idx="562">
                <c:v>-1210.0</c:v>
              </c:pt>
              <c:pt idx="564">
                <c:v>2320.0</c:v>
              </c:pt>
              <c:pt idx="566">
                <c:v>-605.0</c:v>
              </c:pt>
              <c:pt idx="568">
                <c:v>1412.0</c:v>
              </c:pt>
              <c:pt idx="570">
                <c:v>2522.0</c:v>
              </c:pt>
              <c:pt idx="572">
                <c:v>-1513.0</c:v>
              </c:pt>
              <c:pt idx="574">
                <c:v>-1614.0</c:v>
              </c:pt>
              <c:pt idx="576">
                <c:v>1412.0</c:v>
              </c:pt>
              <c:pt idx="578">
                <c:v>-706.0</c:v>
              </c:pt>
              <c:pt idx="580">
                <c:v>-303.0</c:v>
              </c:pt>
              <c:pt idx="582">
                <c:v>-101.0</c:v>
              </c:pt>
              <c:pt idx="584">
                <c:v>-101.0</c:v>
              </c:pt>
              <c:pt idx="586">
                <c:v>-2521.0</c:v>
              </c:pt>
              <c:pt idx="588">
                <c:v>2622.0</c:v>
              </c:pt>
              <c:pt idx="590">
                <c:v>-1614.0</c:v>
              </c:pt>
              <c:pt idx="592">
                <c:v>-201.0</c:v>
              </c:pt>
              <c:pt idx="594">
                <c:v>-504.0</c:v>
              </c:pt>
              <c:pt idx="596">
                <c:v>-101.0</c:v>
              </c:pt>
              <c:pt idx="598">
                <c:v>-1210.0</c:v>
              </c:pt>
              <c:pt idx="600">
                <c:v>807.0</c:v>
              </c:pt>
              <c:pt idx="602">
                <c:v>706.0</c:v>
              </c:pt>
              <c:pt idx="604">
                <c:v>-202.0</c:v>
              </c:pt>
              <c:pt idx="606">
                <c:v>-2824.0</c:v>
              </c:pt>
              <c:pt idx="608">
                <c:v>908.0</c:v>
              </c:pt>
              <c:pt idx="610">
                <c:v>505.0</c:v>
              </c:pt>
              <c:pt idx="612">
                <c:v>36.43378565320089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535016"/>
        <c:axId val="442542712"/>
      </c:scatterChart>
      <c:valAx>
        <c:axId val="442535016"/>
        <c:scaling>
          <c:orientation val="minMax"/>
          <c:max val="630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Sweep number</a:t>
                </a:r>
              </a:p>
            </c:rich>
          </c:tx>
          <c:layout>
            <c:manualLayout>
              <c:xMode val="edge"/>
              <c:yMode val="edge"/>
              <c:x val="0.439807130850217"/>
              <c:y val="0.9267017768066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42542712"/>
        <c:crossesAt val="-500000.0"/>
        <c:crossBetween val="midCat"/>
        <c:majorUnit val="70.0"/>
      </c:valAx>
      <c:valAx>
        <c:axId val="442542712"/>
        <c:scaling>
          <c:orientation val="minMax"/>
          <c:max val="10000.0"/>
          <c:min val="-600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I(Pb207)</a:t>
                </a:r>
              </a:p>
            </c:rich>
          </c:tx>
          <c:layout>
            <c:manualLayout>
              <c:xMode val="edge"/>
              <c:yMode val="edge"/>
              <c:x val="0.0561797752808989"/>
              <c:y val="0.437172980995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42535016"/>
        <c:crosses val="autoZero"/>
        <c:crossBetween val="midCat"/>
        <c:majorUnit val="2000.0"/>
        <c:minorUnit val="100.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798852390642"/>
          <c:y val="0.358638949581564"/>
          <c:w val="0.102728731942215"/>
          <c:h val="0.112565445026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1.0" l="0.75" r="0.75" t="1.0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xVal>
            <c:numRef>
              <c:f>'transient signal, replicates'!$Y$191:$AP$191</c:f>
              <c:numCache>
                <c:formatCode>0</c:formatCode>
                <c:ptCount val="18"/>
                <c:pt idx="0">
                  <c:v>585998.7733333333</c:v>
                </c:pt>
                <c:pt idx="1">
                  <c:v>584143.84</c:v>
                </c:pt>
                <c:pt idx="2">
                  <c:v>583413.3333333333</c:v>
                </c:pt>
                <c:pt idx="3">
                  <c:v>575752.2133333333</c:v>
                </c:pt>
                <c:pt idx="4">
                  <c:v>588080.2133333333</c:v>
                </c:pt>
                <c:pt idx="5">
                  <c:v>580124.0533333333</c:v>
                </c:pt>
                <c:pt idx="6">
                  <c:v>583658.8266666666</c:v>
                </c:pt>
                <c:pt idx="7">
                  <c:v>581414.5066666667</c:v>
                </c:pt>
                <c:pt idx="8">
                  <c:v>596835.36</c:v>
                </c:pt>
                <c:pt idx="9">
                  <c:v>584170.72</c:v>
                </c:pt>
                <c:pt idx="10">
                  <c:v>581470.1866666666</c:v>
                </c:pt>
                <c:pt idx="11">
                  <c:v>588645.9733333333</c:v>
                </c:pt>
                <c:pt idx="12">
                  <c:v>575402.1333333333</c:v>
                </c:pt>
                <c:pt idx="13">
                  <c:v>586180.0</c:v>
                </c:pt>
                <c:pt idx="14">
                  <c:v>581654.0266666666</c:v>
                </c:pt>
                <c:pt idx="15">
                  <c:v>583662.88</c:v>
                </c:pt>
                <c:pt idx="16">
                  <c:v>586326.08</c:v>
                </c:pt>
                <c:pt idx="17">
                  <c:v>585924.0533333333</c:v>
                </c:pt>
              </c:numCache>
            </c:numRef>
          </c:xVal>
          <c:yVal>
            <c:numRef>
              <c:f>'transient signal, replicates'!$Y$192:$AP$192</c:f>
              <c:numCache>
                <c:formatCode>0</c:formatCode>
                <c:ptCount val="18"/>
                <c:pt idx="0">
                  <c:v>2.32994066E6</c:v>
                </c:pt>
                <c:pt idx="1">
                  <c:v>2.30701128666667E6</c:v>
                </c:pt>
                <c:pt idx="2">
                  <c:v>2.30948820666667E6</c:v>
                </c:pt>
                <c:pt idx="3">
                  <c:v>2.3197511E6</c:v>
                </c:pt>
                <c:pt idx="4">
                  <c:v>2.30690832E6</c:v>
                </c:pt>
                <c:pt idx="5">
                  <c:v>2.31938683333333E6</c:v>
                </c:pt>
                <c:pt idx="6">
                  <c:v>2.32577823333333E6</c:v>
                </c:pt>
                <c:pt idx="7">
                  <c:v>2.31343325333333E6</c:v>
                </c:pt>
                <c:pt idx="8">
                  <c:v>2.30923402E6</c:v>
                </c:pt>
                <c:pt idx="9">
                  <c:v>2.30937896E6</c:v>
                </c:pt>
                <c:pt idx="10">
                  <c:v>2.31393185333333E6</c:v>
                </c:pt>
                <c:pt idx="11">
                  <c:v>2.33354661333333E6</c:v>
                </c:pt>
                <c:pt idx="12">
                  <c:v>2.31453854666667E6</c:v>
                </c:pt>
                <c:pt idx="13">
                  <c:v>2.31773728E6</c:v>
                </c:pt>
                <c:pt idx="14">
                  <c:v>2.29988098E6</c:v>
                </c:pt>
                <c:pt idx="15">
                  <c:v>2.33091091333333E6</c:v>
                </c:pt>
                <c:pt idx="16">
                  <c:v>2.35008803333333E6</c:v>
                </c:pt>
                <c:pt idx="17">
                  <c:v>2.35414338E6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91336"/>
        <c:axId val="443494296"/>
      </c:scatterChart>
      <c:valAx>
        <c:axId val="4434913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443494296"/>
        <c:crosses val="autoZero"/>
        <c:crossBetween val="midCat"/>
      </c:valAx>
      <c:valAx>
        <c:axId val="4434942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3491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U238</c:v>
          </c:tx>
          <c:spPr>
            <a:ln w="47625">
              <a:noFill/>
            </a:ln>
          </c:spPr>
          <c:xVal>
            <c:numRef>
              <c:f>'transient signal, replicates'!$B$4:$EU$4</c:f>
              <c:numCache>
                <c:formatCode>General</c:formatCode>
                <c:ptCount val="15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</c:numCache>
            </c:numRef>
          </c:xVal>
          <c:yVal>
            <c:numRef>
              <c:f>'transient signal, replicates'!$B$186:$EU$186</c:f>
              <c:numCache>
                <c:formatCode>General</c:formatCode>
                <c:ptCount val="150"/>
                <c:pt idx="0">
                  <c:v>2.146042E6</c:v>
                </c:pt>
                <c:pt idx="1">
                  <c:v>2.263494E6</c:v>
                </c:pt>
                <c:pt idx="2">
                  <c:v>1.775684E6</c:v>
                </c:pt>
                <c:pt idx="3">
                  <c:v>2.118032E6</c:v>
                </c:pt>
                <c:pt idx="4">
                  <c:v>2.209843E6</c:v>
                </c:pt>
                <c:pt idx="5">
                  <c:v>2.252354E6</c:v>
                </c:pt>
                <c:pt idx="6">
                  <c:v>2.422396E6</c:v>
                </c:pt>
                <c:pt idx="7">
                  <c:v>2.39665E6</c:v>
                </c:pt>
                <c:pt idx="8">
                  <c:v>2.058758E6</c:v>
                </c:pt>
                <c:pt idx="9">
                  <c:v>2.241143E6</c:v>
                </c:pt>
                <c:pt idx="10">
                  <c:v>2.464907E6</c:v>
                </c:pt>
                <c:pt idx="11">
                  <c:v>2.562236E6</c:v>
                </c:pt>
                <c:pt idx="12">
                  <c:v>2.394457E6</c:v>
                </c:pt>
                <c:pt idx="13">
                  <c:v>2.393325E6</c:v>
                </c:pt>
                <c:pt idx="14">
                  <c:v>2.388798E6</c:v>
                </c:pt>
                <c:pt idx="15">
                  <c:v>2.555587E6</c:v>
                </c:pt>
                <c:pt idx="16">
                  <c:v>2.514137E6</c:v>
                </c:pt>
                <c:pt idx="17">
                  <c:v>2.459248E6</c:v>
                </c:pt>
                <c:pt idx="18">
                  <c:v>2.397781E6</c:v>
                </c:pt>
                <c:pt idx="19">
                  <c:v>2.753639E6</c:v>
                </c:pt>
                <c:pt idx="20">
                  <c:v>2.382149E6</c:v>
                </c:pt>
                <c:pt idx="21">
                  <c:v>2.931462E6</c:v>
                </c:pt>
                <c:pt idx="22">
                  <c:v>2.511874E6</c:v>
                </c:pt>
                <c:pt idx="23">
                  <c:v>2.535357E6</c:v>
                </c:pt>
                <c:pt idx="24">
                  <c:v>2.46717E6</c:v>
                </c:pt>
                <c:pt idx="25">
                  <c:v>2.586851E6</c:v>
                </c:pt>
                <c:pt idx="26">
                  <c:v>2.957209E6</c:v>
                </c:pt>
                <c:pt idx="27">
                  <c:v>2.609202E6</c:v>
                </c:pt>
                <c:pt idx="28">
                  <c:v>2.320611E6</c:v>
                </c:pt>
                <c:pt idx="29">
                  <c:v>2.615993E6</c:v>
                </c:pt>
                <c:pt idx="30">
                  <c:v>2.331787E6</c:v>
                </c:pt>
                <c:pt idx="31">
                  <c:v>3.044423E6</c:v>
                </c:pt>
                <c:pt idx="32">
                  <c:v>2.69097E6</c:v>
                </c:pt>
                <c:pt idx="33">
                  <c:v>2.793887E6</c:v>
                </c:pt>
                <c:pt idx="34">
                  <c:v>3.036713E6</c:v>
                </c:pt>
                <c:pt idx="35">
                  <c:v>2.449275E6</c:v>
                </c:pt>
                <c:pt idx="36">
                  <c:v>2.535357E6</c:v>
                </c:pt>
                <c:pt idx="37">
                  <c:v>2.553323E6</c:v>
                </c:pt>
                <c:pt idx="38">
                  <c:v>2.82409E6</c:v>
                </c:pt>
                <c:pt idx="39">
                  <c:v>2.294865E6</c:v>
                </c:pt>
                <c:pt idx="40">
                  <c:v>2.47389E6</c:v>
                </c:pt>
                <c:pt idx="41">
                  <c:v>2.265758E6</c:v>
                </c:pt>
                <c:pt idx="42">
                  <c:v>2.415677E6</c:v>
                </c:pt>
                <c:pt idx="43">
                  <c:v>2.585719E6</c:v>
                </c:pt>
                <c:pt idx="44">
                  <c:v>2.156086E6</c:v>
                </c:pt>
                <c:pt idx="45">
                  <c:v>2.408886E6</c:v>
                </c:pt>
                <c:pt idx="46">
                  <c:v>2.657301E6</c:v>
                </c:pt>
                <c:pt idx="47">
                  <c:v>2.491785E6</c:v>
                </c:pt>
                <c:pt idx="48">
                  <c:v>2.778255E6</c:v>
                </c:pt>
                <c:pt idx="49">
                  <c:v>2.567894E6</c:v>
                </c:pt>
                <c:pt idx="50">
                  <c:v>2.665223E6</c:v>
                </c:pt>
                <c:pt idx="51">
                  <c:v>2.561104E6</c:v>
                </c:pt>
                <c:pt idx="52">
                  <c:v>2.433501E6</c:v>
                </c:pt>
                <c:pt idx="53">
                  <c:v>2.525313E6</c:v>
                </c:pt>
                <c:pt idx="54">
                  <c:v>2.339568E6</c:v>
                </c:pt>
                <c:pt idx="55">
                  <c:v>2.504093E6</c:v>
                </c:pt>
                <c:pt idx="56">
                  <c:v>2.608071E6</c:v>
                </c:pt>
                <c:pt idx="57">
                  <c:v>2.585719E6</c:v>
                </c:pt>
                <c:pt idx="58">
                  <c:v>2.342963E6</c:v>
                </c:pt>
                <c:pt idx="59">
                  <c:v>2.298224E6</c:v>
                </c:pt>
                <c:pt idx="60">
                  <c:v>2.6283E6</c:v>
                </c:pt>
                <c:pt idx="61">
                  <c:v>2.257942E6</c:v>
                </c:pt>
                <c:pt idx="62">
                  <c:v>2.353007E6</c:v>
                </c:pt>
                <c:pt idx="63">
                  <c:v>2.515269E6</c:v>
                </c:pt>
                <c:pt idx="64">
                  <c:v>2.830738E6</c:v>
                </c:pt>
                <c:pt idx="65">
                  <c:v>2.444819E6</c:v>
                </c:pt>
                <c:pt idx="66">
                  <c:v>2.168394E6</c:v>
                </c:pt>
                <c:pt idx="67">
                  <c:v>2.537621E6</c:v>
                </c:pt>
                <c:pt idx="68">
                  <c:v>2.435765E6</c:v>
                </c:pt>
                <c:pt idx="69">
                  <c:v>2.294865E6</c:v>
                </c:pt>
                <c:pt idx="70">
                  <c:v>2.265758E6</c:v>
                </c:pt>
                <c:pt idx="71">
                  <c:v>2.438028E6</c:v>
                </c:pt>
                <c:pt idx="72">
                  <c:v>2.302716E6</c:v>
                </c:pt>
                <c:pt idx="73">
                  <c:v>2.281425E6</c:v>
                </c:pt>
                <c:pt idx="74">
                  <c:v>2.659564E6</c:v>
                </c:pt>
                <c:pt idx="75">
                  <c:v>2.828475E6</c:v>
                </c:pt>
                <c:pt idx="76">
                  <c:v>2.264626E6</c:v>
                </c:pt>
                <c:pt idx="77">
                  <c:v>2.534225E6</c:v>
                </c:pt>
                <c:pt idx="78">
                  <c:v>2.500698E6</c:v>
                </c:pt>
                <c:pt idx="79">
                  <c:v>2.572351E6</c:v>
                </c:pt>
                <c:pt idx="80">
                  <c:v>2.274741E6</c:v>
                </c:pt>
                <c:pt idx="81">
                  <c:v>2.3094E6</c:v>
                </c:pt>
                <c:pt idx="82">
                  <c:v>2.423528E6</c:v>
                </c:pt>
                <c:pt idx="83">
                  <c:v>2.233327E6</c:v>
                </c:pt>
                <c:pt idx="84">
                  <c:v>2.132603E6</c:v>
                </c:pt>
                <c:pt idx="85">
                  <c:v>2.413413E6</c:v>
                </c:pt>
                <c:pt idx="86">
                  <c:v>2.322804E6</c:v>
                </c:pt>
                <c:pt idx="87">
                  <c:v>2.339568E6</c:v>
                </c:pt>
                <c:pt idx="88">
                  <c:v>2.002843E6</c:v>
                </c:pt>
                <c:pt idx="89">
                  <c:v>2.391062E6</c:v>
                </c:pt>
                <c:pt idx="90">
                  <c:v>2.571219E6</c:v>
                </c:pt>
                <c:pt idx="91">
                  <c:v>2.113611E6</c:v>
                </c:pt>
                <c:pt idx="92">
                  <c:v>2.283689E6</c:v>
                </c:pt>
                <c:pt idx="93">
                  <c:v>2.591378E6</c:v>
                </c:pt>
                <c:pt idx="94">
                  <c:v>2.00058E6</c:v>
                </c:pt>
                <c:pt idx="95">
                  <c:v>2.459248E6</c:v>
                </c:pt>
                <c:pt idx="96">
                  <c:v>2.272478E6</c:v>
                </c:pt>
                <c:pt idx="97">
                  <c:v>2.055433E6</c:v>
                </c:pt>
                <c:pt idx="98">
                  <c:v>2.419072E6</c:v>
                </c:pt>
                <c:pt idx="99">
                  <c:v>2.313856E6</c:v>
                </c:pt>
                <c:pt idx="100">
                  <c:v>2.15835E6</c:v>
                </c:pt>
                <c:pt idx="101">
                  <c:v>2.406764E6</c:v>
                </c:pt>
                <c:pt idx="102">
                  <c:v>2.357534E6</c:v>
                </c:pt>
                <c:pt idx="103">
                  <c:v>2.402237E6</c:v>
                </c:pt>
                <c:pt idx="104">
                  <c:v>2.494049E6</c:v>
                </c:pt>
                <c:pt idx="105">
                  <c:v>2.209843E6</c:v>
                </c:pt>
                <c:pt idx="106">
                  <c:v>2.711058E6</c:v>
                </c:pt>
                <c:pt idx="107">
                  <c:v>2.325068E6</c:v>
                </c:pt>
                <c:pt idx="108">
                  <c:v>2.118032E6</c:v>
                </c:pt>
                <c:pt idx="109">
                  <c:v>2.316084E6</c:v>
                </c:pt>
                <c:pt idx="110">
                  <c:v>2.308304E6</c:v>
                </c:pt>
                <c:pt idx="111">
                  <c:v>2.337304E6</c:v>
                </c:pt>
                <c:pt idx="112">
                  <c:v>2.1024E6</c:v>
                </c:pt>
                <c:pt idx="113">
                  <c:v>2.484995E6</c:v>
                </c:pt>
                <c:pt idx="114">
                  <c:v>2.057626E6</c:v>
                </c:pt>
                <c:pt idx="115">
                  <c:v>2.134866E6</c:v>
                </c:pt>
                <c:pt idx="116">
                  <c:v>2.016212E6</c:v>
                </c:pt>
                <c:pt idx="117">
                  <c:v>2.363051E6</c:v>
                </c:pt>
                <c:pt idx="118">
                  <c:v>2.018475E6</c:v>
                </c:pt>
                <c:pt idx="119">
                  <c:v>2.391062E6</c:v>
                </c:pt>
                <c:pt idx="120">
                  <c:v>2.091189E6</c:v>
                </c:pt>
                <c:pt idx="121">
                  <c:v>2.213203E6</c:v>
                </c:pt>
                <c:pt idx="122">
                  <c:v>1.880864E6</c:v>
                </c:pt>
                <c:pt idx="123">
                  <c:v>2.225511E6</c:v>
                </c:pt>
                <c:pt idx="124">
                  <c:v>2.139358E6</c:v>
                </c:pt>
                <c:pt idx="125">
                  <c:v>2.496242E6</c:v>
                </c:pt>
                <c:pt idx="126">
                  <c:v>2.141551E6</c:v>
                </c:pt>
                <c:pt idx="127">
                  <c:v>1.945726E6</c:v>
                </c:pt>
                <c:pt idx="128">
                  <c:v>2.322804E6</c:v>
                </c:pt>
                <c:pt idx="129">
                  <c:v>1.99386E6</c:v>
                </c:pt>
                <c:pt idx="130">
                  <c:v>1.82265E6</c:v>
                </c:pt>
                <c:pt idx="131">
                  <c:v>2.084504E6</c:v>
                </c:pt>
                <c:pt idx="132">
                  <c:v>2.168394E6</c:v>
                </c:pt>
                <c:pt idx="133">
                  <c:v>2.066573E6</c:v>
                </c:pt>
                <c:pt idx="134">
                  <c:v>2.150534E6</c:v>
                </c:pt>
                <c:pt idx="135">
                  <c:v>2.055433E6</c:v>
                </c:pt>
                <c:pt idx="136">
                  <c:v>2.041958E6</c:v>
                </c:pt>
                <c:pt idx="137">
                  <c:v>2.109119E6</c:v>
                </c:pt>
                <c:pt idx="138">
                  <c:v>1.987176E6</c:v>
                </c:pt>
                <c:pt idx="139">
                  <c:v>2.025195E6</c:v>
                </c:pt>
                <c:pt idx="140">
                  <c:v>2.218756E6</c:v>
                </c:pt>
                <c:pt idx="141">
                  <c:v>2.034142E6</c:v>
                </c:pt>
                <c:pt idx="142">
                  <c:v>2.132603E6</c:v>
                </c:pt>
                <c:pt idx="143">
                  <c:v>2.099075E6</c:v>
                </c:pt>
                <c:pt idx="144">
                  <c:v>2.244503E6</c:v>
                </c:pt>
                <c:pt idx="145">
                  <c:v>2.270249E6</c:v>
                </c:pt>
                <c:pt idx="146">
                  <c:v>1.850661E6</c:v>
                </c:pt>
                <c:pt idx="147">
                  <c:v>2.218756E6</c:v>
                </c:pt>
                <c:pt idx="148">
                  <c:v>2.083373E6</c:v>
                </c:pt>
                <c:pt idx="149">
                  <c:v>2.349683E6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519928"/>
        <c:axId val="443522888"/>
      </c:scatterChart>
      <c:valAx>
        <c:axId val="443519928"/>
        <c:scaling>
          <c:orientation val="minMax"/>
          <c:max val="150.0"/>
        </c:scaling>
        <c:delete val="0"/>
        <c:axPos val="b"/>
        <c:numFmt formatCode="General" sourceLinked="1"/>
        <c:majorTickMark val="out"/>
        <c:minorTickMark val="none"/>
        <c:tickLblPos val="nextTo"/>
        <c:crossAx val="443522888"/>
        <c:crosses val="autoZero"/>
        <c:crossBetween val="midCat"/>
        <c:majorUnit val="30.0"/>
      </c:valAx>
      <c:valAx>
        <c:axId val="443522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35199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Pb206</c:v>
          </c:tx>
          <c:spPr>
            <a:ln w="47625">
              <a:noFill/>
            </a:ln>
          </c:spPr>
          <c:xVal>
            <c:numRef>
              <c:f>'transient signal, replicates'!$B$4:$EU$4</c:f>
              <c:numCache>
                <c:formatCode>General</c:formatCode>
                <c:ptCount val="15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</c:numCache>
            </c:numRef>
          </c:xVal>
          <c:yVal>
            <c:numRef>
              <c:f>'transient signal, replicates'!$B$181:$EU$181</c:f>
              <c:numCache>
                <c:formatCode>General</c:formatCode>
                <c:ptCount val="150"/>
                <c:pt idx="0">
                  <c:v>516872.0</c:v>
                </c:pt>
                <c:pt idx="1">
                  <c:v>508256.0</c:v>
                </c:pt>
                <c:pt idx="2">
                  <c:v>620400.0</c:v>
                </c:pt>
                <c:pt idx="3">
                  <c:v>429056.0</c:v>
                </c:pt>
                <c:pt idx="4">
                  <c:v>643376.0</c:v>
                </c:pt>
                <c:pt idx="5">
                  <c:v>503744.0</c:v>
                </c:pt>
                <c:pt idx="6">
                  <c:v>524264.0</c:v>
                </c:pt>
                <c:pt idx="7">
                  <c:v>544416.0</c:v>
                </c:pt>
                <c:pt idx="8">
                  <c:v>583408.0</c:v>
                </c:pt>
                <c:pt idx="9">
                  <c:v>502792.0</c:v>
                </c:pt>
                <c:pt idx="10">
                  <c:v>606528.0</c:v>
                </c:pt>
                <c:pt idx="11">
                  <c:v>545936.0</c:v>
                </c:pt>
                <c:pt idx="12">
                  <c:v>546480.0</c:v>
                </c:pt>
                <c:pt idx="13">
                  <c:v>559280.0</c:v>
                </c:pt>
                <c:pt idx="14">
                  <c:v>521520.0</c:v>
                </c:pt>
                <c:pt idx="15">
                  <c:v>503200.0</c:v>
                </c:pt>
                <c:pt idx="16">
                  <c:v>621376.0</c:v>
                </c:pt>
                <c:pt idx="17">
                  <c:v>572928.0</c:v>
                </c:pt>
                <c:pt idx="18">
                  <c:v>564512.0</c:v>
                </c:pt>
                <c:pt idx="19">
                  <c:v>552944.0</c:v>
                </c:pt>
                <c:pt idx="20">
                  <c:v>563824.0</c:v>
                </c:pt>
                <c:pt idx="21">
                  <c:v>655792.0</c:v>
                </c:pt>
                <c:pt idx="22">
                  <c:v>656912.0</c:v>
                </c:pt>
                <c:pt idx="23">
                  <c:v>679008.0</c:v>
                </c:pt>
                <c:pt idx="24">
                  <c:v>652848.0</c:v>
                </c:pt>
                <c:pt idx="25">
                  <c:v>561888.0</c:v>
                </c:pt>
                <c:pt idx="26">
                  <c:v>628336.0</c:v>
                </c:pt>
                <c:pt idx="27">
                  <c:v>637376.0</c:v>
                </c:pt>
                <c:pt idx="28">
                  <c:v>647840.0</c:v>
                </c:pt>
                <c:pt idx="29">
                  <c:v>685600.0</c:v>
                </c:pt>
                <c:pt idx="30">
                  <c:v>669072.0</c:v>
                </c:pt>
                <c:pt idx="31">
                  <c:v>731200.0</c:v>
                </c:pt>
                <c:pt idx="32">
                  <c:v>678304.0</c:v>
                </c:pt>
                <c:pt idx="33">
                  <c:v>606528.0</c:v>
                </c:pt>
                <c:pt idx="34">
                  <c:v>681952.0</c:v>
                </c:pt>
                <c:pt idx="35">
                  <c:v>701184.0</c:v>
                </c:pt>
                <c:pt idx="36">
                  <c:v>630000.0</c:v>
                </c:pt>
                <c:pt idx="37">
                  <c:v>592960.0</c:v>
                </c:pt>
                <c:pt idx="38">
                  <c:v>671872.0</c:v>
                </c:pt>
                <c:pt idx="39">
                  <c:v>759216.0</c:v>
                </c:pt>
                <c:pt idx="40">
                  <c:v>655792.0</c:v>
                </c:pt>
                <c:pt idx="41">
                  <c:v>642528.0</c:v>
                </c:pt>
                <c:pt idx="42">
                  <c:v>556384.0</c:v>
                </c:pt>
                <c:pt idx="43">
                  <c:v>612496.0</c:v>
                </c:pt>
                <c:pt idx="44">
                  <c:v>593920.0</c:v>
                </c:pt>
                <c:pt idx="45">
                  <c:v>667392.0</c:v>
                </c:pt>
                <c:pt idx="46">
                  <c:v>577200.0</c:v>
                </c:pt>
                <c:pt idx="47">
                  <c:v>626800.0</c:v>
                </c:pt>
                <c:pt idx="48">
                  <c:v>672560.0</c:v>
                </c:pt>
                <c:pt idx="49">
                  <c:v>655792.0</c:v>
                </c:pt>
                <c:pt idx="50">
                  <c:v>628880.0</c:v>
                </c:pt>
                <c:pt idx="51">
                  <c:v>678864.0</c:v>
                </c:pt>
                <c:pt idx="52">
                  <c:v>631248.0</c:v>
                </c:pt>
                <c:pt idx="53">
                  <c:v>626240.0</c:v>
                </c:pt>
                <c:pt idx="54">
                  <c:v>721888.0</c:v>
                </c:pt>
                <c:pt idx="55">
                  <c:v>621664.0</c:v>
                </c:pt>
                <c:pt idx="56">
                  <c:v>589360.0</c:v>
                </c:pt>
                <c:pt idx="57">
                  <c:v>666272.0</c:v>
                </c:pt>
                <c:pt idx="58">
                  <c:v>671728.0</c:v>
                </c:pt>
                <c:pt idx="59">
                  <c:v>580512.0</c:v>
                </c:pt>
                <c:pt idx="60">
                  <c:v>562176.0</c:v>
                </c:pt>
                <c:pt idx="61">
                  <c:v>662496.0</c:v>
                </c:pt>
                <c:pt idx="62">
                  <c:v>685456.0</c:v>
                </c:pt>
                <c:pt idx="63">
                  <c:v>640448.0</c:v>
                </c:pt>
                <c:pt idx="64">
                  <c:v>599600.0</c:v>
                </c:pt>
                <c:pt idx="65">
                  <c:v>519192.0</c:v>
                </c:pt>
                <c:pt idx="66">
                  <c:v>704848.0</c:v>
                </c:pt>
                <c:pt idx="67">
                  <c:v>564096.0</c:v>
                </c:pt>
                <c:pt idx="68">
                  <c:v>578032.0</c:v>
                </c:pt>
                <c:pt idx="69">
                  <c:v>561760.0</c:v>
                </c:pt>
                <c:pt idx="70">
                  <c:v>579680.0</c:v>
                </c:pt>
                <c:pt idx="71">
                  <c:v>614848.0</c:v>
                </c:pt>
                <c:pt idx="72">
                  <c:v>555968.0</c:v>
                </c:pt>
                <c:pt idx="73">
                  <c:v>602784.0</c:v>
                </c:pt>
                <c:pt idx="74">
                  <c:v>655376.0</c:v>
                </c:pt>
                <c:pt idx="75">
                  <c:v>587152.0</c:v>
                </c:pt>
                <c:pt idx="76">
                  <c:v>633616.0</c:v>
                </c:pt>
                <c:pt idx="77">
                  <c:v>536048.0</c:v>
                </c:pt>
                <c:pt idx="78">
                  <c:v>607776.0</c:v>
                </c:pt>
                <c:pt idx="79">
                  <c:v>569472.0</c:v>
                </c:pt>
                <c:pt idx="80">
                  <c:v>657744.0</c:v>
                </c:pt>
                <c:pt idx="81">
                  <c:v>722160.0</c:v>
                </c:pt>
                <c:pt idx="82">
                  <c:v>612496.0</c:v>
                </c:pt>
                <c:pt idx="83">
                  <c:v>544560.0</c:v>
                </c:pt>
                <c:pt idx="84">
                  <c:v>735440.0</c:v>
                </c:pt>
                <c:pt idx="85">
                  <c:v>591568.0</c:v>
                </c:pt>
                <c:pt idx="86">
                  <c:v>560656.0</c:v>
                </c:pt>
                <c:pt idx="87">
                  <c:v>609168.0</c:v>
                </c:pt>
                <c:pt idx="88">
                  <c:v>576240.0</c:v>
                </c:pt>
                <c:pt idx="89">
                  <c:v>574992.0</c:v>
                </c:pt>
                <c:pt idx="90">
                  <c:v>588112.0</c:v>
                </c:pt>
                <c:pt idx="91">
                  <c:v>549088.0</c:v>
                </c:pt>
                <c:pt idx="92">
                  <c:v>615968.0</c:v>
                </c:pt>
                <c:pt idx="93">
                  <c:v>536048.0</c:v>
                </c:pt>
                <c:pt idx="94">
                  <c:v>628880.0</c:v>
                </c:pt>
                <c:pt idx="95">
                  <c:v>642672.0</c:v>
                </c:pt>
                <c:pt idx="96">
                  <c:v>559552.0</c:v>
                </c:pt>
                <c:pt idx="97">
                  <c:v>588112.0</c:v>
                </c:pt>
                <c:pt idx="98">
                  <c:v>601408.0</c:v>
                </c:pt>
                <c:pt idx="99">
                  <c:v>591296.0</c:v>
                </c:pt>
                <c:pt idx="100">
                  <c:v>491056.0</c:v>
                </c:pt>
                <c:pt idx="101">
                  <c:v>566160.0</c:v>
                </c:pt>
                <c:pt idx="102">
                  <c:v>579408.0</c:v>
                </c:pt>
                <c:pt idx="103">
                  <c:v>675088.0</c:v>
                </c:pt>
                <c:pt idx="104">
                  <c:v>588672.0</c:v>
                </c:pt>
                <c:pt idx="105">
                  <c:v>606256.0</c:v>
                </c:pt>
                <c:pt idx="106">
                  <c:v>593920.0</c:v>
                </c:pt>
                <c:pt idx="107">
                  <c:v>549776.0</c:v>
                </c:pt>
                <c:pt idx="108">
                  <c:v>612352.0</c:v>
                </c:pt>
                <c:pt idx="109">
                  <c:v>571952.0</c:v>
                </c:pt>
                <c:pt idx="110">
                  <c:v>505656.0</c:v>
                </c:pt>
                <c:pt idx="111">
                  <c:v>612496.0</c:v>
                </c:pt>
                <c:pt idx="112">
                  <c:v>551840.0</c:v>
                </c:pt>
                <c:pt idx="113">
                  <c:v>521384.0</c:v>
                </c:pt>
                <c:pt idx="114">
                  <c:v>514408.0</c:v>
                </c:pt>
                <c:pt idx="115">
                  <c:v>729504.0</c:v>
                </c:pt>
                <c:pt idx="116">
                  <c:v>571120.0</c:v>
                </c:pt>
                <c:pt idx="117">
                  <c:v>473768.0</c:v>
                </c:pt>
                <c:pt idx="118">
                  <c:v>489968.0</c:v>
                </c:pt>
                <c:pt idx="119">
                  <c:v>567680.0</c:v>
                </c:pt>
                <c:pt idx="120">
                  <c:v>416640.0</c:v>
                </c:pt>
                <c:pt idx="121">
                  <c:v>612912.0</c:v>
                </c:pt>
                <c:pt idx="122">
                  <c:v>599328.0</c:v>
                </c:pt>
                <c:pt idx="123">
                  <c:v>484248.0</c:v>
                </c:pt>
                <c:pt idx="124">
                  <c:v>504296.0</c:v>
                </c:pt>
                <c:pt idx="125">
                  <c:v>522480.0</c:v>
                </c:pt>
                <c:pt idx="126">
                  <c:v>523304.0</c:v>
                </c:pt>
                <c:pt idx="127">
                  <c:v>564240.0</c:v>
                </c:pt>
                <c:pt idx="128">
                  <c:v>506616.0</c:v>
                </c:pt>
                <c:pt idx="129">
                  <c:v>477304.0</c:v>
                </c:pt>
                <c:pt idx="130">
                  <c:v>498288.0</c:v>
                </c:pt>
                <c:pt idx="131">
                  <c:v>595856.0</c:v>
                </c:pt>
                <c:pt idx="132">
                  <c:v>479072.0</c:v>
                </c:pt>
                <c:pt idx="133">
                  <c:v>448936.0</c:v>
                </c:pt>
                <c:pt idx="134">
                  <c:v>537824.0</c:v>
                </c:pt>
                <c:pt idx="135">
                  <c:v>529744.0</c:v>
                </c:pt>
                <c:pt idx="136">
                  <c:v>574032.0</c:v>
                </c:pt>
                <c:pt idx="137">
                  <c:v>507984.0</c:v>
                </c:pt>
                <c:pt idx="138">
                  <c:v>534816.0</c:v>
                </c:pt>
                <c:pt idx="139">
                  <c:v>564368.0</c:v>
                </c:pt>
                <c:pt idx="140">
                  <c:v>528912.0</c:v>
                </c:pt>
                <c:pt idx="141">
                  <c:v>539616.0</c:v>
                </c:pt>
                <c:pt idx="142">
                  <c:v>525360.0</c:v>
                </c:pt>
                <c:pt idx="143">
                  <c:v>502928.0</c:v>
                </c:pt>
                <c:pt idx="144">
                  <c:v>520704.0</c:v>
                </c:pt>
                <c:pt idx="145">
                  <c:v>526592.0</c:v>
                </c:pt>
                <c:pt idx="146">
                  <c:v>551984.0</c:v>
                </c:pt>
                <c:pt idx="147">
                  <c:v>492832.0</c:v>
                </c:pt>
                <c:pt idx="148">
                  <c:v>512904.0</c:v>
                </c:pt>
                <c:pt idx="149">
                  <c:v>484520.0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727560"/>
        <c:axId val="446730520"/>
      </c:scatterChart>
      <c:valAx>
        <c:axId val="446727560"/>
        <c:scaling>
          <c:orientation val="minMax"/>
          <c:max val="150.0"/>
        </c:scaling>
        <c:delete val="0"/>
        <c:axPos val="b"/>
        <c:numFmt formatCode="General" sourceLinked="1"/>
        <c:majorTickMark val="out"/>
        <c:minorTickMark val="none"/>
        <c:tickLblPos val="nextTo"/>
        <c:crossAx val="446730520"/>
        <c:crosses val="autoZero"/>
        <c:crossBetween val="midCat"/>
        <c:majorUnit val="30.0"/>
      </c:valAx>
      <c:valAx>
        <c:axId val="446730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67275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'transient signal, replicates'!$A$191</c:f>
              <c:strCache>
                <c:ptCount val="1"/>
                <c:pt idx="0">
                  <c:v>201</c:v>
                </c:pt>
              </c:strCache>
            </c:strRef>
          </c:tx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replicates'!$B$191:$S$191</c:f>
              <c:numCache>
                <c:formatCode>0</c:formatCode>
                <c:ptCount val="18"/>
                <c:pt idx="0">
                  <c:v>265.68</c:v>
                </c:pt>
                <c:pt idx="1">
                  <c:v>248.0666666666667</c:v>
                </c:pt>
                <c:pt idx="2">
                  <c:v>279.2466666666666</c:v>
                </c:pt>
                <c:pt idx="3">
                  <c:v>250.7866666666667</c:v>
                </c:pt>
                <c:pt idx="4">
                  <c:v>277.8866666666666</c:v>
                </c:pt>
                <c:pt idx="5">
                  <c:v>233.1266666666667</c:v>
                </c:pt>
                <c:pt idx="6">
                  <c:v>246.6666666666667</c:v>
                </c:pt>
                <c:pt idx="7">
                  <c:v>241.26</c:v>
                </c:pt>
                <c:pt idx="8">
                  <c:v>230.42</c:v>
                </c:pt>
                <c:pt idx="9">
                  <c:v>238.5533333333333</c:v>
                </c:pt>
                <c:pt idx="10">
                  <c:v>231.76</c:v>
                </c:pt>
                <c:pt idx="11">
                  <c:v>257.5666666666666</c:v>
                </c:pt>
                <c:pt idx="12">
                  <c:v>218.2133333333333</c:v>
                </c:pt>
                <c:pt idx="13">
                  <c:v>239.92</c:v>
                </c:pt>
                <c:pt idx="14">
                  <c:v>244.0</c:v>
                </c:pt>
                <c:pt idx="15">
                  <c:v>229.0866666666667</c:v>
                </c:pt>
                <c:pt idx="16">
                  <c:v>206.0066666666667</c:v>
                </c:pt>
                <c:pt idx="17">
                  <c:v>245.3466666666667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54712"/>
        <c:axId val="446757720"/>
      </c:lineChart>
      <c:catAx>
        <c:axId val="44675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757720"/>
        <c:crosses val="autoZero"/>
        <c:auto val="1"/>
        <c:lblAlgn val="ctr"/>
        <c:lblOffset val="100"/>
        <c:noMultiLvlLbl val="0"/>
      </c:catAx>
      <c:valAx>
        <c:axId val="446757720"/>
        <c:scaling>
          <c:orientation val="minMax"/>
          <c:min val="50.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6754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'transient signal, replicates'!$A$192</c:f>
              <c:strCache>
                <c:ptCount val="1"/>
                <c:pt idx="0">
                  <c:v>204</c:v>
                </c:pt>
              </c:strCache>
            </c:strRef>
          </c:tx>
          <c:cat>
            <c:numRef>
              <c:f>'transient signal, replicates'!$B$190:$S$190</c:f>
              <c:numCache>
                <c:formatCode>General</c:formatCode>
                <c:ptCount val="18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</c:numCache>
            </c:numRef>
          </c:cat>
          <c:val>
            <c:numRef>
              <c:f>'transient signal, replicates'!$B$192:$S$192</c:f>
              <c:numCache>
                <c:formatCode>0</c:formatCode>
                <c:ptCount val="18"/>
                <c:pt idx="0">
                  <c:v>34441.26666666667</c:v>
                </c:pt>
                <c:pt idx="1">
                  <c:v>34106.31333333333</c:v>
                </c:pt>
                <c:pt idx="2">
                  <c:v>34271.86666666667</c:v>
                </c:pt>
                <c:pt idx="3">
                  <c:v>34009.32</c:v>
                </c:pt>
                <c:pt idx="4">
                  <c:v>33677.54666666667</c:v>
                </c:pt>
                <c:pt idx="5">
                  <c:v>33650.52</c:v>
                </c:pt>
                <c:pt idx="6">
                  <c:v>33335.09333333333</c:v>
                </c:pt>
                <c:pt idx="7">
                  <c:v>33902.82</c:v>
                </c:pt>
                <c:pt idx="8">
                  <c:v>34575.21333333333</c:v>
                </c:pt>
                <c:pt idx="9">
                  <c:v>33671.11333333333</c:v>
                </c:pt>
                <c:pt idx="10">
                  <c:v>33903.19333333334</c:v>
                </c:pt>
                <c:pt idx="11">
                  <c:v>33788.2</c:v>
                </c:pt>
                <c:pt idx="12">
                  <c:v>33567.26666666667</c:v>
                </c:pt>
                <c:pt idx="13">
                  <c:v>34354.54666666667</c:v>
                </c:pt>
                <c:pt idx="14">
                  <c:v>34328.31333333333</c:v>
                </c:pt>
                <c:pt idx="15">
                  <c:v>34212.44666666666</c:v>
                </c:pt>
                <c:pt idx="16">
                  <c:v>34009.14</c:v>
                </c:pt>
                <c:pt idx="17">
                  <c:v>34010.53333333333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83336"/>
        <c:axId val="446786344"/>
      </c:lineChart>
      <c:catAx>
        <c:axId val="44678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786344"/>
        <c:crosses val="autoZero"/>
        <c:auto val="1"/>
        <c:lblAlgn val="ctr"/>
        <c:lblOffset val="100"/>
        <c:noMultiLvlLbl val="0"/>
      </c:catAx>
      <c:valAx>
        <c:axId val="4467863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46783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1" Type="http://schemas.openxmlformats.org/officeDocument/2006/relationships/chart" Target="../charts/chart15.xml"/><Relationship Id="rId12" Type="http://schemas.openxmlformats.org/officeDocument/2006/relationships/chart" Target="../charts/chart16.xml"/><Relationship Id="rId13" Type="http://schemas.openxmlformats.org/officeDocument/2006/relationships/chart" Target="../charts/chart17.xml"/><Relationship Id="rId14" Type="http://schemas.openxmlformats.org/officeDocument/2006/relationships/chart" Target="../charts/chart18.xml"/><Relationship Id="rId1" Type="http://schemas.openxmlformats.org/officeDocument/2006/relationships/chart" Target="../charts/chart5.xml"/><Relationship Id="rId2" Type="http://schemas.openxmlformats.org/officeDocument/2006/relationships/chart" Target="../charts/chart6.xml"/><Relationship Id="rId3" Type="http://schemas.openxmlformats.org/officeDocument/2006/relationships/chart" Target="../charts/chart7.xml"/><Relationship Id="rId4" Type="http://schemas.openxmlformats.org/officeDocument/2006/relationships/chart" Target="../charts/chart8.xml"/><Relationship Id="rId5" Type="http://schemas.openxmlformats.org/officeDocument/2006/relationships/chart" Target="../charts/chart9.xml"/><Relationship Id="rId6" Type="http://schemas.openxmlformats.org/officeDocument/2006/relationships/chart" Target="../charts/chart10.xml"/><Relationship Id="rId7" Type="http://schemas.openxmlformats.org/officeDocument/2006/relationships/chart" Target="../charts/chart11.xml"/><Relationship Id="rId8" Type="http://schemas.openxmlformats.org/officeDocument/2006/relationships/chart" Target="../charts/chart12.xml"/><Relationship Id="rId9" Type="http://schemas.openxmlformats.org/officeDocument/2006/relationships/chart" Target="../charts/chart13.xml"/><Relationship Id="rId10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254000</xdr:colOff>
      <xdr:row>6</xdr:row>
      <xdr:rowOff>76200</xdr:rowOff>
    </xdr:from>
    <xdr:to>
      <xdr:col>30</xdr:col>
      <xdr:colOff>215900</xdr:colOff>
      <xdr:row>38</xdr:row>
      <xdr:rowOff>12700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139700</xdr:colOff>
      <xdr:row>6</xdr:row>
      <xdr:rowOff>76200</xdr:rowOff>
    </xdr:from>
    <xdr:to>
      <xdr:col>21</xdr:col>
      <xdr:colOff>177800</xdr:colOff>
      <xdr:row>38</xdr:row>
      <xdr:rowOff>12700</xdr:rowOff>
    </xdr:to>
    <xdr:graphicFrame macro="">
      <xdr:nvGraphicFramePr>
        <xdr:cNvPr id="3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546100</xdr:colOff>
      <xdr:row>17</xdr:row>
      <xdr:rowOff>139700</xdr:rowOff>
    </xdr:from>
    <xdr:to>
      <xdr:col>18</xdr:col>
      <xdr:colOff>673100</xdr:colOff>
      <xdr:row>19</xdr:row>
      <xdr:rowOff>38100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12192000" y="2705100"/>
          <a:ext cx="3619500" cy="203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0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collectively, series a and b form the original signal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50800</xdr:colOff>
      <xdr:row>40</xdr:row>
      <xdr:rowOff>38100</xdr:rowOff>
    </xdr:from>
    <xdr:to>
      <xdr:col>25</xdr:col>
      <xdr:colOff>609600</xdr:colOff>
      <xdr:row>71</xdr:row>
      <xdr:rowOff>139700</xdr:rowOff>
    </xdr:to>
    <xdr:graphicFrame macro="">
      <xdr:nvGraphicFramePr>
        <xdr:cNvPr id="2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38100</xdr:colOff>
      <xdr:row>8</xdr:row>
      <xdr:rowOff>38100</xdr:rowOff>
    </xdr:from>
    <xdr:to>
      <xdr:col>25</xdr:col>
      <xdr:colOff>596900</xdr:colOff>
      <xdr:row>39</xdr:row>
      <xdr:rowOff>88900</xdr:rowOff>
    </xdr:to>
    <xdr:graphicFrame macro="">
      <xdr:nvGraphicFramePr>
        <xdr:cNvPr id="3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12700</xdr:colOff>
      <xdr:row>193</xdr:row>
      <xdr:rowOff>6350</xdr:rowOff>
    </xdr:from>
    <xdr:to>
      <xdr:col>30</xdr:col>
      <xdr:colOff>0</xdr:colOff>
      <xdr:row>222</xdr:row>
      <xdr:rowOff>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150</xdr:row>
      <xdr:rowOff>76200</xdr:rowOff>
    </xdr:from>
    <xdr:to>
      <xdr:col>16</xdr:col>
      <xdr:colOff>736600</xdr:colOff>
      <xdr:row>181</xdr:row>
      <xdr:rowOff>57150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787400</xdr:colOff>
      <xdr:row>150</xdr:row>
      <xdr:rowOff>76200</xdr:rowOff>
    </xdr:from>
    <xdr:to>
      <xdr:col>26</xdr:col>
      <xdr:colOff>355600</xdr:colOff>
      <xdr:row>181</xdr:row>
      <xdr:rowOff>57150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12700</xdr:colOff>
      <xdr:row>232</xdr:row>
      <xdr:rowOff>12700</xdr:rowOff>
    </xdr:from>
    <xdr:to>
      <xdr:col>9</xdr:col>
      <xdr:colOff>12700</xdr:colOff>
      <xdr:row>258</xdr:row>
      <xdr:rowOff>12700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50800</xdr:colOff>
      <xdr:row>232</xdr:row>
      <xdr:rowOff>12700</xdr:rowOff>
    </xdr:from>
    <xdr:to>
      <xdr:col>17</xdr:col>
      <xdr:colOff>50800</xdr:colOff>
      <xdr:row>258</xdr:row>
      <xdr:rowOff>12700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88900</xdr:colOff>
      <xdr:row>232</xdr:row>
      <xdr:rowOff>12700</xdr:rowOff>
    </xdr:from>
    <xdr:to>
      <xdr:col>25</xdr:col>
      <xdr:colOff>88900</xdr:colOff>
      <xdr:row>258</xdr:row>
      <xdr:rowOff>12700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127000</xdr:colOff>
      <xdr:row>232</xdr:row>
      <xdr:rowOff>12700</xdr:rowOff>
    </xdr:from>
    <xdr:to>
      <xdr:col>33</xdr:col>
      <xdr:colOff>127000</xdr:colOff>
      <xdr:row>258</xdr:row>
      <xdr:rowOff>12700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12700</xdr:colOff>
      <xdr:row>258</xdr:row>
      <xdr:rowOff>63500</xdr:rowOff>
    </xdr:from>
    <xdr:to>
      <xdr:col>9</xdr:col>
      <xdr:colOff>12700</xdr:colOff>
      <xdr:row>284</xdr:row>
      <xdr:rowOff>63500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50800</xdr:colOff>
      <xdr:row>258</xdr:row>
      <xdr:rowOff>63500</xdr:rowOff>
    </xdr:from>
    <xdr:to>
      <xdr:col>17</xdr:col>
      <xdr:colOff>50800</xdr:colOff>
      <xdr:row>284</xdr:row>
      <xdr:rowOff>63500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88900</xdr:colOff>
      <xdr:row>258</xdr:row>
      <xdr:rowOff>63500</xdr:rowOff>
    </xdr:from>
    <xdr:to>
      <xdr:col>25</xdr:col>
      <xdr:colOff>88900</xdr:colOff>
      <xdr:row>284</xdr:row>
      <xdr:rowOff>63500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139700</xdr:colOff>
      <xdr:row>258</xdr:row>
      <xdr:rowOff>63500</xdr:rowOff>
    </xdr:from>
    <xdr:to>
      <xdr:col>33</xdr:col>
      <xdr:colOff>139700</xdr:colOff>
      <xdr:row>284</xdr:row>
      <xdr:rowOff>63500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12700</xdr:colOff>
      <xdr:row>285</xdr:row>
      <xdr:rowOff>12700</xdr:rowOff>
    </xdr:from>
    <xdr:to>
      <xdr:col>16</xdr:col>
      <xdr:colOff>12700</xdr:colOff>
      <xdr:row>309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12700</xdr:colOff>
      <xdr:row>285</xdr:row>
      <xdr:rowOff>12700</xdr:rowOff>
    </xdr:from>
    <xdr:to>
      <xdr:col>31</xdr:col>
      <xdr:colOff>12700</xdr:colOff>
      <xdr:row>309</xdr:row>
      <xdr:rowOff>0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6350</xdr:colOff>
      <xdr:row>193</xdr:row>
      <xdr:rowOff>6350</xdr:rowOff>
    </xdr:from>
    <xdr:to>
      <xdr:col>50</xdr:col>
      <xdr:colOff>0</xdr:colOff>
      <xdr:row>222</xdr:row>
      <xdr:rowOff>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2" tint="-9.9978637043366805E-2"/>
  </sheetPr>
  <dimension ref="A1:P1611"/>
  <sheetViews>
    <sheetView workbookViewId="0">
      <selection activeCell="E4" sqref="E4"/>
    </sheetView>
  </sheetViews>
  <sheetFormatPr baseColWidth="10" defaultRowHeight="15" x14ac:dyDescent="0"/>
  <cols>
    <col min="10" max="10" width="12.1640625" customWidth="1"/>
  </cols>
  <sheetData>
    <row r="1" spans="1:14" ht="18" customHeight="1">
      <c r="A1" s="34"/>
      <c r="B1" s="113" t="s">
        <v>120</v>
      </c>
      <c r="C1" s="112"/>
      <c r="D1" s="34"/>
      <c r="E1" s="34"/>
      <c r="F1" s="34"/>
      <c r="G1" s="34"/>
      <c r="H1" s="34"/>
      <c r="I1" s="34"/>
      <c r="J1" s="34"/>
    </row>
    <row r="2" spans="1:14">
      <c r="B2" s="114" t="s">
        <v>119</v>
      </c>
      <c r="C2" s="114"/>
      <c r="D2" s="114"/>
      <c r="E2" s="5"/>
      <c r="F2" s="45"/>
      <c r="G2" s="115" t="s">
        <v>68</v>
      </c>
      <c r="H2" s="115"/>
      <c r="I2" s="115"/>
      <c r="J2" s="115"/>
      <c r="L2" t="s">
        <v>69</v>
      </c>
    </row>
    <row r="3" spans="1:14">
      <c r="A3" s="46"/>
      <c r="B3" s="47" t="s">
        <v>70</v>
      </c>
      <c r="C3" s="47" t="s">
        <v>71</v>
      </c>
      <c r="D3" s="47" t="s">
        <v>72</v>
      </c>
      <c r="E3" s="5"/>
      <c r="F3" s="48" t="s">
        <v>73</v>
      </c>
      <c r="G3" s="116" t="s">
        <v>74</v>
      </c>
      <c r="H3" s="116"/>
      <c r="I3" s="116"/>
      <c r="J3" s="116"/>
      <c r="L3" t="s">
        <v>75</v>
      </c>
    </row>
    <row r="4" spans="1:14">
      <c r="A4" s="46"/>
      <c r="B4" s="47" t="s">
        <v>76</v>
      </c>
      <c r="C4" s="47" t="s">
        <v>77</v>
      </c>
      <c r="D4" s="47" t="s">
        <v>77</v>
      </c>
      <c r="E4" s="5"/>
      <c r="F4" s="48" t="s">
        <v>78</v>
      </c>
      <c r="G4" s="48" t="s">
        <v>79</v>
      </c>
      <c r="H4" s="48" t="s">
        <v>80</v>
      </c>
      <c r="I4" s="48" t="s">
        <v>81</v>
      </c>
      <c r="J4" s="48" t="s">
        <v>82</v>
      </c>
      <c r="L4" s="49" t="s">
        <v>83</v>
      </c>
    </row>
    <row r="5" spans="1:14">
      <c r="A5" s="46"/>
      <c r="B5" s="47"/>
      <c r="C5" s="47"/>
      <c r="D5" s="47"/>
      <c r="E5" s="5"/>
      <c r="F5" s="50"/>
      <c r="G5" s="48" t="s">
        <v>84</v>
      </c>
      <c r="H5" s="48" t="s">
        <v>85</v>
      </c>
      <c r="I5" s="48" t="s">
        <v>86</v>
      </c>
      <c r="J5" s="48" t="s">
        <v>87</v>
      </c>
    </row>
    <row r="6" spans="1:14">
      <c r="A6" s="46"/>
      <c r="B6" s="47" t="s">
        <v>88</v>
      </c>
      <c r="C6" s="47" t="s">
        <v>89</v>
      </c>
      <c r="D6" s="47" t="s">
        <v>89</v>
      </c>
      <c r="E6" s="5"/>
      <c r="F6" s="50"/>
      <c r="G6" s="48" t="s">
        <v>90</v>
      </c>
      <c r="H6" s="48" t="s">
        <v>91</v>
      </c>
      <c r="I6" s="48" t="s">
        <v>92</v>
      </c>
      <c r="J6" s="48" t="s">
        <v>92</v>
      </c>
    </row>
    <row r="7" spans="1:14">
      <c r="A7" s="46"/>
      <c r="B7" s="47" t="s">
        <v>93</v>
      </c>
      <c r="C7" s="47" t="s">
        <v>94</v>
      </c>
      <c r="D7" s="47" t="s">
        <v>94</v>
      </c>
      <c r="E7" s="5"/>
      <c r="F7" s="50"/>
      <c r="G7" s="50"/>
      <c r="H7" s="50"/>
      <c r="I7" s="50"/>
      <c r="J7" s="50"/>
    </row>
    <row r="8" spans="1:14">
      <c r="A8" s="46"/>
      <c r="B8" s="51"/>
      <c r="C8" s="51"/>
      <c r="D8" s="51"/>
      <c r="E8" s="5"/>
      <c r="F8" s="50"/>
      <c r="G8" s="52"/>
      <c r="H8" s="52"/>
      <c r="I8" s="50"/>
      <c r="J8" s="50"/>
    </row>
    <row r="9" spans="1:14">
      <c r="A9" s="46"/>
      <c r="B9" s="53">
        <v>7.6999999582767403E-2</v>
      </c>
      <c r="C9" s="54">
        <v>6698.39990234375</v>
      </c>
      <c r="D9" s="54">
        <v>2633766.5</v>
      </c>
      <c r="E9" s="7"/>
      <c r="F9" s="50">
        <v>1</v>
      </c>
      <c r="G9" s="55">
        <f>D9</f>
        <v>2633766.5</v>
      </c>
      <c r="H9" s="55">
        <f>D10</f>
        <v>2510028.75</v>
      </c>
      <c r="I9" s="55">
        <f>G9-H9</f>
        <v>123737.75</v>
      </c>
      <c r="J9" s="55">
        <f>(G9-H9)*(G9-H9)</f>
        <v>15311030775.0625</v>
      </c>
      <c r="K9" s="56"/>
      <c r="M9" s="8"/>
      <c r="N9" s="8"/>
    </row>
    <row r="10" spans="1:14">
      <c r="A10" s="46"/>
      <c r="B10" s="53">
        <v>0.15199999511241899</v>
      </c>
      <c r="C10" s="54">
        <v>6377.39990234375</v>
      </c>
      <c r="D10" s="54">
        <v>2510028.75</v>
      </c>
      <c r="E10" s="7"/>
      <c r="F10" s="50">
        <f>F9+1</f>
        <v>2</v>
      </c>
      <c r="G10" s="55"/>
      <c r="H10" s="55"/>
      <c r="I10" s="55"/>
      <c r="J10" s="55"/>
      <c r="K10" s="56"/>
      <c r="M10" s="8"/>
      <c r="N10" s="8"/>
    </row>
    <row r="11" spans="1:14">
      <c r="A11" s="46"/>
      <c r="B11" s="53">
        <v>0.22699999809265101</v>
      </c>
      <c r="C11" s="54">
        <v>6397.39990234375</v>
      </c>
      <c r="D11" s="54">
        <v>2784576</v>
      </c>
      <c r="E11" s="7"/>
      <c r="F11" s="50">
        <f t="shared" ref="F11:F74" si="0">F10+1</f>
        <v>3</v>
      </c>
      <c r="G11" s="55">
        <f>D11</f>
        <v>2784576</v>
      </c>
      <c r="H11" s="55">
        <f>D12</f>
        <v>2558131.25</v>
      </c>
      <c r="I11" s="55">
        <f t="shared" ref="I11:I73" si="1">G11-H11</f>
        <v>226444.75</v>
      </c>
      <c r="J11" s="55">
        <f>(G11-H11)*(G11-H11)</f>
        <v>51277224802.5625</v>
      </c>
      <c r="K11" s="56"/>
      <c r="M11" s="8"/>
      <c r="N11" s="8"/>
    </row>
    <row r="12" spans="1:14">
      <c r="A12" s="46"/>
      <c r="B12" s="53">
        <v>0.30300000309944097</v>
      </c>
      <c r="C12" s="54">
        <v>6879</v>
      </c>
      <c r="D12" s="54">
        <v>2558131.25</v>
      </c>
      <c r="E12" s="7"/>
      <c r="F12" s="50">
        <f t="shared" si="0"/>
        <v>4</v>
      </c>
      <c r="G12" s="55"/>
      <c r="H12" s="55"/>
      <c r="I12" s="55"/>
      <c r="J12" s="55"/>
      <c r="K12" s="56"/>
      <c r="M12" s="8"/>
      <c r="N12" s="8"/>
    </row>
    <row r="13" spans="1:14">
      <c r="A13" s="46"/>
      <c r="B13" s="53">
        <v>0.37799999117851202</v>
      </c>
      <c r="C13" s="54">
        <v>6498</v>
      </c>
      <c r="D13" s="54">
        <v>2432934.5</v>
      </c>
      <c r="E13" s="7"/>
      <c r="F13" s="50">
        <f t="shared" si="0"/>
        <v>5</v>
      </c>
      <c r="G13" s="55">
        <f>D13</f>
        <v>2432934.5</v>
      </c>
      <c r="H13" s="55">
        <f>D14</f>
        <v>2593830.5</v>
      </c>
      <c r="I13" s="55">
        <f t="shared" si="1"/>
        <v>-160896</v>
      </c>
      <c r="J13" s="55">
        <f>(G13-H13)*(G13-H13)</f>
        <v>25887522816</v>
      </c>
      <c r="K13" s="56"/>
      <c r="M13" s="8"/>
      <c r="N13" s="8"/>
    </row>
    <row r="14" spans="1:14">
      <c r="A14" s="46"/>
      <c r="B14" s="53">
        <v>0.45300000905990601</v>
      </c>
      <c r="C14" s="54">
        <v>5976.39990234375</v>
      </c>
      <c r="D14" s="54">
        <v>2593830.5</v>
      </c>
      <c r="E14" s="7"/>
      <c r="F14" s="50">
        <f t="shared" si="0"/>
        <v>6</v>
      </c>
      <c r="G14" s="55"/>
      <c r="H14" s="55"/>
      <c r="I14" s="55"/>
      <c r="J14" s="55"/>
      <c r="K14" s="56"/>
      <c r="M14" s="8"/>
      <c r="N14" s="8"/>
    </row>
    <row r="15" spans="1:14">
      <c r="A15" s="46"/>
      <c r="B15" s="53">
        <v>0.52799999713897705</v>
      </c>
      <c r="C15" s="54">
        <v>6317.2001953125</v>
      </c>
      <c r="D15" s="54">
        <v>2451008</v>
      </c>
      <c r="E15" s="7"/>
      <c r="F15" s="50">
        <f t="shared" si="0"/>
        <v>7</v>
      </c>
      <c r="G15" s="55">
        <f>D15</f>
        <v>2451008</v>
      </c>
      <c r="H15" s="55">
        <f>D16</f>
        <v>2554457.5</v>
      </c>
      <c r="I15" s="55">
        <f t="shared" si="1"/>
        <v>-103449.5</v>
      </c>
      <c r="J15" s="55">
        <f>(G15-H15)*(G15-H15)</f>
        <v>10701799050.25</v>
      </c>
      <c r="K15" s="56"/>
      <c r="M15" s="8"/>
      <c r="N15" s="8"/>
    </row>
    <row r="16" spans="1:14">
      <c r="A16" s="46"/>
      <c r="B16" s="53">
        <v>0.60399997234344405</v>
      </c>
      <c r="C16" s="54">
        <v>6678.2001953125</v>
      </c>
      <c r="D16" s="54">
        <v>2554457.5</v>
      </c>
      <c r="E16" s="7"/>
      <c r="F16" s="50">
        <f t="shared" si="0"/>
        <v>8</v>
      </c>
      <c r="G16" s="55"/>
      <c r="H16" s="55"/>
      <c r="I16" s="55"/>
      <c r="J16" s="55"/>
      <c r="K16" s="56"/>
      <c r="M16" s="8"/>
      <c r="N16" s="8"/>
    </row>
    <row r="17" spans="1:14">
      <c r="A17" s="46"/>
      <c r="B17" s="53">
        <v>0.67900002002715998</v>
      </c>
      <c r="C17" s="54">
        <v>6918.7998046875</v>
      </c>
      <c r="D17" s="54">
        <v>2751398.5</v>
      </c>
      <c r="E17" s="7"/>
      <c r="F17" s="50">
        <f t="shared" si="0"/>
        <v>9</v>
      </c>
      <c r="G17" s="55">
        <f>D17</f>
        <v>2751398.5</v>
      </c>
      <c r="H17" s="55">
        <f>D18</f>
        <v>2578956.75</v>
      </c>
      <c r="I17" s="55">
        <f t="shared" si="1"/>
        <v>172441.75</v>
      </c>
      <c r="J17" s="55">
        <f>(G17-H17)*(G17-H17)</f>
        <v>29736157143.0625</v>
      </c>
      <c r="K17" s="56"/>
      <c r="M17" s="8"/>
      <c r="N17" s="8"/>
    </row>
    <row r="18" spans="1:14">
      <c r="A18" s="46"/>
      <c r="B18" s="53">
        <v>0.75400000810623102</v>
      </c>
      <c r="C18" s="54">
        <v>7179.39990234375</v>
      </c>
      <c r="D18" s="54">
        <v>2578956.75</v>
      </c>
      <c r="E18" s="7"/>
      <c r="F18" s="50">
        <f t="shared" si="0"/>
        <v>10</v>
      </c>
      <c r="G18" s="55"/>
      <c r="H18" s="55"/>
      <c r="I18" s="55"/>
      <c r="J18" s="55"/>
      <c r="K18" s="56"/>
      <c r="M18" s="8"/>
      <c r="N18" s="8"/>
    </row>
    <row r="19" spans="1:14">
      <c r="A19" s="46"/>
      <c r="B19" s="53">
        <v>0.82899999618530196</v>
      </c>
      <c r="C19" s="54">
        <v>7159.39990234375</v>
      </c>
      <c r="D19" s="54">
        <v>2513497.5</v>
      </c>
      <c r="E19" s="7"/>
      <c r="F19" s="50">
        <f t="shared" si="0"/>
        <v>11</v>
      </c>
      <c r="G19" s="55">
        <f>D19</f>
        <v>2513497.5</v>
      </c>
      <c r="H19" s="55">
        <f>D20</f>
        <v>2511513.5</v>
      </c>
      <c r="I19" s="55">
        <f t="shared" si="1"/>
        <v>1984</v>
      </c>
      <c r="J19" s="55">
        <f>(G19-H19)*(G19-H19)</f>
        <v>3936256</v>
      </c>
      <c r="K19" s="56"/>
      <c r="M19" s="8"/>
      <c r="N19" s="8"/>
    </row>
    <row r="20" spans="1:14">
      <c r="A20" s="46"/>
      <c r="B20" s="53">
        <v>0.90499997138976995</v>
      </c>
      <c r="C20" s="54">
        <v>5475</v>
      </c>
      <c r="D20" s="54">
        <v>2511513.5</v>
      </c>
      <c r="E20" s="7"/>
      <c r="F20" s="50">
        <f t="shared" si="0"/>
        <v>12</v>
      </c>
      <c r="G20" s="55"/>
      <c r="H20" s="55"/>
      <c r="I20" s="55"/>
      <c r="J20" s="55"/>
      <c r="K20" s="56"/>
      <c r="M20" s="8"/>
      <c r="N20" s="8"/>
    </row>
    <row r="21" spans="1:14">
      <c r="A21" s="46"/>
      <c r="B21" s="53">
        <v>0.980000019073486</v>
      </c>
      <c r="C21" s="54">
        <v>6537.60009765625</v>
      </c>
      <c r="D21" s="54">
        <v>2529625.5</v>
      </c>
      <c r="E21" s="7"/>
      <c r="F21" s="50">
        <f t="shared" si="0"/>
        <v>13</v>
      </c>
      <c r="G21" s="55">
        <f>D21</f>
        <v>2529625.5</v>
      </c>
      <c r="H21" s="55">
        <f>D22</f>
        <v>2704512</v>
      </c>
      <c r="I21" s="55">
        <f t="shared" si="1"/>
        <v>-174886.5</v>
      </c>
      <c r="J21" s="55">
        <f>(G21-H21)*(G21-H21)</f>
        <v>30585287882.25</v>
      </c>
      <c r="K21" s="56"/>
      <c r="M21" s="8"/>
      <c r="N21" s="8"/>
    </row>
    <row r="22" spans="1:14">
      <c r="A22" s="46"/>
      <c r="B22" s="53">
        <v>1.0549999475479099</v>
      </c>
      <c r="C22" s="54">
        <v>6618</v>
      </c>
      <c r="D22" s="54">
        <v>2704512</v>
      </c>
      <c r="E22" s="7"/>
      <c r="F22" s="50">
        <f t="shared" si="0"/>
        <v>14</v>
      </c>
      <c r="G22" s="55"/>
      <c r="H22" s="55"/>
      <c r="I22" s="55"/>
      <c r="J22" s="55"/>
      <c r="K22" s="56"/>
      <c r="M22" s="8"/>
      <c r="N22" s="8"/>
    </row>
    <row r="23" spans="1:14">
      <c r="A23" s="46"/>
      <c r="B23" s="53">
        <v>1.12999999523162</v>
      </c>
      <c r="C23" s="54">
        <v>6357.39990234375</v>
      </c>
      <c r="D23" s="54">
        <v>2551564.75</v>
      </c>
      <c r="E23" s="7"/>
      <c r="F23" s="50">
        <f t="shared" si="0"/>
        <v>15</v>
      </c>
      <c r="G23" s="55">
        <f>D23</f>
        <v>2551564.75</v>
      </c>
      <c r="H23" s="55">
        <f>D24</f>
        <v>2453913.5</v>
      </c>
      <c r="I23" s="55">
        <f t="shared" si="1"/>
        <v>97651.25</v>
      </c>
      <c r="J23" s="55">
        <f>(G23-H23)*(G23-H23)</f>
        <v>9535766626.5625</v>
      </c>
      <c r="K23" s="56"/>
      <c r="M23" s="8"/>
      <c r="N23" s="8"/>
    </row>
    <row r="24" spans="1:14">
      <c r="A24" s="46"/>
      <c r="B24" s="53">
        <v>1.20500004291534</v>
      </c>
      <c r="C24" s="54">
        <v>6878.7998046875</v>
      </c>
      <c r="D24" s="54">
        <v>2453913.5</v>
      </c>
      <c r="E24" s="7"/>
      <c r="F24" s="50">
        <f t="shared" si="0"/>
        <v>16</v>
      </c>
      <c r="G24" s="55"/>
      <c r="H24" s="55"/>
      <c r="I24" s="55"/>
      <c r="J24" s="55"/>
      <c r="K24" s="56"/>
      <c r="M24" s="8"/>
      <c r="N24" s="8"/>
    </row>
    <row r="25" spans="1:14">
      <c r="A25" s="46"/>
      <c r="B25" s="53">
        <v>1.28100001811981</v>
      </c>
      <c r="C25" s="54">
        <v>6999</v>
      </c>
      <c r="D25" s="54">
        <v>2737280</v>
      </c>
      <c r="E25" s="7"/>
      <c r="F25" s="50">
        <f t="shared" si="0"/>
        <v>17</v>
      </c>
      <c r="G25" s="55">
        <f>D25</f>
        <v>2737280</v>
      </c>
      <c r="H25" s="55">
        <f>D26</f>
        <v>2583078.5</v>
      </c>
      <c r="I25" s="55">
        <f t="shared" si="1"/>
        <v>154201.5</v>
      </c>
      <c r="J25" s="55">
        <f>(G25-H25)*(G25-H25)</f>
        <v>23778102602.25</v>
      </c>
      <c r="K25" s="56"/>
      <c r="M25" s="8"/>
      <c r="N25" s="8"/>
    </row>
    <row r="26" spans="1:14">
      <c r="A26" s="46"/>
      <c r="B26" s="53">
        <v>1.3559999465942301</v>
      </c>
      <c r="C26" s="54">
        <v>6958.7998046875</v>
      </c>
      <c r="D26" s="54">
        <v>2583078.5</v>
      </c>
      <c r="E26" s="7"/>
      <c r="F26" s="50">
        <f t="shared" si="0"/>
        <v>18</v>
      </c>
      <c r="G26" s="55"/>
      <c r="H26" s="55"/>
      <c r="I26" s="55"/>
      <c r="J26" s="55"/>
      <c r="K26" s="56"/>
      <c r="M26" s="8"/>
      <c r="N26" s="8"/>
    </row>
    <row r="27" spans="1:14">
      <c r="A27" s="46"/>
      <c r="B27" s="53">
        <v>1.4309999942779501</v>
      </c>
      <c r="C27" s="54">
        <v>7159.60009765625</v>
      </c>
      <c r="D27" s="54">
        <v>2438323.25</v>
      </c>
      <c r="E27" s="7"/>
      <c r="F27" s="50">
        <f t="shared" si="0"/>
        <v>19</v>
      </c>
      <c r="G27" s="55">
        <f>D27</f>
        <v>2438323.25</v>
      </c>
      <c r="H27" s="55">
        <f>D28</f>
        <v>2568140.75</v>
      </c>
      <c r="I27" s="55">
        <f t="shared" si="1"/>
        <v>-129817.5</v>
      </c>
      <c r="J27" s="55">
        <f>(G27-H27)*(G27-H27)</f>
        <v>16852583306.25</v>
      </c>
      <c r="K27" s="56"/>
      <c r="M27" s="8"/>
      <c r="N27" s="8"/>
    </row>
    <row r="28" spans="1:14">
      <c r="A28" s="46"/>
      <c r="B28" s="53">
        <v>1.5060000419616699</v>
      </c>
      <c r="C28" s="54">
        <v>6778.39990234375</v>
      </c>
      <c r="D28" s="54">
        <v>2568140.75</v>
      </c>
      <c r="E28" s="7"/>
      <c r="F28" s="50">
        <f t="shared" si="0"/>
        <v>20</v>
      </c>
      <c r="G28" s="55"/>
      <c r="H28" s="55"/>
      <c r="I28" s="55"/>
      <c r="J28" s="55"/>
      <c r="K28" s="56"/>
      <c r="M28" s="8"/>
      <c r="N28" s="8"/>
    </row>
    <row r="29" spans="1:14">
      <c r="A29" s="46"/>
      <c r="B29" s="53">
        <v>1.5820000171661299</v>
      </c>
      <c r="C29" s="54">
        <v>6457.39990234375</v>
      </c>
      <c r="D29" s="54">
        <v>2482521.5</v>
      </c>
      <c r="E29" s="7"/>
      <c r="F29" s="50">
        <f t="shared" si="0"/>
        <v>21</v>
      </c>
      <c r="G29" s="55">
        <f>D29</f>
        <v>2482521.5</v>
      </c>
      <c r="H29" s="55">
        <f>D30</f>
        <v>2562278.5</v>
      </c>
      <c r="I29" s="55">
        <f t="shared" si="1"/>
        <v>-79757</v>
      </c>
      <c r="J29" s="55">
        <f>(G29-H29)*(G29-H29)</f>
        <v>6361179049</v>
      </c>
      <c r="K29" s="56"/>
      <c r="M29" s="8"/>
      <c r="N29" s="8"/>
    </row>
    <row r="30" spans="1:14">
      <c r="A30" s="46"/>
      <c r="B30" s="53">
        <v>1.65699994564056</v>
      </c>
      <c r="C30" s="54">
        <v>6236.7998046875</v>
      </c>
      <c r="D30" s="54">
        <v>2562278.5</v>
      </c>
      <c r="E30" s="7"/>
      <c r="F30" s="50">
        <f t="shared" si="0"/>
        <v>22</v>
      </c>
      <c r="G30" s="55"/>
      <c r="H30" s="55"/>
      <c r="I30" s="55"/>
      <c r="J30" s="55"/>
      <c r="K30" s="56"/>
      <c r="M30" s="8"/>
      <c r="N30" s="8"/>
    </row>
    <row r="31" spans="1:14">
      <c r="A31" s="46"/>
      <c r="B31" s="53">
        <v>1.73199999332428</v>
      </c>
      <c r="C31" s="54">
        <v>6517.7998046875</v>
      </c>
      <c r="D31" s="54">
        <v>2645721.5</v>
      </c>
      <c r="E31" s="7"/>
      <c r="F31" s="50">
        <f t="shared" si="0"/>
        <v>23</v>
      </c>
      <c r="G31" s="55">
        <f>D31</f>
        <v>2645721.5</v>
      </c>
      <c r="H31" s="55">
        <f>D32</f>
        <v>2513433.5</v>
      </c>
      <c r="I31" s="55">
        <f t="shared" si="1"/>
        <v>132288</v>
      </c>
      <c r="J31" s="55">
        <f>(G31-H31)*(G31-H31)</f>
        <v>17500114944</v>
      </c>
      <c r="K31" s="56"/>
      <c r="M31" s="8"/>
      <c r="N31" s="8"/>
    </row>
    <row r="32" spans="1:14">
      <c r="A32" s="46"/>
      <c r="B32" s="53">
        <v>1.8070000410079901</v>
      </c>
      <c r="C32" s="54">
        <v>6317.2001953125</v>
      </c>
      <c r="D32" s="54">
        <v>2513433.5</v>
      </c>
      <c r="E32" s="7"/>
      <c r="F32" s="50">
        <f t="shared" si="0"/>
        <v>24</v>
      </c>
      <c r="G32" s="55"/>
      <c r="H32" s="55"/>
      <c r="I32" s="55"/>
      <c r="J32" s="55"/>
      <c r="K32" s="56"/>
      <c r="M32" s="8"/>
      <c r="N32" s="8"/>
    </row>
    <row r="33" spans="1:16">
      <c r="A33" s="46"/>
      <c r="B33" s="53">
        <v>1.88300001621246</v>
      </c>
      <c r="C33" s="54">
        <v>6337.2001953125</v>
      </c>
      <c r="D33" s="54">
        <v>2423910.5</v>
      </c>
      <c r="E33" s="7"/>
      <c r="F33" s="50">
        <f t="shared" si="0"/>
        <v>25</v>
      </c>
      <c r="G33" s="55">
        <f>D33</f>
        <v>2423910.5</v>
      </c>
      <c r="H33" s="55">
        <f>D34</f>
        <v>2530547.25</v>
      </c>
      <c r="I33" s="55">
        <f t="shared" si="1"/>
        <v>-106636.75</v>
      </c>
      <c r="J33" s="55">
        <f>(G33-H33)*(G33-H33)</f>
        <v>11371396450.5625</v>
      </c>
      <c r="K33" s="56"/>
      <c r="M33" s="8"/>
      <c r="N33" s="8"/>
    </row>
    <row r="34" spans="1:16">
      <c r="A34" s="46"/>
      <c r="B34" s="53">
        <v>1.9579999446868901</v>
      </c>
      <c r="C34" s="54">
        <v>6056.60009765625</v>
      </c>
      <c r="D34" s="54">
        <v>2530547.25</v>
      </c>
      <c r="E34" s="7"/>
      <c r="F34" s="50">
        <f t="shared" si="0"/>
        <v>26</v>
      </c>
      <c r="G34" s="55"/>
      <c r="H34" s="55"/>
      <c r="I34" s="55"/>
      <c r="J34" s="55"/>
      <c r="K34" s="56"/>
      <c r="M34" s="8"/>
      <c r="N34" s="8"/>
      <c r="O34" s="57"/>
      <c r="P34" s="57"/>
    </row>
    <row r="35" spans="1:16">
      <c r="A35" s="46"/>
      <c r="B35" s="53">
        <v>2.0329999923706001</v>
      </c>
      <c r="C35" s="54">
        <v>6638</v>
      </c>
      <c r="D35" s="54">
        <v>2526950.5</v>
      </c>
      <c r="E35" s="7"/>
      <c r="F35" s="50">
        <f t="shared" si="0"/>
        <v>27</v>
      </c>
      <c r="G35" s="55">
        <f>D35</f>
        <v>2526950.5</v>
      </c>
      <c r="H35" s="55">
        <f>D36</f>
        <v>2665331.25</v>
      </c>
      <c r="I35" s="55">
        <f t="shared" si="1"/>
        <v>-138380.75</v>
      </c>
      <c r="J35" s="55">
        <f>(G35-H35)*(G35-H35)</f>
        <v>19149231970.5625</v>
      </c>
      <c r="K35" s="56"/>
      <c r="M35" s="8"/>
      <c r="N35" s="8"/>
      <c r="O35" s="57"/>
      <c r="P35" s="57"/>
    </row>
    <row r="36" spans="1:16">
      <c r="A36" s="46"/>
      <c r="B36" s="53">
        <v>2.10800004005432</v>
      </c>
      <c r="C36" s="54">
        <v>7219.60009765625</v>
      </c>
      <c r="D36" s="54">
        <v>2665331.25</v>
      </c>
      <c r="E36" s="7"/>
      <c r="F36" s="50">
        <f t="shared" si="0"/>
        <v>28</v>
      </c>
      <c r="G36" s="55"/>
      <c r="H36" s="55"/>
      <c r="I36" s="55"/>
      <c r="J36" s="55"/>
      <c r="K36" s="56"/>
      <c r="M36" s="8"/>
      <c r="N36" s="8"/>
      <c r="O36" s="57"/>
      <c r="P36" s="57"/>
    </row>
    <row r="37" spans="1:16">
      <c r="A37" s="46"/>
      <c r="B37" s="53">
        <v>2.1840000152587802</v>
      </c>
      <c r="C37" s="54">
        <v>7340</v>
      </c>
      <c r="D37" s="54">
        <v>2766732.75</v>
      </c>
      <c r="E37" s="7"/>
      <c r="F37" s="50">
        <f t="shared" si="0"/>
        <v>29</v>
      </c>
      <c r="G37" s="55">
        <f>D37</f>
        <v>2766732.75</v>
      </c>
      <c r="H37" s="55">
        <f>D38</f>
        <v>2614284.75</v>
      </c>
      <c r="I37" s="55">
        <f t="shared" si="1"/>
        <v>152448</v>
      </c>
      <c r="J37" s="55">
        <f>(G37-H37)*(G37-H37)</f>
        <v>23240392704</v>
      </c>
      <c r="K37" s="56"/>
      <c r="M37" s="8"/>
      <c r="N37" s="8"/>
      <c r="O37" s="57"/>
      <c r="P37" s="57"/>
    </row>
    <row r="38" spans="1:16">
      <c r="A38" s="46"/>
      <c r="B38" s="53">
        <v>2.2590000629425</v>
      </c>
      <c r="C38" s="54">
        <v>6899</v>
      </c>
      <c r="D38" s="54">
        <v>2614284.75</v>
      </c>
      <c r="E38" s="7"/>
      <c r="F38" s="50">
        <f t="shared" si="0"/>
        <v>30</v>
      </c>
      <c r="G38" s="55"/>
      <c r="H38" s="55"/>
      <c r="I38" s="55"/>
      <c r="J38" s="55"/>
      <c r="K38" s="56"/>
      <c r="M38" s="8"/>
      <c r="N38" s="8"/>
      <c r="O38" s="57"/>
      <c r="P38" s="57"/>
    </row>
    <row r="39" spans="1:16">
      <c r="A39" s="46"/>
      <c r="B39" s="53">
        <v>2.3340001106262198</v>
      </c>
      <c r="C39" s="54">
        <v>6377.39990234375</v>
      </c>
      <c r="D39" s="54">
        <v>2561702.5</v>
      </c>
      <c r="E39" s="7"/>
      <c r="F39" s="50">
        <f t="shared" si="0"/>
        <v>31</v>
      </c>
      <c r="G39" s="55">
        <f>D39</f>
        <v>2561702.5</v>
      </c>
      <c r="H39" s="55">
        <f>D40</f>
        <v>2603456</v>
      </c>
      <c r="I39" s="55">
        <f t="shared" si="1"/>
        <v>-41753.5</v>
      </c>
      <c r="J39" s="55">
        <f>(G39-H39)*(G39-H39)</f>
        <v>1743354762.25</v>
      </c>
      <c r="K39" s="56"/>
      <c r="M39" s="8"/>
      <c r="N39" s="8"/>
      <c r="O39" s="57"/>
      <c r="P39" s="57"/>
    </row>
    <row r="40" spans="1:16">
      <c r="A40" s="46"/>
      <c r="B40" s="53">
        <v>2.4089999198913499</v>
      </c>
      <c r="C40" s="54">
        <v>6016.60009765625</v>
      </c>
      <c r="D40" s="54">
        <v>2603456</v>
      </c>
      <c r="E40" s="7"/>
      <c r="F40" s="50">
        <f t="shared" si="0"/>
        <v>32</v>
      </c>
      <c r="G40" s="55"/>
      <c r="H40" s="55"/>
      <c r="I40" s="55"/>
      <c r="J40" s="55"/>
      <c r="K40" s="56"/>
      <c r="M40" s="8"/>
      <c r="N40" s="8"/>
      <c r="O40" s="57"/>
      <c r="P40" s="57"/>
    </row>
    <row r="41" spans="1:16">
      <c r="A41" s="46"/>
      <c r="B41" s="53">
        <v>2.4849998950958199</v>
      </c>
      <c r="C41" s="54">
        <v>7239.60009765625</v>
      </c>
      <c r="D41" s="54">
        <v>2475878.5</v>
      </c>
      <c r="E41" s="7"/>
      <c r="F41" s="50">
        <f t="shared" si="0"/>
        <v>33</v>
      </c>
      <c r="G41" s="55">
        <f>D41</f>
        <v>2475878.5</v>
      </c>
      <c r="H41" s="55">
        <f>D42</f>
        <v>2555430.5</v>
      </c>
      <c r="I41" s="55">
        <f t="shared" si="1"/>
        <v>-79552</v>
      </c>
      <c r="J41" s="55">
        <f>(G41-H41)*(G41-H41)</f>
        <v>6328520704</v>
      </c>
      <c r="K41" s="56"/>
      <c r="M41" s="8"/>
      <c r="N41" s="8"/>
      <c r="O41" s="57"/>
      <c r="P41" s="57"/>
    </row>
    <row r="42" spans="1:16">
      <c r="A42" s="46"/>
      <c r="B42" s="53">
        <v>2.5599999427795401</v>
      </c>
      <c r="C42" s="54">
        <v>6738.39990234375</v>
      </c>
      <c r="D42" s="54">
        <v>2555430.5</v>
      </c>
      <c r="E42" s="7"/>
      <c r="F42" s="50">
        <f t="shared" si="0"/>
        <v>34</v>
      </c>
      <c r="G42" s="55"/>
      <c r="H42" s="55"/>
      <c r="I42" s="55"/>
      <c r="J42" s="55"/>
      <c r="K42" s="56"/>
      <c r="M42" s="8"/>
      <c r="N42" s="8"/>
      <c r="O42" s="57"/>
      <c r="P42" s="57"/>
    </row>
    <row r="43" spans="1:16">
      <c r="A43" s="46"/>
      <c r="B43" s="53">
        <v>2.6349999904632502</v>
      </c>
      <c r="C43" s="54">
        <v>6337.39990234375</v>
      </c>
      <c r="D43" s="54">
        <v>2654515.25</v>
      </c>
      <c r="E43" s="7"/>
      <c r="F43" s="50">
        <f t="shared" si="0"/>
        <v>35</v>
      </c>
      <c r="G43" s="55">
        <f>D43</f>
        <v>2654515.25</v>
      </c>
      <c r="H43" s="55">
        <f>D44</f>
        <v>2567628.75</v>
      </c>
      <c r="I43" s="55">
        <f t="shared" si="1"/>
        <v>86886.5</v>
      </c>
      <c r="J43" s="55">
        <f>(G43-H43)*(G43-H43)</f>
        <v>7549263882.25</v>
      </c>
      <c r="K43" s="56"/>
      <c r="M43" s="8"/>
      <c r="N43" s="8"/>
      <c r="O43" s="57"/>
      <c r="P43" s="57"/>
    </row>
    <row r="44" spans="1:16">
      <c r="A44" s="46"/>
      <c r="B44" s="53">
        <v>2.71000003814697</v>
      </c>
      <c r="C44" s="54">
        <v>6778.60009765625</v>
      </c>
      <c r="D44" s="54">
        <v>2567628.75</v>
      </c>
      <c r="E44" s="7"/>
      <c r="F44" s="50">
        <f t="shared" si="0"/>
        <v>36</v>
      </c>
      <c r="G44" s="55"/>
      <c r="H44" s="55"/>
      <c r="I44" s="55"/>
      <c r="J44" s="55"/>
      <c r="K44" s="56"/>
      <c r="M44" s="8"/>
      <c r="N44" s="8"/>
      <c r="O44" s="57"/>
      <c r="P44" s="57"/>
    </row>
    <row r="45" spans="1:16">
      <c r="A45" s="46"/>
      <c r="B45" s="53">
        <v>2.78600001335144</v>
      </c>
      <c r="C45" s="54">
        <v>7380.2001953125</v>
      </c>
      <c r="D45" s="54">
        <v>2743552</v>
      </c>
      <c r="E45" s="7"/>
      <c r="F45" s="50">
        <f t="shared" si="0"/>
        <v>37</v>
      </c>
      <c r="G45" s="55">
        <f>D45</f>
        <v>2743552</v>
      </c>
      <c r="H45" s="55">
        <f>D46</f>
        <v>2517811.25</v>
      </c>
      <c r="I45" s="55">
        <f t="shared" si="1"/>
        <v>225740.75</v>
      </c>
      <c r="J45" s="55">
        <f>(G45-H45)*(G45-H45)</f>
        <v>50958886210.5625</v>
      </c>
      <c r="K45" s="56"/>
      <c r="M45" s="8"/>
      <c r="N45" s="8"/>
      <c r="O45" s="57"/>
      <c r="P45" s="57"/>
    </row>
    <row r="46" spans="1:16">
      <c r="A46" s="46"/>
      <c r="B46" s="53">
        <v>2.86100006103515</v>
      </c>
      <c r="C46" s="54">
        <v>7781.2001953125</v>
      </c>
      <c r="D46" s="54">
        <v>2517811.25</v>
      </c>
      <c r="E46" s="7"/>
      <c r="F46" s="50">
        <f t="shared" si="0"/>
        <v>38</v>
      </c>
      <c r="G46" s="55"/>
      <c r="H46" s="55"/>
      <c r="I46" s="55"/>
      <c r="J46" s="55"/>
      <c r="K46" s="56"/>
      <c r="M46" s="8"/>
      <c r="N46" s="8"/>
    </row>
    <row r="47" spans="1:16">
      <c r="A47" s="46"/>
      <c r="B47" s="53">
        <v>2.9360001087188698</v>
      </c>
      <c r="C47" s="54">
        <v>6617.7998046875</v>
      </c>
      <c r="D47" s="54">
        <v>2637376</v>
      </c>
      <c r="E47" s="7"/>
      <c r="F47" s="50">
        <f t="shared" si="0"/>
        <v>39</v>
      </c>
      <c r="G47" s="55">
        <f>D47</f>
        <v>2637376</v>
      </c>
      <c r="H47" s="55">
        <f>D48</f>
        <v>2667545.5</v>
      </c>
      <c r="I47" s="55">
        <f t="shared" si="1"/>
        <v>-30169.5</v>
      </c>
      <c r="J47" s="55">
        <f>(G47-H47)*(G47-H47)</f>
        <v>910198730.25</v>
      </c>
      <c r="K47" s="56"/>
      <c r="M47" s="8"/>
      <c r="N47" s="8"/>
    </row>
    <row r="48" spans="1:16">
      <c r="A48" s="46"/>
      <c r="B48" s="53">
        <v>3.0109999179839999</v>
      </c>
      <c r="C48" s="54">
        <v>6156.60009765625</v>
      </c>
      <c r="D48" s="54">
        <v>2667545.5</v>
      </c>
      <c r="E48" s="7"/>
      <c r="F48" s="50">
        <f t="shared" si="0"/>
        <v>40</v>
      </c>
      <c r="G48" s="55"/>
      <c r="H48" s="55"/>
      <c r="I48" s="55"/>
      <c r="J48" s="55"/>
      <c r="K48" s="56"/>
      <c r="M48" s="8"/>
      <c r="N48" s="8"/>
    </row>
    <row r="49" spans="1:14">
      <c r="A49" s="46"/>
      <c r="B49" s="53">
        <v>3.0859999656677202</v>
      </c>
      <c r="C49" s="54">
        <v>5976.2001953125</v>
      </c>
      <c r="D49" s="54">
        <v>2511513.5</v>
      </c>
      <c r="E49" s="7"/>
      <c r="F49" s="50">
        <f t="shared" si="0"/>
        <v>41</v>
      </c>
      <c r="G49" s="55">
        <f>D49</f>
        <v>2511513.5</v>
      </c>
      <c r="H49" s="55">
        <f>D50</f>
        <v>2569241.5</v>
      </c>
      <c r="I49" s="55">
        <f t="shared" si="1"/>
        <v>-57728</v>
      </c>
      <c r="J49" s="55">
        <f>(G49-H49)*(G49-H49)</f>
        <v>3332521984</v>
      </c>
      <c r="K49" s="56"/>
      <c r="M49" s="8"/>
      <c r="N49" s="8"/>
    </row>
    <row r="50" spans="1:14">
      <c r="A50" s="46"/>
      <c r="B50" s="53">
        <v>3.1619999408721902</v>
      </c>
      <c r="C50" s="54">
        <v>6577.7998046875</v>
      </c>
      <c r="D50" s="54">
        <v>2569241.5</v>
      </c>
      <c r="E50" s="7"/>
      <c r="F50" s="50">
        <f t="shared" si="0"/>
        <v>42</v>
      </c>
      <c r="G50" s="55"/>
      <c r="H50" s="55"/>
      <c r="I50" s="55"/>
      <c r="J50" s="55"/>
      <c r="K50" s="56"/>
      <c r="M50" s="8"/>
      <c r="N50" s="8"/>
    </row>
    <row r="51" spans="1:14">
      <c r="A51" s="46"/>
      <c r="B51" s="53">
        <v>3.2369999885559002</v>
      </c>
      <c r="C51" s="54">
        <v>6357.2001953125</v>
      </c>
      <c r="D51" s="54">
        <v>2581222.5</v>
      </c>
      <c r="E51" s="7"/>
      <c r="F51" s="50">
        <f t="shared" si="0"/>
        <v>43</v>
      </c>
      <c r="G51" s="55">
        <f>D51</f>
        <v>2581222.5</v>
      </c>
      <c r="H51" s="55">
        <f>D52</f>
        <v>2442854.5</v>
      </c>
      <c r="I51" s="55">
        <f t="shared" si="1"/>
        <v>138368</v>
      </c>
      <c r="J51" s="55">
        <f>(G51-H51)*(G51-H51)</f>
        <v>19145703424</v>
      </c>
      <c r="K51" s="56"/>
      <c r="M51" s="8"/>
      <c r="N51" s="8"/>
    </row>
    <row r="52" spans="1:14">
      <c r="A52" s="46"/>
      <c r="B52" s="53">
        <v>3.31200003623962</v>
      </c>
      <c r="C52" s="54">
        <v>6818.60009765625</v>
      </c>
      <c r="D52" s="54">
        <v>2442854.5</v>
      </c>
      <c r="E52" s="7"/>
      <c r="F52" s="50">
        <f t="shared" si="0"/>
        <v>44</v>
      </c>
      <c r="G52" s="55"/>
      <c r="H52" s="55"/>
      <c r="I52" s="55"/>
      <c r="J52" s="55"/>
      <c r="K52" s="56"/>
      <c r="M52" s="8"/>
      <c r="N52" s="8"/>
    </row>
    <row r="53" spans="1:14">
      <c r="A53" s="46"/>
      <c r="B53" s="53">
        <v>3.3870000839233398</v>
      </c>
      <c r="C53" s="54">
        <v>6457.39990234375</v>
      </c>
      <c r="D53" s="54">
        <v>2438835.25</v>
      </c>
      <c r="E53" s="7"/>
      <c r="F53" s="50">
        <f t="shared" si="0"/>
        <v>45</v>
      </c>
      <c r="G53" s="55">
        <f>D53</f>
        <v>2438835.25</v>
      </c>
      <c r="H53" s="55">
        <f>D54</f>
        <v>2623283.25</v>
      </c>
      <c r="I53" s="55">
        <f t="shared" si="1"/>
        <v>-184448</v>
      </c>
      <c r="J53" s="55">
        <f>(G53-H53)*(G53-H53)</f>
        <v>34021064704</v>
      </c>
      <c r="K53" s="56"/>
      <c r="M53" s="8"/>
      <c r="N53" s="8"/>
    </row>
    <row r="54" spans="1:14">
      <c r="A54" s="46"/>
      <c r="B54" s="53">
        <v>3.4630000591278001</v>
      </c>
      <c r="C54" s="54">
        <v>6838.60009765625</v>
      </c>
      <c r="D54" s="54">
        <v>2623283.25</v>
      </c>
      <c r="E54" s="7"/>
      <c r="F54" s="50">
        <f t="shared" si="0"/>
        <v>46</v>
      </c>
      <c r="G54" s="55"/>
      <c r="H54" s="55"/>
      <c r="I54" s="55"/>
      <c r="J54" s="55"/>
      <c r="K54" s="56"/>
      <c r="M54" s="8"/>
      <c r="N54" s="8"/>
    </row>
    <row r="55" spans="1:14">
      <c r="A55" s="46"/>
      <c r="B55" s="53">
        <v>3.5380001068115199</v>
      </c>
      <c r="C55" s="54">
        <v>6257.2001953125</v>
      </c>
      <c r="D55" s="54">
        <v>2420646.5</v>
      </c>
      <c r="E55" s="7"/>
      <c r="F55" s="50">
        <f t="shared" si="0"/>
        <v>47</v>
      </c>
      <c r="G55" s="55">
        <f>D55</f>
        <v>2420646.5</v>
      </c>
      <c r="H55" s="55">
        <f>D56</f>
        <v>2753510.5</v>
      </c>
      <c r="I55" s="55">
        <f t="shared" si="1"/>
        <v>-332864</v>
      </c>
      <c r="J55" s="55">
        <f>(G55-H55)*(G55-H55)</f>
        <v>110798442496</v>
      </c>
      <c r="K55" s="56"/>
      <c r="M55" s="8"/>
      <c r="N55" s="8"/>
    </row>
    <row r="56" spans="1:14">
      <c r="A56" s="46"/>
      <c r="B56" s="53">
        <v>3.6129999160766602</v>
      </c>
      <c r="C56" s="54">
        <v>7199.7998046875</v>
      </c>
      <c r="D56" s="54">
        <v>2753510.5</v>
      </c>
      <c r="E56" s="7"/>
      <c r="F56" s="50">
        <f t="shared" si="0"/>
        <v>48</v>
      </c>
      <c r="G56" s="55"/>
      <c r="H56" s="55"/>
      <c r="I56" s="55"/>
      <c r="J56" s="55"/>
      <c r="K56" s="56"/>
      <c r="M56" s="8"/>
      <c r="N56" s="8"/>
    </row>
    <row r="57" spans="1:14">
      <c r="A57" s="46"/>
      <c r="B57" s="53">
        <v>3.6879999637603702</v>
      </c>
      <c r="C57" s="54">
        <v>6196.7998046875</v>
      </c>
      <c r="D57" s="54">
        <v>2532352</v>
      </c>
      <c r="E57" s="7"/>
      <c r="F57" s="50">
        <f t="shared" si="0"/>
        <v>49</v>
      </c>
      <c r="G57" s="55">
        <f>D57</f>
        <v>2532352</v>
      </c>
      <c r="H57" s="55">
        <f>D58</f>
        <v>2473472</v>
      </c>
      <c r="I57" s="55">
        <f t="shared" si="1"/>
        <v>58880</v>
      </c>
      <c r="J57" s="55">
        <f>(G57-H57)*(G57-H57)</f>
        <v>3466854400</v>
      </c>
      <c r="K57" s="56"/>
      <c r="M57" s="8"/>
      <c r="N57" s="8"/>
    </row>
    <row r="58" spans="1:14">
      <c r="A58" s="46"/>
      <c r="B58" s="53">
        <v>3.7639999389648402</v>
      </c>
      <c r="C58" s="54">
        <v>6537.7998046875</v>
      </c>
      <c r="D58" s="54">
        <v>2473472</v>
      </c>
      <c r="E58" s="7"/>
      <c r="F58" s="50">
        <f t="shared" si="0"/>
        <v>50</v>
      </c>
      <c r="G58" s="55"/>
      <c r="H58" s="55"/>
      <c r="I58" s="55"/>
      <c r="J58" s="55"/>
      <c r="K58" s="56"/>
      <c r="M58" s="8"/>
      <c r="N58" s="8"/>
    </row>
    <row r="59" spans="1:14">
      <c r="A59" s="46"/>
      <c r="B59" s="53">
        <v>3.83899998664856</v>
      </c>
      <c r="C59" s="54">
        <v>6638.2001953125</v>
      </c>
      <c r="D59" s="54">
        <v>2735462.5</v>
      </c>
      <c r="E59" s="7"/>
      <c r="F59" s="50">
        <f t="shared" si="0"/>
        <v>51</v>
      </c>
      <c r="G59" s="55">
        <f>D59</f>
        <v>2735462.5</v>
      </c>
      <c r="H59" s="55">
        <f>D60</f>
        <v>2565260.75</v>
      </c>
      <c r="I59" s="55">
        <f t="shared" si="1"/>
        <v>170201.75</v>
      </c>
      <c r="J59" s="55">
        <f>(G59-H59)*(G59-H59)</f>
        <v>28968635703.0625</v>
      </c>
      <c r="K59" s="56"/>
      <c r="M59" s="8"/>
      <c r="N59" s="8"/>
    </row>
    <row r="60" spans="1:14">
      <c r="A60" s="46"/>
      <c r="B60" s="53">
        <v>3.9140000343322701</v>
      </c>
      <c r="C60" s="54">
        <v>6537.7998046875</v>
      </c>
      <c r="D60" s="54">
        <v>2565260.75</v>
      </c>
      <c r="E60" s="7"/>
      <c r="F60" s="50">
        <f t="shared" si="0"/>
        <v>52</v>
      </c>
      <c r="G60" s="55"/>
      <c r="H60" s="55"/>
      <c r="I60" s="55"/>
      <c r="J60" s="55"/>
      <c r="K60" s="56"/>
      <c r="M60" s="8"/>
      <c r="N60" s="8"/>
    </row>
    <row r="61" spans="1:14">
      <c r="A61" s="46"/>
      <c r="B61" s="53">
        <v>3.9890000820159899</v>
      </c>
      <c r="C61" s="54">
        <v>6558</v>
      </c>
      <c r="D61" s="54">
        <v>2576742.5</v>
      </c>
      <c r="E61" s="7"/>
      <c r="F61" s="50">
        <f t="shared" si="0"/>
        <v>53</v>
      </c>
      <c r="G61" s="55">
        <f>D61</f>
        <v>2576742.5</v>
      </c>
      <c r="H61" s="55">
        <f>D62</f>
        <v>2702182.5</v>
      </c>
      <c r="I61" s="55">
        <f t="shared" si="1"/>
        <v>-125440</v>
      </c>
      <c r="J61" s="55">
        <f>(G61-H61)*(G61-H61)</f>
        <v>15735193600</v>
      </c>
      <c r="K61" s="56"/>
      <c r="M61" s="8"/>
      <c r="N61" s="8"/>
    </row>
    <row r="62" spans="1:14">
      <c r="A62" s="46"/>
      <c r="B62" s="53">
        <v>4.0650000572204501</v>
      </c>
      <c r="C62" s="54">
        <v>6517.7998046875</v>
      </c>
      <c r="D62" s="54">
        <v>2702182.5</v>
      </c>
      <c r="E62" s="7"/>
      <c r="F62" s="50">
        <f t="shared" si="0"/>
        <v>54</v>
      </c>
      <c r="G62" s="55"/>
      <c r="H62" s="55"/>
      <c r="I62" s="55"/>
      <c r="J62" s="55"/>
      <c r="K62" s="56"/>
      <c r="M62" s="8"/>
      <c r="N62" s="8"/>
    </row>
    <row r="63" spans="1:14">
      <c r="A63" s="46"/>
      <c r="B63" s="53">
        <v>4.1399998664855904</v>
      </c>
      <c r="C63" s="54">
        <v>7380.2001953125</v>
      </c>
      <c r="D63" s="54">
        <v>2502694.5</v>
      </c>
      <c r="E63" s="7"/>
      <c r="F63" s="50">
        <f t="shared" si="0"/>
        <v>55</v>
      </c>
      <c r="G63" s="55">
        <f>D63</f>
        <v>2502694.5</v>
      </c>
      <c r="H63" s="55">
        <f>D64</f>
        <v>2690201.5</v>
      </c>
      <c r="I63" s="55">
        <f t="shared" si="1"/>
        <v>-187507</v>
      </c>
      <c r="J63" s="55">
        <f>(G63-H63)*(G63-H63)</f>
        <v>35158875049</v>
      </c>
      <c r="K63" s="56"/>
      <c r="M63" s="8"/>
      <c r="N63" s="8"/>
    </row>
    <row r="64" spans="1:14">
      <c r="A64" s="46"/>
      <c r="B64" s="53">
        <v>4.2150001525878897</v>
      </c>
      <c r="C64" s="54">
        <v>6557.7998046875</v>
      </c>
      <c r="D64" s="54">
        <v>2690201.5</v>
      </c>
      <c r="E64" s="7"/>
      <c r="F64" s="50">
        <f t="shared" si="0"/>
        <v>56</v>
      </c>
      <c r="G64" s="55"/>
      <c r="H64" s="55"/>
      <c r="I64" s="55"/>
      <c r="J64" s="55"/>
      <c r="K64" s="56"/>
      <c r="M64" s="8"/>
      <c r="N64" s="8"/>
    </row>
    <row r="65" spans="1:14">
      <c r="A65" s="46"/>
      <c r="B65" s="53">
        <v>4.2899999618530202</v>
      </c>
      <c r="C65" s="54">
        <v>7601</v>
      </c>
      <c r="D65" s="54">
        <v>2669606.5</v>
      </c>
      <c r="E65" s="7"/>
      <c r="F65" s="50">
        <f t="shared" si="0"/>
        <v>57</v>
      </c>
      <c r="G65" s="55">
        <f>D65</f>
        <v>2669606.5</v>
      </c>
      <c r="H65" s="55">
        <f>D66</f>
        <v>2547187.25</v>
      </c>
      <c r="I65" s="55">
        <f t="shared" si="1"/>
        <v>122419.25</v>
      </c>
      <c r="J65" s="55">
        <f>(G65-H65)*(G65-H65)</f>
        <v>14986472770.5625</v>
      </c>
      <c r="K65" s="56"/>
      <c r="M65" s="8"/>
      <c r="N65" s="8"/>
    </row>
    <row r="66" spans="1:14">
      <c r="A66" s="46"/>
      <c r="B66" s="53">
        <v>4.3660001754760698</v>
      </c>
      <c r="C66" s="54">
        <v>6798.39990234375</v>
      </c>
      <c r="D66" s="54">
        <v>2547187.25</v>
      </c>
      <c r="E66" s="7"/>
      <c r="F66" s="50">
        <f t="shared" si="0"/>
        <v>58</v>
      </c>
      <c r="G66" s="55"/>
      <c r="H66" s="55"/>
      <c r="I66" s="55"/>
      <c r="J66" s="55"/>
      <c r="K66" s="56"/>
      <c r="M66" s="8"/>
      <c r="N66" s="8"/>
    </row>
    <row r="67" spans="1:14">
      <c r="A67" s="46"/>
      <c r="B67" s="53">
        <v>4.44099998474121</v>
      </c>
      <c r="C67" s="54">
        <v>7259.7998046875</v>
      </c>
      <c r="D67" s="54">
        <v>2587955.25</v>
      </c>
      <c r="E67" s="7"/>
      <c r="F67" s="50">
        <f t="shared" si="0"/>
        <v>59</v>
      </c>
      <c r="G67" s="55">
        <f>D67</f>
        <v>2587955.25</v>
      </c>
      <c r="H67" s="55">
        <f>D68</f>
        <v>2728025.5</v>
      </c>
      <c r="I67" s="55">
        <f t="shared" si="1"/>
        <v>-140070.25</v>
      </c>
      <c r="J67" s="55">
        <f>(G67-H67)*(G67-H67)</f>
        <v>19619674935.0625</v>
      </c>
      <c r="K67" s="56"/>
      <c r="M67" s="8"/>
      <c r="N67" s="8"/>
    </row>
    <row r="68" spans="1:14">
      <c r="A68" s="46"/>
      <c r="B68" s="53">
        <v>4.5159997940063397</v>
      </c>
      <c r="C68" s="54">
        <v>6056.39990234375</v>
      </c>
      <c r="D68" s="54">
        <v>2728025.5</v>
      </c>
      <c r="E68" s="7"/>
      <c r="F68" s="50">
        <f t="shared" si="0"/>
        <v>60</v>
      </c>
      <c r="G68" s="55"/>
      <c r="H68" s="55"/>
      <c r="I68" s="55"/>
      <c r="J68" s="55"/>
      <c r="K68" s="56"/>
      <c r="M68" s="8"/>
      <c r="N68" s="8"/>
    </row>
    <row r="69" spans="1:14">
      <c r="A69" s="46"/>
      <c r="B69" s="53">
        <v>4.5910000801086399</v>
      </c>
      <c r="C69" s="54">
        <v>6617.7998046875</v>
      </c>
      <c r="D69" s="54">
        <v>2498368</v>
      </c>
      <c r="E69" s="7"/>
      <c r="F69" s="50">
        <f t="shared" si="0"/>
        <v>61</v>
      </c>
      <c r="G69" s="55">
        <f>D69</f>
        <v>2498368</v>
      </c>
      <c r="H69" s="55">
        <f>D70</f>
        <v>2604800</v>
      </c>
      <c r="I69" s="55">
        <f t="shared" si="1"/>
        <v>-106432</v>
      </c>
      <c r="J69" s="55">
        <f>(G69-H69)*(G69-H69)</f>
        <v>11327770624</v>
      </c>
      <c r="K69" s="56"/>
      <c r="M69" s="8"/>
      <c r="N69" s="8"/>
    </row>
    <row r="70" spans="1:14">
      <c r="A70" s="46"/>
      <c r="B70" s="53">
        <v>4.6669998168945304</v>
      </c>
      <c r="C70" s="54">
        <v>6277</v>
      </c>
      <c r="D70" s="54">
        <v>2604800</v>
      </c>
      <c r="E70" s="7"/>
      <c r="F70" s="50">
        <f t="shared" si="0"/>
        <v>62</v>
      </c>
      <c r="G70" s="55"/>
      <c r="H70" s="55"/>
      <c r="I70" s="55"/>
      <c r="J70" s="55"/>
      <c r="K70" s="56"/>
      <c r="M70" s="8"/>
      <c r="N70" s="8"/>
    </row>
    <row r="71" spans="1:14">
      <c r="A71" s="46"/>
      <c r="B71" s="53">
        <v>4.74200010299682</v>
      </c>
      <c r="C71" s="54">
        <v>6878.7998046875</v>
      </c>
      <c r="D71" s="54">
        <v>2660006.5</v>
      </c>
      <c r="E71" s="7"/>
      <c r="F71" s="50">
        <f t="shared" si="0"/>
        <v>63</v>
      </c>
      <c r="G71" s="55">
        <f>D71</f>
        <v>2660006.5</v>
      </c>
      <c r="H71" s="55">
        <f>D72</f>
        <v>2606054.5</v>
      </c>
      <c r="I71" s="55">
        <f t="shared" si="1"/>
        <v>53952</v>
      </c>
      <c r="J71" s="55">
        <f>(G71-H71)*(G71-H71)</f>
        <v>2910818304</v>
      </c>
      <c r="K71" s="56"/>
      <c r="M71" s="8"/>
      <c r="N71" s="8"/>
    </row>
    <row r="72" spans="1:14">
      <c r="A72" s="46"/>
      <c r="B72" s="53">
        <v>4.8169999122619602</v>
      </c>
      <c r="C72" s="54">
        <v>7520.39990234375</v>
      </c>
      <c r="D72" s="54">
        <v>2606054.5</v>
      </c>
      <c r="E72" s="7"/>
      <c r="F72" s="50">
        <f t="shared" si="0"/>
        <v>64</v>
      </c>
      <c r="G72" s="55"/>
      <c r="H72" s="55"/>
      <c r="I72" s="55"/>
      <c r="J72" s="55"/>
      <c r="K72" s="56"/>
      <c r="M72" s="8"/>
      <c r="N72" s="8"/>
    </row>
    <row r="73" spans="1:14">
      <c r="A73" s="46"/>
      <c r="B73" s="53">
        <v>4.8920001983642498</v>
      </c>
      <c r="C73" s="54">
        <v>6878.60009765625</v>
      </c>
      <c r="D73" s="54">
        <v>2626624</v>
      </c>
      <c r="E73" s="7"/>
      <c r="F73" s="50">
        <f t="shared" si="0"/>
        <v>65</v>
      </c>
      <c r="G73" s="55">
        <f>D73</f>
        <v>2626624</v>
      </c>
      <c r="H73" s="55">
        <f>D74</f>
        <v>2555827.25</v>
      </c>
      <c r="I73" s="55">
        <f t="shared" si="1"/>
        <v>70796.75</v>
      </c>
      <c r="J73" s="55">
        <f>(G73-H73)*(G73-H73)</f>
        <v>5012179810.5625</v>
      </c>
      <c r="K73" s="56"/>
      <c r="M73" s="8"/>
      <c r="N73" s="8"/>
    </row>
    <row r="74" spans="1:14">
      <c r="A74" s="46"/>
      <c r="B74" s="53">
        <v>4.9670000076293901</v>
      </c>
      <c r="C74" s="54">
        <v>6878.60009765625</v>
      </c>
      <c r="D74" s="54">
        <v>2555827.25</v>
      </c>
      <c r="E74" s="7"/>
      <c r="F74" s="50">
        <f t="shared" si="0"/>
        <v>66</v>
      </c>
      <c r="G74" s="55"/>
      <c r="H74" s="55"/>
      <c r="I74" s="55"/>
      <c r="J74" s="55"/>
      <c r="K74" s="56"/>
      <c r="M74" s="8"/>
      <c r="N74" s="8"/>
    </row>
    <row r="75" spans="1:14">
      <c r="A75" s="46"/>
      <c r="B75" s="53">
        <v>5.0430002212524396</v>
      </c>
      <c r="C75" s="54">
        <v>6999</v>
      </c>
      <c r="D75" s="54">
        <v>2519577.5</v>
      </c>
      <c r="E75" s="7"/>
      <c r="F75" s="50">
        <f t="shared" ref="F75:F138" si="2">F74+1</f>
        <v>67</v>
      </c>
      <c r="G75" s="55">
        <f t="shared" ref="G75:G137" si="3">D75</f>
        <v>2519577.5</v>
      </c>
      <c r="H75" s="55">
        <f>D76</f>
        <v>2628480</v>
      </c>
      <c r="I75" s="55">
        <f t="shared" ref="I75:I137" si="4">G75-H75</f>
        <v>-108902.5</v>
      </c>
      <c r="J75" s="55">
        <f>(G75-H75)*(G75-H75)</f>
        <v>11859754506.25</v>
      </c>
      <c r="K75" s="56"/>
      <c r="M75" s="8"/>
      <c r="N75" s="8"/>
    </row>
    <row r="76" spans="1:14">
      <c r="A76" s="46"/>
      <c r="B76" s="53">
        <v>5.1180000305175701</v>
      </c>
      <c r="C76" s="54">
        <v>6638.2001953125</v>
      </c>
      <c r="D76" s="54">
        <v>2628480</v>
      </c>
      <c r="E76" s="7"/>
      <c r="F76" s="50">
        <f t="shared" si="2"/>
        <v>68</v>
      </c>
      <c r="G76" s="55"/>
      <c r="H76" s="55"/>
      <c r="I76" s="55"/>
      <c r="J76" s="55"/>
      <c r="K76" s="56"/>
      <c r="M76" s="8"/>
      <c r="N76" s="8"/>
    </row>
    <row r="77" spans="1:14">
      <c r="A77" s="46"/>
      <c r="B77" s="53">
        <v>5.1929998397827104</v>
      </c>
      <c r="C77" s="54">
        <v>6116.60009765625</v>
      </c>
      <c r="D77" s="54">
        <v>2537817.5</v>
      </c>
      <c r="E77" s="7"/>
      <c r="F77" s="50">
        <f t="shared" si="2"/>
        <v>69</v>
      </c>
      <c r="G77" s="55">
        <f t="shared" si="3"/>
        <v>2537817.5</v>
      </c>
      <c r="H77" s="55">
        <f>D78</f>
        <v>2549043.25</v>
      </c>
      <c r="I77" s="55">
        <f t="shared" si="4"/>
        <v>-11225.75</v>
      </c>
      <c r="J77" s="55">
        <f>(G77-H77)*(G77-H77)</f>
        <v>126017463.0625</v>
      </c>
      <c r="K77" s="56"/>
      <c r="M77" s="8"/>
      <c r="N77" s="8"/>
    </row>
    <row r="78" spans="1:14">
      <c r="A78" s="46"/>
      <c r="B78" s="53">
        <v>5.2680001258850098</v>
      </c>
      <c r="C78" s="54">
        <v>6738.39990234375</v>
      </c>
      <c r="D78" s="54">
        <v>2549043.25</v>
      </c>
      <c r="E78" s="7"/>
      <c r="F78" s="50">
        <f t="shared" si="2"/>
        <v>70</v>
      </c>
      <c r="G78" s="55"/>
      <c r="H78" s="55"/>
      <c r="I78" s="55"/>
      <c r="J78" s="55"/>
      <c r="K78" s="56"/>
      <c r="M78" s="8"/>
      <c r="N78" s="8"/>
    </row>
    <row r="79" spans="1:14">
      <c r="A79" s="46"/>
      <c r="B79" s="53">
        <v>5.3439998626708896</v>
      </c>
      <c r="C79" s="54">
        <v>6517.7998046875</v>
      </c>
      <c r="D79" s="54">
        <v>2790208</v>
      </c>
      <c r="E79" s="7"/>
      <c r="F79" s="50">
        <f t="shared" si="2"/>
        <v>71</v>
      </c>
      <c r="G79" s="55">
        <f t="shared" si="3"/>
        <v>2790208</v>
      </c>
      <c r="H79" s="55">
        <f>D80</f>
        <v>2612889.5</v>
      </c>
      <c r="I79" s="55">
        <f t="shared" si="4"/>
        <v>177318.5</v>
      </c>
      <c r="J79" s="55">
        <f>(G79-H79)*(G79-H79)</f>
        <v>31441850442.25</v>
      </c>
      <c r="K79" s="56"/>
      <c r="M79" s="8"/>
      <c r="N79" s="8"/>
    </row>
    <row r="80" spans="1:14">
      <c r="A80" s="46"/>
      <c r="B80" s="53">
        <v>5.4190001487731898</v>
      </c>
      <c r="C80" s="54">
        <v>7661</v>
      </c>
      <c r="D80" s="54">
        <v>2612889.5</v>
      </c>
      <c r="E80" s="7"/>
      <c r="F80" s="50">
        <f t="shared" si="2"/>
        <v>72</v>
      </c>
      <c r="G80" s="55"/>
      <c r="H80" s="55"/>
      <c r="I80" s="55"/>
      <c r="J80" s="55"/>
      <c r="K80" s="56"/>
      <c r="M80" s="8"/>
      <c r="N80" s="8"/>
    </row>
    <row r="81" spans="1:14">
      <c r="A81" s="46"/>
      <c r="B81" s="53">
        <v>5.4939999580383301</v>
      </c>
      <c r="C81" s="54">
        <v>7700.7998046875</v>
      </c>
      <c r="D81" s="54">
        <v>2674176</v>
      </c>
      <c r="E81" s="7"/>
      <c r="F81" s="50">
        <f t="shared" si="2"/>
        <v>73</v>
      </c>
      <c r="G81" s="55">
        <f t="shared" si="3"/>
        <v>2674176</v>
      </c>
      <c r="H81" s="55">
        <f>D82</f>
        <v>2594355.25</v>
      </c>
      <c r="I81" s="55">
        <f t="shared" si="4"/>
        <v>79820.75</v>
      </c>
      <c r="J81" s="55">
        <f>(G81-H81)*(G81-H81)</f>
        <v>6371352130.5625</v>
      </c>
      <c r="K81" s="56"/>
      <c r="M81" s="8"/>
      <c r="N81" s="8"/>
    </row>
    <row r="82" spans="1:14">
      <c r="A82" s="46"/>
      <c r="B82" s="53">
        <v>5.5689997673034597</v>
      </c>
      <c r="C82" s="54">
        <v>6638.2001953125</v>
      </c>
      <c r="D82" s="54">
        <v>2594355.25</v>
      </c>
      <c r="E82" s="7"/>
      <c r="F82" s="50">
        <f t="shared" si="2"/>
        <v>74</v>
      </c>
      <c r="G82" s="55"/>
      <c r="H82" s="55"/>
      <c r="I82" s="55"/>
      <c r="J82" s="55"/>
      <c r="K82" s="56"/>
      <c r="M82" s="8"/>
      <c r="N82" s="8"/>
    </row>
    <row r="83" spans="1:14">
      <c r="A83" s="46"/>
      <c r="B83" s="53">
        <v>5.6449999809265101</v>
      </c>
      <c r="C83" s="54">
        <v>6959</v>
      </c>
      <c r="D83" s="54">
        <v>2409984</v>
      </c>
      <c r="E83" s="7"/>
      <c r="F83" s="50">
        <f t="shared" si="2"/>
        <v>75</v>
      </c>
      <c r="G83" s="55">
        <f t="shared" si="3"/>
        <v>2409984</v>
      </c>
      <c r="H83" s="55">
        <f>D84</f>
        <v>2754508.75</v>
      </c>
      <c r="I83" s="55">
        <f t="shared" si="4"/>
        <v>-344524.75</v>
      </c>
      <c r="J83" s="55">
        <f>(G83-H83)*(G83-H83)</f>
        <v>118697303362.5625</v>
      </c>
      <c r="K83" s="56"/>
      <c r="M83" s="8"/>
      <c r="N83" s="8"/>
    </row>
    <row r="84" spans="1:14">
      <c r="A84" s="46"/>
      <c r="B84" s="53">
        <v>5.7199997901916504</v>
      </c>
      <c r="C84" s="54">
        <v>6758.39990234375</v>
      </c>
      <c r="D84" s="54">
        <v>2754508.75</v>
      </c>
      <c r="E84" s="7"/>
      <c r="F84" s="50">
        <f t="shared" si="2"/>
        <v>76</v>
      </c>
      <c r="G84" s="55"/>
      <c r="H84" s="55"/>
      <c r="I84" s="55"/>
      <c r="J84" s="55"/>
      <c r="K84" s="56"/>
      <c r="M84" s="8"/>
      <c r="N84" s="8"/>
    </row>
    <row r="85" spans="1:14">
      <c r="A85" s="46"/>
      <c r="B85" s="53">
        <v>5.79500007629394</v>
      </c>
      <c r="C85" s="54">
        <v>6357.39990234375</v>
      </c>
      <c r="D85" s="54">
        <v>2658892.75</v>
      </c>
      <c r="E85" s="7"/>
      <c r="F85" s="50">
        <f t="shared" si="2"/>
        <v>77</v>
      </c>
      <c r="G85" s="55">
        <f t="shared" si="3"/>
        <v>2658892.75</v>
      </c>
      <c r="H85" s="55">
        <f>D86</f>
        <v>2520819.25</v>
      </c>
      <c r="I85" s="55">
        <f t="shared" si="4"/>
        <v>138073.5</v>
      </c>
      <c r="J85" s="55">
        <f>(G85-H85)*(G85-H85)</f>
        <v>19064291402.25</v>
      </c>
      <c r="K85" s="56"/>
      <c r="M85" s="8"/>
      <c r="N85" s="8"/>
    </row>
    <row r="86" spans="1:14">
      <c r="A86" s="46"/>
      <c r="B86" s="53">
        <v>5.8699998855590803</v>
      </c>
      <c r="C86" s="54">
        <v>6518</v>
      </c>
      <c r="D86" s="54">
        <v>2520819.25</v>
      </c>
      <c r="E86" s="7"/>
      <c r="F86" s="50">
        <f t="shared" si="2"/>
        <v>78</v>
      </c>
      <c r="G86" s="55"/>
      <c r="H86" s="55"/>
      <c r="I86" s="55"/>
      <c r="J86" s="55"/>
      <c r="K86" s="56"/>
      <c r="M86" s="8"/>
      <c r="N86" s="8"/>
    </row>
    <row r="87" spans="1:14">
      <c r="A87" s="46"/>
      <c r="B87" s="53">
        <v>5.94600009918212</v>
      </c>
      <c r="C87" s="54">
        <v>7039.39990234375</v>
      </c>
      <c r="D87" s="54">
        <v>2757132.75</v>
      </c>
      <c r="E87" s="7"/>
      <c r="F87" s="50">
        <f t="shared" si="2"/>
        <v>79</v>
      </c>
      <c r="G87" s="55">
        <f t="shared" si="3"/>
        <v>2757132.75</v>
      </c>
      <c r="H87" s="55">
        <f>D88</f>
        <v>2605056</v>
      </c>
      <c r="I87" s="55">
        <f t="shared" si="4"/>
        <v>152076.75</v>
      </c>
      <c r="J87" s="55">
        <f>(G87-H87)*(G87-H87)</f>
        <v>23127337890.5625</v>
      </c>
      <c r="K87" s="56"/>
      <c r="M87" s="8"/>
      <c r="N87" s="8"/>
    </row>
    <row r="88" spans="1:14">
      <c r="A88" s="46"/>
      <c r="B88" s="53">
        <v>6.0209999084472603</v>
      </c>
      <c r="C88" s="54">
        <v>7119.60009765625</v>
      </c>
      <c r="D88" s="54">
        <v>2605056</v>
      </c>
      <c r="E88" s="7"/>
      <c r="F88" s="50">
        <f t="shared" si="2"/>
        <v>80</v>
      </c>
      <c r="G88" s="55"/>
      <c r="H88" s="55"/>
      <c r="I88" s="55"/>
      <c r="J88" s="55"/>
      <c r="K88" s="56"/>
      <c r="M88" s="8"/>
      <c r="N88" s="8"/>
    </row>
    <row r="89" spans="1:14">
      <c r="A89" s="46"/>
      <c r="B89" s="53">
        <v>6.0960001945495597</v>
      </c>
      <c r="C89" s="54">
        <v>6838.7998046875</v>
      </c>
      <c r="D89" s="54">
        <v>2480115.25</v>
      </c>
      <c r="E89" s="7"/>
      <c r="F89" s="50">
        <f t="shared" si="2"/>
        <v>81</v>
      </c>
      <c r="G89" s="55">
        <f t="shared" si="3"/>
        <v>2480115.25</v>
      </c>
      <c r="H89" s="55">
        <f>D90</f>
        <v>2686694.5</v>
      </c>
      <c r="I89" s="55">
        <f t="shared" si="4"/>
        <v>-206579.25</v>
      </c>
      <c r="J89" s="55">
        <f>(G89-H89)*(G89-H89)</f>
        <v>42674986530.5625</v>
      </c>
      <c r="K89" s="56"/>
      <c r="M89" s="8"/>
      <c r="N89" s="8"/>
    </row>
    <row r="90" spans="1:14">
      <c r="A90" s="46"/>
      <c r="B90" s="53">
        <v>6.1710000038146902</v>
      </c>
      <c r="C90" s="54">
        <v>6357.39990234375</v>
      </c>
      <c r="D90" s="54">
        <v>2686694.5</v>
      </c>
      <c r="E90" s="7"/>
      <c r="F90" s="50">
        <f t="shared" si="2"/>
        <v>82</v>
      </c>
      <c r="G90" s="55"/>
      <c r="H90" s="55"/>
      <c r="I90" s="55"/>
      <c r="J90" s="55"/>
      <c r="K90" s="56"/>
      <c r="M90" s="8"/>
      <c r="N90" s="8"/>
    </row>
    <row r="91" spans="1:14">
      <c r="A91" s="46"/>
      <c r="B91" s="53">
        <v>6.2470002174377397</v>
      </c>
      <c r="C91" s="54">
        <v>7019</v>
      </c>
      <c r="D91" s="54">
        <v>2563264</v>
      </c>
      <c r="E91" s="7"/>
      <c r="F91" s="50">
        <f t="shared" si="2"/>
        <v>83</v>
      </c>
      <c r="G91" s="55">
        <f t="shared" si="3"/>
        <v>2563264</v>
      </c>
      <c r="H91" s="55">
        <f>D92</f>
        <v>2590016</v>
      </c>
      <c r="I91" s="55">
        <f t="shared" si="4"/>
        <v>-26752</v>
      </c>
      <c r="J91" s="55">
        <f>(G91-H91)*(G91-H91)</f>
        <v>715669504</v>
      </c>
      <c r="K91" s="56"/>
      <c r="M91" s="8"/>
      <c r="N91" s="8"/>
    </row>
    <row r="92" spans="1:14">
      <c r="A92" s="46"/>
      <c r="B92" s="53">
        <v>6.32200002670288</v>
      </c>
      <c r="C92" s="54">
        <v>6377.2001953125</v>
      </c>
      <c r="D92" s="54">
        <v>2590016</v>
      </c>
      <c r="E92" s="7"/>
      <c r="F92" s="50">
        <f t="shared" si="2"/>
        <v>84</v>
      </c>
      <c r="G92" s="55"/>
      <c r="H92" s="55"/>
      <c r="I92" s="55"/>
      <c r="J92" s="55"/>
      <c r="K92" s="56"/>
      <c r="M92" s="8"/>
      <c r="N92" s="8"/>
    </row>
    <row r="93" spans="1:14">
      <c r="A93" s="46"/>
      <c r="B93" s="53">
        <v>6.3969998359680096</v>
      </c>
      <c r="C93" s="54">
        <v>6176.7998046875</v>
      </c>
      <c r="D93" s="54">
        <v>2736473.5</v>
      </c>
      <c r="E93" s="7"/>
      <c r="F93" s="50">
        <f t="shared" si="2"/>
        <v>85</v>
      </c>
      <c r="G93" s="55">
        <f t="shared" si="3"/>
        <v>2736473.5</v>
      </c>
      <c r="H93" s="55">
        <f>D94</f>
        <v>2505958.5</v>
      </c>
      <c r="I93" s="55">
        <f t="shared" si="4"/>
        <v>230515</v>
      </c>
      <c r="J93" s="55">
        <f>(G93-H93)*(G93-H93)</f>
        <v>53137165225</v>
      </c>
      <c r="K93" s="56"/>
      <c r="M93" s="8"/>
      <c r="N93" s="8"/>
    </row>
    <row r="94" spans="1:14">
      <c r="A94" s="46"/>
      <c r="B94" s="53">
        <v>6.4720001220703098</v>
      </c>
      <c r="C94" s="54">
        <v>6016.2001953125</v>
      </c>
      <c r="D94" s="54">
        <v>2505958.5</v>
      </c>
      <c r="E94" s="7"/>
      <c r="F94" s="50">
        <f t="shared" si="2"/>
        <v>86</v>
      </c>
      <c r="G94" s="55"/>
      <c r="H94" s="55"/>
      <c r="I94" s="55"/>
      <c r="J94" s="55">
        <f>(G94-H94)*(G94-H94)</f>
        <v>0</v>
      </c>
      <c r="K94" s="56"/>
      <c r="M94" s="8"/>
      <c r="N94" s="8"/>
    </row>
    <row r="95" spans="1:14">
      <c r="A95" s="46"/>
      <c r="B95" s="53">
        <v>6.5479998588562003</v>
      </c>
      <c r="C95" s="54">
        <v>5896</v>
      </c>
      <c r="D95" s="54">
        <v>2531993.5</v>
      </c>
      <c r="E95" s="7"/>
      <c r="F95" s="50">
        <f t="shared" si="2"/>
        <v>87</v>
      </c>
      <c r="G95" s="55">
        <f t="shared" si="3"/>
        <v>2531993.5</v>
      </c>
      <c r="H95" s="55">
        <f>D96</f>
        <v>2434201.5</v>
      </c>
      <c r="I95" s="55">
        <f t="shared" si="4"/>
        <v>97792</v>
      </c>
      <c r="J95" s="55">
        <f>(G95-H95)*(G95-H95)</f>
        <v>9563275264</v>
      </c>
      <c r="K95" s="56"/>
      <c r="M95" s="8"/>
      <c r="N95" s="8"/>
    </row>
    <row r="96" spans="1:14">
      <c r="A96" s="46"/>
      <c r="B96" s="53">
        <v>6.6230001449584899</v>
      </c>
      <c r="C96" s="54">
        <v>6217</v>
      </c>
      <c r="D96" s="54">
        <v>2434201.5</v>
      </c>
      <c r="E96" s="7"/>
      <c r="F96" s="50">
        <f t="shared" si="2"/>
        <v>88</v>
      </c>
      <c r="G96" s="55"/>
      <c r="H96" s="55"/>
      <c r="I96" s="55"/>
      <c r="J96" s="55"/>
      <c r="K96" s="56"/>
      <c r="M96" s="8"/>
      <c r="N96" s="8"/>
    </row>
    <row r="97" spans="1:14">
      <c r="A97" s="46"/>
      <c r="B97" s="53">
        <v>6.6979999542236301</v>
      </c>
      <c r="C97" s="54">
        <v>6738.39990234375</v>
      </c>
      <c r="D97" s="54">
        <v>2507059.25</v>
      </c>
      <c r="E97" s="7"/>
      <c r="F97" s="50">
        <f t="shared" si="2"/>
        <v>89</v>
      </c>
      <c r="G97" s="55">
        <f t="shared" si="3"/>
        <v>2507059.25</v>
      </c>
      <c r="H97" s="55">
        <f>D98</f>
        <v>2558041.5</v>
      </c>
      <c r="I97" s="55">
        <f t="shared" si="4"/>
        <v>-50982.25</v>
      </c>
      <c r="J97" s="55">
        <f>(G97-H97)*(G97-H97)</f>
        <v>2599189815.0625</v>
      </c>
      <c r="K97" s="56"/>
      <c r="M97" s="8"/>
      <c r="N97" s="8"/>
    </row>
    <row r="98" spans="1:14">
      <c r="A98" s="46"/>
      <c r="B98" s="53">
        <v>6.7729997634887704</v>
      </c>
      <c r="C98" s="54">
        <v>6919</v>
      </c>
      <c r="D98" s="54">
        <v>2558041.5</v>
      </c>
      <c r="E98" s="7"/>
      <c r="F98" s="50">
        <f t="shared" si="2"/>
        <v>90</v>
      </c>
      <c r="G98" s="55"/>
      <c r="H98" s="55"/>
      <c r="I98" s="55"/>
      <c r="J98" s="55"/>
      <c r="K98" s="56"/>
      <c r="M98" s="8"/>
      <c r="N98" s="8"/>
    </row>
    <row r="99" spans="1:14">
      <c r="A99" s="46"/>
      <c r="B99" s="53">
        <v>6.8489999771118102</v>
      </c>
      <c r="C99" s="54">
        <v>6096.60009765625</v>
      </c>
      <c r="D99" s="54">
        <v>2561510.5</v>
      </c>
      <c r="E99" s="7"/>
      <c r="F99" s="50">
        <f t="shared" si="2"/>
        <v>91</v>
      </c>
      <c r="G99" s="55">
        <f t="shared" si="3"/>
        <v>2561510.5</v>
      </c>
      <c r="H99" s="55">
        <f>D100</f>
        <v>2610483.25</v>
      </c>
      <c r="I99" s="55">
        <f t="shared" si="4"/>
        <v>-48972.75</v>
      </c>
      <c r="J99" s="55">
        <f>(G99-H99)*(G99-H99)</f>
        <v>2398330242.5625</v>
      </c>
      <c r="K99" s="56"/>
      <c r="M99" s="8"/>
      <c r="N99" s="8"/>
    </row>
    <row r="100" spans="1:14">
      <c r="A100" s="46"/>
      <c r="B100" s="53">
        <v>6.9239997863769496</v>
      </c>
      <c r="C100" s="54">
        <v>6918.7998046875</v>
      </c>
      <c r="D100" s="54">
        <v>2610483.25</v>
      </c>
      <c r="E100" s="7"/>
      <c r="F100" s="50">
        <f t="shared" si="2"/>
        <v>92</v>
      </c>
      <c r="G100" s="55"/>
      <c r="H100" s="55"/>
      <c r="I100" s="55"/>
      <c r="J100" s="55"/>
      <c r="K100" s="56"/>
      <c r="M100" s="8"/>
      <c r="N100" s="8"/>
    </row>
    <row r="101" spans="1:14">
      <c r="A101" s="46"/>
      <c r="B101" s="53">
        <v>6.9990000724792401</v>
      </c>
      <c r="C101" s="54">
        <v>7300</v>
      </c>
      <c r="D101" s="54">
        <v>2664678.5</v>
      </c>
      <c r="E101" s="7"/>
      <c r="F101" s="50">
        <f t="shared" si="2"/>
        <v>93</v>
      </c>
      <c r="G101" s="55">
        <f t="shared" si="3"/>
        <v>2664678.5</v>
      </c>
      <c r="H101" s="55">
        <f>D102</f>
        <v>2621939.25</v>
      </c>
      <c r="I101" s="55">
        <f t="shared" si="4"/>
        <v>42739.25</v>
      </c>
      <c r="J101" s="55">
        <f>(G101-H101)*(G101-H101)</f>
        <v>1826643490.5625</v>
      </c>
      <c r="K101" s="56"/>
      <c r="M101" s="8"/>
      <c r="N101" s="8"/>
    </row>
    <row r="102" spans="1:14">
      <c r="A102" s="46"/>
      <c r="B102" s="53">
        <v>7.0739998817443803</v>
      </c>
      <c r="C102" s="54">
        <v>6297.39990234375</v>
      </c>
      <c r="D102" s="54">
        <v>2621939.25</v>
      </c>
      <c r="E102" s="7"/>
      <c r="F102" s="50">
        <f t="shared" si="2"/>
        <v>94</v>
      </c>
      <c r="G102" s="55"/>
      <c r="H102" s="55"/>
      <c r="I102" s="55"/>
      <c r="J102" s="55"/>
      <c r="K102" s="56"/>
      <c r="M102" s="8"/>
      <c r="N102" s="8"/>
    </row>
    <row r="103" spans="1:14">
      <c r="A103" s="46"/>
      <c r="B103" s="53">
        <v>7.1490001678466797</v>
      </c>
      <c r="C103" s="54">
        <v>7219.60009765625</v>
      </c>
      <c r="D103" s="54">
        <v>2697203.25</v>
      </c>
      <c r="E103" s="7"/>
      <c r="F103" s="50">
        <f t="shared" si="2"/>
        <v>95</v>
      </c>
      <c r="G103" s="55">
        <f t="shared" si="3"/>
        <v>2697203.25</v>
      </c>
      <c r="H103" s="55">
        <f>D104</f>
        <v>2683443.25</v>
      </c>
      <c r="I103" s="55">
        <f t="shared" si="4"/>
        <v>13760</v>
      </c>
      <c r="J103" s="55">
        <f>(G103-H103)*(G103-H103)</f>
        <v>189337600</v>
      </c>
      <c r="K103" s="56"/>
      <c r="M103" s="8"/>
      <c r="N103" s="8"/>
    </row>
    <row r="104" spans="1:14">
      <c r="A104" s="46"/>
      <c r="B104" s="53">
        <v>7.2249999046325604</v>
      </c>
      <c r="C104" s="54">
        <v>6738.2001953125</v>
      </c>
      <c r="D104" s="54">
        <v>2683443.25</v>
      </c>
      <c r="E104" s="7"/>
      <c r="F104" s="50">
        <f t="shared" si="2"/>
        <v>96</v>
      </c>
      <c r="G104" s="55"/>
      <c r="H104" s="55"/>
      <c r="I104" s="55"/>
      <c r="J104" s="55"/>
      <c r="K104" s="56"/>
      <c r="M104" s="8"/>
      <c r="N104" s="8"/>
    </row>
    <row r="105" spans="1:14">
      <c r="A105" s="46"/>
      <c r="B105" s="53">
        <v>7.3000001907348597</v>
      </c>
      <c r="C105" s="54">
        <v>6337.2001953125</v>
      </c>
      <c r="D105" s="54">
        <v>2497868.75</v>
      </c>
      <c r="E105" s="7"/>
      <c r="F105" s="50">
        <f t="shared" si="2"/>
        <v>97</v>
      </c>
      <c r="G105" s="55">
        <f t="shared" si="3"/>
        <v>2497868.75</v>
      </c>
      <c r="H105" s="55">
        <f>D106</f>
        <v>2559692.75</v>
      </c>
      <c r="I105" s="55">
        <f t="shared" si="4"/>
        <v>-61824</v>
      </c>
      <c r="J105" s="55">
        <f>(G105-H105)*(G105-H105)</f>
        <v>3822206976</v>
      </c>
      <c r="K105" s="56"/>
      <c r="M105" s="8"/>
      <c r="N105" s="8"/>
    </row>
    <row r="106" spans="1:14">
      <c r="A106" s="46"/>
      <c r="B106" s="53">
        <v>7.375</v>
      </c>
      <c r="C106" s="54">
        <v>6377.39990234375</v>
      </c>
      <c r="D106" s="54">
        <v>2559692.75</v>
      </c>
      <c r="E106" s="7"/>
      <c r="F106" s="50">
        <f t="shared" si="2"/>
        <v>98</v>
      </c>
      <c r="G106" s="55"/>
      <c r="H106" s="55"/>
      <c r="I106" s="55"/>
      <c r="J106" s="55"/>
      <c r="K106" s="56"/>
      <c r="M106" s="8"/>
      <c r="N106" s="8"/>
    </row>
    <row r="107" spans="1:14">
      <c r="A107" s="46"/>
      <c r="B107" s="53">
        <v>7.4499998092651296</v>
      </c>
      <c r="C107" s="54">
        <v>7580.7998046875</v>
      </c>
      <c r="D107" s="54">
        <v>2698470.5</v>
      </c>
      <c r="E107" s="7"/>
      <c r="F107" s="50">
        <f t="shared" si="2"/>
        <v>99</v>
      </c>
      <c r="G107" s="55">
        <f t="shared" si="3"/>
        <v>2698470.5</v>
      </c>
      <c r="H107" s="55">
        <f>D108</f>
        <v>2487692.75</v>
      </c>
      <c r="I107" s="55">
        <f t="shared" si="4"/>
        <v>210777.75</v>
      </c>
      <c r="J107" s="55">
        <f>(G107-H107)*(G107-H107)</f>
        <v>44427259895.0625</v>
      </c>
      <c r="K107" s="56"/>
      <c r="M107" s="8"/>
      <c r="N107" s="8"/>
    </row>
    <row r="108" spans="1:14">
      <c r="A108" s="46"/>
      <c r="B108" s="53">
        <v>7.52600002288818</v>
      </c>
      <c r="C108" s="54">
        <v>5675.39990234375</v>
      </c>
      <c r="D108" s="54">
        <v>2487692.75</v>
      </c>
      <c r="E108" s="7"/>
      <c r="F108" s="50">
        <f t="shared" si="2"/>
        <v>100</v>
      </c>
      <c r="G108" s="55"/>
      <c r="H108" s="55"/>
      <c r="I108" s="55"/>
      <c r="J108" s="55"/>
      <c r="K108" s="56"/>
      <c r="M108" s="8"/>
      <c r="N108" s="8"/>
    </row>
    <row r="109" spans="1:14">
      <c r="A109" s="46"/>
      <c r="B109" s="53">
        <v>7.6009998321533203</v>
      </c>
      <c r="C109" s="54">
        <v>5956</v>
      </c>
      <c r="D109" s="54">
        <v>2496345.5</v>
      </c>
      <c r="E109" s="7"/>
      <c r="F109" s="50">
        <f t="shared" si="2"/>
        <v>101</v>
      </c>
      <c r="G109" s="55">
        <f t="shared" si="3"/>
        <v>2496345.5</v>
      </c>
      <c r="H109" s="55">
        <f>D110</f>
        <v>2668300.75</v>
      </c>
      <c r="I109" s="55">
        <f t="shared" si="4"/>
        <v>-171955.25</v>
      </c>
      <c r="J109" s="55">
        <f>(G109-H109)*(G109-H109)</f>
        <v>29568608002.5625</v>
      </c>
      <c r="K109" s="56"/>
      <c r="M109" s="8"/>
      <c r="N109" s="8"/>
    </row>
    <row r="110" spans="1:14">
      <c r="A110" s="46"/>
      <c r="B110" s="53">
        <v>7.6760001182556099</v>
      </c>
      <c r="C110" s="54">
        <v>7099.39990234375</v>
      </c>
      <c r="D110" s="54">
        <v>2668300.75</v>
      </c>
      <c r="E110" s="7"/>
      <c r="F110" s="50">
        <f t="shared" si="2"/>
        <v>102</v>
      </c>
      <c r="G110" s="55"/>
      <c r="H110" s="55"/>
      <c r="I110" s="55"/>
      <c r="J110" s="55"/>
      <c r="K110" s="56"/>
      <c r="M110" s="8"/>
      <c r="N110" s="8"/>
    </row>
    <row r="111" spans="1:14">
      <c r="A111" s="46"/>
      <c r="B111" s="53">
        <v>7.7509999275207502</v>
      </c>
      <c r="C111" s="54">
        <v>6698.39990234375</v>
      </c>
      <c r="D111" s="54">
        <v>2506009.5</v>
      </c>
      <c r="E111" s="7"/>
      <c r="F111" s="50">
        <f t="shared" si="2"/>
        <v>103</v>
      </c>
      <c r="G111" s="55">
        <f t="shared" si="3"/>
        <v>2506009.5</v>
      </c>
      <c r="H111" s="55">
        <f>D112</f>
        <v>2612825.5</v>
      </c>
      <c r="I111" s="55">
        <f t="shared" si="4"/>
        <v>-106816</v>
      </c>
      <c r="J111" s="55">
        <f>(G111-H111)*(G111-H111)</f>
        <v>11409657856</v>
      </c>
      <c r="K111" s="56"/>
      <c r="M111" s="8"/>
      <c r="N111" s="8"/>
    </row>
    <row r="112" spans="1:14">
      <c r="A112" s="46"/>
      <c r="B112" s="53">
        <v>7.8270001411437899</v>
      </c>
      <c r="C112" s="54">
        <v>6658</v>
      </c>
      <c r="D112" s="54">
        <v>2612825.5</v>
      </c>
      <c r="E112" s="7"/>
      <c r="F112" s="50">
        <f t="shared" si="2"/>
        <v>104</v>
      </c>
      <c r="G112" s="55"/>
      <c r="H112" s="55"/>
      <c r="I112" s="55"/>
      <c r="J112" s="55"/>
      <c r="K112" s="56"/>
      <c r="M112" s="8"/>
      <c r="N112" s="8"/>
    </row>
    <row r="113" spans="1:14">
      <c r="A113" s="46"/>
      <c r="B113" s="53">
        <v>7.9019999504089302</v>
      </c>
      <c r="C113" s="54">
        <v>6016.2001953125</v>
      </c>
      <c r="D113" s="54">
        <v>2558656</v>
      </c>
      <c r="E113" s="7"/>
      <c r="F113" s="50">
        <f t="shared" si="2"/>
        <v>105</v>
      </c>
      <c r="G113" s="55">
        <f t="shared" si="3"/>
        <v>2558656</v>
      </c>
      <c r="H113" s="55">
        <f>D114</f>
        <v>2438835.25</v>
      </c>
      <c r="I113" s="55">
        <f t="shared" si="4"/>
        <v>119820.75</v>
      </c>
      <c r="J113" s="55">
        <f>(G113-H113)*(G113-H113)</f>
        <v>14357012130.5625</v>
      </c>
      <c r="K113" s="56"/>
      <c r="M113" s="8"/>
      <c r="N113" s="8"/>
    </row>
    <row r="114" spans="1:14">
      <c r="A114" s="46"/>
      <c r="B114" s="53">
        <v>7.9770002365112296</v>
      </c>
      <c r="C114" s="54">
        <v>6878.60009765625</v>
      </c>
      <c r="D114" s="54">
        <v>2438835.25</v>
      </c>
      <c r="E114" s="7"/>
      <c r="F114" s="50">
        <f t="shared" si="2"/>
        <v>106</v>
      </c>
      <c r="G114" s="55"/>
      <c r="H114" s="55"/>
      <c r="I114" s="55"/>
      <c r="J114" s="55"/>
      <c r="K114" s="56"/>
      <c r="M114" s="8"/>
      <c r="N114" s="8"/>
    </row>
    <row r="115" spans="1:14">
      <c r="A115" s="46"/>
      <c r="B115" s="53">
        <v>8.0520000457763601</v>
      </c>
      <c r="C115" s="54">
        <v>6718.39990234375</v>
      </c>
      <c r="D115" s="54">
        <v>2647936</v>
      </c>
      <c r="E115" s="7"/>
      <c r="F115" s="50">
        <f t="shared" si="2"/>
        <v>107</v>
      </c>
      <c r="G115" s="55">
        <f t="shared" si="3"/>
        <v>2647936</v>
      </c>
      <c r="H115" s="55">
        <f>D116</f>
        <v>2502732.75</v>
      </c>
      <c r="I115" s="55">
        <f t="shared" si="4"/>
        <v>145203.25</v>
      </c>
      <c r="J115" s="55">
        <f>(G115-H115)*(G115-H115)</f>
        <v>21083983810.5625</v>
      </c>
      <c r="K115" s="56"/>
      <c r="M115" s="8"/>
      <c r="N115" s="8"/>
    </row>
    <row r="116" spans="1:14">
      <c r="A116" s="46"/>
      <c r="B116" s="53">
        <v>8.1280002593994105</v>
      </c>
      <c r="C116" s="54">
        <v>6417.60009765625</v>
      </c>
      <c r="D116" s="54">
        <v>2502732.75</v>
      </c>
      <c r="E116" s="7"/>
      <c r="F116" s="50">
        <f t="shared" si="2"/>
        <v>108</v>
      </c>
      <c r="G116" s="55"/>
      <c r="H116" s="55"/>
      <c r="I116" s="55"/>
      <c r="J116" s="55"/>
      <c r="K116" s="56"/>
      <c r="M116" s="8"/>
      <c r="N116" s="8"/>
    </row>
    <row r="117" spans="1:14">
      <c r="A117" s="46"/>
      <c r="B117" s="53">
        <v>8.2030000686645508</v>
      </c>
      <c r="C117" s="54">
        <v>6558</v>
      </c>
      <c r="D117" s="54">
        <v>2489292.75</v>
      </c>
      <c r="E117" s="7"/>
      <c r="F117" s="50">
        <f t="shared" si="2"/>
        <v>109</v>
      </c>
      <c r="G117" s="55">
        <f t="shared" si="3"/>
        <v>2489292.75</v>
      </c>
      <c r="H117" s="55">
        <f>D118</f>
        <v>2697203.25</v>
      </c>
      <c r="I117" s="55">
        <f t="shared" si="4"/>
        <v>-207910.5</v>
      </c>
      <c r="J117" s="55">
        <f>(G117-H117)*(G117-H117)</f>
        <v>43226776010.25</v>
      </c>
      <c r="K117" s="56"/>
      <c r="M117" s="8"/>
      <c r="N117" s="8"/>
    </row>
    <row r="118" spans="1:14">
      <c r="A118" s="46"/>
      <c r="B118" s="53">
        <v>8.2779998779296804</v>
      </c>
      <c r="C118" s="54">
        <v>6698.2001953125</v>
      </c>
      <c r="D118" s="54">
        <v>2697203.25</v>
      </c>
      <c r="E118" s="7"/>
      <c r="F118" s="50">
        <f t="shared" si="2"/>
        <v>110</v>
      </c>
      <c r="G118" s="55"/>
      <c r="H118" s="55"/>
      <c r="I118" s="55"/>
      <c r="J118" s="55"/>
      <c r="K118" s="56"/>
      <c r="M118" s="8"/>
      <c r="N118" s="8"/>
    </row>
    <row r="119" spans="1:14">
      <c r="A119" s="46"/>
      <c r="B119" s="53">
        <v>8.3529996871948207</v>
      </c>
      <c r="C119" s="54">
        <v>6758.60009765625</v>
      </c>
      <c r="D119" s="54">
        <v>2633062.5</v>
      </c>
      <c r="E119" s="7"/>
      <c r="F119" s="50">
        <f t="shared" si="2"/>
        <v>111</v>
      </c>
      <c r="G119" s="55">
        <f t="shared" si="3"/>
        <v>2633062.5</v>
      </c>
      <c r="H119" s="55">
        <f>D120</f>
        <v>2610073.5</v>
      </c>
      <c r="I119" s="55">
        <f t="shared" si="4"/>
        <v>22989</v>
      </c>
      <c r="J119" s="55">
        <f>(G119-H119)*(G119-H119)</f>
        <v>528494121</v>
      </c>
      <c r="K119" s="56"/>
      <c r="M119" s="8"/>
      <c r="N119" s="8"/>
    </row>
    <row r="120" spans="1:14">
      <c r="A120" s="46"/>
      <c r="B120" s="53">
        <v>8.4289999008178693</v>
      </c>
      <c r="C120" s="54">
        <v>6658</v>
      </c>
      <c r="D120" s="54">
        <v>2610073.5</v>
      </c>
      <c r="E120" s="7"/>
      <c r="F120" s="50">
        <f t="shared" si="2"/>
        <v>112</v>
      </c>
      <c r="G120" s="55"/>
      <c r="H120" s="55"/>
      <c r="I120" s="55"/>
      <c r="J120" s="55"/>
      <c r="K120" s="56"/>
      <c r="M120" s="8"/>
      <c r="N120" s="8"/>
    </row>
    <row r="121" spans="1:14">
      <c r="A121" s="46"/>
      <c r="B121" s="53">
        <v>8.5039997100830007</v>
      </c>
      <c r="C121" s="54">
        <v>7259.60009765625</v>
      </c>
      <c r="D121" s="54">
        <v>2711692.75</v>
      </c>
      <c r="E121" s="7"/>
      <c r="F121" s="50">
        <f t="shared" si="2"/>
        <v>113</v>
      </c>
      <c r="G121" s="55">
        <f t="shared" si="3"/>
        <v>2711692.75</v>
      </c>
      <c r="H121" s="55">
        <f>D122</f>
        <v>2500019.25</v>
      </c>
      <c r="I121" s="55">
        <f t="shared" si="4"/>
        <v>211673.5</v>
      </c>
      <c r="J121" s="55">
        <f>(G121-H121)*(G121-H121)</f>
        <v>44805670602.25</v>
      </c>
      <c r="K121" s="56"/>
      <c r="M121" s="8"/>
      <c r="N121" s="8"/>
    </row>
    <row r="122" spans="1:14">
      <c r="A122" s="46"/>
      <c r="B122" s="53">
        <v>8.5790004730224592</v>
      </c>
      <c r="C122" s="54">
        <v>7480.39990234375</v>
      </c>
      <c r="D122" s="54">
        <v>2500019.25</v>
      </c>
      <c r="E122" s="7"/>
      <c r="F122" s="50">
        <f t="shared" si="2"/>
        <v>114</v>
      </c>
      <c r="G122" s="55"/>
      <c r="H122" s="55"/>
      <c r="I122" s="55"/>
      <c r="J122" s="55"/>
      <c r="K122" s="56"/>
      <c r="M122" s="8"/>
      <c r="N122" s="8"/>
    </row>
    <row r="123" spans="1:14">
      <c r="A123" s="46"/>
      <c r="B123" s="53">
        <v>8.6540002822875906</v>
      </c>
      <c r="C123" s="54">
        <v>7119.60009765625</v>
      </c>
      <c r="D123" s="54">
        <v>2686873.5</v>
      </c>
      <c r="E123" s="7"/>
      <c r="F123" s="50">
        <f t="shared" si="2"/>
        <v>115</v>
      </c>
      <c r="G123" s="55">
        <f t="shared" si="3"/>
        <v>2686873.5</v>
      </c>
      <c r="H123" s="55">
        <f>D124</f>
        <v>2699404.75</v>
      </c>
      <c r="I123" s="55">
        <f t="shared" si="4"/>
        <v>-12531.25</v>
      </c>
      <c r="J123" s="55">
        <f>(G123-H123)*(G123-H123)</f>
        <v>157032226.5625</v>
      </c>
      <c r="K123" s="56"/>
      <c r="M123" s="8"/>
      <c r="N123" s="8"/>
    </row>
    <row r="124" spans="1:14">
      <c r="A124" s="46"/>
      <c r="B124" s="53">
        <v>8.7299995422363192</v>
      </c>
      <c r="C124" s="54">
        <v>6858.7998046875</v>
      </c>
      <c r="D124" s="54">
        <v>2699404.75</v>
      </c>
      <c r="E124" s="7"/>
      <c r="F124" s="50">
        <f t="shared" si="2"/>
        <v>116</v>
      </c>
      <c r="G124" s="55"/>
      <c r="H124" s="55"/>
      <c r="I124" s="55"/>
      <c r="J124" s="55"/>
      <c r="K124" s="56"/>
      <c r="M124" s="8"/>
      <c r="N124" s="8"/>
    </row>
    <row r="125" spans="1:14">
      <c r="A125" s="46"/>
      <c r="B125" s="53">
        <v>8.8050003051757795</v>
      </c>
      <c r="C125" s="54">
        <v>6277.2001953125</v>
      </c>
      <c r="D125" s="54">
        <v>2458444.75</v>
      </c>
      <c r="E125" s="7"/>
      <c r="F125" s="50">
        <f t="shared" si="2"/>
        <v>117</v>
      </c>
      <c r="G125" s="55">
        <f t="shared" si="3"/>
        <v>2458444.75</v>
      </c>
      <c r="H125" s="55">
        <f>D126</f>
        <v>2723699.25</v>
      </c>
      <c r="I125" s="55">
        <f t="shared" si="4"/>
        <v>-265254.5</v>
      </c>
      <c r="J125" s="55">
        <f>(G125-H125)*(G125-H125)</f>
        <v>70359949770.25</v>
      </c>
      <c r="K125" s="56"/>
      <c r="M125" s="8"/>
      <c r="N125" s="8"/>
    </row>
    <row r="126" spans="1:14">
      <c r="A126" s="46"/>
      <c r="B126" s="53">
        <v>8.8800001144409109</v>
      </c>
      <c r="C126" s="54">
        <v>6457.60009765625</v>
      </c>
      <c r="D126" s="54">
        <v>2723699.25</v>
      </c>
      <c r="E126" s="7"/>
      <c r="F126" s="50">
        <f t="shared" si="2"/>
        <v>118</v>
      </c>
      <c r="G126" s="55"/>
      <c r="H126" s="55"/>
      <c r="I126" s="55"/>
      <c r="J126" s="55"/>
      <c r="K126" s="56"/>
      <c r="M126" s="8"/>
      <c r="N126" s="8"/>
    </row>
    <row r="127" spans="1:14">
      <c r="A127" s="46"/>
      <c r="B127" s="53">
        <v>8.9549999237060494</v>
      </c>
      <c r="C127" s="54">
        <v>6758.60009765625</v>
      </c>
      <c r="D127" s="54">
        <v>2554419.25</v>
      </c>
      <c r="E127" s="7"/>
      <c r="F127" s="50">
        <f t="shared" si="2"/>
        <v>119</v>
      </c>
      <c r="G127" s="55">
        <f t="shared" si="3"/>
        <v>2554419.25</v>
      </c>
      <c r="H127" s="55">
        <f>D128</f>
        <v>2499814.5</v>
      </c>
      <c r="I127" s="55">
        <f t="shared" si="4"/>
        <v>54604.75</v>
      </c>
      <c r="J127" s="55">
        <f>(G127-H127)*(G127-H127)</f>
        <v>2981678722.5625</v>
      </c>
      <c r="K127" s="56"/>
      <c r="M127" s="8"/>
      <c r="N127" s="8"/>
    </row>
    <row r="128" spans="1:14">
      <c r="A128" s="46"/>
      <c r="B128" s="53">
        <v>9.0299997329711896</v>
      </c>
      <c r="C128" s="54">
        <v>6838.7998046875</v>
      </c>
      <c r="D128" s="54">
        <v>2499814.5</v>
      </c>
      <c r="E128" s="7"/>
      <c r="F128" s="50">
        <f t="shared" si="2"/>
        <v>120</v>
      </c>
      <c r="G128" s="55"/>
      <c r="H128" s="55"/>
      <c r="I128" s="55"/>
      <c r="J128" s="55"/>
      <c r="K128" s="56"/>
      <c r="M128" s="8"/>
      <c r="N128" s="8"/>
    </row>
    <row r="129" spans="1:14">
      <c r="A129" s="46"/>
      <c r="B129" s="53">
        <v>9.1059999465942294</v>
      </c>
      <c r="C129" s="54">
        <v>6818.39990234375</v>
      </c>
      <c r="D129" s="54">
        <v>2596851.25</v>
      </c>
      <c r="E129" s="7"/>
      <c r="F129" s="50">
        <f t="shared" si="2"/>
        <v>121</v>
      </c>
      <c r="G129" s="55">
        <f t="shared" si="3"/>
        <v>2596851.25</v>
      </c>
      <c r="H129" s="55">
        <f>D130</f>
        <v>2638220.75</v>
      </c>
      <c r="I129" s="55">
        <f t="shared" si="4"/>
        <v>-41369.5</v>
      </c>
      <c r="J129" s="55">
        <f>(G129-H129)*(G129-H129)</f>
        <v>1711435530.25</v>
      </c>
      <c r="K129" s="56"/>
      <c r="M129" s="8"/>
      <c r="N129" s="8"/>
    </row>
    <row r="130" spans="1:14">
      <c r="A130" s="46"/>
      <c r="B130" s="53">
        <v>9.1809997558593697</v>
      </c>
      <c r="C130" s="54">
        <v>6979</v>
      </c>
      <c r="D130" s="54">
        <v>2638220.75</v>
      </c>
      <c r="E130" s="7"/>
      <c r="F130" s="50">
        <f t="shared" si="2"/>
        <v>122</v>
      </c>
      <c r="G130" s="55"/>
      <c r="H130" s="55"/>
      <c r="I130" s="55"/>
      <c r="J130" s="55"/>
      <c r="K130" s="56"/>
      <c r="M130" s="8"/>
      <c r="N130" s="8"/>
    </row>
    <row r="131" spans="1:14">
      <c r="A131" s="46"/>
      <c r="B131" s="53">
        <v>9.2559995651245099</v>
      </c>
      <c r="C131" s="54">
        <v>6497.60009765625</v>
      </c>
      <c r="D131" s="54">
        <v>2577446.5</v>
      </c>
      <c r="E131" s="7"/>
      <c r="F131" s="50">
        <f t="shared" si="2"/>
        <v>123</v>
      </c>
      <c r="G131" s="55">
        <f t="shared" si="3"/>
        <v>2577446.5</v>
      </c>
      <c r="H131" s="55">
        <f>D132</f>
        <v>2699968</v>
      </c>
      <c r="I131" s="55">
        <f t="shared" si="4"/>
        <v>-122521.5</v>
      </c>
      <c r="J131" s="55">
        <f>(G131-H131)*(G131-H131)</f>
        <v>15011517962.25</v>
      </c>
      <c r="K131" s="56"/>
      <c r="M131" s="8"/>
      <c r="N131" s="8"/>
    </row>
    <row r="132" spans="1:14">
      <c r="A132" s="46"/>
      <c r="B132" s="53">
        <v>9.3310003280639595</v>
      </c>
      <c r="C132" s="54">
        <v>7139.39990234375</v>
      </c>
      <c r="D132" s="54">
        <v>2699968</v>
      </c>
      <c r="E132" s="7"/>
      <c r="F132" s="50">
        <f t="shared" si="2"/>
        <v>124</v>
      </c>
      <c r="G132" s="55"/>
      <c r="H132" s="55"/>
      <c r="I132" s="55"/>
      <c r="J132" s="55"/>
      <c r="K132" s="56"/>
      <c r="M132" s="8"/>
      <c r="N132" s="8"/>
    </row>
    <row r="133" spans="1:14">
      <c r="A133" s="46"/>
      <c r="B133" s="53">
        <v>9.40699958801269</v>
      </c>
      <c r="C133" s="54">
        <v>7179.60009765625</v>
      </c>
      <c r="D133" s="54">
        <v>2579737.5</v>
      </c>
      <c r="E133" s="7"/>
      <c r="F133" s="50">
        <f t="shared" si="2"/>
        <v>125</v>
      </c>
      <c r="G133" s="55">
        <f t="shared" si="3"/>
        <v>2579737.5</v>
      </c>
      <c r="H133" s="55">
        <f>D134</f>
        <v>2462668.75</v>
      </c>
      <c r="I133" s="55">
        <f t="shared" si="4"/>
        <v>117068.75</v>
      </c>
      <c r="J133" s="55">
        <f>(G133-H133)*(G133-H133)</f>
        <v>13705092226.5625</v>
      </c>
      <c r="K133" s="56"/>
      <c r="M133" s="8"/>
      <c r="N133" s="8"/>
    </row>
    <row r="134" spans="1:14">
      <c r="A134" s="46"/>
      <c r="B134" s="53">
        <v>9.4820003509521396</v>
      </c>
      <c r="C134" s="54">
        <v>7079.2001953125</v>
      </c>
      <c r="D134" s="54">
        <v>2462668.75</v>
      </c>
      <c r="E134" s="7"/>
      <c r="F134" s="50">
        <f t="shared" si="2"/>
        <v>126</v>
      </c>
      <c r="G134" s="55"/>
      <c r="H134" s="55"/>
      <c r="I134" s="55"/>
      <c r="J134" s="55"/>
      <c r="K134" s="56"/>
      <c r="M134" s="8"/>
      <c r="N134" s="8"/>
    </row>
    <row r="135" spans="1:14">
      <c r="A135" s="46"/>
      <c r="B135" s="53">
        <v>9.5570001602172798</v>
      </c>
      <c r="C135" s="54">
        <v>7019.2001953125</v>
      </c>
      <c r="D135" s="54">
        <v>2723993.5</v>
      </c>
      <c r="E135" s="7"/>
      <c r="F135" s="50">
        <f t="shared" si="2"/>
        <v>127</v>
      </c>
      <c r="G135" s="55">
        <f t="shared" si="3"/>
        <v>2723993.5</v>
      </c>
      <c r="H135" s="55">
        <f>D136</f>
        <v>2425254.5</v>
      </c>
      <c r="I135" s="55">
        <f t="shared" si="4"/>
        <v>298739</v>
      </c>
      <c r="J135" s="55">
        <f>(G135-H135)*(G135-H135)</f>
        <v>89244990121</v>
      </c>
      <c r="K135" s="56"/>
      <c r="M135" s="8"/>
      <c r="N135" s="8"/>
    </row>
    <row r="136" spans="1:14">
      <c r="A136" s="46"/>
      <c r="B136" s="53">
        <v>9.6319999694824201</v>
      </c>
      <c r="C136" s="54">
        <v>7059</v>
      </c>
      <c r="D136" s="54">
        <v>2425254.5</v>
      </c>
      <c r="E136" s="7"/>
      <c r="F136" s="50">
        <f t="shared" si="2"/>
        <v>128</v>
      </c>
      <c r="G136" s="55"/>
      <c r="H136" s="55"/>
      <c r="I136" s="55"/>
      <c r="J136" s="55"/>
      <c r="K136" s="56"/>
      <c r="M136" s="8"/>
      <c r="N136" s="8"/>
    </row>
    <row r="137" spans="1:14">
      <c r="A137" s="46"/>
      <c r="B137" s="53">
        <v>9.7080001831054599</v>
      </c>
      <c r="C137" s="54">
        <v>6918.7998046875</v>
      </c>
      <c r="D137" s="54">
        <v>2701529.5</v>
      </c>
      <c r="E137" s="7"/>
      <c r="F137" s="50">
        <f t="shared" si="2"/>
        <v>129</v>
      </c>
      <c r="G137" s="55">
        <f t="shared" si="3"/>
        <v>2701529.5</v>
      </c>
      <c r="H137" s="55">
        <f>D138</f>
        <v>2749939.25</v>
      </c>
      <c r="I137" s="55">
        <f t="shared" si="4"/>
        <v>-48409.75</v>
      </c>
      <c r="J137" s="55">
        <f>(G137-H137)*(G137-H137)</f>
        <v>2343503895.0625</v>
      </c>
      <c r="K137" s="56"/>
      <c r="M137" s="8"/>
      <c r="N137" s="8"/>
    </row>
    <row r="138" spans="1:14">
      <c r="A138" s="46"/>
      <c r="B138" s="53">
        <v>9.7829999923706001</v>
      </c>
      <c r="C138" s="54">
        <v>6557.7998046875</v>
      </c>
      <c r="D138" s="54">
        <v>2749939.25</v>
      </c>
      <c r="E138" s="7"/>
      <c r="F138" s="50">
        <f t="shared" si="2"/>
        <v>130</v>
      </c>
      <c r="G138" s="55"/>
      <c r="H138" s="55"/>
      <c r="I138" s="55"/>
      <c r="J138" s="55"/>
      <c r="K138" s="56"/>
      <c r="M138" s="8"/>
      <c r="N138" s="8"/>
    </row>
    <row r="139" spans="1:14">
      <c r="A139" s="46"/>
      <c r="B139" s="53">
        <v>9.8579998016357404</v>
      </c>
      <c r="C139" s="54">
        <v>7400</v>
      </c>
      <c r="D139" s="54">
        <v>2563827.25</v>
      </c>
      <c r="E139" s="7"/>
      <c r="F139" s="50">
        <f t="shared" ref="F139:F202" si="5">F138+1</f>
        <v>131</v>
      </c>
      <c r="G139" s="55">
        <f t="shared" ref="G139:G201" si="6">D139</f>
        <v>2563827.25</v>
      </c>
      <c r="H139" s="55">
        <f>D140</f>
        <v>2560947.25</v>
      </c>
      <c r="I139" s="55">
        <f t="shared" ref="I139:I201" si="7">G139-H139</f>
        <v>2880</v>
      </c>
      <c r="J139" s="55">
        <f>(G139-H139)*(G139-H139)</f>
        <v>8294400</v>
      </c>
      <c r="K139" s="56"/>
      <c r="M139" s="8"/>
      <c r="N139" s="8"/>
    </row>
    <row r="140" spans="1:14">
      <c r="A140" s="46"/>
      <c r="B140" s="53">
        <v>9.93299961090087</v>
      </c>
      <c r="C140" s="54">
        <v>7139.39990234375</v>
      </c>
      <c r="D140" s="54">
        <v>2560947.25</v>
      </c>
      <c r="E140" s="7"/>
      <c r="F140" s="50">
        <f t="shared" si="5"/>
        <v>132</v>
      </c>
      <c r="G140" s="55"/>
      <c r="H140" s="55"/>
      <c r="I140" s="55"/>
      <c r="J140" s="55"/>
      <c r="K140" s="56"/>
      <c r="M140" s="8"/>
      <c r="N140" s="8"/>
    </row>
    <row r="141" spans="1:14">
      <c r="A141" s="46"/>
      <c r="B141" s="53">
        <v>10.008999824523899</v>
      </c>
      <c r="C141" s="54">
        <v>6838.60009765625</v>
      </c>
      <c r="D141" s="54">
        <v>2628864</v>
      </c>
      <c r="E141" s="7"/>
      <c r="F141" s="50">
        <f t="shared" si="5"/>
        <v>133</v>
      </c>
      <c r="G141" s="55">
        <f t="shared" si="6"/>
        <v>2628864</v>
      </c>
      <c r="H141" s="55">
        <f>D142</f>
        <v>2474931.25</v>
      </c>
      <c r="I141" s="55">
        <f t="shared" si="7"/>
        <v>153932.75</v>
      </c>
      <c r="J141" s="55">
        <f>(G141-H141)*(G141-H141)</f>
        <v>23695291522.5625</v>
      </c>
      <c r="K141" s="56"/>
      <c r="M141" s="8"/>
      <c r="N141" s="8"/>
    </row>
    <row r="142" spans="1:14">
      <c r="A142" s="46"/>
      <c r="B142" s="53">
        <v>10.083999633789</v>
      </c>
      <c r="C142" s="54">
        <v>6838.60009765625</v>
      </c>
      <c r="D142" s="54">
        <v>2474931.25</v>
      </c>
      <c r="E142" s="7"/>
      <c r="F142" s="50">
        <f t="shared" si="5"/>
        <v>134</v>
      </c>
      <c r="G142" s="55"/>
      <c r="H142" s="55"/>
      <c r="I142" s="55"/>
      <c r="J142" s="55"/>
      <c r="K142" s="56"/>
      <c r="M142" s="8"/>
      <c r="N142" s="8"/>
    </row>
    <row r="143" spans="1:14">
      <c r="A143" s="46"/>
      <c r="B143" s="53">
        <v>10.1590003967285</v>
      </c>
      <c r="C143" s="54">
        <v>6738.39990234375</v>
      </c>
      <c r="D143" s="54">
        <v>2706355.25</v>
      </c>
      <c r="E143" s="7"/>
      <c r="F143" s="50">
        <f t="shared" si="5"/>
        <v>135</v>
      </c>
      <c r="G143" s="55">
        <f t="shared" si="6"/>
        <v>2706355.25</v>
      </c>
      <c r="H143" s="55">
        <f>D144</f>
        <v>2513958.5</v>
      </c>
      <c r="I143" s="55">
        <f t="shared" si="7"/>
        <v>192396.75</v>
      </c>
      <c r="J143" s="55">
        <f>(G143-H143)*(G143-H143)</f>
        <v>37016509410.5625</v>
      </c>
      <c r="K143" s="56"/>
      <c r="M143" s="8"/>
      <c r="N143" s="8"/>
    </row>
    <row r="144" spans="1:14">
      <c r="A144" s="46"/>
      <c r="B144" s="53">
        <v>10.234000205993601</v>
      </c>
      <c r="C144" s="54">
        <v>6497.7998046875</v>
      </c>
      <c r="D144" s="54">
        <v>2513958.5</v>
      </c>
      <c r="E144" s="7"/>
      <c r="F144" s="50">
        <f t="shared" si="5"/>
        <v>136</v>
      </c>
      <c r="G144" s="55"/>
      <c r="H144" s="55"/>
      <c r="I144" s="55"/>
      <c r="J144" s="55"/>
      <c r="K144" s="56"/>
      <c r="M144" s="8"/>
      <c r="N144" s="8"/>
    </row>
    <row r="145" spans="1:14">
      <c r="A145" s="46"/>
      <c r="B145" s="53">
        <v>10.310000419616699</v>
      </c>
      <c r="C145" s="54">
        <v>6718.2001953125</v>
      </c>
      <c r="D145" s="54">
        <v>2445568</v>
      </c>
      <c r="E145" s="7"/>
      <c r="F145" s="50">
        <f t="shared" si="5"/>
        <v>137</v>
      </c>
      <c r="G145" s="55">
        <f t="shared" si="6"/>
        <v>2445568</v>
      </c>
      <c r="H145" s="55">
        <f>D146</f>
        <v>2668940.75</v>
      </c>
      <c r="I145" s="55">
        <f t="shared" si="7"/>
        <v>-223372.75</v>
      </c>
      <c r="J145" s="55">
        <f>(G145-H145)*(G145-H145)</f>
        <v>49895385442.5625</v>
      </c>
      <c r="K145" s="56"/>
      <c r="M145" s="8"/>
      <c r="N145" s="8"/>
    </row>
    <row r="146" spans="1:14">
      <c r="A146" s="46"/>
      <c r="B146" s="53">
        <v>10.3850002288818</v>
      </c>
      <c r="C146" s="54">
        <v>6939</v>
      </c>
      <c r="D146" s="54">
        <v>2668940.75</v>
      </c>
      <c r="E146" s="7"/>
      <c r="F146" s="50">
        <f t="shared" si="5"/>
        <v>138</v>
      </c>
      <c r="G146" s="55"/>
      <c r="H146" s="55"/>
      <c r="I146" s="55"/>
      <c r="J146" s="55"/>
      <c r="K146" s="56"/>
      <c r="M146" s="8"/>
      <c r="N146" s="8"/>
    </row>
    <row r="147" spans="1:14">
      <c r="A147" s="46"/>
      <c r="B147" s="53">
        <v>10.4600000381469</v>
      </c>
      <c r="C147" s="54">
        <v>6076.39990234375</v>
      </c>
      <c r="D147" s="54">
        <v>2561049.5</v>
      </c>
      <c r="E147" s="7"/>
      <c r="F147" s="50">
        <f t="shared" si="5"/>
        <v>139</v>
      </c>
      <c r="G147" s="55">
        <f t="shared" si="6"/>
        <v>2561049.5</v>
      </c>
      <c r="H147" s="55">
        <f>D148</f>
        <v>2557184</v>
      </c>
      <c r="I147" s="55">
        <f t="shared" si="7"/>
        <v>3865.5</v>
      </c>
      <c r="J147" s="55">
        <f>(G147-H147)*(G147-H147)</f>
        <v>14942090.25</v>
      </c>
      <c r="K147" s="56"/>
      <c r="M147" s="8"/>
      <c r="N147" s="8"/>
    </row>
    <row r="148" spans="1:14">
      <c r="A148" s="46"/>
      <c r="B148" s="53">
        <v>10.5349998474121</v>
      </c>
      <c r="C148" s="54">
        <v>7400</v>
      </c>
      <c r="D148" s="54">
        <v>2557184</v>
      </c>
      <c r="E148" s="7"/>
      <c r="F148" s="50">
        <f t="shared" si="5"/>
        <v>140</v>
      </c>
      <c r="G148" s="55"/>
      <c r="H148" s="55"/>
      <c r="I148" s="55"/>
      <c r="J148" s="55"/>
      <c r="K148" s="56"/>
      <c r="M148" s="8"/>
      <c r="N148" s="8"/>
    </row>
    <row r="149" spans="1:14">
      <c r="A149" s="46"/>
      <c r="B149" s="53">
        <v>10.611000061035099</v>
      </c>
      <c r="C149" s="54">
        <v>6798.60009765625</v>
      </c>
      <c r="D149" s="54">
        <v>2652608</v>
      </c>
      <c r="E149" s="7"/>
      <c r="F149" s="50">
        <f t="shared" si="5"/>
        <v>141</v>
      </c>
      <c r="G149" s="55">
        <f t="shared" si="6"/>
        <v>2652608</v>
      </c>
      <c r="H149" s="55">
        <f>D150</f>
        <v>2482265.5</v>
      </c>
      <c r="I149" s="55">
        <f t="shared" si="7"/>
        <v>170342.5</v>
      </c>
      <c r="J149" s="55">
        <f>(G149-H149)*(G149-H149)</f>
        <v>29016567306.25</v>
      </c>
      <c r="K149" s="56"/>
      <c r="M149" s="8"/>
      <c r="N149" s="8"/>
    </row>
    <row r="150" spans="1:14">
      <c r="A150" s="46"/>
      <c r="B150" s="53">
        <v>10.685999870300201</v>
      </c>
      <c r="C150" s="54">
        <v>6758.2001953125</v>
      </c>
      <c r="D150" s="54">
        <v>2482265.5</v>
      </c>
      <c r="E150" s="7"/>
      <c r="F150" s="50">
        <f t="shared" si="5"/>
        <v>142</v>
      </c>
      <c r="G150" s="55"/>
      <c r="H150" s="55"/>
      <c r="I150" s="55"/>
      <c r="J150" s="55"/>
      <c r="K150" s="56"/>
      <c r="M150" s="8"/>
      <c r="N150" s="8"/>
    </row>
    <row r="151" spans="1:14">
      <c r="A151" s="46"/>
      <c r="B151" s="53">
        <v>10.760999679565399</v>
      </c>
      <c r="C151" s="54">
        <v>6778.39990234375</v>
      </c>
      <c r="D151" s="54">
        <v>2595942.5</v>
      </c>
      <c r="E151" s="7"/>
      <c r="F151" s="50">
        <f t="shared" si="5"/>
        <v>143</v>
      </c>
      <c r="G151" s="55">
        <f t="shared" si="6"/>
        <v>2595942.5</v>
      </c>
      <c r="H151" s="55">
        <f>D152</f>
        <v>2670195.25</v>
      </c>
      <c r="I151" s="55">
        <f t="shared" si="7"/>
        <v>-74252.75</v>
      </c>
      <c r="J151" s="55">
        <f>(G151-H151)*(G151-H151)</f>
        <v>5513470882.5625</v>
      </c>
      <c r="K151" s="56"/>
      <c r="M151" s="8"/>
      <c r="N151" s="8"/>
    </row>
    <row r="152" spans="1:14">
      <c r="A152" s="46"/>
      <c r="B152" s="53">
        <v>10.836000442504799</v>
      </c>
      <c r="C152" s="54">
        <v>6197</v>
      </c>
      <c r="D152" s="54">
        <v>2670195.25</v>
      </c>
      <c r="E152" s="7"/>
      <c r="F152" s="50">
        <f t="shared" si="5"/>
        <v>144</v>
      </c>
      <c r="G152" s="55"/>
      <c r="H152" s="55"/>
      <c r="I152" s="55"/>
      <c r="J152" s="55"/>
      <c r="K152" s="56"/>
      <c r="M152" s="8"/>
      <c r="N152" s="8"/>
    </row>
    <row r="153" spans="1:14">
      <c r="A153" s="46"/>
      <c r="B153" s="53">
        <v>10.91100025177</v>
      </c>
      <c r="C153" s="54">
        <v>6878.7998046875</v>
      </c>
      <c r="D153" s="54">
        <v>2512140.75</v>
      </c>
      <c r="E153" s="7"/>
      <c r="F153" s="50">
        <f t="shared" si="5"/>
        <v>145</v>
      </c>
      <c r="G153" s="55">
        <f t="shared" si="6"/>
        <v>2512140.75</v>
      </c>
      <c r="H153" s="55">
        <f>D154</f>
        <v>2645056</v>
      </c>
      <c r="I153" s="55">
        <f t="shared" si="7"/>
        <v>-132915.25</v>
      </c>
      <c r="J153" s="55">
        <f>(G153-H153)*(G153-H153)</f>
        <v>17666463682.5625</v>
      </c>
      <c r="K153" s="56"/>
      <c r="M153" s="8"/>
      <c r="N153" s="8"/>
    </row>
    <row r="154" spans="1:14">
      <c r="A154" s="46"/>
      <c r="B154" s="53">
        <v>10.987000465393001</v>
      </c>
      <c r="C154" s="54">
        <v>6116.60009765625</v>
      </c>
      <c r="D154" s="54">
        <v>2645056</v>
      </c>
      <c r="E154" s="7"/>
      <c r="F154" s="50">
        <f t="shared" si="5"/>
        <v>146</v>
      </c>
      <c r="G154" s="55"/>
      <c r="H154" s="55"/>
      <c r="I154" s="55"/>
      <c r="J154" s="55"/>
      <c r="K154" s="56"/>
      <c r="M154" s="8"/>
      <c r="N154" s="8"/>
    </row>
    <row r="155" spans="1:14">
      <c r="A155" s="46"/>
      <c r="B155" s="53">
        <v>11.0620002746582</v>
      </c>
      <c r="C155" s="54">
        <v>6517.7998046875</v>
      </c>
      <c r="D155" s="54">
        <v>2673868.75</v>
      </c>
      <c r="E155" s="7"/>
      <c r="F155" s="50">
        <f t="shared" si="5"/>
        <v>147</v>
      </c>
      <c r="G155" s="55">
        <f t="shared" si="6"/>
        <v>2673868.75</v>
      </c>
      <c r="H155" s="55">
        <f>D156</f>
        <v>2630233.5</v>
      </c>
      <c r="I155" s="55">
        <f t="shared" si="7"/>
        <v>43635.25</v>
      </c>
      <c r="J155" s="55">
        <f>(G155-H155)*(G155-H155)</f>
        <v>1904035042.5625</v>
      </c>
      <c r="K155" s="56"/>
      <c r="M155" s="8"/>
      <c r="N155" s="8"/>
    </row>
    <row r="156" spans="1:14">
      <c r="A156" s="46"/>
      <c r="B156" s="53">
        <v>11.137000083923301</v>
      </c>
      <c r="C156" s="54">
        <v>6197</v>
      </c>
      <c r="D156" s="54">
        <v>2630233.5</v>
      </c>
      <c r="E156" s="7"/>
      <c r="F156" s="50">
        <f t="shared" si="5"/>
        <v>148</v>
      </c>
      <c r="G156" s="55"/>
      <c r="H156" s="55"/>
      <c r="I156" s="55"/>
      <c r="J156" s="55"/>
      <c r="K156" s="56"/>
      <c r="M156" s="8"/>
      <c r="N156" s="8"/>
    </row>
    <row r="157" spans="1:14">
      <c r="A157" s="46"/>
      <c r="B157" s="53">
        <v>11.2119998931884</v>
      </c>
      <c r="C157" s="54">
        <v>6858.60009765625</v>
      </c>
      <c r="D157" s="54">
        <v>2619878.5</v>
      </c>
      <c r="E157" s="7"/>
      <c r="F157" s="50">
        <f t="shared" si="5"/>
        <v>149</v>
      </c>
      <c r="G157" s="55">
        <f t="shared" si="6"/>
        <v>2619878.5</v>
      </c>
      <c r="H157" s="55">
        <f>D158</f>
        <v>2607424</v>
      </c>
      <c r="I157" s="55">
        <f t="shared" si="7"/>
        <v>12454.5</v>
      </c>
      <c r="J157" s="55">
        <f>(G157-H157)*(G157-H157)</f>
        <v>155114570.25</v>
      </c>
      <c r="K157" s="56"/>
      <c r="M157" s="8"/>
      <c r="N157" s="8"/>
    </row>
    <row r="158" spans="1:14">
      <c r="A158" s="46"/>
      <c r="B158" s="53">
        <v>11.2880001068115</v>
      </c>
      <c r="C158" s="54">
        <v>7119.39990234375</v>
      </c>
      <c r="D158" s="54">
        <v>2607424</v>
      </c>
      <c r="E158" s="7"/>
      <c r="F158" s="50">
        <f t="shared" si="5"/>
        <v>150</v>
      </c>
      <c r="G158" s="55"/>
      <c r="H158" s="55"/>
      <c r="I158" s="55"/>
      <c r="J158" s="55"/>
      <c r="K158" s="56"/>
      <c r="M158" s="8"/>
      <c r="N158" s="8"/>
    </row>
    <row r="159" spans="1:14">
      <c r="A159" s="46"/>
      <c r="B159" s="53">
        <v>11.3629999160766</v>
      </c>
      <c r="C159" s="54">
        <v>6517.60009765625</v>
      </c>
      <c r="D159" s="54">
        <v>2533312</v>
      </c>
      <c r="E159" s="7"/>
      <c r="F159" s="50">
        <f t="shared" si="5"/>
        <v>151</v>
      </c>
      <c r="G159" s="55">
        <f t="shared" si="6"/>
        <v>2533312</v>
      </c>
      <c r="H159" s="55">
        <f>D160</f>
        <v>2655065.5</v>
      </c>
      <c r="I159" s="55">
        <f t="shared" si="7"/>
        <v>-121753.5</v>
      </c>
      <c r="J159" s="55">
        <f>(G159-H159)*(G159-H159)</f>
        <v>14823914762.25</v>
      </c>
      <c r="K159" s="56"/>
      <c r="M159" s="8"/>
      <c r="N159" s="8"/>
    </row>
    <row r="160" spans="1:14">
      <c r="A160" s="46"/>
      <c r="B160" s="53">
        <v>11.4379997253418</v>
      </c>
      <c r="C160" s="54">
        <v>6277</v>
      </c>
      <c r="D160" s="54">
        <v>2655065.5</v>
      </c>
      <c r="E160" s="7"/>
      <c r="F160" s="50">
        <f t="shared" si="5"/>
        <v>152</v>
      </c>
      <c r="G160" s="55"/>
      <c r="H160" s="55"/>
      <c r="I160" s="55"/>
      <c r="J160" s="55"/>
      <c r="K160" s="56"/>
      <c r="M160" s="8"/>
      <c r="N160" s="8"/>
    </row>
    <row r="161" spans="1:14">
      <c r="A161" s="46"/>
      <c r="B161" s="53">
        <v>11.5129995346069</v>
      </c>
      <c r="C161" s="54">
        <v>6377.39990234375</v>
      </c>
      <c r="D161" s="54">
        <v>2519539.25</v>
      </c>
      <c r="E161" s="7"/>
      <c r="F161" s="50">
        <f t="shared" si="5"/>
        <v>153</v>
      </c>
      <c r="G161" s="55">
        <f t="shared" si="6"/>
        <v>2519539.25</v>
      </c>
      <c r="H161" s="55">
        <f>D162</f>
        <v>2614643.25</v>
      </c>
      <c r="I161" s="55">
        <f t="shared" si="7"/>
        <v>-95104</v>
      </c>
      <c r="J161" s="55">
        <f>(G161-H161)*(G161-H161)</f>
        <v>9044770816</v>
      </c>
      <c r="K161" s="56"/>
      <c r="M161" s="8"/>
      <c r="N161" s="8"/>
    </row>
    <row r="162" spans="1:14">
      <c r="A162" s="46"/>
      <c r="B162" s="53">
        <v>11.588999748229901</v>
      </c>
      <c r="C162" s="54">
        <v>6678</v>
      </c>
      <c r="D162" s="54">
        <v>2614643.25</v>
      </c>
      <c r="E162" s="7"/>
      <c r="F162" s="50">
        <f t="shared" si="5"/>
        <v>154</v>
      </c>
      <c r="G162" s="55"/>
      <c r="H162" s="55"/>
      <c r="I162" s="55"/>
      <c r="J162" s="55"/>
      <c r="K162" s="56"/>
      <c r="M162" s="8"/>
      <c r="N162" s="8"/>
    </row>
    <row r="163" spans="1:14">
      <c r="A163" s="46"/>
      <c r="B163" s="53">
        <v>11.663999557495099</v>
      </c>
      <c r="C163" s="54">
        <v>7320</v>
      </c>
      <c r="D163" s="54">
        <v>2765772.75</v>
      </c>
      <c r="E163" s="7"/>
      <c r="F163" s="50">
        <f t="shared" si="5"/>
        <v>155</v>
      </c>
      <c r="G163" s="55">
        <f t="shared" si="6"/>
        <v>2765772.75</v>
      </c>
      <c r="H163" s="55">
        <f>D164</f>
        <v>2399974.5</v>
      </c>
      <c r="I163" s="55">
        <f t="shared" si="7"/>
        <v>365798.25</v>
      </c>
      <c r="J163" s="55">
        <f>(G163-H163)*(G163-H163)</f>
        <v>133808359703.0625</v>
      </c>
      <c r="K163" s="56"/>
      <c r="M163" s="8"/>
      <c r="N163" s="8"/>
    </row>
    <row r="164" spans="1:14">
      <c r="A164" s="46"/>
      <c r="B164" s="53">
        <v>11.739000320434499</v>
      </c>
      <c r="C164" s="54">
        <v>6317.2001953125</v>
      </c>
      <c r="D164" s="54">
        <v>2399974.5</v>
      </c>
      <c r="E164" s="7"/>
      <c r="F164" s="50">
        <f t="shared" si="5"/>
        <v>156</v>
      </c>
      <c r="G164" s="55"/>
      <c r="H164" s="55"/>
      <c r="I164" s="55"/>
      <c r="J164" s="55"/>
      <c r="K164" s="56"/>
      <c r="M164" s="8"/>
      <c r="N164" s="8"/>
    </row>
    <row r="165" spans="1:14">
      <c r="A165" s="46"/>
      <c r="B165" s="53">
        <v>11.8140001296997</v>
      </c>
      <c r="C165" s="54">
        <v>6718</v>
      </c>
      <c r="D165" s="54">
        <v>2542067.25</v>
      </c>
      <c r="E165" s="7"/>
      <c r="F165" s="50">
        <f t="shared" si="5"/>
        <v>157</v>
      </c>
      <c r="G165" s="55">
        <f t="shared" si="6"/>
        <v>2542067.25</v>
      </c>
      <c r="H165" s="55">
        <f>D166</f>
        <v>2683136</v>
      </c>
      <c r="I165" s="55">
        <f t="shared" si="7"/>
        <v>-141068.75</v>
      </c>
      <c r="J165" s="55">
        <f>(G165-H165)*(G165-H165)</f>
        <v>19900392226.5625</v>
      </c>
      <c r="K165" s="56"/>
      <c r="M165" s="8"/>
      <c r="N165" s="8"/>
    </row>
    <row r="166" spans="1:14">
      <c r="A166" s="46"/>
      <c r="B166" s="53">
        <v>11.890000343322701</v>
      </c>
      <c r="C166" s="54">
        <v>6297</v>
      </c>
      <c r="D166" s="54">
        <v>2683136</v>
      </c>
      <c r="E166" s="7"/>
      <c r="F166" s="50">
        <f t="shared" si="5"/>
        <v>158</v>
      </c>
      <c r="G166" s="55"/>
      <c r="H166" s="55"/>
      <c r="I166" s="55"/>
      <c r="J166" s="55"/>
      <c r="K166" s="56"/>
      <c r="M166" s="8"/>
      <c r="N166" s="8"/>
    </row>
    <row r="167" spans="1:14">
      <c r="A167" s="46"/>
      <c r="B167" s="53">
        <v>11.9650001525878</v>
      </c>
      <c r="C167" s="54">
        <v>6216.7998046875</v>
      </c>
      <c r="D167" s="54">
        <v>2466534.5</v>
      </c>
      <c r="E167" s="7"/>
      <c r="F167" s="50">
        <f t="shared" si="5"/>
        <v>159</v>
      </c>
      <c r="G167" s="55">
        <f t="shared" si="6"/>
        <v>2466534.5</v>
      </c>
      <c r="H167" s="55">
        <f>D168</f>
        <v>2539225.5</v>
      </c>
      <c r="I167" s="55">
        <f t="shared" si="7"/>
        <v>-72691</v>
      </c>
      <c r="J167" s="55">
        <f>(G167-H167)*(G167-H167)</f>
        <v>5283981481</v>
      </c>
      <c r="K167" s="56"/>
      <c r="M167" s="8"/>
      <c r="N167" s="8"/>
    </row>
    <row r="168" spans="1:14">
      <c r="A168" s="46"/>
      <c r="B168" s="53">
        <v>12.039999961853001</v>
      </c>
      <c r="C168" s="54">
        <v>6357.39990234375</v>
      </c>
      <c r="D168" s="54">
        <v>2539225.5</v>
      </c>
      <c r="E168" s="7"/>
      <c r="F168" s="50">
        <f t="shared" si="5"/>
        <v>160</v>
      </c>
      <c r="G168" s="55"/>
      <c r="H168" s="55"/>
      <c r="I168" s="55"/>
      <c r="J168" s="55"/>
      <c r="K168" s="56"/>
      <c r="M168" s="8"/>
      <c r="N168" s="8"/>
    </row>
    <row r="169" spans="1:14">
      <c r="A169" s="46"/>
      <c r="B169" s="53">
        <v>12.1149997711181</v>
      </c>
      <c r="C169" s="54">
        <v>6738.2001953125</v>
      </c>
      <c r="D169" s="54">
        <v>2715302.5</v>
      </c>
      <c r="E169" s="7"/>
      <c r="F169" s="50">
        <f t="shared" si="5"/>
        <v>161</v>
      </c>
      <c r="G169" s="55">
        <f t="shared" si="6"/>
        <v>2715302.5</v>
      </c>
      <c r="H169" s="55">
        <f>D170</f>
        <v>2489100.75</v>
      </c>
      <c r="I169" s="55">
        <f t="shared" si="7"/>
        <v>226201.75</v>
      </c>
      <c r="J169" s="55">
        <f>(G169-H169)*(G169-H169)</f>
        <v>51167231703.0625</v>
      </c>
      <c r="K169" s="56"/>
      <c r="M169" s="8"/>
      <c r="N169" s="8"/>
    </row>
    <row r="170" spans="1:14">
      <c r="A170" s="46"/>
      <c r="B170" s="53">
        <v>12.1909999847412</v>
      </c>
      <c r="C170" s="54">
        <v>6297.2001953125</v>
      </c>
      <c r="D170" s="54">
        <v>2489100.75</v>
      </c>
      <c r="E170" s="7"/>
      <c r="F170" s="50">
        <f t="shared" si="5"/>
        <v>162</v>
      </c>
      <c r="G170" s="55"/>
      <c r="H170" s="55"/>
      <c r="I170" s="55"/>
      <c r="J170" s="55"/>
      <c r="K170" s="56"/>
      <c r="M170" s="8"/>
      <c r="N170" s="8"/>
    </row>
    <row r="171" spans="1:14">
      <c r="A171" s="46"/>
      <c r="B171" s="53">
        <v>12.2659997940063</v>
      </c>
      <c r="C171" s="54">
        <v>6377.2001953125</v>
      </c>
      <c r="D171" s="54">
        <v>2719129.5</v>
      </c>
      <c r="E171" s="7"/>
      <c r="F171" s="50">
        <f t="shared" si="5"/>
        <v>163</v>
      </c>
      <c r="G171" s="55">
        <f t="shared" si="6"/>
        <v>2719129.5</v>
      </c>
      <c r="H171" s="55">
        <f>D172</f>
        <v>2580249.5</v>
      </c>
      <c r="I171" s="55">
        <f t="shared" si="7"/>
        <v>138880</v>
      </c>
      <c r="J171" s="55">
        <f>(G171-H171)*(G171-H171)</f>
        <v>19287654400</v>
      </c>
      <c r="K171" s="56"/>
      <c r="M171" s="8"/>
      <c r="N171" s="8"/>
    </row>
    <row r="172" spans="1:14">
      <c r="A172" s="46"/>
      <c r="B172" s="53">
        <v>12.340999603271401</v>
      </c>
      <c r="C172" s="54">
        <v>6477.60009765625</v>
      </c>
      <c r="D172" s="54">
        <v>2580249.5</v>
      </c>
      <c r="E172" s="7"/>
      <c r="F172" s="50">
        <f t="shared" si="5"/>
        <v>164</v>
      </c>
      <c r="G172" s="55"/>
      <c r="H172" s="55"/>
      <c r="I172" s="55"/>
      <c r="J172" s="55"/>
      <c r="K172" s="56"/>
      <c r="M172" s="8"/>
      <c r="N172" s="8"/>
    </row>
    <row r="173" spans="1:14">
      <c r="A173" s="46"/>
      <c r="B173" s="53">
        <v>12.4160003662109</v>
      </c>
      <c r="C173" s="54">
        <v>6096.39990234375</v>
      </c>
      <c r="D173" s="54">
        <v>2553011.25</v>
      </c>
      <c r="E173" s="7"/>
      <c r="F173" s="50">
        <f t="shared" si="5"/>
        <v>165</v>
      </c>
      <c r="G173" s="55">
        <f t="shared" si="6"/>
        <v>2553011.25</v>
      </c>
      <c r="H173" s="55">
        <f>D174</f>
        <v>2546969.5</v>
      </c>
      <c r="I173" s="55">
        <f t="shared" si="7"/>
        <v>6041.75</v>
      </c>
      <c r="J173" s="55">
        <f>(G173-H173)*(G173-H173)</f>
        <v>36502743.0625</v>
      </c>
      <c r="K173" s="56"/>
      <c r="M173" s="8"/>
      <c r="N173" s="8"/>
    </row>
    <row r="174" spans="1:14">
      <c r="A174" s="46"/>
      <c r="B174" s="53">
        <v>12.4919996261596</v>
      </c>
      <c r="C174" s="54">
        <v>7279.7998046875</v>
      </c>
      <c r="D174" s="54">
        <v>2546969.5</v>
      </c>
      <c r="E174" s="7"/>
      <c r="F174" s="50">
        <f t="shared" si="5"/>
        <v>166</v>
      </c>
      <c r="G174" s="55"/>
      <c r="H174" s="55"/>
      <c r="I174" s="55"/>
      <c r="J174" s="55"/>
      <c r="K174" s="56"/>
      <c r="M174" s="8"/>
      <c r="N174" s="8"/>
    </row>
    <row r="175" spans="1:14">
      <c r="A175" s="46"/>
      <c r="B175" s="53">
        <v>12.5670003890991</v>
      </c>
      <c r="C175" s="54">
        <v>5334.60009765625</v>
      </c>
      <c r="D175" s="54">
        <v>2542707.25</v>
      </c>
      <c r="E175" s="7"/>
      <c r="F175" s="50">
        <f t="shared" si="5"/>
        <v>167</v>
      </c>
      <c r="G175" s="55">
        <f t="shared" si="6"/>
        <v>2542707.25</v>
      </c>
      <c r="H175" s="55">
        <f>D176</f>
        <v>2630732.75</v>
      </c>
      <c r="I175" s="55">
        <f t="shared" si="7"/>
        <v>-88025.5</v>
      </c>
      <c r="J175" s="55">
        <f>(G175-H175)*(G175-H175)</f>
        <v>7748488650.25</v>
      </c>
      <c r="K175" s="56"/>
      <c r="M175" s="8"/>
      <c r="N175" s="8"/>
    </row>
    <row r="176" spans="1:14">
      <c r="A176" s="46"/>
      <c r="B176" s="53">
        <v>12.642000198364199</v>
      </c>
      <c r="C176" s="54">
        <v>6537.7998046875</v>
      </c>
      <c r="D176" s="54">
        <v>2630732.75</v>
      </c>
      <c r="E176" s="7"/>
      <c r="F176" s="50">
        <f t="shared" si="5"/>
        <v>168</v>
      </c>
      <c r="G176" s="55"/>
      <c r="H176" s="55"/>
      <c r="I176" s="55"/>
      <c r="J176" s="55"/>
      <c r="K176" s="56"/>
      <c r="M176" s="8"/>
      <c r="N176" s="8"/>
    </row>
    <row r="177" spans="1:14">
      <c r="A177" s="46"/>
      <c r="B177" s="53">
        <v>12.7170000076294</v>
      </c>
      <c r="C177" s="54">
        <v>6818.39990234375</v>
      </c>
      <c r="D177" s="54">
        <v>2619737.5</v>
      </c>
      <c r="E177" s="7"/>
      <c r="F177" s="50">
        <f t="shared" si="5"/>
        <v>169</v>
      </c>
      <c r="G177" s="55">
        <f t="shared" si="6"/>
        <v>2619737.5</v>
      </c>
      <c r="H177" s="55">
        <f>D178</f>
        <v>2492774.5</v>
      </c>
      <c r="I177" s="55">
        <f t="shared" si="7"/>
        <v>126963</v>
      </c>
      <c r="J177" s="55">
        <f>(G177-H177)*(G177-H177)</f>
        <v>16119603369</v>
      </c>
      <c r="K177" s="56"/>
      <c r="M177" s="8"/>
      <c r="N177" s="8"/>
    </row>
    <row r="178" spans="1:14">
      <c r="A178" s="46"/>
      <c r="B178" s="53">
        <v>12.791999816894499</v>
      </c>
      <c r="C178" s="54">
        <v>7139.60009765625</v>
      </c>
      <c r="D178" s="54">
        <v>2492774.5</v>
      </c>
      <c r="E178" s="7"/>
      <c r="F178" s="50">
        <f t="shared" si="5"/>
        <v>170</v>
      </c>
      <c r="G178" s="55"/>
      <c r="H178" s="55"/>
      <c r="I178" s="55"/>
      <c r="J178" s="55"/>
      <c r="K178" s="56"/>
      <c r="M178" s="8"/>
      <c r="N178" s="8"/>
    </row>
    <row r="179" spans="1:14">
      <c r="A179" s="46"/>
      <c r="B179" s="53">
        <v>12.8680000305175</v>
      </c>
      <c r="C179" s="54">
        <v>6959.2001953125</v>
      </c>
      <c r="D179" s="54">
        <v>2540902.5</v>
      </c>
      <c r="E179" s="7"/>
      <c r="F179" s="50">
        <f t="shared" si="5"/>
        <v>171</v>
      </c>
      <c r="G179" s="55">
        <f t="shared" si="6"/>
        <v>2540902.5</v>
      </c>
      <c r="H179" s="55">
        <f>D180</f>
        <v>2637734.5</v>
      </c>
      <c r="I179" s="55">
        <f t="shared" si="7"/>
        <v>-96832</v>
      </c>
      <c r="J179" s="55">
        <f>(G179-H179)*(G179-H179)</f>
        <v>9376436224</v>
      </c>
      <c r="K179" s="56"/>
      <c r="M179" s="8"/>
      <c r="N179" s="8"/>
    </row>
    <row r="180" spans="1:14">
      <c r="A180" s="46"/>
      <c r="B180" s="53">
        <v>12.942999839782701</v>
      </c>
      <c r="C180" s="54">
        <v>6357.2001953125</v>
      </c>
      <c r="D180" s="54">
        <v>2637734.5</v>
      </c>
      <c r="E180" s="7"/>
      <c r="F180" s="50">
        <f t="shared" si="5"/>
        <v>172</v>
      </c>
      <c r="G180" s="55"/>
      <c r="H180" s="55"/>
      <c r="I180" s="55"/>
      <c r="J180" s="55"/>
      <c r="K180" s="56"/>
      <c r="M180" s="8"/>
      <c r="N180" s="8"/>
    </row>
    <row r="181" spans="1:14">
      <c r="A181" s="46"/>
      <c r="B181" s="53">
        <v>13.0179996490478</v>
      </c>
      <c r="C181" s="54">
        <v>6317</v>
      </c>
      <c r="D181" s="54">
        <v>2568934.5</v>
      </c>
      <c r="E181" s="7"/>
      <c r="F181" s="50">
        <f t="shared" si="5"/>
        <v>173</v>
      </c>
      <c r="G181" s="55">
        <f t="shared" si="6"/>
        <v>2568934.5</v>
      </c>
      <c r="H181" s="55">
        <f>D182</f>
        <v>2763161.5</v>
      </c>
      <c r="I181" s="55">
        <f t="shared" si="7"/>
        <v>-194227</v>
      </c>
      <c r="J181" s="55">
        <f>(G181-H181)*(G181-H181)</f>
        <v>37724127529</v>
      </c>
      <c r="K181" s="56"/>
      <c r="M181" s="8"/>
      <c r="N181" s="8"/>
    </row>
    <row r="182" spans="1:14">
      <c r="A182" s="46"/>
      <c r="B182" s="53">
        <v>13.093000411987299</v>
      </c>
      <c r="C182" s="54">
        <v>6858.7998046875</v>
      </c>
      <c r="D182" s="54">
        <v>2763161.5</v>
      </c>
      <c r="E182" s="7"/>
      <c r="F182" s="50">
        <f t="shared" si="5"/>
        <v>174</v>
      </c>
      <c r="G182" s="55"/>
      <c r="H182" s="55"/>
      <c r="I182" s="55"/>
      <c r="J182" s="55"/>
      <c r="K182" s="56"/>
      <c r="M182" s="8"/>
      <c r="N182" s="8"/>
    </row>
    <row r="183" spans="1:14">
      <c r="A183" s="46"/>
      <c r="B183" s="53">
        <v>13.168999671936</v>
      </c>
      <c r="C183" s="54">
        <v>6176.7998046875</v>
      </c>
      <c r="D183" s="54">
        <v>2512332.75</v>
      </c>
      <c r="E183" s="7"/>
      <c r="F183" s="50">
        <f t="shared" si="5"/>
        <v>175</v>
      </c>
      <c r="G183" s="55">
        <f t="shared" si="6"/>
        <v>2512332.75</v>
      </c>
      <c r="H183" s="55">
        <f>D184</f>
        <v>2501184</v>
      </c>
      <c r="I183" s="55">
        <f t="shared" si="7"/>
        <v>11148.75</v>
      </c>
      <c r="J183" s="55">
        <f>(G183-H183)*(G183-H183)</f>
        <v>124294626.5625</v>
      </c>
      <c r="K183" s="56"/>
      <c r="M183" s="8"/>
      <c r="N183" s="8"/>
    </row>
    <row r="184" spans="1:14">
      <c r="A184" s="46"/>
      <c r="B184" s="53">
        <v>13.244000434875399</v>
      </c>
      <c r="C184" s="54">
        <v>5976.39990234375</v>
      </c>
      <c r="D184" s="54">
        <v>2501184</v>
      </c>
      <c r="E184" s="7"/>
      <c r="F184" s="50">
        <f t="shared" si="5"/>
        <v>176</v>
      </c>
      <c r="G184" s="55"/>
      <c r="H184" s="55"/>
      <c r="I184" s="55"/>
      <c r="J184" s="55"/>
      <c r="K184" s="56"/>
      <c r="M184" s="8"/>
      <c r="N184" s="8"/>
    </row>
    <row r="185" spans="1:14">
      <c r="A185" s="46"/>
      <c r="B185" s="53">
        <v>13.3190002441406</v>
      </c>
      <c r="C185" s="54">
        <v>6317.2001953125</v>
      </c>
      <c r="D185" s="54">
        <v>2592614.5</v>
      </c>
      <c r="E185" s="7"/>
      <c r="F185" s="50">
        <f t="shared" si="5"/>
        <v>177</v>
      </c>
      <c r="G185" s="55">
        <f t="shared" si="6"/>
        <v>2592614.5</v>
      </c>
      <c r="H185" s="55">
        <f>D186</f>
        <v>2483276.75</v>
      </c>
      <c r="I185" s="55">
        <f t="shared" si="7"/>
        <v>109337.75</v>
      </c>
      <c r="J185" s="55">
        <f>(G185-H185)*(G185-H185)</f>
        <v>11954743575.0625</v>
      </c>
      <c r="K185" s="56"/>
      <c r="M185" s="8"/>
      <c r="N185" s="8"/>
    </row>
    <row r="186" spans="1:14">
      <c r="A186" s="46"/>
      <c r="B186" s="53">
        <v>13.3940000534057</v>
      </c>
      <c r="C186" s="54">
        <v>6096.60009765625</v>
      </c>
      <c r="D186" s="54">
        <v>2483276.75</v>
      </c>
      <c r="E186" s="7"/>
      <c r="F186" s="50">
        <f t="shared" si="5"/>
        <v>178</v>
      </c>
      <c r="G186" s="55"/>
      <c r="H186" s="55"/>
      <c r="I186" s="55"/>
      <c r="J186" s="55"/>
      <c r="K186" s="56"/>
      <c r="M186" s="8"/>
      <c r="N186" s="8"/>
    </row>
    <row r="187" spans="1:14">
      <c r="A187" s="46"/>
      <c r="B187" s="53">
        <v>13.4700002670288</v>
      </c>
      <c r="C187" s="54">
        <v>6417.39990234375</v>
      </c>
      <c r="D187" s="54">
        <v>2607910.5</v>
      </c>
      <c r="E187" s="7"/>
      <c r="F187" s="50">
        <f t="shared" si="5"/>
        <v>179</v>
      </c>
      <c r="G187" s="55">
        <f t="shared" si="6"/>
        <v>2607910.5</v>
      </c>
      <c r="H187" s="55">
        <f>D188</f>
        <v>2554867.25</v>
      </c>
      <c r="I187" s="55">
        <f t="shared" si="7"/>
        <v>53043.25</v>
      </c>
      <c r="J187" s="55">
        <f>(G187-H187)*(G187-H187)</f>
        <v>2813586370.5625</v>
      </c>
      <c r="K187" s="56"/>
      <c r="M187" s="8"/>
      <c r="N187" s="8"/>
    </row>
    <row r="188" spans="1:14">
      <c r="A188" s="46"/>
      <c r="B188" s="53">
        <v>13.545000076293899</v>
      </c>
      <c r="C188" s="54">
        <v>6638.2001953125</v>
      </c>
      <c r="D188" s="54">
        <v>2554867.25</v>
      </c>
      <c r="E188" s="7"/>
      <c r="F188" s="50">
        <f t="shared" si="5"/>
        <v>180</v>
      </c>
      <c r="G188" s="55"/>
      <c r="H188" s="55"/>
      <c r="I188" s="55"/>
      <c r="J188" s="55"/>
      <c r="K188" s="56"/>
      <c r="M188" s="8"/>
      <c r="N188" s="8"/>
    </row>
    <row r="189" spans="1:14">
      <c r="A189" s="46"/>
      <c r="B189" s="53">
        <v>13.619999885559</v>
      </c>
      <c r="C189" s="54">
        <v>6156.60009765625</v>
      </c>
      <c r="D189" s="54">
        <v>2498764.75</v>
      </c>
      <c r="E189" s="7"/>
      <c r="F189" s="50">
        <f t="shared" si="5"/>
        <v>181</v>
      </c>
      <c r="G189" s="55">
        <f t="shared" si="6"/>
        <v>2498764.75</v>
      </c>
      <c r="H189" s="55">
        <f>D190</f>
        <v>2617625.5</v>
      </c>
      <c r="I189" s="55">
        <f t="shared" si="7"/>
        <v>-118860.75</v>
      </c>
      <c r="J189" s="55">
        <f>(G189-H189)*(G189-H189)</f>
        <v>14127877890.5625</v>
      </c>
      <c r="K189" s="56"/>
      <c r="M189" s="8"/>
      <c r="N189" s="8"/>
    </row>
    <row r="190" spans="1:14">
      <c r="A190" s="46"/>
      <c r="B190" s="53">
        <v>13.694999694824199</v>
      </c>
      <c r="C190" s="54">
        <v>6919</v>
      </c>
      <c r="D190" s="54">
        <v>2617625.5</v>
      </c>
      <c r="E190" s="7"/>
      <c r="F190" s="50">
        <f t="shared" si="5"/>
        <v>182</v>
      </c>
      <c r="G190" s="55"/>
      <c r="H190" s="55"/>
      <c r="I190" s="55"/>
      <c r="J190" s="55"/>
      <c r="K190" s="56"/>
      <c r="M190" s="8"/>
      <c r="N190" s="8"/>
    </row>
    <row r="191" spans="1:14">
      <c r="A191" s="46"/>
      <c r="B191" s="53">
        <v>13.7709999084472</v>
      </c>
      <c r="C191" s="54">
        <v>6437.60009765625</v>
      </c>
      <c r="D191" s="54">
        <v>2748582.5</v>
      </c>
      <c r="E191" s="7"/>
      <c r="F191" s="50">
        <f t="shared" si="5"/>
        <v>183</v>
      </c>
      <c r="G191" s="55">
        <f t="shared" si="6"/>
        <v>2748582.5</v>
      </c>
      <c r="H191" s="55">
        <f>D192</f>
        <v>2463424</v>
      </c>
      <c r="I191" s="55">
        <f t="shared" si="7"/>
        <v>285158.5</v>
      </c>
      <c r="J191" s="55">
        <f>(G191-H191)*(G191-H191)</f>
        <v>81315370122.25</v>
      </c>
      <c r="K191" s="56"/>
      <c r="M191" s="8"/>
      <c r="N191" s="8"/>
    </row>
    <row r="192" spans="1:14">
      <c r="A192" s="46"/>
      <c r="B192" s="53">
        <v>13.845999717712401</v>
      </c>
      <c r="C192" s="54">
        <v>6377.60009765625</v>
      </c>
      <c r="D192" s="54">
        <v>2463424</v>
      </c>
      <c r="E192" s="7"/>
      <c r="F192" s="50">
        <f t="shared" si="5"/>
        <v>184</v>
      </c>
      <c r="G192" s="55"/>
      <c r="H192" s="55"/>
      <c r="I192" s="55"/>
      <c r="J192" s="55"/>
      <c r="K192" s="56"/>
      <c r="M192" s="8"/>
      <c r="N192" s="8"/>
    </row>
    <row r="193" spans="1:14">
      <c r="A193" s="46"/>
      <c r="B193" s="53">
        <v>13.9209995269775</v>
      </c>
      <c r="C193" s="54">
        <v>6517.7998046875</v>
      </c>
      <c r="D193" s="54">
        <v>2469337.5</v>
      </c>
      <c r="E193" s="7"/>
      <c r="F193" s="50">
        <f t="shared" si="5"/>
        <v>185</v>
      </c>
      <c r="G193" s="55">
        <f t="shared" si="6"/>
        <v>2469337.5</v>
      </c>
      <c r="H193" s="55">
        <f>D194</f>
        <v>2723046.5</v>
      </c>
      <c r="I193" s="55">
        <f t="shared" si="7"/>
        <v>-253709</v>
      </c>
      <c r="J193" s="55">
        <f>(G193-H193)*(G193-H193)</f>
        <v>64368256681</v>
      </c>
      <c r="K193" s="56"/>
      <c r="M193" s="8"/>
      <c r="N193" s="8"/>
    </row>
    <row r="194" spans="1:14">
      <c r="A194" s="46"/>
      <c r="B194" s="53">
        <v>13.9960002899169</v>
      </c>
      <c r="C194" s="54">
        <v>6938.7998046875</v>
      </c>
      <c r="D194" s="54">
        <v>2723046.5</v>
      </c>
      <c r="E194" s="7"/>
      <c r="F194" s="50">
        <f t="shared" si="5"/>
        <v>186</v>
      </c>
      <c r="G194" s="55"/>
      <c r="H194" s="55"/>
      <c r="I194" s="55"/>
      <c r="J194" s="55"/>
      <c r="K194" s="56"/>
      <c r="M194" s="8"/>
      <c r="N194" s="8"/>
    </row>
    <row r="195" spans="1:14">
      <c r="A195" s="46"/>
      <c r="B195" s="53">
        <v>14.0719995498657</v>
      </c>
      <c r="C195" s="54">
        <v>6297.2001953125</v>
      </c>
      <c r="D195" s="54">
        <v>2477760</v>
      </c>
      <c r="E195" s="7"/>
      <c r="F195" s="50">
        <f t="shared" si="5"/>
        <v>187</v>
      </c>
      <c r="G195" s="55">
        <f t="shared" si="6"/>
        <v>2477760</v>
      </c>
      <c r="H195" s="55">
        <f>D196</f>
        <v>2587251.25</v>
      </c>
      <c r="I195" s="55">
        <f t="shared" si="7"/>
        <v>-109491.25</v>
      </c>
      <c r="J195" s="55">
        <f>(G195-H195)*(G195-H195)</f>
        <v>11988333826.5625</v>
      </c>
      <c r="K195" s="56"/>
      <c r="M195" s="8"/>
      <c r="N195" s="8"/>
    </row>
    <row r="196" spans="1:14">
      <c r="A196" s="46"/>
      <c r="B196" s="53">
        <v>14.147000312805099</v>
      </c>
      <c r="C196" s="54">
        <v>6417.39990234375</v>
      </c>
      <c r="D196" s="54">
        <v>2587251.25</v>
      </c>
      <c r="E196" s="7"/>
      <c r="F196" s="50">
        <f t="shared" si="5"/>
        <v>188</v>
      </c>
      <c r="G196" s="55"/>
      <c r="H196" s="55"/>
      <c r="I196" s="55"/>
      <c r="J196" s="55"/>
      <c r="K196" s="56"/>
      <c r="M196" s="8"/>
      <c r="N196" s="8"/>
    </row>
    <row r="197" spans="1:14">
      <c r="A197" s="46"/>
      <c r="B197" s="53">
        <v>14.2220001220703</v>
      </c>
      <c r="C197" s="54">
        <v>6919.2001953125</v>
      </c>
      <c r="D197" s="54">
        <v>2413747.25</v>
      </c>
      <c r="E197" s="7"/>
      <c r="F197" s="50">
        <f t="shared" si="5"/>
        <v>189</v>
      </c>
      <c r="G197" s="55">
        <f t="shared" si="6"/>
        <v>2413747.25</v>
      </c>
      <c r="H197" s="55">
        <f>D198</f>
        <v>2577600</v>
      </c>
      <c r="I197" s="55">
        <f t="shared" si="7"/>
        <v>-163852.75</v>
      </c>
      <c r="J197" s="55">
        <f>(G197-H197)*(G197-H197)</f>
        <v>26847723682.5625</v>
      </c>
      <c r="K197" s="56"/>
      <c r="M197" s="8"/>
      <c r="N197" s="8"/>
    </row>
    <row r="198" spans="1:14">
      <c r="A198" s="46"/>
      <c r="B198" s="53">
        <v>14.296999931335399</v>
      </c>
      <c r="C198" s="54">
        <v>7259.60009765625</v>
      </c>
      <c r="D198" s="54">
        <v>2577600</v>
      </c>
      <c r="E198" s="7"/>
      <c r="F198" s="50">
        <f t="shared" si="5"/>
        <v>190</v>
      </c>
      <c r="G198" s="55"/>
      <c r="H198" s="55"/>
      <c r="I198" s="55"/>
      <c r="J198" s="55"/>
      <c r="K198" s="56"/>
      <c r="M198" s="8"/>
      <c r="N198" s="8"/>
    </row>
    <row r="199" spans="1:14">
      <c r="A199" s="46"/>
      <c r="B199" s="53">
        <v>14.3730001449585</v>
      </c>
      <c r="C199" s="54">
        <v>6979</v>
      </c>
      <c r="D199" s="54">
        <v>2504345.5</v>
      </c>
      <c r="E199" s="7"/>
      <c r="F199" s="50">
        <f t="shared" si="5"/>
        <v>191</v>
      </c>
      <c r="G199" s="55">
        <f t="shared" si="6"/>
        <v>2504345.5</v>
      </c>
      <c r="H199" s="55">
        <f>D200</f>
        <v>2537484.75</v>
      </c>
      <c r="I199" s="55">
        <f t="shared" si="7"/>
        <v>-33139.25</v>
      </c>
      <c r="J199" s="55">
        <f>(G199-H199)*(G199-H199)</f>
        <v>1098209890.5625</v>
      </c>
      <c r="K199" s="56"/>
      <c r="M199" s="8"/>
      <c r="N199" s="8"/>
    </row>
    <row r="200" spans="1:14">
      <c r="A200" s="46"/>
      <c r="B200" s="53">
        <v>14.447999954223601</v>
      </c>
      <c r="C200" s="54">
        <v>6959.2001953125</v>
      </c>
      <c r="D200" s="54">
        <v>2537484.75</v>
      </c>
      <c r="E200" s="7"/>
      <c r="F200" s="50">
        <f t="shared" si="5"/>
        <v>192</v>
      </c>
      <c r="G200" s="55"/>
      <c r="H200" s="55"/>
      <c r="I200" s="55"/>
      <c r="J200" s="55"/>
      <c r="K200" s="56"/>
      <c r="M200" s="8"/>
      <c r="N200" s="8"/>
    </row>
    <row r="201" spans="1:14">
      <c r="A201" s="46"/>
      <c r="B201" s="53">
        <v>14.5229997634887</v>
      </c>
      <c r="C201" s="54">
        <v>5956.2001953125</v>
      </c>
      <c r="D201" s="54">
        <v>2572211.25</v>
      </c>
      <c r="E201" s="7"/>
      <c r="F201" s="50">
        <f t="shared" si="5"/>
        <v>193</v>
      </c>
      <c r="G201" s="55">
        <f t="shared" si="6"/>
        <v>2572211.25</v>
      </c>
      <c r="H201" s="55">
        <f>D202</f>
        <v>2665740.75</v>
      </c>
      <c r="I201" s="55">
        <f t="shared" si="7"/>
        <v>-93529.5</v>
      </c>
      <c r="J201" s="55">
        <f>(G201-H201)*(G201-H201)</f>
        <v>8747767370.25</v>
      </c>
      <c r="K201" s="56"/>
      <c r="M201" s="8"/>
      <c r="N201" s="8"/>
    </row>
    <row r="202" spans="1:14">
      <c r="A202" s="46"/>
      <c r="B202" s="53">
        <v>14.597999572753899</v>
      </c>
      <c r="C202" s="54">
        <v>6658.2001953125</v>
      </c>
      <c r="D202" s="54">
        <v>2665740.75</v>
      </c>
      <c r="E202" s="7"/>
      <c r="F202" s="50">
        <f t="shared" si="5"/>
        <v>194</v>
      </c>
      <c r="G202" s="55"/>
      <c r="H202" s="55"/>
      <c r="I202" s="55"/>
      <c r="J202" s="55"/>
      <c r="K202" s="56"/>
      <c r="M202" s="8"/>
      <c r="N202" s="8"/>
    </row>
    <row r="203" spans="1:14">
      <c r="A203" s="46"/>
      <c r="B203" s="53">
        <v>14.673000335693301</v>
      </c>
      <c r="C203" s="54">
        <v>7059.2001953125</v>
      </c>
      <c r="D203" s="54">
        <v>2532544</v>
      </c>
      <c r="E203" s="7"/>
      <c r="F203" s="50">
        <f t="shared" ref="F203:F240" si="8">F202+1</f>
        <v>195</v>
      </c>
      <c r="G203" s="55">
        <f t="shared" ref="G203:G239" si="9">D203</f>
        <v>2532544</v>
      </c>
      <c r="H203" s="55">
        <f>D204</f>
        <v>2698572.75</v>
      </c>
      <c r="I203" s="55">
        <f t="shared" ref="I203:I239" si="10">G203-H203</f>
        <v>-166028.75</v>
      </c>
      <c r="J203" s="55">
        <f>(G203-H203)*(G203-H203)</f>
        <v>27565545826.5625</v>
      </c>
      <c r="K203" s="56"/>
      <c r="M203" s="8"/>
      <c r="N203" s="8"/>
    </row>
    <row r="204" spans="1:14">
      <c r="A204" s="46"/>
      <c r="B204" s="53">
        <v>14.748999595641999</v>
      </c>
      <c r="C204" s="54">
        <v>6116.39990234375</v>
      </c>
      <c r="D204" s="54">
        <v>2698572.75</v>
      </c>
      <c r="E204" s="7"/>
      <c r="F204" s="50">
        <f t="shared" si="8"/>
        <v>196</v>
      </c>
      <c r="G204" s="55"/>
      <c r="H204" s="55"/>
      <c r="I204" s="55"/>
      <c r="J204" s="55"/>
      <c r="K204" s="56"/>
      <c r="M204" s="8"/>
      <c r="N204" s="8"/>
    </row>
    <row r="205" spans="1:14">
      <c r="A205" s="46"/>
      <c r="B205" s="53">
        <v>14.8240003585815</v>
      </c>
      <c r="C205" s="54">
        <v>7179.60009765625</v>
      </c>
      <c r="D205" s="54">
        <v>2535667.25</v>
      </c>
      <c r="E205" s="7"/>
      <c r="F205" s="50">
        <f t="shared" si="8"/>
        <v>197</v>
      </c>
      <c r="G205" s="55">
        <f t="shared" si="9"/>
        <v>2535667.25</v>
      </c>
      <c r="H205" s="55">
        <f>D206</f>
        <v>2629683.25</v>
      </c>
      <c r="I205" s="55">
        <f t="shared" si="10"/>
        <v>-94016</v>
      </c>
      <c r="J205" s="55">
        <f>(G205-H205)*(G205-H205)</f>
        <v>8839008256</v>
      </c>
      <c r="K205" s="56"/>
      <c r="M205" s="8"/>
      <c r="N205" s="8"/>
    </row>
    <row r="206" spans="1:14">
      <c r="A206" s="46"/>
      <c r="B206" s="53">
        <v>14.8990001678466</v>
      </c>
      <c r="C206" s="54">
        <v>6537.7998046875</v>
      </c>
      <c r="D206" s="54">
        <v>2629683.25</v>
      </c>
      <c r="E206" s="7"/>
      <c r="F206" s="50">
        <f t="shared" si="8"/>
        <v>198</v>
      </c>
      <c r="G206" s="55"/>
      <c r="H206" s="55"/>
      <c r="I206" s="55"/>
      <c r="J206" s="55"/>
      <c r="K206" s="56"/>
      <c r="M206" s="8"/>
      <c r="N206" s="8"/>
    </row>
    <row r="207" spans="1:14">
      <c r="A207" s="46"/>
      <c r="B207" s="53">
        <v>14.9739999771118</v>
      </c>
      <c r="C207" s="54">
        <v>7320</v>
      </c>
      <c r="D207" s="54">
        <v>2629196.75</v>
      </c>
      <c r="E207" s="7"/>
      <c r="F207" s="50">
        <f t="shared" si="8"/>
        <v>199</v>
      </c>
      <c r="G207" s="55">
        <f t="shared" si="9"/>
        <v>2629196.75</v>
      </c>
      <c r="H207" s="55">
        <f>D208</f>
        <v>2624614.5</v>
      </c>
      <c r="I207" s="55">
        <f t="shared" si="10"/>
        <v>4582.25</v>
      </c>
      <c r="J207" s="55">
        <f>(G207-H207)*(G207-H207)</f>
        <v>20997015.0625</v>
      </c>
      <c r="K207" s="56"/>
      <c r="M207" s="8"/>
      <c r="N207" s="8"/>
    </row>
    <row r="208" spans="1:14">
      <c r="A208" s="46"/>
      <c r="B208" s="53">
        <v>15.050000190734799</v>
      </c>
      <c r="C208" s="54">
        <v>6999.2001953125</v>
      </c>
      <c r="D208" s="54">
        <v>2624614.5</v>
      </c>
      <c r="E208" s="7"/>
      <c r="F208" s="50">
        <f t="shared" si="8"/>
        <v>200</v>
      </c>
      <c r="G208" s="55"/>
      <c r="H208" s="55"/>
      <c r="I208" s="55"/>
      <c r="J208" s="55"/>
      <c r="K208" s="56"/>
      <c r="M208" s="8"/>
      <c r="N208" s="8"/>
    </row>
    <row r="209" spans="1:14">
      <c r="A209" s="46"/>
      <c r="B209" s="53">
        <v>15.125</v>
      </c>
      <c r="C209" s="54">
        <v>6237</v>
      </c>
      <c r="D209" s="54">
        <v>2687155.25</v>
      </c>
      <c r="E209" s="7"/>
      <c r="F209" s="50">
        <f t="shared" si="8"/>
        <v>201</v>
      </c>
      <c r="G209" s="55">
        <f t="shared" si="9"/>
        <v>2687155.25</v>
      </c>
      <c r="H209" s="55">
        <f>D210</f>
        <v>2735846.5</v>
      </c>
      <c r="I209" s="55">
        <f t="shared" si="10"/>
        <v>-48691.25</v>
      </c>
      <c r="J209" s="55">
        <f>(G209-H209)*(G209-H209)</f>
        <v>2370837826.5625</v>
      </c>
      <c r="K209" s="56"/>
      <c r="M209" s="8"/>
      <c r="N209" s="8"/>
    </row>
    <row r="210" spans="1:14">
      <c r="A210" s="46"/>
      <c r="B210" s="53">
        <v>15.199999809265099</v>
      </c>
      <c r="C210" s="54">
        <v>7179.60009765625</v>
      </c>
      <c r="D210" s="54">
        <v>2735846.5</v>
      </c>
      <c r="E210" s="7"/>
      <c r="F210" s="50">
        <f t="shared" si="8"/>
        <v>202</v>
      </c>
      <c r="G210" s="55"/>
      <c r="H210" s="55"/>
      <c r="I210" s="55"/>
      <c r="J210" s="55"/>
      <c r="K210" s="56"/>
      <c r="M210" s="8"/>
      <c r="N210" s="8"/>
    </row>
    <row r="211" spans="1:14">
      <c r="A211" s="46"/>
      <c r="B211" s="53">
        <v>15.274999618530201</v>
      </c>
      <c r="C211" s="54">
        <v>6738.2001953125</v>
      </c>
      <c r="D211" s="54">
        <v>2620224</v>
      </c>
      <c r="E211" s="7"/>
      <c r="F211" s="50">
        <f t="shared" si="8"/>
        <v>203</v>
      </c>
      <c r="G211" s="55">
        <f t="shared" si="9"/>
        <v>2620224</v>
      </c>
      <c r="H211" s="55">
        <f>D212</f>
        <v>2422694.5</v>
      </c>
      <c r="I211" s="55">
        <f t="shared" si="10"/>
        <v>197529.5</v>
      </c>
      <c r="J211" s="55">
        <f>(G211-H211)*(G211-H211)</f>
        <v>39017903370.25</v>
      </c>
      <c r="K211" s="56"/>
      <c r="M211" s="8"/>
      <c r="N211" s="8"/>
    </row>
    <row r="212" spans="1:14">
      <c r="A212" s="46"/>
      <c r="B212" s="53">
        <v>15.350999832153301</v>
      </c>
      <c r="C212" s="54">
        <v>5414.60009765625</v>
      </c>
      <c r="D212" s="54">
        <v>2422694.5</v>
      </c>
      <c r="E212" s="7"/>
      <c r="F212" s="50">
        <f t="shared" si="8"/>
        <v>204</v>
      </c>
      <c r="G212" s="55"/>
      <c r="H212" s="55"/>
      <c r="I212" s="55"/>
      <c r="J212" s="55"/>
      <c r="K212" s="56"/>
      <c r="M212" s="8"/>
      <c r="N212" s="8"/>
    </row>
    <row r="213" spans="1:14">
      <c r="A213" s="46"/>
      <c r="B213" s="53">
        <v>15.4259996414184</v>
      </c>
      <c r="C213" s="54">
        <v>7039.2001953125</v>
      </c>
      <c r="D213" s="54">
        <v>2696204.75</v>
      </c>
      <c r="E213" s="7"/>
      <c r="F213" s="50">
        <f t="shared" si="8"/>
        <v>205</v>
      </c>
      <c r="G213" s="55">
        <f t="shared" si="9"/>
        <v>2696204.75</v>
      </c>
      <c r="H213" s="55">
        <f>D214</f>
        <v>2680755.25</v>
      </c>
      <c r="I213" s="55">
        <f t="shared" si="10"/>
        <v>15449.5</v>
      </c>
      <c r="J213" s="55">
        <f>(G213-H213)*(G213-H213)</f>
        <v>238687050.25</v>
      </c>
      <c r="K213" s="56"/>
      <c r="M213" s="8"/>
      <c r="N213" s="8"/>
    </row>
    <row r="214" spans="1:14">
      <c r="A214" s="46"/>
      <c r="B214" s="53">
        <v>15.501000404357899</v>
      </c>
      <c r="C214" s="54">
        <v>6437.60009765625</v>
      </c>
      <c r="D214" s="54">
        <v>2680755.25</v>
      </c>
      <c r="E214" s="7"/>
      <c r="F214" s="50">
        <f t="shared" si="8"/>
        <v>206</v>
      </c>
      <c r="G214" s="55"/>
      <c r="H214" s="55"/>
      <c r="I214" s="55"/>
      <c r="J214" s="55"/>
      <c r="K214" s="56"/>
      <c r="M214" s="8"/>
      <c r="N214" s="8"/>
    </row>
    <row r="215" spans="1:14">
      <c r="A215" s="46"/>
      <c r="B215" s="53">
        <v>15.576000213623001</v>
      </c>
      <c r="C215" s="54">
        <v>7239.60009765625</v>
      </c>
      <c r="D215" s="54">
        <v>2687936</v>
      </c>
      <c r="E215" s="7"/>
      <c r="F215" s="50">
        <f t="shared" si="8"/>
        <v>207</v>
      </c>
      <c r="G215" s="55">
        <f t="shared" si="9"/>
        <v>2687936</v>
      </c>
      <c r="H215" s="55">
        <f>D216</f>
        <v>2426777.5</v>
      </c>
      <c r="I215" s="55">
        <f t="shared" si="10"/>
        <v>261158.5</v>
      </c>
      <c r="J215" s="55">
        <f>(G215-H215)*(G215-H215)</f>
        <v>68203762122.25</v>
      </c>
      <c r="K215" s="56"/>
      <c r="M215" s="8"/>
      <c r="N215" s="8"/>
    </row>
    <row r="216" spans="1:14">
      <c r="A216" s="46"/>
      <c r="B216" s="53">
        <v>15.652000427246</v>
      </c>
      <c r="C216" s="54">
        <v>7259.7998046875</v>
      </c>
      <c r="D216" s="54">
        <v>2426777.5</v>
      </c>
      <c r="E216" s="7"/>
      <c r="F216" s="50">
        <f t="shared" si="8"/>
        <v>208</v>
      </c>
      <c r="G216" s="55"/>
      <c r="H216" s="55"/>
      <c r="I216" s="55"/>
      <c r="J216" s="55"/>
      <c r="K216" s="56"/>
      <c r="M216" s="8"/>
      <c r="N216" s="8"/>
    </row>
    <row r="217" spans="1:14">
      <c r="A217" s="46"/>
      <c r="B217" s="53">
        <v>15.7270002365112</v>
      </c>
      <c r="C217" s="54">
        <v>7621</v>
      </c>
      <c r="D217" s="54">
        <v>2701670.5</v>
      </c>
      <c r="E217" s="7"/>
      <c r="F217" s="50">
        <f t="shared" si="8"/>
        <v>209</v>
      </c>
      <c r="G217" s="55">
        <f t="shared" si="9"/>
        <v>2701670.5</v>
      </c>
      <c r="H217" s="55">
        <f>D218</f>
        <v>2603328</v>
      </c>
      <c r="I217" s="55">
        <f t="shared" si="10"/>
        <v>98342.5</v>
      </c>
      <c r="J217" s="55">
        <f>(G217-H217)*(G217-H217)</f>
        <v>9671247306.25</v>
      </c>
      <c r="K217" s="56"/>
      <c r="M217" s="8"/>
      <c r="N217" s="8"/>
    </row>
    <row r="218" spans="1:14">
      <c r="A218" s="46"/>
      <c r="B218" s="53">
        <v>15.8020000457763</v>
      </c>
      <c r="C218" s="54">
        <v>6778.60009765625</v>
      </c>
      <c r="D218" s="54">
        <v>2603328</v>
      </c>
      <c r="E218" s="7"/>
      <c r="F218" s="50">
        <f t="shared" si="8"/>
        <v>210</v>
      </c>
      <c r="G218" s="55"/>
      <c r="H218" s="55"/>
      <c r="I218" s="55"/>
      <c r="J218" s="55"/>
      <c r="K218" s="56"/>
      <c r="M218" s="8"/>
      <c r="N218" s="8"/>
    </row>
    <row r="219" spans="1:14">
      <c r="A219" s="46"/>
      <c r="B219" s="53">
        <v>15.8769998550415</v>
      </c>
      <c r="C219" s="54">
        <v>6658.2001953125</v>
      </c>
      <c r="D219" s="54">
        <v>2474572.75</v>
      </c>
      <c r="E219" s="7"/>
      <c r="F219" s="50">
        <f t="shared" si="8"/>
        <v>211</v>
      </c>
      <c r="G219" s="55">
        <f t="shared" si="9"/>
        <v>2474572.75</v>
      </c>
      <c r="H219" s="55">
        <f>D220</f>
        <v>2568000</v>
      </c>
      <c r="I219" s="55">
        <f t="shared" si="10"/>
        <v>-93427.25</v>
      </c>
      <c r="J219" s="55">
        <f>(G219-H219)*(G219-H219)</f>
        <v>8728651042.5625</v>
      </c>
      <c r="K219" s="56"/>
      <c r="M219" s="8"/>
      <c r="N219" s="8"/>
    </row>
    <row r="220" spans="1:14">
      <c r="A220" s="46"/>
      <c r="B220" s="53">
        <v>15.953000068664499</v>
      </c>
      <c r="C220" s="54">
        <v>7019.2001953125</v>
      </c>
      <c r="D220" s="54">
        <v>2568000</v>
      </c>
      <c r="E220" s="7"/>
      <c r="F220" s="50">
        <f t="shared" si="8"/>
        <v>212</v>
      </c>
      <c r="G220" s="55"/>
      <c r="H220" s="55"/>
      <c r="I220" s="55"/>
      <c r="J220" s="55"/>
      <c r="K220" s="56"/>
      <c r="M220" s="8"/>
      <c r="N220" s="8"/>
    </row>
    <row r="221" spans="1:14">
      <c r="A221" s="46"/>
      <c r="B221" s="53">
        <v>16.027999877929599</v>
      </c>
      <c r="C221" s="54">
        <v>6397.39990234375</v>
      </c>
      <c r="D221" s="54">
        <v>2667891.25</v>
      </c>
      <c r="E221" s="7"/>
      <c r="F221" s="50">
        <f t="shared" si="8"/>
        <v>213</v>
      </c>
      <c r="G221" s="55">
        <f t="shared" si="9"/>
        <v>2667891.25</v>
      </c>
      <c r="H221" s="55">
        <f>D222</f>
        <v>2514355.25</v>
      </c>
      <c r="I221" s="55">
        <f t="shared" si="10"/>
        <v>153536</v>
      </c>
      <c r="J221" s="55">
        <f>(G221-H221)*(G221-H221)</f>
        <v>23573303296</v>
      </c>
      <c r="K221" s="56"/>
      <c r="M221" s="8"/>
      <c r="N221" s="8"/>
    </row>
    <row r="222" spans="1:14">
      <c r="A222" s="46"/>
      <c r="B222" s="53">
        <v>16.103000640869102</v>
      </c>
      <c r="C222" s="54">
        <v>6297.2001953125</v>
      </c>
      <c r="D222" s="54">
        <v>2514355.25</v>
      </c>
      <c r="E222" s="7"/>
      <c r="F222" s="50">
        <f t="shared" si="8"/>
        <v>214</v>
      </c>
      <c r="G222" s="55"/>
      <c r="H222" s="55"/>
      <c r="I222" s="55"/>
      <c r="J222" s="55"/>
      <c r="K222" s="56"/>
      <c r="M222" s="8"/>
      <c r="N222" s="8"/>
    </row>
    <row r="223" spans="1:14">
      <c r="A223" s="46"/>
      <c r="B223" s="53">
        <v>16.177999496459901</v>
      </c>
      <c r="C223" s="54">
        <v>6337.39990234375</v>
      </c>
      <c r="D223" s="54">
        <v>2653504</v>
      </c>
      <c r="E223" s="7"/>
      <c r="F223" s="50">
        <f t="shared" si="8"/>
        <v>215</v>
      </c>
      <c r="G223" s="55">
        <f t="shared" si="9"/>
        <v>2653504</v>
      </c>
      <c r="H223" s="55">
        <f>D224</f>
        <v>2835865.5</v>
      </c>
      <c r="I223" s="55">
        <f t="shared" si="10"/>
        <v>-182361.5</v>
      </c>
      <c r="J223" s="55">
        <f>(G223-H223)*(G223-H223)</f>
        <v>33255716682.25</v>
      </c>
      <c r="K223" s="56"/>
      <c r="M223" s="8"/>
      <c r="N223" s="8"/>
    </row>
    <row r="224" spans="1:14">
      <c r="A224" s="46"/>
      <c r="B224" s="53">
        <v>16.253999710083001</v>
      </c>
      <c r="C224" s="54">
        <v>6818.39990234375</v>
      </c>
      <c r="D224" s="54">
        <v>2835865.5</v>
      </c>
      <c r="E224" s="7"/>
      <c r="F224" s="50">
        <f t="shared" si="8"/>
        <v>216</v>
      </c>
      <c r="G224" s="55"/>
      <c r="H224" s="55"/>
      <c r="I224" s="55"/>
      <c r="J224" s="55"/>
      <c r="K224" s="56"/>
      <c r="M224" s="8"/>
      <c r="N224" s="8"/>
    </row>
    <row r="225" spans="1:14">
      <c r="A225" s="46"/>
      <c r="B225" s="53">
        <v>16.329000473022401</v>
      </c>
      <c r="C225" s="54">
        <v>7199.39990234375</v>
      </c>
      <c r="D225" s="54">
        <v>2852044.75</v>
      </c>
      <c r="E225" s="7"/>
      <c r="F225" s="50">
        <f t="shared" si="8"/>
        <v>217</v>
      </c>
      <c r="G225" s="55">
        <f t="shared" si="9"/>
        <v>2852044.75</v>
      </c>
      <c r="H225" s="55">
        <f>D226</f>
        <v>2714252.75</v>
      </c>
      <c r="I225" s="55">
        <f t="shared" si="10"/>
        <v>137792</v>
      </c>
      <c r="J225" s="55">
        <f>(G225-H225)*(G225-H225)</f>
        <v>18986635264</v>
      </c>
      <c r="K225" s="56"/>
      <c r="M225" s="8"/>
      <c r="N225" s="8"/>
    </row>
    <row r="226" spans="1:14">
      <c r="A226" s="46"/>
      <c r="B226" s="53">
        <v>16.4039993286132</v>
      </c>
      <c r="C226" s="54">
        <v>6237</v>
      </c>
      <c r="D226" s="54">
        <v>2714252.75</v>
      </c>
      <c r="E226" s="7"/>
      <c r="F226" s="50">
        <f t="shared" si="8"/>
        <v>218</v>
      </c>
      <c r="G226" s="55"/>
      <c r="H226" s="55"/>
      <c r="I226" s="55"/>
      <c r="J226" s="55"/>
      <c r="K226" s="56"/>
      <c r="M226" s="8"/>
      <c r="N226" s="8"/>
    </row>
    <row r="227" spans="1:14">
      <c r="A227" s="46"/>
      <c r="B227" s="53">
        <v>16.479000091552699</v>
      </c>
      <c r="C227" s="54">
        <v>6778.39990234375</v>
      </c>
      <c r="D227" s="54">
        <v>2568908.75</v>
      </c>
      <c r="E227" s="7"/>
      <c r="F227" s="50">
        <f t="shared" si="8"/>
        <v>219</v>
      </c>
      <c r="G227" s="55">
        <f t="shared" si="9"/>
        <v>2568908.75</v>
      </c>
      <c r="H227" s="55">
        <f>D228</f>
        <v>2524288</v>
      </c>
      <c r="I227" s="55">
        <f t="shared" si="10"/>
        <v>44620.75</v>
      </c>
      <c r="J227" s="55">
        <f>(G227-H227)*(G227-H227)</f>
        <v>1991011330.5625</v>
      </c>
      <c r="K227" s="56"/>
      <c r="M227" s="8"/>
      <c r="N227" s="8"/>
    </row>
    <row r="228" spans="1:14">
      <c r="A228" s="46"/>
      <c r="B228" s="53">
        <v>16.554000854492099</v>
      </c>
      <c r="C228" s="54">
        <v>7360</v>
      </c>
      <c r="D228" s="54">
        <v>2524288</v>
      </c>
      <c r="E228" s="7"/>
      <c r="F228" s="50">
        <f t="shared" si="8"/>
        <v>220</v>
      </c>
      <c r="G228" s="55"/>
      <c r="H228" s="55"/>
      <c r="I228" s="55"/>
      <c r="J228" s="55"/>
      <c r="K228" s="56"/>
      <c r="M228" s="8"/>
      <c r="N228" s="8"/>
    </row>
    <row r="229" spans="1:14">
      <c r="A229" s="46"/>
      <c r="B229" s="53">
        <v>16.629999160766602</v>
      </c>
      <c r="C229" s="54">
        <v>7540.39990234375</v>
      </c>
      <c r="D229" s="54">
        <v>2576908.75</v>
      </c>
      <c r="E229" s="7"/>
      <c r="F229" s="50">
        <f t="shared" si="8"/>
        <v>221</v>
      </c>
      <c r="G229" s="55">
        <f t="shared" si="9"/>
        <v>2576908.75</v>
      </c>
      <c r="H229" s="55">
        <f>D230</f>
        <v>2741849.5</v>
      </c>
      <c r="I229" s="55">
        <f t="shared" si="10"/>
        <v>-164940.75</v>
      </c>
      <c r="J229" s="55">
        <f>(G229-H229)*(G229-H229)</f>
        <v>27205451010.5625</v>
      </c>
      <c r="K229" s="56"/>
      <c r="M229" s="8"/>
      <c r="N229" s="8"/>
    </row>
    <row r="230" spans="1:14">
      <c r="A230" s="46"/>
      <c r="B230" s="53">
        <v>16.704999923706001</v>
      </c>
      <c r="C230" s="54">
        <v>6938.60009765625</v>
      </c>
      <c r="D230" s="54">
        <v>2741849.5</v>
      </c>
      <c r="E230" s="7"/>
      <c r="F230" s="50">
        <f t="shared" si="8"/>
        <v>222</v>
      </c>
      <c r="G230" s="55"/>
      <c r="H230" s="55"/>
      <c r="I230" s="55"/>
      <c r="J230" s="55"/>
      <c r="K230" s="56"/>
      <c r="L230" s="5"/>
      <c r="M230" s="8"/>
      <c r="N230" s="8"/>
    </row>
    <row r="231" spans="1:14">
      <c r="A231" s="46"/>
      <c r="B231" s="53">
        <v>16.780000686645501</v>
      </c>
      <c r="C231" s="54">
        <v>5976.2001953125</v>
      </c>
      <c r="D231" s="54">
        <v>2557734.5</v>
      </c>
      <c r="E231" s="7"/>
      <c r="F231" s="50">
        <f t="shared" si="8"/>
        <v>223</v>
      </c>
      <c r="G231" s="55">
        <f t="shared" si="9"/>
        <v>2557734.5</v>
      </c>
      <c r="H231" s="55">
        <f>D232</f>
        <v>2598361.5</v>
      </c>
      <c r="I231" s="55">
        <f t="shared" si="10"/>
        <v>-40627</v>
      </c>
      <c r="J231" s="55">
        <f>(G231-H231)*(G231-H231)</f>
        <v>1650553129</v>
      </c>
      <c r="K231" s="56"/>
      <c r="L231" s="5"/>
      <c r="M231" s="8"/>
      <c r="N231" s="8"/>
    </row>
    <row r="232" spans="1:14">
      <c r="A232" s="46"/>
      <c r="B232" s="53">
        <v>16.8549995422363</v>
      </c>
      <c r="C232" s="54">
        <v>7861.39990234375</v>
      </c>
      <c r="D232" s="54">
        <v>2598361.5</v>
      </c>
      <c r="E232" s="7"/>
      <c r="F232" s="50">
        <f t="shared" si="8"/>
        <v>224</v>
      </c>
      <c r="G232" s="55"/>
      <c r="H232" s="55"/>
      <c r="I232" s="55"/>
      <c r="J232" s="55"/>
      <c r="K232" s="56"/>
      <c r="L232" s="5"/>
      <c r="M232" s="8"/>
      <c r="N232" s="8"/>
    </row>
    <row r="233" spans="1:14">
      <c r="A233" s="46"/>
      <c r="B233" s="53">
        <v>16.9309997558593</v>
      </c>
      <c r="C233" s="54">
        <v>6617.7998046875</v>
      </c>
      <c r="D233" s="54">
        <v>2784179.25</v>
      </c>
      <c r="E233" s="7"/>
      <c r="F233" s="50">
        <f t="shared" si="8"/>
        <v>225</v>
      </c>
      <c r="G233" s="55">
        <f t="shared" si="9"/>
        <v>2784179.25</v>
      </c>
      <c r="H233" s="55">
        <f>D234</f>
        <v>2509465.5</v>
      </c>
      <c r="I233" s="55">
        <f t="shared" si="10"/>
        <v>274713.75</v>
      </c>
      <c r="J233" s="55">
        <f>(G233-H233)*(G233-H233)</f>
        <v>75467644439.0625</v>
      </c>
      <c r="K233" s="56"/>
      <c r="L233" s="5"/>
      <c r="M233" s="8"/>
      <c r="N233" s="8"/>
    </row>
    <row r="234" spans="1:14">
      <c r="A234" s="46"/>
      <c r="B234" s="53">
        <v>17.0060005187988</v>
      </c>
      <c r="C234" s="54">
        <v>7159.60009765625</v>
      </c>
      <c r="D234" s="54">
        <v>2509465.5</v>
      </c>
      <c r="E234" s="7"/>
      <c r="F234" s="50">
        <f t="shared" si="8"/>
        <v>226</v>
      </c>
      <c r="G234" s="55"/>
      <c r="H234" s="55"/>
      <c r="I234" s="55"/>
      <c r="J234" s="55"/>
      <c r="K234" s="56"/>
      <c r="L234" s="5"/>
      <c r="M234" s="8"/>
      <c r="N234" s="8"/>
    </row>
    <row r="235" spans="1:14">
      <c r="A235" s="46"/>
      <c r="B235" s="53">
        <v>17.080999374389599</v>
      </c>
      <c r="C235" s="54">
        <v>6999.2001953125</v>
      </c>
      <c r="D235" s="54">
        <v>2492915.25</v>
      </c>
      <c r="E235" s="7"/>
      <c r="F235" s="50">
        <f t="shared" si="8"/>
        <v>227</v>
      </c>
      <c r="G235" s="55">
        <f t="shared" si="9"/>
        <v>2492915.25</v>
      </c>
      <c r="H235" s="55">
        <f>D236</f>
        <v>2450611.25</v>
      </c>
      <c r="I235" s="55">
        <f t="shared" si="10"/>
        <v>42304</v>
      </c>
      <c r="J235" s="55">
        <f>(G235-H235)*(G235-H235)</f>
        <v>1789628416</v>
      </c>
      <c r="K235" s="56"/>
      <c r="L235" s="5"/>
      <c r="M235" s="8"/>
      <c r="N235" s="8"/>
    </row>
    <row r="236" spans="1:14">
      <c r="A236" s="46"/>
      <c r="B236" s="53">
        <v>17.156000137329102</v>
      </c>
      <c r="C236" s="54">
        <v>6397.2001953125</v>
      </c>
      <c r="D236" s="54">
        <v>2450611.25</v>
      </c>
      <c r="E236" s="7"/>
      <c r="F236" s="50">
        <f t="shared" si="8"/>
        <v>228</v>
      </c>
      <c r="G236" s="55"/>
      <c r="H236" s="55"/>
      <c r="I236" s="55"/>
      <c r="J236" s="55"/>
      <c r="K236" s="56"/>
      <c r="L236" s="5"/>
      <c r="M236" s="8"/>
      <c r="N236" s="8"/>
    </row>
    <row r="237" spans="1:14">
      <c r="A237" s="46"/>
      <c r="B237" s="53">
        <v>17.232000350952099</v>
      </c>
      <c r="C237" s="54">
        <v>6798.39990234375</v>
      </c>
      <c r="D237" s="54">
        <v>2699558.5</v>
      </c>
      <c r="E237" s="7"/>
      <c r="F237" s="50">
        <f t="shared" si="8"/>
        <v>229</v>
      </c>
      <c r="G237" s="55">
        <f t="shared" si="9"/>
        <v>2699558.5</v>
      </c>
      <c r="H237" s="55">
        <f>D238</f>
        <v>2745523.25</v>
      </c>
      <c r="I237" s="55">
        <f t="shared" si="10"/>
        <v>-45964.75</v>
      </c>
      <c r="J237" s="55">
        <f>(G237-H237)*(G237-H237)</f>
        <v>2112758242.5625</v>
      </c>
      <c r="K237" s="56"/>
      <c r="M237" s="8"/>
      <c r="N237" s="8"/>
    </row>
    <row r="238" spans="1:14">
      <c r="A238" s="46"/>
      <c r="B238" s="53">
        <v>17.306999206542901</v>
      </c>
      <c r="C238" s="54">
        <v>7079.2001953125</v>
      </c>
      <c r="D238" s="54">
        <v>2745523.25</v>
      </c>
      <c r="E238" s="7"/>
      <c r="F238" s="50">
        <f t="shared" si="8"/>
        <v>230</v>
      </c>
      <c r="G238" s="55"/>
      <c r="H238" s="55"/>
      <c r="I238" s="55"/>
      <c r="J238" s="55"/>
      <c r="K238" s="56"/>
      <c r="M238" s="8"/>
      <c r="N238" s="8"/>
    </row>
    <row r="239" spans="1:14">
      <c r="A239" s="46"/>
      <c r="B239" s="53">
        <v>17.381999969482401</v>
      </c>
      <c r="C239" s="54">
        <v>6758.39990234375</v>
      </c>
      <c r="D239" s="54">
        <v>2662310.5</v>
      </c>
      <c r="E239" s="7"/>
      <c r="F239" s="50">
        <f t="shared" si="8"/>
        <v>231</v>
      </c>
      <c r="G239" s="55">
        <f t="shared" si="9"/>
        <v>2662310.5</v>
      </c>
      <c r="H239" s="58">
        <f>D240</f>
        <v>2776435.25</v>
      </c>
      <c r="I239" s="55">
        <f t="shared" si="10"/>
        <v>-114124.75</v>
      </c>
      <c r="J239" s="55">
        <f>(G239-H239)*(G239-H239)</f>
        <v>13024458562.5625</v>
      </c>
      <c r="K239" s="56"/>
      <c r="M239" s="8"/>
      <c r="N239" s="8"/>
    </row>
    <row r="240" spans="1:14">
      <c r="A240" s="46"/>
      <c r="B240" s="59">
        <v>17.4570007324218</v>
      </c>
      <c r="C240" s="60">
        <v>6457.7998046875</v>
      </c>
      <c r="D240" s="60">
        <v>2776435.25</v>
      </c>
      <c r="E240" s="61"/>
      <c r="F240" s="62">
        <f t="shared" si="8"/>
        <v>232</v>
      </c>
      <c r="G240" s="62"/>
      <c r="H240" s="62"/>
      <c r="I240" s="63"/>
      <c r="J240" s="55"/>
    </row>
    <row r="241" spans="1:10">
      <c r="A241" s="64" t="s">
        <v>95</v>
      </c>
      <c r="B241" s="65"/>
      <c r="C241" s="66"/>
      <c r="D241" s="67">
        <f>STDEV(D9:D240)/(232^0.5)</f>
        <v>6334.0226063906721</v>
      </c>
      <c r="E241" s="68"/>
      <c r="F241" s="69"/>
      <c r="G241" s="69"/>
      <c r="H241" s="69"/>
      <c r="I241" s="70">
        <f>STDEV(I9:I240)/(2*232)^0.5</f>
        <v>6805.7680154189184</v>
      </c>
      <c r="J241" s="70">
        <f>(SUM(J9:J239)/(232*230))^0.5</f>
        <v>6806.534908062762</v>
      </c>
    </row>
    <row r="242" spans="1:10">
      <c r="B242" s="71"/>
      <c r="C242" s="71"/>
      <c r="D242" s="71"/>
      <c r="E242" s="71"/>
      <c r="F242" s="72"/>
      <c r="G242" s="72"/>
      <c r="H242" s="72"/>
      <c r="I242" s="72"/>
      <c r="J242" s="72"/>
    </row>
    <row r="243" spans="1:10">
      <c r="B243" s="71"/>
      <c r="C243" s="71"/>
      <c r="D243" s="73"/>
      <c r="E243" s="71"/>
      <c r="F243" s="72"/>
      <c r="G243" s="74"/>
      <c r="H243" s="74"/>
      <c r="I243" s="72"/>
      <c r="J243" s="72"/>
    </row>
    <row r="244" spans="1:10">
      <c r="B244" s="71"/>
      <c r="C244" s="75"/>
      <c r="D244" s="76"/>
      <c r="E244" s="71"/>
      <c r="F244" s="72"/>
      <c r="G244" s="77"/>
      <c r="H244" s="72"/>
      <c r="I244" s="72"/>
      <c r="J244" s="72"/>
    </row>
    <row r="245" spans="1:10">
      <c r="B245" s="71"/>
      <c r="C245" s="75"/>
      <c r="D245" s="73"/>
      <c r="E245" s="71"/>
      <c r="F245" s="72"/>
      <c r="G245" s="77"/>
      <c r="H245" s="72"/>
      <c r="I245" s="72"/>
      <c r="J245" s="72"/>
    </row>
    <row r="246" spans="1:10">
      <c r="B246" s="71"/>
      <c r="C246" s="71"/>
      <c r="D246" s="73"/>
      <c r="E246" s="73"/>
      <c r="F246" s="73"/>
      <c r="G246" s="73"/>
      <c r="H246" s="73"/>
      <c r="I246" s="73"/>
      <c r="J246" s="72"/>
    </row>
    <row r="247" spans="1:10">
      <c r="B247" s="71"/>
      <c r="C247" s="71"/>
      <c r="D247" s="71"/>
      <c r="E247" s="73"/>
      <c r="F247" s="73"/>
      <c r="G247" s="73"/>
      <c r="H247" s="73"/>
      <c r="I247" s="73"/>
      <c r="J247" s="72"/>
    </row>
    <row r="248" spans="1:10">
      <c r="B248" s="71"/>
      <c r="C248" s="71"/>
      <c r="D248" s="71"/>
      <c r="E248" s="73"/>
      <c r="F248" s="73"/>
      <c r="G248" s="73"/>
      <c r="H248" s="73"/>
      <c r="I248" s="73"/>
      <c r="J248" s="72"/>
    </row>
    <row r="249" spans="1:10">
      <c r="B249" s="71"/>
      <c r="C249" s="71"/>
      <c r="D249" s="71"/>
      <c r="E249" s="73"/>
      <c r="F249" s="73"/>
      <c r="G249" s="73"/>
      <c r="H249" s="73"/>
      <c r="I249" s="73"/>
      <c r="J249" s="72"/>
    </row>
    <row r="250" spans="1:10">
      <c r="B250" s="71"/>
      <c r="C250" s="71"/>
      <c r="D250" s="71"/>
      <c r="E250" s="71"/>
      <c r="F250" s="72"/>
      <c r="G250" s="72"/>
      <c r="H250" s="72"/>
      <c r="I250" s="72"/>
      <c r="J250" s="72"/>
    </row>
    <row r="251" spans="1:10">
      <c r="B251" s="71"/>
      <c r="C251" s="71"/>
      <c r="D251" s="75"/>
      <c r="E251" s="71"/>
      <c r="F251" s="72"/>
      <c r="G251" s="72"/>
      <c r="H251" s="72"/>
      <c r="I251" s="72"/>
      <c r="J251" s="72"/>
    </row>
    <row r="252" spans="1:10">
      <c r="B252" s="71"/>
      <c r="C252" s="71"/>
      <c r="D252" s="75"/>
      <c r="E252" s="71"/>
      <c r="F252" s="72"/>
      <c r="G252" s="72"/>
      <c r="H252" s="72"/>
      <c r="I252" s="72"/>
      <c r="J252" s="72"/>
    </row>
    <row r="253" spans="1:10">
      <c r="B253" s="71"/>
      <c r="C253" s="71"/>
      <c r="D253" s="75"/>
      <c r="E253" s="78"/>
      <c r="F253" s="79"/>
      <c r="G253" s="72"/>
      <c r="H253" s="77"/>
      <c r="I253" s="72"/>
      <c r="J253" s="72"/>
    </row>
    <row r="254" spans="1:10">
      <c r="B254" s="71"/>
      <c r="C254" s="71"/>
      <c r="D254" s="75"/>
      <c r="E254" s="71"/>
      <c r="F254" s="72"/>
      <c r="G254" s="72"/>
      <c r="H254" s="72"/>
      <c r="I254" s="72"/>
      <c r="J254" s="72"/>
    </row>
    <row r="255" spans="1:10">
      <c r="C255" s="71"/>
      <c r="D255" s="71"/>
      <c r="E255" s="71"/>
      <c r="F255" s="72"/>
      <c r="G255" s="72"/>
      <c r="H255" s="72"/>
      <c r="I255" s="72"/>
      <c r="J255" s="72"/>
    </row>
    <row r="256" spans="1:10">
      <c r="E256" s="5"/>
      <c r="F256" s="45"/>
      <c r="G256" s="45"/>
      <c r="H256" s="45"/>
      <c r="I256" s="45"/>
      <c r="J256" s="45"/>
    </row>
    <row r="257" spans="5:10">
      <c r="E257" s="5"/>
      <c r="F257" s="45"/>
      <c r="G257" s="45"/>
      <c r="H257" s="45"/>
      <c r="I257" s="45"/>
      <c r="J257" s="45"/>
    </row>
    <row r="258" spans="5:10">
      <c r="E258" s="5"/>
      <c r="F258" s="45"/>
      <c r="G258" s="45"/>
      <c r="H258" s="45"/>
      <c r="I258" s="45"/>
      <c r="J258" s="45"/>
    </row>
    <row r="259" spans="5:10">
      <c r="E259" s="5"/>
      <c r="F259" s="45"/>
      <c r="G259" s="45"/>
      <c r="H259" s="45"/>
      <c r="I259" s="45"/>
      <c r="J259" s="45"/>
    </row>
    <row r="260" spans="5:10">
      <c r="E260" s="7"/>
      <c r="F260" s="45"/>
      <c r="G260" s="45"/>
      <c r="H260" s="45"/>
      <c r="I260" s="45"/>
      <c r="J260" s="45"/>
    </row>
    <row r="261" spans="5:10">
      <c r="E261" s="7"/>
      <c r="F261" s="80"/>
      <c r="G261" s="45"/>
      <c r="H261" s="45"/>
      <c r="I261" s="45"/>
      <c r="J261" s="45"/>
    </row>
    <row r="262" spans="5:10">
      <c r="E262" s="5"/>
      <c r="F262" s="45"/>
      <c r="G262" s="45"/>
      <c r="H262" s="45"/>
      <c r="I262" s="45"/>
      <c r="J262" s="45"/>
    </row>
    <row r="263" spans="5:10">
      <c r="E263" s="5"/>
      <c r="F263" s="45"/>
      <c r="G263" s="45"/>
      <c r="H263" s="45"/>
      <c r="I263" s="45"/>
      <c r="J263" s="45"/>
    </row>
    <row r="264" spans="5:10">
      <c r="E264" s="5"/>
      <c r="F264" s="45"/>
      <c r="G264" s="45"/>
      <c r="H264" s="45"/>
      <c r="I264" s="45"/>
      <c r="J264" s="45"/>
    </row>
    <row r="265" spans="5:10">
      <c r="E265" s="5"/>
      <c r="F265" s="45"/>
      <c r="G265" s="45"/>
      <c r="H265" s="45"/>
      <c r="I265" s="45"/>
      <c r="J265" s="45"/>
    </row>
    <row r="266" spans="5:10">
      <c r="E266" s="5"/>
      <c r="F266" s="45"/>
      <c r="G266" s="45"/>
      <c r="H266" s="45"/>
      <c r="I266" s="45"/>
      <c r="J266" s="45"/>
    </row>
    <row r="267" spans="5:10">
      <c r="E267" s="5"/>
      <c r="F267" s="45"/>
      <c r="G267" s="45"/>
      <c r="H267" s="45"/>
      <c r="I267" s="45"/>
      <c r="J267" s="45"/>
    </row>
    <row r="268" spans="5:10">
      <c r="E268" s="5"/>
      <c r="F268" s="45"/>
      <c r="G268" s="45"/>
      <c r="H268" s="45"/>
      <c r="I268" s="45"/>
      <c r="J268" s="45"/>
    </row>
    <row r="269" spans="5:10">
      <c r="E269" s="5"/>
      <c r="F269" s="45"/>
      <c r="G269" s="45"/>
      <c r="H269" s="45"/>
      <c r="I269" s="45"/>
      <c r="J269" s="45"/>
    </row>
    <row r="270" spans="5:10">
      <c r="E270" s="5"/>
      <c r="F270" s="45"/>
      <c r="G270" s="45"/>
      <c r="H270" s="45"/>
      <c r="I270" s="45"/>
      <c r="J270" s="45"/>
    </row>
    <row r="271" spans="5:10">
      <c r="E271" s="5"/>
      <c r="F271" s="45"/>
      <c r="G271" s="45"/>
      <c r="H271" s="45"/>
      <c r="I271" s="45"/>
      <c r="J271" s="45"/>
    </row>
    <row r="272" spans="5:10">
      <c r="E272" s="5"/>
      <c r="F272" s="45"/>
      <c r="G272" s="45"/>
      <c r="H272" s="45"/>
      <c r="I272" s="45"/>
      <c r="J272" s="45"/>
    </row>
    <row r="273" spans="5:10">
      <c r="E273" s="5"/>
      <c r="F273" s="45"/>
      <c r="G273" s="45"/>
      <c r="H273" s="45"/>
      <c r="I273" s="45"/>
      <c r="J273" s="45"/>
    </row>
    <row r="274" spans="5:10">
      <c r="E274" s="5"/>
      <c r="F274" s="45"/>
      <c r="G274" s="45"/>
      <c r="H274" s="45"/>
      <c r="I274" s="45"/>
      <c r="J274" s="45"/>
    </row>
    <row r="275" spans="5:10">
      <c r="E275" s="5"/>
      <c r="F275" s="45"/>
      <c r="G275" s="45"/>
      <c r="H275" s="45"/>
      <c r="I275" s="45"/>
      <c r="J275" s="45"/>
    </row>
    <row r="276" spans="5:10">
      <c r="E276" s="5"/>
      <c r="F276" s="45"/>
      <c r="G276" s="45"/>
      <c r="H276" s="45"/>
      <c r="I276" s="45"/>
      <c r="J276" s="45"/>
    </row>
    <row r="277" spans="5:10">
      <c r="E277" s="5"/>
      <c r="F277" s="45"/>
      <c r="G277" s="45"/>
      <c r="H277" s="45"/>
      <c r="I277" s="45"/>
      <c r="J277" s="45"/>
    </row>
    <row r="278" spans="5:10">
      <c r="E278" s="5"/>
      <c r="F278" s="45"/>
      <c r="G278" s="45"/>
      <c r="H278" s="45"/>
      <c r="I278" s="45"/>
      <c r="J278" s="45"/>
    </row>
    <row r="279" spans="5:10">
      <c r="E279" s="5"/>
      <c r="F279" s="45"/>
      <c r="G279" s="45"/>
      <c r="H279" s="45"/>
      <c r="I279" s="45"/>
      <c r="J279" s="45"/>
    </row>
    <row r="280" spans="5:10">
      <c r="E280" s="5"/>
      <c r="F280" s="45"/>
      <c r="G280" s="45"/>
      <c r="H280" s="45"/>
      <c r="I280" s="45"/>
      <c r="J280" s="45"/>
    </row>
    <row r="281" spans="5:10">
      <c r="E281" s="5"/>
      <c r="F281" s="45"/>
      <c r="G281" s="45"/>
      <c r="H281" s="45"/>
      <c r="I281" s="45"/>
      <c r="J281" s="45"/>
    </row>
    <row r="282" spans="5:10">
      <c r="E282" s="5"/>
      <c r="F282" s="45"/>
      <c r="G282" s="45"/>
      <c r="H282" s="45"/>
      <c r="I282" s="45"/>
      <c r="J282" s="45"/>
    </row>
    <row r="283" spans="5:10">
      <c r="E283" s="5"/>
      <c r="F283" s="45"/>
      <c r="G283" s="45"/>
      <c r="H283" s="45"/>
      <c r="I283" s="45"/>
      <c r="J283" s="45"/>
    </row>
    <row r="284" spans="5:10">
      <c r="E284" s="5"/>
      <c r="F284" s="45"/>
      <c r="G284" s="45"/>
      <c r="H284" s="45"/>
      <c r="I284" s="45"/>
      <c r="J284" s="45"/>
    </row>
    <row r="285" spans="5:10">
      <c r="E285" s="5"/>
      <c r="F285" s="45"/>
      <c r="G285" s="45"/>
      <c r="H285" s="45"/>
      <c r="I285" s="45"/>
      <c r="J285" s="45"/>
    </row>
    <row r="286" spans="5:10">
      <c r="E286" s="5"/>
      <c r="F286" s="45"/>
      <c r="G286" s="45"/>
      <c r="H286" s="45"/>
      <c r="I286" s="45"/>
      <c r="J286" s="45"/>
    </row>
    <row r="287" spans="5:10">
      <c r="E287" s="5"/>
      <c r="F287" s="45"/>
      <c r="G287" s="45"/>
      <c r="H287" s="45"/>
      <c r="I287" s="45"/>
      <c r="J287" s="45"/>
    </row>
    <row r="288" spans="5:10">
      <c r="E288" s="5"/>
      <c r="F288" s="45"/>
      <c r="G288" s="45"/>
      <c r="H288" s="45"/>
      <c r="I288" s="45"/>
      <c r="J288" s="45"/>
    </row>
    <row r="289" spans="5:10">
      <c r="E289" s="5"/>
      <c r="F289" s="45"/>
      <c r="G289" s="45"/>
      <c r="H289" s="45"/>
      <c r="I289" s="45"/>
      <c r="J289" s="45"/>
    </row>
    <row r="290" spans="5:10">
      <c r="E290" s="5"/>
      <c r="F290" s="45"/>
      <c r="G290" s="45"/>
      <c r="H290" s="45"/>
      <c r="I290" s="45"/>
      <c r="J290" s="45"/>
    </row>
    <row r="291" spans="5:10">
      <c r="E291" s="5"/>
      <c r="F291" s="45"/>
      <c r="G291" s="45"/>
      <c r="H291" s="45"/>
      <c r="I291" s="45"/>
      <c r="J291" s="45"/>
    </row>
    <row r="292" spans="5:10">
      <c r="E292" s="5"/>
      <c r="F292" s="45"/>
      <c r="G292" s="45"/>
      <c r="H292" s="45"/>
      <c r="I292" s="45"/>
      <c r="J292" s="45"/>
    </row>
    <row r="293" spans="5:10">
      <c r="E293" s="5"/>
      <c r="F293" s="45"/>
      <c r="G293" s="45"/>
      <c r="H293" s="45"/>
      <c r="I293" s="45"/>
      <c r="J293" s="45"/>
    </row>
    <row r="294" spans="5:10">
      <c r="E294" s="5"/>
      <c r="F294" s="45"/>
      <c r="G294" s="45"/>
      <c r="H294" s="45"/>
      <c r="I294" s="45"/>
      <c r="J294" s="45"/>
    </row>
    <row r="295" spans="5:10">
      <c r="E295" s="5"/>
      <c r="F295" s="45"/>
      <c r="G295" s="45"/>
      <c r="H295" s="45"/>
      <c r="I295" s="45"/>
      <c r="J295" s="45"/>
    </row>
    <row r="296" spans="5:10">
      <c r="E296" s="5"/>
      <c r="F296" s="45"/>
      <c r="G296" s="45"/>
      <c r="H296" s="45"/>
      <c r="I296" s="45"/>
      <c r="J296" s="45"/>
    </row>
    <row r="297" spans="5:10">
      <c r="E297" s="5"/>
      <c r="F297" s="45"/>
      <c r="G297" s="45"/>
      <c r="H297" s="45"/>
      <c r="I297" s="45"/>
      <c r="J297" s="45"/>
    </row>
    <row r="298" spans="5:10">
      <c r="E298" s="5"/>
      <c r="F298" s="45"/>
      <c r="G298" s="45"/>
      <c r="H298" s="45"/>
      <c r="I298" s="45"/>
      <c r="J298" s="45"/>
    </row>
    <row r="299" spans="5:10">
      <c r="E299" s="5"/>
      <c r="F299" s="45"/>
      <c r="G299" s="45"/>
      <c r="H299" s="45"/>
      <c r="I299" s="45"/>
      <c r="J299" s="45"/>
    </row>
    <row r="300" spans="5:10">
      <c r="E300" s="5"/>
      <c r="F300" s="45"/>
      <c r="G300" s="45"/>
      <c r="H300" s="45"/>
      <c r="I300" s="45"/>
      <c r="J300" s="45"/>
    </row>
    <row r="301" spans="5:10">
      <c r="E301" s="5"/>
      <c r="F301" s="45"/>
      <c r="G301" s="45"/>
      <c r="H301" s="45"/>
      <c r="I301" s="45"/>
      <c r="J301" s="45"/>
    </row>
    <row r="302" spans="5:10">
      <c r="E302" s="5"/>
      <c r="F302" s="45"/>
      <c r="G302" s="45"/>
      <c r="H302" s="45"/>
      <c r="I302" s="45"/>
      <c r="J302" s="45"/>
    </row>
    <row r="303" spans="5:10">
      <c r="E303" s="5"/>
      <c r="F303" s="45"/>
      <c r="G303" s="45"/>
      <c r="H303" s="45"/>
      <c r="I303" s="45"/>
      <c r="J303" s="45"/>
    </row>
    <row r="304" spans="5:10">
      <c r="E304" s="5"/>
      <c r="F304" s="45"/>
      <c r="G304" s="45"/>
      <c r="H304" s="45"/>
      <c r="I304" s="45"/>
      <c r="J304" s="45"/>
    </row>
    <row r="305" spans="5:10">
      <c r="E305" s="5"/>
      <c r="F305" s="45"/>
      <c r="G305" s="45"/>
      <c r="H305" s="45"/>
      <c r="I305" s="45"/>
      <c r="J305" s="45"/>
    </row>
    <row r="306" spans="5:10">
      <c r="E306" s="5"/>
      <c r="F306" s="45"/>
      <c r="G306" s="45"/>
      <c r="H306" s="45"/>
      <c r="I306" s="45"/>
      <c r="J306" s="45"/>
    </row>
    <row r="307" spans="5:10">
      <c r="E307" s="5"/>
      <c r="F307" s="45"/>
      <c r="G307" s="45"/>
      <c r="H307" s="45"/>
      <c r="I307" s="45"/>
      <c r="J307" s="45"/>
    </row>
    <row r="308" spans="5:10">
      <c r="E308" s="5"/>
      <c r="F308" s="45"/>
      <c r="G308" s="45"/>
      <c r="H308" s="45"/>
      <c r="I308" s="45"/>
      <c r="J308" s="45"/>
    </row>
    <row r="309" spans="5:10">
      <c r="E309" s="5"/>
      <c r="F309" s="45"/>
      <c r="G309" s="45"/>
      <c r="H309" s="45"/>
      <c r="I309" s="45"/>
      <c r="J309" s="45"/>
    </row>
    <row r="310" spans="5:10">
      <c r="E310" s="5"/>
      <c r="F310" s="45"/>
      <c r="G310" s="45"/>
      <c r="H310" s="45"/>
      <c r="I310" s="45"/>
      <c r="J310" s="45"/>
    </row>
    <row r="311" spans="5:10">
      <c r="E311" s="5"/>
      <c r="F311" s="45"/>
      <c r="G311" s="45"/>
      <c r="H311" s="45"/>
      <c r="I311" s="45"/>
      <c r="J311" s="45"/>
    </row>
    <row r="312" spans="5:10">
      <c r="E312" s="5"/>
      <c r="F312" s="45"/>
      <c r="G312" s="45"/>
      <c r="H312" s="45"/>
      <c r="I312" s="45"/>
      <c r="J312" s="45"/>
    </row>
    <row r="313" spans="5:10">
      <c r="E313" s="5"/>
      <c r="F313" s="45"/>
      <c r="G313" s="45"/>
      <c r="H313" s="45"/>
      <c r="I313" s="45"/>
      <c r="J313" s="45"/>
    </row>
    <row r="314" spans="5:10">
      <c r="E314" s="5"/>
      <c r="F314" s="45"/>
      <c r="G314" s="45"/>
      <c r="H314" s="45"/>
      <c r="I314" s="45"/>
      <c r="J314" s="45"/>
    </row>
    <row r="315" spans="5:10">
      <c r="E315" s="5"/>
      <c r="F315" s="45"/>
      <c r="G315" s="45"/>
      <c r="H315" s="45"/>
      <c r="I315" s="45"/>
      <c r="J315" s="45"/>
    </row>
    <row r="316" spans="5:10">
      <c r="E316" s="5"/>
      <c r="F316" s="45"/>
      <c r="G316" s="45"/>
      <c r="H316" s="45"/>
      <c r="I316" s="45"/>
      <c r="J316" s="45"/>
    </row>
    <row r="317" spans="5:10">
      <c r="E317" s="5"/>
      <c r="F317" s="45"/>
      <c r="G317" s="45"/>
      <c r="H317" s="45"/>
      <c r="I317" s="45"/>
      <c r="J317" s="45"/>
    </row>
    <row r="318" spans="5:10">
      <c r="E318" s="5"/>
      <c r="F318" s="45"/>
      <c r="G318" s="45"/>
      <c r="H318" s="45"/>
      <c r="I318" s="45"/>
      <c r="J318" s="45"/>
    </row>
    <row r="319" spans="5:10">
      <c r="E319" s="5"/>
      <c r="F319" s="45"/>
      <c r="G319" s="45"/>
      <c r="H319" s="45"/>
      <c r="I319" s="45"/>
      <c r="J319" s="45"/>
    </row>
    <row r="320" spans="5:10">
      <c r="E320" s="5"/>
      <c r="F320" s="45"/>
      <c r="G320" s="45"/>
      <c r="H320" s="45"/>
      <c r="I320" s="45"/>
      <c r="J320" s="45"/>
    </row>
    <row r="321" spans="5:10">
      <c r="E321" s="5"/>
      <c r="F321" s="45"/>
      <c r="G321" s="45"/>
      <c r="H321" s="45"/>
      <c r="I321" s="45"/>
      <c r="J321" s="45"/>
    </row>
    <row r="322" spans="5:10">
      <c r="E322" s="5"/>
      <c r="F322" s="45"/>
      <c r="G322" s="45"/>
      <c r="H322" s="45"/>
      <c r="I322" s="45"/>
      <c r="J322" s="45"/>
    </row>
    <row r="323" spans="5:10">
      <c r="E323" s="5"/>
      <c r="F323" s="45"/>
      <c r="G323" s="45"/>
      <c r="H323" s="45"/>
      <c r="I323" s="45"/>
      <c r="J323" s="45"/>
    </row>
    <row r="324" spans="5:10">
      <c r="E324" s="5"/>
      <c r="F324" s="45"/>
      <c r="G324" s="45"/>
      <c r="H324" s="45"/>
      <c r="I324" s="45"/>
      <c r="J324" s="45"/>
    </row>
    <row r="325" spans="5:10">
      <c r="E325" s="5"/>
      <c r="F325" s="45"/>
      <c r="G325" s="45"/>
      <c r="H325" s="45"/>
      <c r="I325" s="45"/>
      <c r="J325" s="45"/>
    </row>
    <row r="326" spans="5:10">
      <c r="E326" s="5"/>
      <c r="F326" s="45"/>
      <c r="G326" s="45"/>
      <c r="H326" s="45"/>
      <c r="I326" s="45"/>
      <c r="J326" s="45"/>
    </row>
    <row r="327" spans="5:10">
      <c r="E327" s="5"/>
      <c r="F327" s="45"/>
      <c r="G327" s="45"/>
      <c r="H327" s="45"/>
      <c r="I327" s="45"/>
      <c r="J327" s="45"/>
    </row>
    <row r="328" spans="5:10">
      <c r="E328" s="5"/>
      <c r="F328" s="45"/>
      <c r="G328" s="45"/>
      <c r="H328" s="45"/>
      <c r="I328" s="45"/>
      <c r="J328" s="45"/>
    </row>
    <row r="329" spans="5:10">
      <c r="E329" s="5"/>
      <c r="F329" s="45"/>
      <c r="G329" s="45"/>
      <c r="H329" s="45"/>
      <c r="I329" s="45"/>
      <c r="J329" s="45"/>
    </row>
    <row r="330" spans="5:10">
      <c r="E330" s="5"/>
      <c r="F330" s="45"/>
      <c r="G330" s="45"/>
      <c r="H330" s="45"/>
      <c r="I330" s="45"/>
      <c r="J330" s="45"/>
    </row>
    <row r="331" spans="5:10">
      <c r="E331" s="5"/>
      <c r="F331" s="45"/>
      <c r="G331" s="45"/>
      <c r="H331" s="45"/>
      <c r="I331" s="45"/>
      <c r="J331" s="45"/>
    </row>
    <row r="332" spans="5:10">
      <c r="E332" s="5"/>
      <c r="F332" s="45"/>
      <c r="G332" s="45"/>
      <c r="H332" s="45"/>
      <c r="I332" s="45"/>
      <c r="J332" s="45"/>
    </row>
    <row r="333" spans="5:10">
      <c r="E333" s="5"/>
      <c r="F333" s="45"/>
      <c r="G333" s="45"/>
      <c r="H333" s="45"/>
      <c r="I333" s="45"/>
      <c r="J333" s="45"/>
    </row>
    <row r="334" spans="5:10">
      <c r="E334" s="5"/>
      <c r="F334" s="45"/>
      <c r="G334" s="45"/>
      <c r="H334" s="45"/>
      <c r="I334" s="45"/>
      <c r="J334" s="45"/>
    </row>
    <row r="335" spans="5:10">
      <c r="E335" s="5"/>
      <c r="F335" s="45"/>
      <c r="G335" s="45"/>
      <c r="H335" s="45"/>
      <c r="I335" s="45"/>
      <c r="J335" s="45"/>
    </row>
    <row r="336" spans="5:10">
      <c r="E336" s="5"/>
      <c r="F336" s="45"/>
      <c r="G336" s="45"/>
      <c r="H336" s="45"/>
      <c r="I336" s="45"/>
      <c r="J336" s="45"/>
    </row>
    <row r="337" spans="5:10">
      <c r="E337" s="5"/>
      <c r="F337" s="45"/>
      <c r="G337" s="45"/>
      <c r="H337" s="45"/>
      <c r="I337" s="45"/>
      <c r="J337" s="45"/>
    </row>
    <row r="338" spans="5:10">
      <c r="E338" s="5"/>
      <c r="F338" s="45"/>
      <c r="G338" s="45"/>
      <c r="H338" s="45"/>
      <c r="I338" s="45"/>
      <c r="J338" s="45"/>
    </row>
    <row r="339" spans="5:10">
      <c r="E339" s="5"/>
      <c r="F339" s="45"/>
      <c r="G339" s="45"/>
      <c r="H339" s="45"/>
      <c r="I339" s="45"/>
      <c r="J339" s="45"/>
    </row>
    <row r="340" spans="5:10">
      <c r="E340" s="5"/>
      <c r="F340" s="45"/>
      <c r="G340" s="45"/>
      <c r="H340" s="45"/>
      <c r="I340" s="45"/>
      <c r="J340" s="45"/>
    </row>
    <row r="341" spans="5:10">
      <c r="E341" s="5"/>
      <c r="F341" s="45"/>
      <c r="G341" s="45"/>
      <c r="H341" s="45"/>
      <c r="I341" s="45"/>
      <c r="J341" s="45"/>
    </row>
    <row r="342" spans="5:10">
      <c r="E342" s="5"/>
      <c r="F342" s="45"/>
      <c r="G342" s="45"/>
      <c r="H342" s="45"/>
      <c r="I342" s="45"/>
      <c r="J342" s="45"/>
    </row>
    <row r="343" spans="5:10">
      <c r="E343" s="5"/>
      <c r="F343" s="45"/>
      <c r="G343" s="45"/>
      <c r="H343" s="45"/>
      <c r="I343" s="45"/>
      <c r="J343" s="45"/>
    </row>
    <row r="344" spans="5:10">
      <c r="E344" s="5"/>
      <c r="F344" s="45"/>
      <c r="G344" s="45"/>
      <c r="H344" s="45"/>
      <c r="I344" s="45"/>
      <c r="J344" s="45"/>
    </row>
    <row r="345" spans="5:10">
      <c r="E345" s="5"/>
      <c r="F345" s="45"/>
      <c r="G345" s="45"/>
      <c r="H345" s="45"/>
      <c r="I345" s="45"/>
      <c r="J345" s="45"/>
    </row>
    <row r="346" spans="5:10">
      <c r="E346" s="5"/>
      <c r="F346" s="45"/>
      <c r="G346" s="45"/>
      <c r="H346" s="45"/>
      <c r="I346" s="45"/>
      <c r="J346" s="45"/>
    </row>
    <row r="347" spans="5:10">
      <c r="E347" s="5"/>
      <c r="F347" s="45"/>
      <c r="G347" s="45"/>
      <c r="H347" s="45"/>
      <c r="I347" s="45"/>
      <c r="J347" s="45"/>
    </row>
    <row r="348" spans="5:10">
      <c r="E348" s="5"/>
      <c r="F348" s="45"/>
      <c r="G348" s="45"/>
      <c r="H348" s="45"/>
      <c r="I348" s="45"/>
      <c r="J348" s="45"/>
    </row>
    <row r="349" spans="5:10">
      <c r="E349" s="5"/>
      <c r="F349" s="45"/>
      <c r="G349" s="45"/>
      <c r="H349" s="45"/>
      <c r="I349" s="45"/>
      <c r="J349" s="45"/>
    </row>
    <row r="350" spans="5:10">
      <c r="E350" s="5"/>
      <c r="F350" s="45"/>
      <c r="G350" s="45"/>
      <c r="H350" s="45"/>
      <c r="I350" s="45"/>
      <c r="J350" s="45"/>
    </row>
    <row r="351" spans="5:10">
      <c r="E351" s="5"/>
      <c r="F351" s="45"/>
      <c r="G351" s="45"/>
      <c r="H351" s="45"/>
      <c r="I351" s="45"/>
      <c r="J351" s="45"/>
    </row>
    <row r="352" spans="5:10">
      <c r="E352" s="5"/>
      <c r="F352" s="45"/>
      <c r="G352" s="45"/>
      <c r="H352" s="45"/>
      <c r="I352" s="45"/>
      <c r="J352" s="45"/>
    </row>
    <row r="353" spans="5:10">
      <c r="E353" s="5"/>
      <c r="F353" s="45"/>
      <c r="G353" s="45"/>
      <c r="H353" s="45"/>
      <c r="I353" s="45"/>
      <c r="J353" s="45"/>
    </row>
    <row r="354" spans="5:10">
      <c r="E354" s="5"/>
      <c r="F354" s="45"/>
      <c r="G354" s="45"/>
      <c r="H354" s="45"/>
      <c r="I354" s="45"/>
      <c r="J354" s="45"/>
    </row>
    <row r="355" spans="5:10">
      <c r="E355" s="5"/>
      <c r="F355" s="45"/>
      <c r="G355" s="45"/>
      <c r="H355" s="45"/>
      <c r="I355" s="45"/>
      <c r="J355" s="45"/>
    </row>
    <row r="356" spans="5:10">
      <c r="E356" s="5"/>
      <c r="F356" s="45"/>
      <c r="G356" s="45"/>
      <c r="H356" s="45"/>
      <c r="I356" s="45"/>
      <c r="J356" s="45"/>
    </row>
    <row r="357" spans="5:10">
      <c r="E357" s="5"/>
      <c r="F357" s="45"/>
      <c r="G357" s="45"/>
      <c r="H357" s="45"/>
      <c r="I357" s="45"/>
      <c r="J357" s="45"/>
    </row>
    <row r="358" spans="5:10">
      <c r="E358" s="5"/>
      <c r="F358" s="45"/>
      <c r="G358" s="45"/>
      <c r="H358" s="45"/>
      <c r="I358" s="45"/>
      <c r="J358" s="45"/>
    </row>
    <row r="359" spans="5:10">
      <c r="E359" s="5"/>
      <c r="F359" s="45"/>
      <c r="G359" s="45"/>
      <c r="H359" s="45"/>
      <c r="I359" s="45"/>
      <c r="J359" s="45"/>
    </row>
    <row r="360" spans="5:10">
      <c r="E360" s="5"/>
      <c r="F360" s="45"/>
      <c r="G360" s="45"/>
      <c r="H360" s="45"/>
      <c r="I360" s="45"/>
      <c r="J360" s="45"/>
    </row>
    <row r="361" spans="5:10">
      <c r="E361" s="5"/>
      <c r="F361" s="45"/>
      <c r="G361" s="45"/>
      <c r="H361" s="45"/>
      <c r="I361" s="45"/>
      <c r="J361" s="45"/>
    </row>
    <row r="362" spans="5:10">
      <c r="E362" s="5"/>
      <c r="F362" s="45"/>
      <c r="G362" s="45"/>
      <c r="H362" s="45"/>
      <c r="I362" s="45"/>
      <c r="J362" s="45"/>
    </row>
    <row r="363" spans="5:10">
      <c r="E363" s="5"/>
      <c r="F363" s="45"/>
      <c r="G363" s="45"/>
      <c r="H363" s="45"/>
      <c r="I363" s="45"/>
      <c r="J363" s="45"/>
    </row>
    <row r="364" spans="5:10">
      <c r="E364" s="5"/>
      <c r="F364" s="45"/>
      <c r="G364" s="45"/>
      <c r="H364" s="45"/>
      <c r="I364" s="45"/>
      <c r="J364" s="45"/>
    </row>
    <row r="365" spans="5:10">
      <c r="E365" s="5"/>
      <c r="F365" s="45"/>
      <c r="G365" s="45"/>
      <c r="H365" s="45"/>
      <c r="I365" s="45"/>
      <c r="J365" s="45"/>
    </row>
    <row r="366" spans="5:10">
      <c r="E366" s="5"/>
      <c r="F366" s="45"/>
      <c r="G366" s="45"/>
      <c r="H366" s="45"/>
      <c r="I366" s="45"/>
      <c r="J366" s="45"/>
    </row>
    <row r="367" spans="5:10">
      <c r="E367" s="5"/>
      <c r="F367" s="45"/>
      <c r="G367" s="45"/>
      <c r="H367" s="45"/>
      <c r="I367" s="45"/>
      <c r="J367" s="45"/>
    </row>
    <row r="368" spans="5:10">
      <c r="E368" s="5"/>
      <c r="F368" s="45"/>
      <c r="G368" s="45"/>
      <c r="H368" s="45"/>
      <c r="I368" s="45"/>
      <c r="J368" s="45"/>
    </row>
    <row r="369" spans="5:10">
      <c r="E369" s="5"/>
      <c r="F369" s="45"/>
      <c r="G369" s="45"/>
      <c r="H369" s="45"/>
      <c r="I369" s="45"/>
      <c r="J369" s="45"/>
    </row>
    <row r="370" spans="5:10">
      <c r="E370" s="5"/>
      <c r="F370" s="45"/>
      <c r="G370" s="45"/>
      <c r="H370" s="45"/>
      <c r="I370" s="45"/>
      <c r="J370" s="45"/>
    </row>
    <row r="371" spans="5:10">
      <c r="E371" s="5"/>
      <c r="F371" s="45"/>
      <c r="G371" s="45"/>
      <c r="H371" s="45"/>
      <c r="I371" s="45"/>
      <c r="J371" s="45"/>
    </row>
    <row r="372" spans="5:10">
      <c r="E372" s="5"/>
      <c r="F372" s="45"/>
      <c r="G372" s="45"/>
      <c r="H372" s="45"/>
      <c r="I372" s="45"/>
      <c r="J372" s="45"/>
    </row>
    <row r="373" spans="5:10">
      <c r="E373" s="5"/>
      <c r="F373" s="45"/>
      <c r="G373" s="45"/>
      <c r="H373" s="45"/>
      <c r="I373" s="45"/>
      <c r="J373" s="45"/>
    </row>
    <row r="374" spans="5:10">
      <c r="E374" s="5"/>
      <c r="F374" s="45"/>
      <c r="G374" s="45"/>
      <c r="H374" s="45"/>
      <c r="I374" s="45"/>
      <c r="J374" s="45"/>
    </row>
    <row r="375" spans="5:10">
      <c r="E375" s="5"/>
      <c r="F375" s="45"/>
      <c r="G375" s="45"/>
      <c r="H375" s="45"/>
      <c r="I375" s="45"/>
      <c r="J375" s="45"/>
    </row>
    <row r="376" spans="5:10">
      <c r="E376" s="5"/>
      <c r="F376" s="45"/>
      <c r="G376" s="45"/>
      <c r="H376" s="45"/>
      <c r="I376" s="45"/>
      <c r="J376" s="45"/>
    </row>
    <row r="377" spans="5:10">
      <c r="E377" s="5"/>
      <c r="F377" s="45"/>
      <c r="G377" s="45"/>
      <c r="H377" s="45"/>
      <c r="I377" s="45"/>
      <c r="J377" s="45"/>
    </row>
    <row r="378" spans="5:10">
      <c r="E378" s="5"/>
      <c r="F378" s="45"/>
      <c r="G378" s="45"/>
      <c r="H378" s="45"/>
      <c r="I378" s="45"/>
      <c r="J378" s="45"/>
    </row>
    <row r="379" spans="5:10">
      <c r="E379" s="5"/>
      <c r="F379" s="45"/>
      <c r="G379" s="45"/>
      <c r="H379" s="45"/>
      <c r="I379" s="45"/>
      <c r="J379" s="45"/>
    </row>
    <row r="380" spans="5:10">
      <c r="E380" s="5"/>
      <c r="F380" s="45"/>
      <c r="G380" s="45"/>
      <c r="H380" s="45"/>
      <c r="I380" s="45"/>
      <c r="J380" s="45"/>
    </row>
    <row r="381" spans="5:10">
      <c r="E381" s="5"/>
      <c r="F381" s="45"/>
      <c r="G381" s="45"/>
      <c r="H381" s="45"/>
      <c r="I381" s="45"/>
      <c r="J381" s="45"/>
    </row>
    <row r="382" spans="5:10">
      <c r="E382" s="5"/>
      <c r="F382" s="45"/>
      <c r="G382" s="45"/>
      <c r="H382" s="45"/>
      <c r="I382" s="45"/>
      <c r="J382" s="45"/>
    </row>
    <row r="383" spans="5:10">
      <c r="E383" s="5"/>
      <c r="F383" s="45"/>
      <c r="G383" s="45"/>
      <c r="H383" s="45"/>
      <c r="I383" s="45"/>
      <c r="J383" s="45"/>
    </row>
    <row r="384" spans="5:10">
      <c r="E384" s="5"/>
      <c r="F384" s="45"/>
      <c r="G384" s="45"/>
      <c r="H384" s="45"/>
      <c r="I384" s="45"/>
      <c r="J384" s="45"/>
    </row>
    <row r="385" spans="5:10">
      <c r="E385" s="5"/>
      <c r="F385" s="45"/>
      <c r="G385" s="45"/>
      <c r="H385" s="45"/>
      <c r="I385" s="45"/>
      <c r="J385" s="45"/>
    </row>
    <row r="386" spans="5:10">
      <c r="E386" s="5"/>
      <c r="F386" s="45"/>
      <c r="G386" s="45"/>
      <c r="H386" s="45"/>
      <c r="I386" s="45"/>
      <c r="J386" s="45"/>
    </row>
    <row r="387" spans="5:10">
      <c r="E387" s="5"/>
      <c r="F387" s="45"/>
      <c r="G387" s="45"/>
      <c r="H387" s="45"/>
      <c r="I387" s="45"/>
      <c r="J387" s="45"/>
    </row>
    <row r="388" spans="5:10">
      <c r="E388" s="5"/>
      <c r="F388" s="45"/>
      <c r="G388" s="45"/>
      <c r="H388" s="45"/>
      <c r="I388" s="45"/>
      <c r="J388" s="45"/>
    </row>
    <row r="389" spans="5:10">
      <c r="E389" s="5"/>
      <c r="F389" s="45"/>
      <c r="G389" s="45"/>
      <c r="H389" s="45"/>
      <c r="I389" s="45"/>
      <c r="J389" s="45"/>
    </row>
    <row r="390" spans="5:10">
      <c r="E390" s="5"/>
      <c r="F390" s="45"/>
      <c r="G390" s="45"/>
      <c r="H390" s="45"/>
      <c r="I390" s="45"/>
      <c r="J390" s="45"/>
    </row>
    <row r="391" spans="5:10">
      <c r="E391" s="5"/>
      <c r="F391" s="45"/>
      <c r="G391" s="45"/>
      <c r="H391" s="45"/>
      <c r="I391" s="45"/>
      <c r="J391" s="45"/>
    </row>
    <row r="392" spans="5:10">
      <c r="E392" s="5"/>
      <c r="F392" s="45"/>
      <c r="G392" s="45"/>
      <c r="H392" s="45"/>
      <c r="I392" s="45"/>
      <c r="J392" s="45"/>
    </row>
    <row r="393" spans="5:10">
      <c r="E393" s="5"/>
      <c r="F393" s="45"/>
      <c r="G393" s="45"/>
      <c r="H393" s="45"/>
      <c r="I393" s="45"/>
      <c r="J393" s="45"/>
    </row>
    <row r="394" spans="5:10">
      <c r="E394" s="5"/>
      <c r="F394" s="45"/>
      <c r="G394" s="45"/>
      <c r="H394" s="45"/>
      <c r="I394" s="45"/>
      <c r="J394" s="45"/>
    </row>
    <row r="395" spans="5:10">
      <c r="E395" s="5"/>
      <c r="F395" s="45"/>
      <c r="G395" s="45"/>
      <c r="H395" s="45"/>
      <c r="I395" s="45"/>
      <c r="J395" s="45"/>
    </row>
    <row r="396" spans="5:10">
      <c r="E396" s="5"/>
      <c r="F396" s="45"/>
      <c r="G396" s="45"/>
      <c r="H396" s="45"/>
      <c r="I396" s="45"/>
      <c r="J396" s="45"/>
    </row>
    <row r="397" spans="5:10">
      <c r="E397" s="5"/>
      <c r="F397" s="45"/>
      <c r="G397" s="45"/>
      <c r="H397" s="45"/>
      <c r="I397" s="45"/>
      <c r="J397" s="45"/>
    </row>
    <row r="398" spans="5:10">
      <c r="E398" s="5"/>
      <c r="F398" s="45"/>
      <c r="G398" s="45"/>
      <c r="H398" s="45"/>
      <c r="I398" s="45"/>
      <c r="J398" s="45"/>
    </row>
    <row r="399" spans="5:10">
      <c r="E399" s="5"/>
      <c r="F399" s="45"/>
      <c r="G399" s="45"/>
      <c r="H399" s="45"/>
      <c r="I399" s="45"/>
      <c r="J399" s="45"/>
    </row>
    <row r="400" spans="5:10">
      <c r="E400" s="5"/>
      <c r="F400" s="45"/>
      <c r="G400" s="45"/>
      <c r="H400" s="45"/>
      <c r="I400" s="45"/>
      <c r="J400" s="45"/>
    </row>
    <row r="401" spans="5:10">
      <c r="E401" s="5"/>
      <c r="F401" s="45"/>
      <c r="G401" s="45"/>
      <c r="H401" s="45"/>
      <c r="I401" s="45"/>
      <c r="J401" s="45"/>
    </row>
    <row r="402" spans="5:10">
      <c r="E402" s="5"/>
      <c r="F402" s="45"/>
      <c r="G402" s="45"/>
      <c r="H402" s="45"/>
      <c r="I402" s="45"/>
      <c r="J402" s="45"/>
    </row>
    <row r="403" spans="5:10">
      <c r="E403" s="5"/>
      <c r="F403" s="45"/>
      <c r="G403" s="45"/>
      <c r="H403" s="45"/>
      <c r="I403" s="45"/>
      <c r="J403" s="45"/>
    </row>
    <row r="404" spans="5:10">
      <c r="E404" s="5"/>
      <c r="F404" s="45"/>
      <c r="G404" s="45"/>
      <c r="H404" s="45"/>
      <c r="I404" s="45"/>
      <c r="J404" s="45"/>
    </row>
    <row r="405" spans="5:10">
      <c r="E405" s="5"/>
      <c r="F405" s="45"/>
      <c r="G405" s="45"/>
      <c r="H405" s="45"/>
      <c r="I405" s="45"/>
      <c r="J405" s="45"/>
    </row>
    <row r="406" spans="5:10">
      <c r="E406" s="5"/>
      <c r="F406" s="45"/>
      <c r="G406" s="45"/>
      <c r="H406" s="45"/>
      <c r="I406" s="45"/>
      <c r="J406" s="45"/>
    </row>
    <row r="407" spans="5:10">
      <c r="E407" s="5"/>
      <c r="F407" s="45"/>
      <c r="G407" s="45"/>
      <c r="H407" s="45"/>
      <c r="I407" s="45"/>
      <c r="J407" s="45"/>
    </row>
    <row r="408" spans="5:10">
      <c r="E408" s="5"/>
      <c r="F408" s="45"/>
      <c r="G408" s="45"/>
      <c r="H408" s="45"/>
      <c r="I408" s="45"/>
      <c r="J408" s="45"/>
    </row>
    <row r="409" spans="5:10">
      <c r="E409" s="5"/>
      <c r="F409" s="45"/>
      <c r="G409" s="45"/>
      <c r="H409" s="45"/>
      <c r="I409" s="45"/>
      <c r="J409" s="45"/>
    </row>
    <row r="410" spans="5:10">
      <c r="E410" s="5"/>
      <c r="F410" s="45"/>
      <c r="G410" s="45"/>
      <c r="H410" s="45"/>
      <c r="I410" s="45"/>
      <c r="J410" s="45"/>
    </row>
    <row r="411" spans="5:10">
      <c r="E411" s="5"/>
      <c r="F411" s="45"/>
      <c r="G411" s="45"/>
      <c r="H411" s="45"/>
      <c r="I411" s="45"/>
      <c r="J411" s="45"/>
    </row>
    <row r="412" spans="5:10">
      <c r="E412" s="5"/>
      <c r="F412" s="45"/>
      <c r="G412" s="45"/>
      <c r="H412" s="45"/>
      <c r="I412" s="45"/>
      <c r="J412" s="45"/>
    </row>
    <row r="413" spans="5:10">
      <c r="E413" s="5"/>
      <c r="F413" s="45"/>
      <c r="G413" s="45"/>
      <c r="H413" s="45"/>
      <c r="I413" s="45"/>
      <c r="J413" s="45"/>
    </row>
    <row r="414" spans="5:10">
      <c r="E414" s="5"/>
      <c r="F414" s="45"/>
      <c r="G414" s="45"/>
      <c r="H414" s="45"/>
      <c r="I414" s="45"/>
      <c r="J414" s="45"/>
    </row>
    <row r="415" spans="5:10">
      <c r="E415" s="5"/>
      <c r="F415" s="45"/>
      <c r="G415" s="45"/>
      <c r="H415" s="45"/>
      <c r="I415" s="45"/>
      <c r="J415" s="45"/>
    </row>
    <row r="416" spans="5:10">
      <c r="E416" s="5"/>
      <c r="F416" s="45"/>
      <c r="G416" s="45"/>
      <c r="H416" s="45"/>
      <c r="I416" s="45"/>
      <c r="J416" s="45"/>
    </row>
    <row r="417" spans="5:10">
      <c r="E417" s="5"/>
      <c r="F417" s="45"/>
      <c r="G417" s="45"/>
      <c r="H417" s="45"/>
      <c r="I417" s="45"/>
      <c r="J417" s="45"/>
    </row>
    <row r="418" spans="5:10">
      <c r="E418" s="5"/>
      <c r="F418" s="45"/>
      <c r="G418" s="45"/>
      <c r="H418" s="45"/>
      <c r="I418" s="45"/>
      <c r="J418" s="45"/>
    </row>
    <row r="419" spans="5:10">
      <c r="E419" s="5"/>
      <c r="F419" s="45"/>
      <c r="G419" s="45"/>
      <c r="H419" s="45"/>
      <c r="I419" s="45"/>
      <c r="J419" s="45"/>
    </row>
    <row r="420" spans="5:10">
      <c r="E420" s="5"/>
      <c r="F420" s="45"/>
      <c r="G420" s="45"/>
      <c r="H420" s="45"/>
      <c r="I420" s="45"/>
      <c r="J420" s="45"/>
    </row>
    <row r="421" spans="5:10">
      <c r="E421" s="5"/>
      <c r="F421" s="45"/>
      <c r="G421" s="45"/>
      <c r="H421" s="45"/>
      <c r="I421" s="45"/>
      <c r="J421" s="45"/>
    </row>
    <row r="422" spans="5:10">
      <c r="E422" s="5"/>
      <c r="F422" s="45"/>
      <c r="G422" s="45"/>
      <c r="H422" s="45"/>
      <c r="I422" s="45"/>
      <c r="J422" s="45"/>
    </row>
    <row r="423" spans="5:10">
      <c r="E423" s="5"/>
      <c r="F423" s="45"/>
      <c r="G423" s="45"/>
      <c r="H423" s="45"/>
      <c r="I423" s="45"/>
      <c r="J423" s="45"/>
    </row>
    <row r="424" spans="5:10">
      <c r="E424" s="5"/>
      <c r="F424" s="45"/>
      <c r="G424" s="45"/>
      <c r="H424" s="45"/>
      <c r="I424" s="45"/>
      <c r="J424" s="45"/>
    </row>
    <row r="425" spans="5:10">
      <c r="E425" s="5"/>
      <c r="F425" s="45"/>
      <c r="G425" s="45"/>
      <c r="H425" s="45"/>
      <c r="I425" s="45"/>
      <c r="J425" s="45"/>
    </row>
    <row r="426" spans="5:10">
      <c r="E426" s="5"/>
      <c r="F426" s="45"/>
      <c r="G426" s="45"/>
      <c r="H426" s="45"/>
      <c r="I426" s="45"/>
      <c r="J426" s="45"/>
    </row>
    <row r="427" spans="5:10">
      <c r="E427" s="5"/>
      <c r="F427" s="45"/>
      <c r="G427" s="45"/>
      <c r="H427" s="45"/>
      <c r="I427" s="45"/>
      <c r="J427" s="45"/>
    </row>
    <row r="428" spans="5:10">
      <c r="E428" s="5"/>
      <c r="F428" s="45"/>
      <c r="G428" s="45"/>
      <c r="H428" s="45"/>
      <c r="I428" s="45"/>
      <c r="J428" s="45"/>
    </row>
    <row r="429" spans="5:10">
      <c r="E429" s="5"/>
      <c r="F429" s="45"/>
      <c r="G429" s="45"/>
      <c r="H429" s="45"/>
      <c r="I429" s="45"/>
      <c r="J429" s="45"/>
    </row>
    <row r="430" spans="5:10">
      <c r="E430" s="5"/>
      <c r="F430" s="45"/>
      <c r="G430" s="45"/>
      <c r="H430" s="45"/>
      <c r="I430" s="45"/>
      <c r="J430" s="45"/>
    </row>
    <row r="431" spans="5:10">
      <c r="E431" s="5"/>
      <c r="F431" s="45"/>
      <c r="G431" s="45"/>
      <c r="H431" s="45"/>
      <c r="I431" s="45"/>
      <c r="J431" s="45"/>
    </row>
    <row r="432" spans="5:10">
      <c r="E432" s="5"/>
      <c r="F432" s="45"/>
      <c r="G432" s="45"/>
      <c r="H432" s="45"/>
      <c r="I432" s="45"/>
      <c r="J432" s="45"/>
    </row>
    <row r="433" spans="5:10">
      <c r="E433" s="5"/>
      <c r="F433" s="45"/>
      <c r="G433" s="45"/>
      <c r="H433" s="45"/>
      <c r="I433" s="45"/>
      <c r="J433" s="45"/>
    </row>
    <row r="434" spans="5:10">
      <c r="E434" s="5"/>
      <c r="F434" s="45"/>
      <c r="G434" s="45"/>
      <c r="H434" s="45"/>
      <c r="I434" s="45"/>
      <c r="J434" s="45"/>
    </row>
    <row r="435" spans="5:10">
      <c r="E435" s="5"/>
      <c r="F435" s="45"/>
      <c r="G435" s="45"/>
      <c r="H435" s="45"/>
      <c r="I435" s="45"/>
      <c r="J435" s="45"/>
    </row>
    <row r="436" spans="5:10">
      <c r="E436" s="5"/>
      <c r="F436" s="45"/>
      <c r="G436" s="45"/>
      <c r="H436" s="45"/>
      <c r="I436" s="45"/>
      <c r="J436" s="45"/>
    </row>
    <row r="437" spans="5:10">
      <c r="E437" s="5"/>
      <c r="F437" s="45"/>
      <c r="G437" s="45"/>
      <c r="H437" s="45"/>
      <c r="I437" s="45"/>
      <c r="J437" s="45"/>
    </row>
    <row r="438" spans="5:10">
      <c r="E438" s="5"/>
      <c r="F438" s="45"/>
      <c r="G438" s="45"/>
      <c r="H438" s="45"/>
      <c r="I438" s="45"/>
      <c r="J438" s="45"/>
    </row>
    <row r="439" spans="5:10">
      <c r="E439" s="5"/>
      <c r="F439" s="45"/>
      <c r="G439" s="45"/>
      <c r="H439" s="45"/>
      <c r="I439" s="45"/>
      <c r="J439" s="45"/>
    </row>
    <row r="440" spans="5:10">
      <c r="E440" s="5"/>
      <c r="F440" s="45"/>
      <c r="G440" s="45"/>
      <c r="H440" s="45"/>
      <c r="I440" s="45"/>
      <c r="J440" s="45"/>
    </row>
    <row r="441" spans="5:10">
      <c r="E441" s="5"/>
      <c r="F441" s="45"/>
      <c r="G441" s="45"/>
      <c r="H441" s="45"/>
      <c r="I441" s="45"/>
      <c r="J441" s="45"/>
    </row>
    <row r="442" spans="5:10">
      <c r="E442" s="5"/>
      <c r="F442" s="45"/>
      <c r="G442" s="45"/>
      <c r="H442" s="45"/>
      <c r="I442" s="45"/>
      <c r="J442" s="45"/>
    </row>
    <row r="443" spans="5:10">
      <c r="E443" s="5"/>
      <c r="F443" s="45"/>
      <c r="G443" s="45"/>
      <c r="H443" s="45"/>
      <c r="I443" s="45"/>
      <c r="J443" s="45"/>
    </row>
    <row r="444" spans="5:10">
      <c r="E444" s="5"/>
      <c r="F444" s="45"/>
      <c r="G444" s="45"/>
      <c r="H444" s="45"/>
      <c r="I444" s="45"/>
      <c r="J444" s="45"/>
    </row>
    <row r="445" spans="5:10">
      <c r="E445" s="5"/>
      <c r="F445" s="45"/>
      <c r="G445" s="45"/>
      <c r="H445" s="45"/>
      <c r="I445" s="45"/>
      <c r="J445" s="45"/>
    </row>
    <row r="446" spans="5:10">
      <c r="E446" s="5"/>
      <c r="F446" s="45"/>
      <c r="G446" s="45"/>
      <c r="H446" s="45"/>
      <c r="I446" s="45"/>
      <c r="J446" s="45"/>
    </row>
    <row r="447" spans="5:10">
      <c r="E447" s="5"/>
      <c r="F447" s="45"/>
      <c r="G447" s="45"/>
      <c r="H447" s="45"/>
      <c r="I447" s="45"/>
      <c r="J447" s="45"/>
    </row>
    <row r="448" spans="5:10">
      <c r="E448" s="5"/>
      <c r="F448" s="45"/>
      <c r="G448" s="45"/>
      <c r="H448" s="45"/>
      <c r="I448" s="45"/>
      <c r="J448" s="45"/>
    </row>
    <row r="449" spans="5:10">
      <c r="E449" s="5"/>
      <c r="F449" s="45"/>
      <c r="G449" s="45"/>
      <c r="H449" s="45"/>
      <c r="I449" s="45"/>
      <c r="J449" s="45"/>
    </row>
    <row r="450" spans="5:10">
      <c r="E450" s="5"/>
      <c r="F450" s="45"/>
      <c r="G450" s="45"/>
      <c r="H450" s="45"/>
      <c r="I450" s="45"/>
      <c r="J450" s="45"/>
    </row>
    <row r="451" spans="5:10">
      <c r="E451" s="5"/>
      <c r="F451" s="45"/>
      <c r="G451" s="45"/>
      <c r="H451" s="45"/>
      <c r="I451" s="45"/>
      <c r="J451" s="45"/>
    </row>
    <row r="452" spans="5:10">
      <c r="E452" s="5"/>
      <c r="F452" s="45"/>
      <c r="G452" s="45"/>
      <c r="H452" s="45"/>
      <c r="I452" s="45"/>
      <c r="J452" s="45"/>
    </row>
    <row r="453" spans="5:10">
      <c r="E453" s="5"/>
      <c r="F453" s="45"/>
      <c r="G453" s="45"/>
      <c r="H453" s="45"/>
      <c r="I453" s="45"/>
      <c r="J453" s="45"/>
    </row>
    <row r="454" spans="5:10">
      <c r="E454" s="5"/>
      <c r="F454" s="45"/>
      <c r="G454" s="45"/>
      <c r="H454" s="45"/>
      <c r="I454" s="45"/>
      <c r="J454" s="45"/>
    </row>
    <row r="455" spans="5:10">
      <c r="E455" s="5"/>
      <c r="F455" s="45"/>
      <c r="G455" s="45"/>
      <c r="H455" s="45"/>
      <c r="I455" s="45"/>
      <c r="J455" s="45"/>
    </row>
    <row r="456" spans="5:10">
      <c r="E456" s="5"/>
      <c r="F456" s="45"/>
      <c r="G456" s="45"/>
      <c r="H456" s="45"/>
      <c r="I456" s="45"/>
      <c r="J456" s="45"/>
    </row>
    <row r="457" spans="5:10">
      <c r="E457" s="5"/>
      <c r="F457" s="45"/>
      <c r="G457" s="45"/>
      <c r="H457" s="45"/>
      <c r="I457" s="45"/>
      <c r="J457" s="45"/>
    </row>
    <row r="458" spans="5:10">
      <c r="E458" s="5"/>
      <c r="F458" s="45"/>
      <c r="G458" s="45"/>
      <c r="H458" s="45"/>
      <c r="I458" s="45"/>
      <c r="J458" s="45"/>
    </row>
    <row r="459" spans="5:10">
      <c r="E459" s="5"/>
      <c r="F459" s="45"/>
      <c r="G459" s="45"/>
      <c r="H459" s="45"/>
      <c r="I459" s="45"/>
      <c r="J459" s="45"/>
    </row>
    <row r="460" spans="5:10">
      <c r="E460" s="5"/>
      <c r="F460" s="45"/>
      <c r="G460" s="45"/>
      <c r="H460" s="45"/>
      <c r="I460" s="45"/>
      <c r="J460" s="45"/>
    </row>
    <row r="461" spans="5:10">
      <c r="E461" s="5"/>
      <c r="F461" s="45"/>
      <c r="G461" s="45"/>
      <c r="H461" s="45"/>
      <c r="I461" s="45"/>
      <c r="J461" s="45"/>
    </row>
    <row r="462" spans="5:10">
      <c r="E462" s="5"/>
      <c r="F462" s="45"/>
      <c r="G462" s="45"/>
      <c r="H462" s="45"/>
      <c r="I462" s="45"/>
      <c r="J462" s="45"/>
    </row>
    <row r="463" spans="5:10">
      <c r="E463" s="5"/>
      <c r="F463" s="45"/>
      <c r="G463" s="45"/>
      <c r="H463" s="45"/>
      <c r="I463" s="45"/>
      <c r="J463" s="45"/>
    </row>
    <row r="464" spans="5:10">
      <c r="E464" s="5"/>
      <c r="F464" s="45"/>
      <c r="G464" s="45"/>
      <c r="H464" s="45"/>
      <c r="I464" s="45"/>
      <c r="J464" s="45"/>
    </row>
    <row r="465" spans="5:10">
      <c r="E465" s="5"/>
      <c r="F465" s="45"/>
      <c r="G465" s="45"/>
      <c r="H465" s="45"/>
      <c r="I465" s="45"/>
      <c r="J465" s="45"/>
    </row>
    <row r="466" spans="5:10">
      <c r="E466" s="5"/>
      <c r="F466" s="45"/>
      <c r="G466" s="45"/>
      <c r="H466" s="45"/>
      <c r="I466" s="45"/>
      <c r="J466" s="45"/>
    </row>
    <row r="467" spans="5:10">
      <c r="E467" s="5"/>
      <c r="F467" s="45"/>
      <c r="G467" s="45"/>
      <c r="H467" s="45"/>
      <c r="I467" s="45"/>
      <c r="J467" s="45"/>
    </row>
    <row r="468" spans="5:10">
      <c r="E468" s="5"/>
      <c r="F468" s="45"/>
      <c r="G468" s="45"/>
      <c r="H468" s="45"/>
      <c r="I468" s="45"/>
      <c r="J468" s="45"/>
    </row>
    <row r="469" spans="5:10">
      <c r="E469" s="5"/>
      <c r="F469" s="45"/>
      <c r="G469" s="45"/>
      <c r="H469" s="45"/>
      <c r="I469" s="45"/>
      <c r="J469" s="45"/>
    </row>
    <row r="470" spans="5:10">
      <c r="E470" s="5"/>
      <c r="F470" s="45"/>
      <c r="G470" s="45"/>
      <c r="H470" s="45"/>
      <c r="I470" s="45"/>
      <c r="J470" s="45"/>
    </row>
    <row r="471" spans="5:10">
      <c r="E471" s="5"/>
      <c r="F471" s="45"/>
      <c r="G471" s="45"/>
      <c r="H471" s="45"/>
      <c r="I471" s="45"/>
      <c r="J471" s="45"/>
    </row>
    <row r="472" spans="5:10">
      <c r="E472" s="5"/>
      <c r="F472" s="45"/>
      <c r="G472" s="45"/>
      <c r="H472" s="45"/>
      <c r="I472" s="45"/>
      <c r="J472" s="45"/>
    </row>
    <row r="473" spans="5:10">
      <c r="E473" s="5"/>
      <c r="F473" s="45"/>
      <c r="G473" s="45"/>
      <c r="H473" s="45"/>
      <c r="I473" s="45"/>
      <c r="J473" s="45"/>
    </row>
    <row r="474" spans="5:10">
      <c r="E474" s="5"/>
      <c r="F474" s="45"/>
      <c r="G474" s="45"/>
      <c r="H474" s="45"/>
      <c r="I474" s="45"/>
      <c r="J474" s="45"/>
    </row>
    <row r="475" spans="5:10">
      <c r="E475" s="5"/>
      <c r="F475" s="45"/>
      <c r="G475" s="45"/>
      <c r="H475" s="45"/>
      <c r="I475" s="45"/>
      <c r="J475" s="45"/>
    </row>
    <row r="476" spans="5:10">
      <c r="E476" s="5"/>
      <c r="F476" s="45"/>
      <c r="G476" s="45"/>
      <c r="H476" s="45"/>
      <c r="I476" s="45"/>
      <c r="J476" s="45"/>
    </row>
    <row r="477" spans="5:10">
      <c r="E477" s="5"/>
      <c r="F477" s="45"/>
      <c r="G477" s="45"/>
      <c r="H477" s="45"/>
      <c r="I477" s="45"/>
      <c r="J477" s="45"/>
    </row>
    <row r="478" spans="5:10">
      <c r="E478" s="5"/>
      <c r="F478" s="45"/>
      <c r="G478" s="45"/>
      <c r="H478" s="45"/>
      <c r="I478" s="45"/>
      <c r="J478" s="45"/>
    </row>
    <row r="479" spans="5:10">
      <c r="E479" s="5"/>
      <c r="F479" s="45"/>
      <c r="G479" s="45"/>
      <c r="H479" s="45"/>
      <c r="I479" s="45"/>
      <c r="J479" s="45"/>
    </row>
    <row r="480" spans="5:10">
      <c r="E480" s="5"/>
      <c r="F480" s="45"/>
      <c r="G480" s="45"/>
      <c r="H480" s="45"/>
      <c r="I480" s="45"/>
      <c r="J480" s="45"/>
    </row>
    <row r="481" spans="5:10">
      <c r="E481" s="5"/>
      <c r="F481" s="45"/>
      <c r="G481" s="45"/>
      <c r="H481" s="45"/>
      <c r="I481" s="45"/>
      <c r="J481" s="45"/>
    </row>
    <row r="482" spans="5:10">
      <c r="E482" s="5"/>
      <c r="F482" s="45"/>
      <c r="G482" s="45"/>
      <c r="H482" s="45"/>
      <c r="I482" s="45"/>
      <c r="J482" s="45"/>
    </row>
    <row r="483" spans="5:10">
      <c r="E483" s="5"/>
      <c r="F483" s="45"/>
      <c r="G483" s="45"/>
      <c r="H483" s="45"/>
      <c r="I483" s="45"/>
      <c r="J483" s="45"/>
    </row>
    <row r="484" spans="5:10">
      <c r="E484" s="5"/>
      <c r="F484" s="45"/>
      <c r="G484" s="45"/>
      <c r="H484" s="45"/>
      <c r="I484" s="45"/>
      <c r="J484" s="45"/>
    </row>
    <row r="485" spans="5:10">
      <c r="E485" s="5"/>
      <c r="F485" s="45"/>
      <c r="G485" s="45"/>
      <c r="H485" s="45"/>
      <c r="I485" s="45"/>
      <c r="J485" s="45"/>
    </row>
    <row r="486" spans="5:10">
      <c r="E486" s="5"/>
      <c r="F486" s="45"/>
      <c r="G486" s="45"/>
      <c r="H486" s="45"/>
      <c r="I486" s="45"/>
      <c r="J486" s="45"/>
    </row>
    <row r="487" spans="5:10">
      <c r="E487" s="5"/>
      <c r="F487" s="45"/>
      <c r="G487" s="45"/>
      <c r="H487" s="45"/>
      <c r="I487" s="45"/>
      <c r="J487" s="45"/>
    </row>
    <row r="488" spans="5:10">
      <c r="E488" s="5"/>
      <c r="F488" s="45"/>
      <c r="G488" s="45"/>
      <c r="H488" s="45"/>
      <c r="I488" s="45"/>
      <c r="J488" s="45"/>
    </row>
    <row r="489" spans="5:10">
      <c r="E489" s="5"/>
      <c r="F489" s="45"/>
      <c r="G489" s="45"/>
      <c r="H489" s="45"/>
      <c r="I489" s="45"/>
      <c r="J489" s="45"/>
    </row>
    <row r="490" spans="5:10">
      <c r="E490" s="5"/>
      <c r="F490" s="45"/>
      <c r="G490" s="45"/>
      <c r="H490" s="45"/>
      <c r="I490" s="45"/>
      <c r="J490" s="45"/>
    </row>
    <row r="491" spans="5:10">
      <c r="E491" s="5"/>
      <c r="F491" s="45"/>
      <c r="G491" s="45"/>
      <c r="H491" s="45"/>
      <c r="I491" s="45"/>
      <c r="J491" s="45"/>
    </row>
    <row r="492" spans="5:10">
      <c r="E492" s="5"/>
      <c r="F492" s="45"/>
      <c r="G492" s="45"/>
      <c r="H492" s="45"/>
      <c r="I492" s="45"/>
      <c r="J492" s="45"/>
    </row>
    <row r="493" spans="5:10">
      <c r="E493" s="5"/>
      <c r="F493" s="45"/>
      <c r="G493" s="45"/>
      <c r="H493" s="45"/>
      <c r="I493" s="45"/>
      <c r="J493" s="45"/>
    </row>
    <row r="494" spans="5:10">
      <c r="E494" s="5"/>
      <c r="F494" s="45"/>
      <c r="G494" s="45"/>
      <c r="H494" s="45"/>
      <c r="I494" s="45"/>
      <c r="J494" s="45"/>
    </row>
    <row r="495" spans="5:10">
      <c r="E495" s="5"/>
      <c r="F495" s="45"/>
      <c r="G495" s="45"/>
      <c r="H495" s="45"/>
      <c r="I495" s="45"/>
      <c r="J495" s="45"/>
    </row>
    <row r="496" spans="5:10">
      <c r="E496" s="5"/>
      <c r="F496" s="45"/>
      <c r="G496" s="45"/>
      <c r="H496" s="45"/>
      <c r="I496" s="45"/>
      <c r="J496" s="45"/>
    </row>
    <row r="497" spans="5:10">
      <c r="E497" s="5"/>
      <c r="F497" s="45"/>
      <c r="G497" s="45"/>
      <c r="H497" s="45"/>
      <c r="I497" s="45"/>
      <c r="J497" s="45"/>
    </row>
    <row r="498" spans="5:10">
      <c r="E498" s="5"/>
      <c r="F498" s="45"/>
      <c r="G498" s="45"/>
      <c r="H498" s="45"/>
      <c r="I498" s="45"/>
      <c r="J498" s="45"/>
    </row>
    <row r="499" spans="5:10">
      <c r="E499" s="5"/>
      <c r="F499" s="45"/>
      <c r="G499" s="45"/>
      <c r="H499" s="45"/>
      <c r="I499" s="45"/>
      <c r="J499" s="45"/>
    </row>
    <row r="500" spans="5:10">
      <c r="E500" s="5"/>
      <c r="F500" s="45"/>
      <c r="G500" s="45"/>
      <c r="H500" s="45"/>
      <c r="I500" s="45"/>
      <c r="J500" s="45"/>
    </row>
    <row r="501" spans="5:10">
      <c r="E501" s="5"/>
      <c r="F501" s="45"/>
      <c r="G501" s="45"/>
      <c r="H501" s="45"/>
      <c r="I501" s="45"/>
      <c r="J501" s="45"/>
    </row>
    <row r="502" spans="5:10">
      <c r="E502" s="5"/>
      <c r="F502" s="45"/>
      <c r="G502" s="45"/>
      <c r="H502" s="45"/>
      <c r="I502" s="45"/>
      <c r="J502" s="45"/>
    </row>
    <row r="503" spans="5:10">
      <c r="E503" s="5"/>
      <c r="F503" s="45"/>
      <c r="G503" s="45"/>
      <c r="H503" s="45"/>
      <c r="I503" s="45"/>
      <c r="J503" s="45"/>
    </row>
    <row r="504" spans="5:10">
      <c r="E504" s="5"/>
      <c r="F504" s="45"/>
      <c r="G504" s="45"/>
      <c r="H504" s="45"/>
      <c r="I504" s="45"/>
      <c r="J504" s="45"/>
    </row>
    <row r="505" spans="5:10">
      <c r="E505" s="5"/>
      <c r="F505" s="45"/>
      <c r="G505" s="45"/>
      <c r="H505" s="45"/>
      <c r="I505" s="45"/>
      <c r="J505" s="45"/>
    </row>
    <row r="506" spans="5:10">
      <c r="E506" s="5"/>
      <c r="F506" s="45"/>
      <c r="G506" s="45"/>
      <c r="H506" s="45"/>
      <c r="I506" s="45"/>
      <c r="J506" s="45"/>
    </row>
    <row r="507" spans="5:10">
      <c r="E507" s="5"/>
      <c r="F507" s="45"/>
      <c r="G507" s="45"/>
      <c r="H507" s="45"/>
      <c r="I507" s="45"/>
      <c r="J507" s="45"/>
    </row>
    <row r="508" spans="5:10">
      <c r="E508" s="5"/>
      <c r="F508" s="45"/>
      <c r="G508" s="45"/>
      <c r="H508" s="45"/>
      <c r="I508" s="45"/>
      <c r="J508" s="45"/>
    </row>
    <row r="509" spans="5:10">
      <c r="E509" s="5"/>
      <c r="F509" s="45"/>
      <c r="G509" s="45"/>
      <c r="H509" s="45"/>
      <c r="I509" s="45"/>
      <c r="J509" s="45"/>
    </row>
    <row r="510" spans="5:10">
      <c r="E510" s="5"/>
      <c r="F510" s="45"/>
      <c r="G510" s="45"/>
      <c r="H510" s="45"/>
      <c r="I510" s="45"/>
      <c r="J510" s="45"/>
    </row>
    <row r="511" spans="5:10">
      <c r="E511" s="5"/>
      <c r="F511" s="45"/>
      <c r="G511" s="45"/>
      <c r="H511" s="45"/>
      <c r="I511" s="45"/>
      <c r="J511" s="45"/>
    </row>
    <row r="512" spans="5:10">
      <c r="E512" s="5"/>
      <c r="F512" s="45"/>
      <c r="G512" s="45"/>
      <c r="H512" s="45"/>
      <c r="I512" s="45"/>
      <c r="J512" s="45"/>
    </row>
    <row r="513" spans="5:10">
      <c r="E513" s="5"/>
      <c r="F513" s="45"/>
      <c r="G513" s="45"/>
      <c r="H513" s="45"/>
      <c r="I513" s="45"/>
      <c r="J513" s="45"/>
    </row>
    <row r="514" spans="5:10">
      <c r="E514" s="5"/>
      <c r="F514" s="45"/>
      <c r="G514" s="45"/>
      <c r="H514" s="45"/>
      <c r="I514" s="45"/>
      <c r="J514" s="45"/>
    </row>
    <row r="515" spans="5:10">
      <c r="E515" s="5"/>
      <c r="F515" s="45"/>
      <c r="G515" s="45"/>
      <c r="H515" s="45"/>
      <c r="I515" s="45"/>
      <c r="J515" s="45"/>
    </row>
    <row r="516" spans="5:10">
      <c r="E516" s="5"/>
      <c r="F516" s="45"/>
      <c r="G516" s="45"/>
      <c r="H516" s="45"/>
      <c r="I516" s="45"/>
      <c r="J516" s="45"/>
    </row>
    <row r="517" spans="5:10">
      <c r="E517" s="5"/>
      <c r="F517" s="45"/>
      <c r="G517" s="45"/>
      <c r="H517" s="45"/>
      <c r="I517" s="45"/>
      <c r="J517" s="45"/>
    </row>
    <row r="518" spans="5:10">
      <c r="E518" s="5"/>
      <c r="F518" s="45"/>
      <c r="G518" s="45"/>
      <c r="H518" s="45"/>
      <c r="I518" s="45"/>
      <c r="J518" s="45"/>
    </row>
    <row r="519" spans="5:10">
      <c r="E519" s="5"/>
      <c r="F519" s="45"/>
      <c r="G519" s="45"/>
      <c r="H519" s="45"/>
      <c r="I519" s="45"/>
      <c r="J519" s="45"/>
    </row>
    <row r="520" spans="5:10">
      <c r="E520" s="5"/>
      <c r="F520" s="45"/>
      <c r="G520" s="45"/>
      <c r="H520" s="45"/>
      <c r="I520" s="45"/>
      <c r="J520" s="45"/>
    </row>
    <row r="521" spans="5:10">
      <c r="E521" s="5"/>
      <c r="F521" s="45"/>
      <c r="G521" s="45"/>
      <c r="H521" s="45"/>
      <c r="I521" s="45"/>
      <c r="J521" s="45"/>
    </row>
    <row r="522" spans="5:10">
      <c r="E522" s="5"/>
      <c r="F522" s="45"/>
      <c r="G522" s="45"/>
      <c r="H522" s="45"/>
      <c r="I522" s="45"/>
      <c r="J522" s="45"/>
    </row>
    <row r="523" spans="5:10">
      <c r="E523" s="5"/>
      <c r="F523" s="45"/>
      <c r="G523" s="45"/>
      <c r="H523" s="45"/>
      <c r="I523" s="45"/>
      <c r="J523" s="45"/>
    </row>
    <row r="524" spans="5:10">
      <c r="E524" s="5"/>
      <c r="F524" s="45"/>
      <c r="G524" s="45"/>
      <c r="H524" s="45"/>
      <c r="I524" s="45"/>
      <c r="J524" s="45"/>
    </row>
    <row r="525" spans="5:10">
      <c r="E525" s="5"/>
      <c r="F525" s="45"/>
      <c r="G525" s="45"/>
      <c r="H525" s="45"/>
      <c r="I525" s="45"/>
      <c r="J525" s="45"/>
    </row>
    <row r="526" spans="5:10">
      <c r="E526" s="5"/>
      <c r="F526" s="45"/>
      <c r="G526" s="45"/>
      <c r="H526" s="45"/>
      <c r="I526" s="45"/>
      <c r="J526" s="45"/>
    </row>
    <row r="527" spans="5:10">
      <c r="E527" s="5"/>
      <c r="F527" s="45"/>
      <c r="G527" s="45"/>
      <c r="H527" s="45"/>
      <c r="I527" s="45"/>
      <c r="J527" s="45"/>
    </row>
    <row r="528" spans="5:10">
      <c r="E528" s="5"/>
      <c r="F528" s="45"/>
      <c r="G528" s="45"/>
      <c r="H528" s="45"/>
      <c r="I528" s="45"/>
      <c r="J528" s="45"/>
    </row>
    <row r="529" spans="5:10">
      <c r="E529" s="5"/>
      <c r="F529" s="45"/>
      <c r="G529" s="45"/>
      <c r="H529" s="45"/>
      <c r="I529" s="45"/>
      <c r="J529" s="45"/>
    </row>
    <row r="530" spans="5:10">
      <c r="E530" s="5"/>
      <c r="F530" s="45"/>
      <c r="G530" s="45"/>
      <c r="H530" s="45"/>
      <c r="I530" s="45"/>
      <c r="J530" s="45"/>
    </row>
    <row r="531" spans="5:10">
      <c r="E531" s="5"/>
      <c r="F531" s="45"/>
      <c r="G531" s="45"/>
      <c r="H531" s="45"/>
      <c r="I531" s="45"/>
      <c r="J531" s="45"/>
    </row>
    <row r="532" spans="5:10">
      <c r="E532" s="5"/>
      <c r="F532" s="45"/>
      <c r="G532" s="45"/>
      <c r="H532" s="45"/>
      <c r="I532" s="45"/>
      <c r="J532" s="45"/>
    </row>
    <row r="533" spans="5:10">
      <c r="E533" s="5"/>
      <c r="F533" s="45"/>
      <c r="G533" s="45"/>
      <c r="H533" s="45"/>
      <c r="I533" s="45"/>
      <c r="J533" s="45"/>
    </row>
    <row r="534" spans="5:10">
      <c r="E534" s="5"/>
      <c r="F534" s="45"/>
      <c r="G534" s="45"/>
      <c r="H534" s="45"/>
      <c r="I534" s="45"/>
      <c r="J534" s="45"/>
    </row>
    <row r="535" spans="5:10">
      <c r="E535" s="5"/>
      <c r="F535" s="45"/>
      <c r="G535" s="45"/>
      <c r="H535" s="45"/>
      <c r="I535" s="45"/>
      <c r="J535" s="45"/>
    </row>
    <row r="536" spans="5:10">
      <c r="E536" s="5"/>
      <c r="F536" s="45"/>
      <c r="G536" s="45"/>
      <c r="H536" s="45"/>
      <c r="I536" s="45"/>
      <c r="J536" s="45"/>
    </row>
    <row r="537" spans="5:10">
      <c r="E537" s="5"/>
      <c r="F537" s="45"/>
      <c r="G537" s="45"/>
      <c r="H537" s="45"/>
      <c r="I537" s="45"/>
      <c r="J537" s="45"/>
    </row>
    <row r="538" spans="5:10">
      <c r="E538" s="5"/>
      <c r="F538" s="45"/>
      <c r="G538" s="45"/>
      <c r="H538" s="45"/>
      <c r="I538" s="45"/>
      <c r="J538" s="45"/>
    </row>
    <row r="539" spans="5:10">
      <c r="E539" s="5"/>
      <c r="F539" s="45"/>
      <c r="G539" s="45"/>
      <c r="H539" s="45"/>
      <c r="I539" s="45"/>
      <c r="J539" s="45"/>
    </row>
    <row r="540" spans="5:10">
      <c r="E540" s="5"/>
      <c r="F540" s="45"/>
      <c r="G540" s="45"/>
      <c r="H540" s="45"/>
      <c r="I540" s="45"/>
      <c r="J540" s="45"/>
    </row>
    <row r="541" spans="5:10">
      <c r="E541" s="5"/>
      <c r="F541" s="45"/>
      <c r="G541" s="45"/>
      <c r="H541" s="45"/>
      <c r="I541" s="45"/>
      <c r="J541" s="45"/>
    </row>
    <row r="542" spans="5:10">
      <c r="E542" s="5"/>
      <c r="F542" s="45"/>
      <c r="G542" s="45"/>
      <c r="H542" s="45"/>
      <c r="I542" s="45"/>
      <c r="J542" s="45"/>
    </row>
    <row r="543" spans="5:10">
      <c r="E543" s="5"/>
      <c r="F543" s="45"/>
      <c r="G543" s="45"/>
      <c r="H543" s="45"/>
      <c r="I543" s="45"/>
      <c r="J543" s="45"/>
    </row>
    <row r="544" spans="5:10">
      <c r="E544" s="5"/>
      <c r="F544" s="45"/>
      <c r="G544" s="45"/>
      <c r="H544" s="45"/>
      <c r="I544" s="45"/>
      <c r="J544" s="45"/>
    </row>
    <row r="545" spans="5:10">
      <c r="E545" s="5"/>
      <c r="F545" s="45"/>
      <c r="G545" s="45"/>
      <c r="H545" s="45"/>
      <c r="I545" s="45"/>
      <c r="J545" s="45"/>
    </row>
    <row r="546" spans="5:10">
      <c r="E546" s="5"/>
      <c r="F546" s="45"/>
      <c r="G546" s="45"/>
      <c r="H546" s="45"/>
      <c r="I546" s="45"/>
      <c r="J546" s="45"/>
    </row>
    <row r="547" spans="5:10">
      <c r="E547" s="5"/>
      <c r="F547" s="45"/>
      <c r="G547" s="45"/>
      <c r="H547" s="45"/>
      <c r="I547" s="45"/>
      <c r="J547" s="45"/>
    </row>
    <row r="548" spans="5:10">
      <c r="E548" s="5"/>
      <c r="F548" s="45"/>
      <c r="G548" s="45"/>
      <c r="H548" s="45"/>
      <c r="I548" s="45"/>
      <c r="J548" s="45"/>
    </row>
    <row r="549" spans="5:10">
      <c r="E549" s="5"/>
      <c r="F549" s="45"/>
      <c r="G549" s="45"/>
      <c r="H549" s="45"/>
      <c r="I549" s="45"/>
      <c r="J549" s="45"/>
    </row>
    <row r="550" spans="5:10">
      <c r="E550" s="5"/>
      <c r="F550" s="45"/>
      <c r="G550" s="45"/>
      <c r="H550" s="45"/>
      <c r="I550" s="45"/>
      <c r="J550" s="45"/>
    </row>
    <row r="551" spans="5:10">
      <c r="E551" s="5"/>
      <c r="F551" s="45"/>
      <c r="G551" s="45"/>
      <c r="H551" s="45"/>
      <c r="I551" s="45"/>
      <c r="J551" s="45"/>
    </row>
    <row r="552" spans="5:10">
      <c r="E552" s="5"/>
      <c r="F552" s="45"/>
      <c r="G552" s="45"/>
      <c r="H552" s="45"/>
      <c r="I552" s="45"/>
      <c r="J552" s="45"/>
    </row>
    <row r="553" spans="5:10">
      <c r="E553" s="5"/>
      <c r="F553" s="45"/>
      <c r="G553" s="45"/>
      <c r="H553" s="45"/>
      <c r="I553" s="45"/>
      <c r="J553" s="45"/>
    </row>
    <row r="554" spans="5:10">
      <c r="E554" s="5"/>
      <c r="F554" s="45"/>
      <c r="G554" s="45"/>
      <c r="H554" s="45"/>
      <c r="I554" s="45"/>
      <c r="J554" s="45"/>
    </row>
    <row r="555" spans="5:10">
      <c r="E555" s="5"/>
      <c r="F555" s="45"/>
      <c r="G555" s="45"/>
      <c r="H555" s="45"/>
      <c r="I555" s="45"/>
      <c r="J555" s="45"/>
    </row>
    <row r="556" spans="5:10">
      <c r="E556" s="5"/>
      <c r="F556" s="45"/>
      <c r="G556" s="45"/>
      <c r="H556" s="45"/>
      <c r="I556" s="45"/>
      <c r="J556" s="45"/>
    </row>
    <row r="557" spans="5:10">
      <c r="E557" s="5"/>
      <c r="F557" s="45"/>
      <c r="G557" s="45"/>
      <c r="H557" s="45"/>
      <c r="I557" s="45"/>
      <c r="J557" s="45"/>
    </row>
    <row r="558" spans="5:10">
      <c r="E558" s="5"/>
      <c r="F558" s="45"/>
      <c r="G558" s="45"/>
      <c r="H558" s="45"/>
      <c r="I558" s="45"/>
      <c r="J558" s="45"/>
    </row>
    <row r="559" spans="5:10">
      <c r="E559" s="5"/>
      <c r="F559" s="45"/>
      <c r="G559" s="45"/>
      <c r="H559" s="45"/>
      <c r="I559" s="45"/>
      <c r="J559" s="45"/>
    </row>
    <row r="560" spans="5:10">
      <c r="E560" s="5"/>
      <c r="F560" s="45"/>
      <c r="G560" s="45"/>
      <c r="H560" s="45"/>
      <c r="I560" s="45"/>
      <c r="J560" s="45"/>
    </row>
    <row r="561" spans="5:10">
      <c r="E561" s="5"/>
      <c r="F561" s="45"/>
      <c r="G561" s="45"/>
      <c r="H561" s="45"/>
      <c r="I561" s="45"/>
      <c r="J561" s="45"/>
    </row>
    <row r="562" spans="5:10">
      <c r="E562" s="5"/>
      <c r="F562" s="45"/>
      <c r="G562" s="45"/>
      <c r="H562" s="45"/>
      <c r="I562" s="45"/>
      <c r="J562" s="45"/>
    </row>
    <row r="563" spans="5:10">
      <c r="E563" s="5"/>
      <c r="F563" s="45"/>
      <c r="G563" s="45"/>
      <c r="H563" s="45"/>
      <c r="I563" s="45"/>
      <c r="J563" s="45"/>
    </row>
    <row r="564" spans="5:10">
      <c r="E564" s="5"/>
      <c r="F564" s="45"/>
      <c r="G564" s="45"/>
      <c r="H564" s="45"/>
      <c r="I564" s="45"/>
      <c r="J564" s="45"/>
    </row>
    <row r="565" spans="5:10">
      <c r="E565" s="5"/>
      <c r="F565" s="45"/>
      <c r="G565" s="45"/>
      <c r="H565" s="45"/>
      <c r="I565" s="45"/>
      <c r="J565" s="45"/>
    </row>
    <row r="566" spans="5:10">
      <c r="E566" s="5"/>
      <c r="F566" s="45"/>
      <c r="G566" s="45"/>
      <c r="H566" s="45"/>
      <c r="I566" s="45"/>
      <c r="J566" s="45"/>
    </row>
    <row r="567" spans="5:10">
      <c r="E567" s="5"/>
      <c r="F567" s="45"/>
      <c r="G567" s="45"/>
      <c r="H567" s="45"/>
      <c r="I567" s="45"/>
      <c r="J567" s="45"/>
    </row>
    <row r="568" spans="5:10">
      <c r="E568" s="5"/>
      <c r="F568" s="45"/>
      <c r="G568" s="45"/>
      <c r="H568" s="45"/>
      <c r="I568" s="45"/>
      <c r="J568" s="45"/>
    </row>
    <row r="569" spans="5:10">
      <c r="E569" s="5"/>
      <c r="F569" s="45"/>
      <c r="G569" s="45"/>
      <c r="H569" s="45"/>
      <c r="I569" s="45"/>
      <c r="J569" s="45"/>
    </row>
    <row r="570" spans="5:10">
      <c r="E570" s="5"/>
      <c r="F570" s="45"/>
      <c r="G570" s="45"/>
      <c r="H570" s="45"/>
      <c r="I570" s="45"/>
      <c r="J570" s="45"/>
    </row>
    <row r="571" spans="5:10">
      <c r="E571" s="5"/>
      <c r="F571" s="45"/>
      <c r="G571" s="45"/>
      <c r="H571" s="45"/>
      <c r="I571" s="45"/>
      <c r="J571" s="45"/>
    </row>
    <row r="572" spans="5:10">
      <c r="E572" s="5"/>
      <c r="F572" s="45"/>
      <c r="G572" s="45"/>
      <c r="H572" s="45"/>
      <c r="I572" s="45"/>
      <c r="J572" s="45"/>
    </row>
    <row r="573" spans="5:10">
      <c r="E573" s="5"/>
      <c r="F573" s="45"/>
      <c r="G573" s="45"/>
      <c r="H573" s="45"/>
      <c r="I573" s="45"/>
      <c r="J573" s="45"/>
    </row>
    <row r="574" spans="5:10">
      <c r="E574" s="5"/>
      <c r="F574" s="45"/>
      <c r="G574" s="45"/>
      <c r="H574" s="45"/>
      <c r="I574" s="45"/>
      <c r="J574" s="45"/>
    </row>
    <row r="575" spans="5:10">
      <c r="E575" s="5"/>
      <c r="F575" s="45"/>
      <c r="G575" s="45"/>
      <c r="H575" s="45"/>
      <c r="I575" s="45"/>
      <c r="J575" s="45"/>
    </row>
    <row r="576" spans="5:10">
      <c r="E576" s="5"/>
      <c r="F576" s="45"/>
      <c r="G576" s="45"/>
      <c r="H576" s="45"/>
      <c r="I576" s="45"/>
      <c r="J576" s="45"/>
    </row>
    <row r="577" spans="5:10">
      <c r="E577" s="5"/>
      <c r="F577" s="45"/>
      <c r="G577" s="45"/>
      <c r="H577" s="45"/>
      <c r="I577" s="45"/>
      <c r="J577" s="45"/>
    </row>
    <row r="578" spans="5:10">
      <c r="E578" s="5"/>
      <c r="F578" s="45"/>
      <c r="G578" s="45"/>
      <c r="H578" s="45"/>
      <c r="I578" s="45"/>
      <c r="J578" s="45"/>
    </row>
    <row r="579" spans="5:10">
      <c r="E579" s="5"/>
      <c r="F579" s="45"/>
      <c r="G579" s="45"/>
      <c r="H579" s="45"/>
      <c r="I579" s="45"/>
      <c r="J579" s="45"/>
    </row>
    <row r="580" spans="5:10">
      <c r="E580" s="5"/>
      <c r="F580" s="45"/>
      <c r="G580" s="45"/>
      <c r="H580" s="45"/>
      <c r="I580" s="45"/>
      <c r="J580" s="45"/>
    </row>
    <row r="581" spans="5:10">
      <c r="E581" s="5"/>
      <c r="F581" s="45"/>
      <c r="G581" s="45"/>
      <c r="H581" s="45"/>
      <c r="I581" s="45"/>
      <c r="J581" s="45"/>
    </row>
    <row r="582" spans="5:10">
      <c r="E582" s="5"/>
      <c r="F582" s="45"/>
      <c r="G582" s="45"/>
      <c r="H582" s="45"/>
      <c r="I582" s="45"/>
      <c r="J582" s="45"/>
    </row>
    <row r="583" spans="5:10">
      <c r="E583" s="5"/>
      <c r="F583" s="45"/>
      <c r="G583" s="45"/>
      <c r="H583" s="45"/>
      <c r="I583" s="45"/>
      <c r="J583" s="45"/>
    </row>
    <row r="584" spans="5:10">
      <c r="E584" s="5"/>
      <c r="F584" s="45"/>
      <c r="G584" s="45"/>
      <c r="H584" s="45"/>
      <c r="I584" s="45"/>
      <c r="J584" s="45"/>
    </row>
    <row r="585" spans="5:10">
      <c r="E585" s="5"/>
      <c r="F585" s="45"/>
      <c r="G585" s="45"/>
      <c r="H585" s="45"/>
      <c r="I585" s="45"/>
      <c r="J585" s="45"/>
    </row>
    <row r="586" spans="5:10">
      <c r="E586" s="5"/>
      <c r="F586" s="45"/>
      <c r="G586" s="45"/>
      <c r="H586" s="45"/>
      <c r="I586" s="45"/>
      <c r="J586" s="45"/>
    </row>
    <row r="587" spans="5:10">
      <c r="E587" s="5"/>
      <c r="F587" s="45"/>
      <c r="G587" s="45"/>
      <c r="H587" s="45"/>
      <c r="I587" s="45"/>
      <c r="J587" s="45"/>
    </row>
    <row r="588" spans="5:10">
      <c r="E588" s="5"/>
      <c r="F588" s="45"/>
      <c r="G588" s="45"/>
      <c r="H588" s="45"/>
      <c r="I588" s="45"/>
      <c r="J588" s="45"/>
    </row>
    <row r="589" spans="5:10">
      <c r="E589" s="5"/>
      <c r="F589" s="45"/>
      <c r="G589" s="45"/>
      <c r="H589" s="45"/>
      <c r="I589" s="45"/>
      <c r="J589" s="45"/>
    </row>
    <row r="590" spans="5:10">
      <c r="E590" s="5"/>
      <c r="F590" s="45"/>
      <c r="G590" s="45"/>
      <c r="H590" s="45"/>
      <c r="I590" s="45"/>
      <c r="J590" s="45"/>
    </row>
    <row r="591" spans="5:10">
      <c r="E591" s="5"/>
      <c r="F591" s="45"/>
      <c r="G591" s="45"/>
      <c r="H591" s="45"/>
      <c r="I591" s="45"/>
      <c r="J591" s="45"/>
    </row>
    <row r="592" spans="5:10">
      <c r="E592" s="5"/>
      <c r="F592" s="45"/>
      <c r="G592" s="45"/>
      <c r="H592" s="45"/>
      <c r="I592" s="45"/>
      <c r="J592" s="45"/>
    </row>
    <row r="593" spans="5:10">
      <c r="E593" s="5"/>
      <c r="F593" s="45"/>
      <c r="G593" s="45"/>
      <c r="H593" s="45"/>
      <c r="I593" s="45"/>
      <c r="J593" s="45"/>
    </row>
    <row r="594" spans="5:10">
      <c r="E594" s="5"/>
      <c r="F594" s="45"/>
      <c r="G594" s="45"/>
      <c r="H594" s="45"/>
      <c r="I594" s="45"/>
      <c r="J594" s="45"/>
    </row>
    <row r="595" spans="5:10">
      <c r="E595" s="5"/>
      <c r="F595" s="45"/>
      <c r="G595" s="45"/>
      <c r="H595" s="45"/>
      <c r="I595" s="45"/>
      <c r="J595" s="45"/>
    </row>
    <row r="596" spans="5:10">
      <c r="E596" s="5"/>
      <c r="F596" s="45"/>
      <c r="G596" s="45"/>
      <c r="H596" s="45"/>
      <c r="I596" s="45"/>
      <c r="J596" s="45"/>
    </row>
    <row r="597" spans="5:10">
      <c r="E597" s="5"/>
      <c r="F597" s="45"/>
      <c r="G597" s="45"/>
      <c r="H597" s="45"/>
      <c r="I597" s="45"/>
      <c r="J597" s="45"/>
    </row>
    <row r="598" spans="5:10">
      <c r="E598" s="5"/>
      <c r="F598" s="45"/>
      <c r="G598" s="45"/>
      <c r="H598" s="45"/>
      <c r="I598" s="45"/>
      <c r="J598" s="45"/>
    </row>
    <row r="599" spans="5:10">
      <c r="E599" s="5"/>
      <c r="F599" s="45"/>
      <c r="G599" s="45"/>
      <c r="H599" s="45"/>
      <c r="I599" s="45"/>
      <c r="J599" s="45"/>
    </row>
    <row r="600" spans="5:10">
      <c r="E600" s="5"/>
      <c r="F600" s="45"/>
      <c r="G600" s="45"/>
      <c r="H600" s="45"/>
      <c r="I600" s="45"/>
      <c r="J600" s="45"/>
    </row>
    <row r="601" spans="5:10">
      <c r="E601" s="5"/>
      <c r="F601" s="45"/>
      <c r="G601" s="45"/>
      <c r="H601" s="45"/>
      <c r="I601" s="45"/>
      <c r="J601" s="45"/>
    </row>
    <row r="602" spans="5:10">
      <c r="E602" s="5"/>
      <c r="F602" s="45"/>
      <c r="G602" s="45"/>
      <c r="H602" s="45"/>
      <c r="I602" s="45"/>
      <c r="J602" s="45"/>
    </row>
    <row r="603" spans="5:10">
      <c r="E603" s="5"/>
      <c r="F603" s="45"/>
      <c r="G603" s="45"/>
      <c r="H603" s="45"/>
      <c r="I603" s="45"/>
      <c r="J603" s="45"/>
    </row>
    <row r="604" spans="5:10">
      <c r="E604" s="5"/>
      <c r="F604" s="45"/>
      <c r="G604" s="45"/>
      <c r="H604" s="45"/>
      <c r="I604" s="45"/>
      <c r="J604" s="45"/>
    </row>
    <row r="605" spans="5:10">
      <c r="E605" s="5"/>
      <c r="F605" s="45"/>
      <c r="G605" s="45"/>
      <c r="H605" s="45"/>
      <c r="I605" s="45"/>
      <c r="J605" s="45"/>
    </row>
    <row r="606" spans="5:10">
      <c r="E606" s="5"/>
      <c r="F606" s="45"/>
      <c r="G606" s="45"/>
      <c r="H606" s="45"/>
      <c r="I606" s="45"/>
      <c r="J606" s="45"/>
    </row>
    <row r="607" spans="5:10">
      <c r="E607" s="5"/>
      <c r="F607" s="45"/>
      <c r="G607" s="45"/>
      <c r="H607" s="45"/>
      <c r="I607" s="45"/>
      <c r="J607" s="45"/>
    </row>
    <row r="608" spans="5:10">
      <c r="E608" s="5"/>
      <c r="F608" s="45"/>
      <c r="G608" s="45"/>
      <c r="H608" s="45"/>
      <c r="I608" s="45"/>
      <c r="J608" s="45"/>
    </row>
    <row r="609" spans="5:10">
      <c r="E609" s="5"/>
      <c r="F609" s="45"/>
      <c r="G609" s="45"/>
      <c r="H609" s="45"/>
      <c r="I609" s="45"/>
      <c r="J609" s="45"/>
    </row>
    <row r="610" spans="5:10">
      <c r="E610" s="5"/>
      <c r="F610" s="45"/>
      <c r="G610" s="45"/>
      <c r="H610" s="45"/>
      <c r="I610" s="45"/>
      <c r="J610" s="45"/>
    </row>
    <row r="611" spans="5:10">
      <c r="E611" s="5"/>
      <c r="F611" s="45"/>
      <c r="G611" s="45"/>
      <c r="H611" s="45"/>
      <c r="I611" s="45"/>
      <c r="J611" s="45"/>
    </row>
    <row r="612" spans="5:10">
      <c r="E612" s="5"/>
      <c r="F612" s="45"/>
      <c r="G612" s="45"/>
      <c r="H612" s="45"/>
      <c r="I612" s="45"/>
      <c r="J612" s="45"/>
    </row>
    <row r="613" spans="5:10">
      <c r="E613" s="5"/>
      <c r="F613" s="45"/>
      <c r="G613" s="45"/>
      <c r="H613" s="45"/>
      <c r="I613" s="45"/>
      <c r="J613" s="45"/>
    </row>
    <row r="614" spans="5:10">
      <c r="E614" s="5"/>
      <c r="F614" s="45"/>
      <c r="G614" s="45"/>
      <c r="H614" s="45"/>
      <c r="I614" s="45"/>
      <c r="J614" s="45"/>
    </row>
    <row r="615" spans="5:10">
      <c r="E615" s="5"/>
      <c r="F615" s="45"/>
      <c r="G615" s="45"/>
      <c r="H615" s="45"/>
      <c r="I615" s="45"/>
      <c r="J615" s="45"/>
    </row>
    <row r="616" spans="5:10">
      <c r="E616" s="5"/>
      <c r="F616" s="45"/>
      <c r="G616" s="45"/>
      <c r="H616" s="45"/>
      <c r="I616" s="45"/>
      <c r="J616" s="45"/>
    </row>
    <row r="617" spans="5:10">
      <c r="E617" s="5"/>
      <c r="F617" s="45"/>
      <c r="G617" s="45"/>
      <c r="H617" s="45"/>
      <c r="I617" s="45"/>
      <c r="J617" s="45"/>
    </row>
    <row r="618" spans="5:10">
      <c r="E618" s="5"/>
      <c r="F618" s="45"/>
      <c r="G618" s="45"/>
      <c r="H618" s="45"/>
      <c r="I618" s="45"/>
      <c r="J618" s="45"/>
    </row>
    <row r="619" spans="5:10">
      <c r="E619" s="5"/>
      <c r="F619" s="45"/>
      <c r="G619" s="45"/>
      <c r="H619" s="45"/>
      <c r="I619" s="45"/>
      <c r="J619" s="45"/>
    </row>
    <row r="620" spans="5:10">
      <c r="E620" s="5"/>
      <c r="F620" s="45"/>
      <c r="G620" s="45"/>
      <c r="H620" s="45"/>
      <c r="I620" s="45"/>
      <c r="J620" s="45"/>
    </row>
    <row r="621" spans="5:10">
      <c r="E621" s="5"/>
      <c r="F621" s="45"/>
      <c r="G621" s="45"/>
      <c r="H621" s="45"/>
      <c r="I621" s="45"/>
      <c r="J621" s="45"/>
    </row>
    <row r="622" spans="5:10">
      <c r="E622" s="5"/>
      <c r="F622" s="45"/>
      <c r="G622" s="45"/>
      <c r="H622" s="45"/>
      <c r="I622" s="45"/>
      <c r="J622" s="45"/>
    </row>
    <row r="623" spans="5:10">
      <c r="E623" s="5"/>
      <c r="F623" s="45"/>
      <c r="G623" s="45"/>
      <c r="H623" s="45"/>
      <c r="I623" s="45"/>
      <c r="J623" s="45"/>
    </row>
    <row r="624" spans="5:10">
      <c r="E624" s="5"/>
      <c r="F624" s="45"/>
      <c r="G624" s="45"/>
      <c r="H624" s="45"/>
      <c r="I624" s="45"/>
      <c r="J624" s="45"/>
    </row>
    <row r="625" spans="5:10">
      <c r="E625" s="5"/>
      <c r="F625" s="45"/>
      <c r="G625" s="45"/>
      <c r="H625" s="45"/>
      <c r="I625" s="45"/>
      <c r="J625" s="45"/>
    </row>
    <row r="626" spans="5:10">
      <c r="E626" s="5"/>
      <c r="F626" s="45"/>
      <c r="G626" s="45"/>
      <c r="H626" s="45"/>
      <c r="I626" s="45"/>
      <c r="J626" s="45"/>
    </row>
    <row r="627" spans="5:10">
      <c r="E627" s="5"/>
      <c r="F627" s="45"/>
      <c r="G627" s="45"/>
      <c r="H627" s="45"/>
      <c r="I627" s="45"/>
      <c r="J627" s="45"/>
    </row>
    <row r="628" spans="5:10">
      <c r="E628" s="5"/>
      <c r="F628" s="45"/>
      <c r="G628" s="45"/>
      <c r="H628" s="45"/>
      <c r="I628" s="45"/>
      <c r="J628" s="45"/>
    </row>
    <row r="629" spans="5:10">
      <c r="E629" s="5"/>
      <c r="F629" s="45"/>
      <c r="G629" s="45"/>
      <c r="H629" s="45"/>
      <c r="I629" s="45"/>
      <c r="J629" s="45"/>
    </row>
    <row r="630" spans="5:10">
      <c r="E630" s="5"/>
      <c r="F630" s="45"/>
      <c r="G630" s="45"/>
      <c r="H630" s="45"/>
      <c r="I630" s="45"/>
      <c r="J630" s="45"/>
    </row>
    <row r="631" spans="5:10">
      <c r="E631" s="5"/>
      <c r="F631" s="45"/>
      <c r="G631" s="45"/>
      <c r="H631" s="45"/>
      <c r="I631" s="45"/>
      <c r="J631" s="45"/>
    </row>
    <row r="632" spans="5:10">
      <c r="E632" s="5"/>
      <c r="F632" s="45"/>
      <c r="G632" s="45"/>
      <c r="H632" s="45"/>
      <c r="I632" s="45"/>
      <c r="J632" s="45"/>
    </row>
    <row r="633" spans="5:10">
      <c r="E633" s="5"/>
      <c r="F633" s="45"/>
      <c r="G633" s="45"/>
      <c r="H633" s="45"/>
      <c r="I633" s="45"/>
      <c r="J633" s="45"/>
    </row>
    <row r="634" spans="5:10">
      <c r="E634" s="5"/>
      <c r="F634" s="45"/>
      <c r="G634" s="45"/>
      <c r="H634" s="45"/>
      <c r="I634" s="45"/>
      <c r="J634" s="45"/>
    </row>
    <row r="635" spans="5:10">
      <c r="E635" s="5"/>
      <c r="F635" s="45"/>
      <c r="G635" s="45"/>
      <c r="H635" s="45"/>
      <c r="I635" s="45"/>
      <c r="J635" s="45"/>
    </row>
    <row r="636" spans="5:10">
      <c r="E636" s="5"/>
      <c r="F636" s="45"/>
      <c r="G636" s="45"/>
      <c r="H636" s="45"/>
      <c r="I636" s="45"/>
      <c r="J636" s="45"/>
    </row>
    <row r="637" spans="5:10">
      <c r="E637" s="5"/>
      <c r="F637" s="45"/>
      <c r="G637" s="45"/>
      <c r="H637" s="45"/>
      <c r="I637" s="45"/>
      <c r="J637" s="45"/>
    </row>
    <row r="638" spans="5:10">
      <c r="E638" s="5"/>
      <c r="F638" s="45"/>
      <c r="G638" s="45"/>
      <c r="H638" s="45"/>
      <c r="I638" s="45"/>
      <c r="J638" s="45"/>
    </row>
    <row r="639" spans="5:10">
      <c r="E639" s="5"/>
      <c r="F639" s="45"/>
      <c r="G639" s="45"/>
      <c r="H639" s="45"/>
      <c r="I639" s="45"/>
      <c r="J639" s="45"/>
    </row>
    <row r="640" spans="5:10">
      <c r="E640" s="5"/>
      <c r="F640" s="45"/>
      <c r="G640" s="45"/>
      <c r="H640" s="45"/>
      <c r="I640" s="45"/>
      <c r="J640" s="45"/>
    </row>
    <row r="641" spans="5:10">
      <c r="E641" s="5"/>
      <c r="F641" s="45"/>
      <c r="G641" s="45"/>
      <c r="H641" s="45"/>
      <c r="I641" s="45"/>
      <c r="J641" s="45"/>
    </row>
    <row r="642" spans="5:10">
      <c r="E642" s="5"/>
      <c r="F642" s="45"/>
      <c r="G642" s="45"/>
      <c r="H642" s="45"/>
      <c r="I642" s="45"/>
      <c r="J642" s="45"/>
    </row>
    <row r="643" spans="5:10">
      <c r="E643" s="5"/>
      <c r="F643" s="45"/>
      <c r="G643" s="45"/>
      <c r="H643" s="45"/>
      <c r="I643" s="45"/>
      <c r="J643" s="45"/>
    </row>
    <row r="644" spans="5:10">
      <c r="E644" s="5"/>
      <c r="F644" s="45"/>
      <c r="G644" s="45"/>
      <c r="H644" s="45"/>
      <c r="I644" s="45"/>
      <c r="J644" s="45"/>
    </row>
    <row r="645" spans="5:10">
      <c r="E645" s="5"/>
      <c r="F645" s="45"/>
      <c r="G645" s="45"/>
      <c r="H645" s="45"/>
      <c r="I645" s="45"/>
      <c r="J645" s="45"/>
    </row>
    <row r="646" spans="5:10">
      <c r="E646" s="5"/>
      <c r="F646" s="45"/>
      <c r="G646" s="45"/>
      <c r="H646" s="45"/>
      <c r="I646" s="45"/>
      <c r="J646" s="45"/>
    </row>
    <row r="647" spans="5:10">
      <c r="E647" s="5"/>
      <c r="F647" s="45"/>
      <c r="G647" s="45"/>
      <c r="H647" s="45"/>
      <c r="I647" s="45"/>
      <c r="J647" s="45"/>
    </row>
    <row r="648" spans="5:10">
      <c r="E648" s="5"/>
      <c r="F648" s="45"/>
      <c r="G648" s="45"/>
      <c r="H648" s="45"/>
      <c r="I648" s="45"/>
      <c r="J648" s="45"/>
    </row>
    <row r="649" spans="5:10">
      <c r="E649" s="5"/>
      <c r="F649" s="45"/>
      <c r="G649" s="45"/>
      <c r="H649" s="45"/>
      <c r="I649" s="45"/>
      <c r="J649" s="45"/>
    </row>
    <row r="650" spans="5:10">
      <c r="E650" s="5"/>
      <c r="F650" s="45"/>
      <c r="G650" s="45"/>
      <c r="H650" s="45"/>
      <c r="I650" s="45"/>
      <c r="J650" s="45"/>
    </row>
    <row r="651" spans="5:10">
      <c r="E651" s="5"/>
      <c r="F651" s="45"/>
      <c r="G651" s="45"/>
      <c r="H651" s="45"/>
      <c r="I651" s="45"/>
      <c r="J651" s="45"/>
    </row>
    <row r="652" spans="5:10">
      <c r="E652" s="5"/>
      <c r="F652" s="45"/>
      <c r="G652" s="45"/>
      <c r="H652" s="45"/>
      <c r="I652" s="45"/>
      <c r="J652" s="45"/>
    </row>
    <row r="653" spans="5:10">
      <c r="E653" s="5"/>
      <c r="F653" s="45"/>
      <c r="G653" s="45"/>
      <c r="H653" s="45"/>
      <c r="I653" s="45"/>
      <c r="J653" s="45"/>
    </row>
    <row r="654" spans="5:10">
      <c r="E654" s="5"/>
      <c r="F654" s="45"/>
      <c r="G654" s="45"/>
      <c r="H654" s="45"/>
      <c r="I654" s="45"/>
      <c r="J654" s="45"/>
    </row>
    <row r="655" spans="5:10">
      <c r="E655" s="5"/>
      <c r="F655" s="45"/>
      <c r="G655" s="45"/>
      <c r="H655" s="45"/>
      <c r="I655" s="45"/>
      <c r="J655" s="45"/>
    </row>
    <row r="656" spans="5:10">
      <c r="E656" s="5"/>
      <c r="F656" s="45"/>
      <c r="G656" s="45"/>
      <c r="H656" s="45"/>
      <c r="I656" s="45"/>
      <c r="J656" s="45"/>
    </row>
    <row r="657" spans="5:10">
      <c r="E657" s="5"/>
      <c r="F657" s="45"/>
      <c r="G657" s="45"/>
      <c r="H657" s="45"/>
      <c r="I657" s="45"/>
      <c r="J657" s="45"/>
    </row>
    <row r="658" spans="5:10">
      <c r="E658" s="5"/>
      <c r="F658" s="45"/>
      <c r="G658" s="45"/>
      <c r="H658" s="45"/>
      <c r="I658" s="45"/>
      <c r="J658" s="45"/>
    </row>
    <row r="659" spans="5:10">
      <c r="E659" s="5"/>
      <c r="F659" s="45"/>
      <c r="G659" s="45"/>
      <c r="H659" s="45"/>
      <c r="I659" s="45"/>
      <c r="J659" s="45"/>
    </row>
    <row r="660" spans="5:10">
      <c r="E660" s="5"/>
      <c r="F660" s="45"/>
      <c r="G660" s="45"/>
      <c r="H660" s="45"/>
      <c r="I660" s="45"/>
      <c r="J660" s="45"/>
    </row>
    <row r="661" spans="5:10">
      <c r="E661" s="5"/>
      <c r="F661" s="45"/>
      <c r="G661" s="45"/>
      <c r="H661" s="45"/>
      <c r="I661" s="45"/>
      <c r="J661" s="45"/>
    </row>
    <row r="662" spans="5:10">
      <c r="E662" s="5"/>
      <c r="F662" s="45"/>
      <c r="G662" s="45"/>
      <c r="H662" s="45"/>
      <c r="I662" s="45"/>
      <c r="J662" s="45"/>
    </row>
    <row r="663" spans="5:10">
      <c r="E663" s="5"/>
      <c r="F663" s="45"/>
      <c r="G663" s="45"/>
      <c r="H663" s="45"/>
      <c r="I663" s="45"/>
      <c r="J663" s="45"/>
    </row>
    <row r="664" spans="5:10">
      <c r="E664" s="5"/>
      <c r="F664" s="45"/>
      <c r="G664" s="45"/>
      <c r="H664" s="45"/>
      <c r="I664" s="45"/>
      <c r="J664" s="45"/>
    </row>
    <row r="665" spans="5:10">
      <c r="E665" s="5"/>
      <c r="F665" s="45"/>
      <c r="G665" s="45"/>
      <c r="H665" s="45"/>
      <c r="I665" s="45"/>
      <c r="J665" s="45"/>
    </row>
    <row r="666" spans="5:10">
      <c r="E666" s="5"/>
      <c r="F666" s="45"/>
      <c r="G666" s="45"/>
      <c r="H666" s="45"/>
      <c r="I666" s="45"/>
      <c r="J666" s="45"/>
    </row>
    <row r="667" spans="5:10">
      <c r="E667" s="5"/>
      <c r="F667" s="45"/>
      <c r="G667" s="45"/>
      <c r="H667" s="45"/>
      <c r="I667" s="45"/>
      <c r="J667" s="45"/>
    </row>
    <row r="668" spans="5:10">
      <c r="E668" s="5"/>
      <c r="F668" s="45"/>
      <c r="G668" s="45"/>
      <c r="H668" s="45"/>
      <c r="I668" s="45"/>
      <c r="J668" s="45"/>
    </row>
    <row r="669" spans="5:10">
      <c r="E669" s="5"/>
      <c r="F669" s="45"/>
      <c r="G669" s="45"/>
      <c r="H669" s="45"/>
      <c r="I669" s="45"/>
      <c r="J669" s="45"/>
    </row>
    <row r="670" spans="5:10">
      <c r="E670" s="5"/>
      <c r="F670" s="45"/>
      <c r="G670" s="45"/>
      <c r="H670" s="45"/>
      <c r="I670" s="45"/>
      <c r="J670" s="45"/>
    </row>
    <row r="671" spans="5:10">
      <c r="E671" s="5"/>
      <c r="F671" s="45"/>
      <c r="G671" s="45"/>
      <c r="H671" s="45"/>
      <c r="I671" s="45"/>
      <c r="J671" s="45"/>
    </row>
    <row r="672" spans="5:10">
      <c r="E672" s="5"/>
      <c r="F672" s="45"/>
      <c r="G672" s="45"/>
      <c r="H672" s="45"/>
      <c r="I672" s="45"/>
      <c r="J672" s="45"/>
    </row>
    <row r="673" spans="5:10">
      <c r="E673" s="5"/>
      <c r="F673" s="45"/>
      <c r="G673" s="45"/>
      <c r="H673" s="45"/>
      <c r="I673" s="45"/>
      <c r="J673" s="45"/>
    </row>
    <row r="674" spans="5:10">
      <c r="E674" s="5"/>
      <c r="F674" s="45"/>
      <c r="G674" s="45"/>
      <c r="H674" s="45"/>
      <c r="I674" s="45"/>
      <c r="J674" s="45"/>
    </row>
    <row r="675" spans="5:10">
      <c r="E675" s="5"/>
      <c r="F675" s="45"/>
      <c r="G675" s="45"/>
      <c r="H675" s="45"/>
      <c r="I675" s="45"/>
      <c r="J675" s="45"/>
    </row>
    <row r="676" spans="5:10">
      <c r="E676" s="5"/>
      <c r="F676" s="45"/>
      <c r="G676" s="45"/>
      <c r="H676" s="45"/>
      <c r="I676" s="45"/>
      <c r="J676" s="45"/>
    </row>
    <row r="677" spans="5:10">
      <c r="E677" s="5"/>
      <c r="F677" s="45"/>
      <c r="G677" s="45"/>
      <c r="H677" s="45"/>
      <c r="I677" s="45"/>
      <c r="J677" s="45"/>
    </row>
    <row r="678" spans="5:10">
      <c r="E678" s="5"/>
      <c r="F678" s="45"/>
      <c r="G678" s="45"/>
      <c r="H678" s="45"/>
      <c r="I678" s="45"/>
      <c r="J678" s="45"/>
    </row>
    <row r="679" spans="5:10">
      <c r="E679" s="5"/>
      <c r="F679" s="45"/>
      <c r="G679" s="45"/>
      <c r="H679" s="45"/>
      <c r="I679" s="45"/>
      <c r="J679" s="45"/>
    </row>
    <row r="680" spans="5:10">
      <c r="E680" s="5"/>
      <c r="F680" s="45"/>
      <c r="G680" s="45"/>
      <c r="H680" s="45"/>
      <c r="I680" s="45"/>
      <c r="J680" s="45"/>
    </row>
    <row r="681" spans="5:10">
      <c r="E681" s="5"/>
      <c r="F681" s="45"/>
      <c r="G681" s="45"/>
      <c r="H681" s="45"/>
      <c r="I681" s="45"/>
      <c r="J681" s="45"/>
    </row>
    <row r="682" spans="5:10">
      <c r="E682" s="5"/>
      <c r="F682" s="45"/>
      <c r="G682" s="45"/>
      <c r="H682" s="45"/>
      <c r="I682" s="45"/>
      <c r="J682" s="45"/>
    </row>
    <row r="683" spans="5:10">
      <c r="E683" s="5"/>
      <c r="F683" s="45"/>
      <c r="G683" s="45"/>
      <c r="H683" s="45"/>
      <c r="I683" s="45"/>
      <c r="J683" s="45"/>
    </row>
    <row r="684" spans="5:10">
      <c r="E684" s="5"/>
      <c r="F684" s="45"/>
      <c r="G684" s="45"/>
      <c r="H684" s="45"/>
      <c r="I684" s="45"/>
      <c r="J684" s="45"/>
    </row>
    <row r="685" spans="5:10">
      <c r="E685" s="5"/>
      <c r="F685" s="45"/>
      <c r="G685" s="45"/>
      <c r="H685" s="45"/>
      <c r="I685" s="45"/>
      <c r="J685" s="45"/>
    </row>
    <row r="686" spans="5:10">
      <c r="E686" s="5"/>
      <c r="F686" s="45"/>
      <c r="G686" s="45"/>
      <c r="H686" s="45"/>
      <c r="I686" s="45"/>
      <c r="J686" s="45"/>
    </row>
    <row r="687" spans="5:10">
      <c r="E687" s="5"/>
      <c r="F687" s="45"/>
      <c r="G687" s="45"/>
      <c r="H687" s="45"/>
      <c r="I687" s="45"/>
      <c r="J687" s="45"/>
    </row>
    <row r="688" spans="5:10">
      <c r="E688" s="5"/>
      <c r="F688" s="45"/>
      <c r="G688" s="45"/>
      <c r="H688" s="45"/>
      <c r="I688" s="45"/>
      <c r="J688" s="45"/>
    </row>
    <row r="689" spans="5:10">
      <c r="E689" s="5"/>
      <c r="F689" s="45"/>
      <c r="G689" s="45"/>
      <c r="H689" s="45"/>
      <c r="I689" s="45"/>
      <c r="J689" s="45"/>
    </row>
    <row r="690" spans="5:10">
      <c r="E690" s="5"/>
      <c r="F690" s="45"/>
      <c r="G690" s="45"/>
      <c r="H690" s="45"/>
      <c r="I690" s="45"/>
      <c r="J690" s="45"/>
    </row>
    <row r="691" spans="5:10">
      <c r="E691" s="5"/>
      <c r="F691" s="45"/>
      <c r="G691" s="45"/>
      <c r="H691" s="45"/>
      <c r="I691" s="45"/>
      <c r="J691" s="45"/>
    </row>
    <row r="692" spans="5:10">
      <c r="E692" s="5"/>
      <c r="F692" s="45"/>
      <c r="G692" s="45"/>
      <c r="H692" s="45"/>
      <c r="I692" s="45"/>
      <c r="J692" s="45"/>
    </row>
    <row r="693" spans="5:10">
      <c r="E693" s="5"/>
      <c r="F693" s="45"/>
      <c r="G693" s="45"/>
      <c r="H693" s="45"/>
      <c r="I693" s="45"/>
      <c r="J693" s="45"/>
    </row>
    <row r="694" spans="5:10">
      <c r="E694" s="5"/>
      <c r="F694" s="45"/>
      <c r="G694" s="45"/>
      <c r="H694" s="45"/>
      <c r="I694" s="45"/>
      <c r="J694" s="45"/>
    </row>
    <row r="695" spans="5:10">
      <c r="E695" s="5"/>
      <c r="F695" s="45"/>
      <c r="G695" s="45"/>
      <c r="H695" s="45"/>
      <c r="I695" s="45"/>
      <c r="J695" s="45"/>
    </row>
    <row r="696" spans="5:10">
      <c r="E696" s="5"/>
      <c r="F696" s="45"/>
      <c r="G696" s="45"/>
      <c r="H696" s="45"/>
      <c r="I696" s="45"/>
      <c r="J696" s="45"/>
    </row>
    <row r="697" spans="5:10">
      <c r="E697" s="5"/>
      <c r="F697" s="45"/>
      <c r="G697" s="45"/>
      <c r="H697" s="45"/>
      <c r="I697" s="45"/>
      <c r="J697" s="45"/>
    </row>
    <row r="698" spans="5:10">
      <c r="E698" s="5"/>
      <c r="F698" s="45"/>
      <c r="G698" s="45"/>
      <c r="H698" s="45"/>
      <c r="I698" s="45"/>
      <c r="J698" s="45"/>
    </row>
    <row r="699" spans="5:10">
      <c r="E699" s="5"/>
      <c r="F699" s="45"/>
      <c r="G699" s="45"/>
      <c r="H699" s="45"/>
      <c r="I699" s="45"/>
      <c r="J699" s="45"/>
    </row>
    <row r="700" spans="5:10">
      <c r="E700" s="5"/>
      <c r="F700" s="45"/>
      <c r="G700" s="45"/>
      <c r="H700" s="45"/>
      <c r="I700" s="45"/>
      <c r="J700" s="45"/>
    </row>
    <row r="701" spans="5:10">
      <c r="E701" s="5"/>
      <c r="F701" s="45"/>
      <c r="G701" s="45"/>
      <c r="H701" s="45"/>
      <c r="I701" s="45"/>
      <c r="J701" s="45"/>
    </row>
    <row r="702" spans="5:10">
      <c r="E702" s="5"/>
      <c r="F702" s="45"/>
      <c r="G702" s="45"/>
      <c r="H702" s="45"/>
      <c r="I702" s="45"/>
      <c r="J702" s="45"/>
    </row>
    <row r="703" spans="5:10">
      <c r="E703" s="5"/>
      <c r="F703" s="45"/>
      <c r="G703" s="45"/>
      <c r="H703" s="45"/>
      <c r="I703" s="45"/>
      <c r="J703" s="45"/>
    </row>
    <row r="704" spans="5:10">
      <c r="E704" s="5"/>
      <c r="F704" s="45"/>
      <c r="G704" s="45"/>
      <c r="H704" s="45"/>
      <c r="I704" s="45"/>
      <c r="J704" s="45"/>
    </row>
    <row r="705" spans="5:10">
      <c r="E705" s="5"/>
      <c r="F705" s="45"/>
      <c r="G705" s="45"/>
      <c r="H705" s="45"/>
      <c r="I705" s="45"/>
      <c r="J705" s="45"/>
    </row>
    <row r="706" spans="5:10">
      <c r="E706" s="5"/>
      <c r="F706" s="45"/>
      <c r="G706" s="45"/>
      <c r="H706" s="45"/>
      <c r="I706" s="45"/>
      <c r="J706" s="45"/>
    </row>
    <row r="707" spans="5:10">
      <c r="E707" s="5"/>
      <c r="F707" s="45"/>
      <c r="G707" s="45"/>
      <c r="H707" s="45"/>
      <c r="I707" s="45"/>
      <c r="J707" s="45"/>
    </row>
    <row r="708" spans="5:10">
      <c r="E708" s="5"/>
      <c r="F708" s="45"/>
      <c r="G708" s="45"/>
      <c r="H708" s="45"/>
      <c r="I708" s="45"/>
      <c r="J708" s="45"/>
    </row>
    <row r="709" spans="5:10">
      <c r="E709" s="5"/>
      <c r="F709" s="45"/>
      <c r="G709" s="45"/>
      <c r="H709" s="45"/>
      <c r="I709" s="45"/>
      <c r="J709" s="45"/>
    </row>
    <row r="710" spans="5:10">
      <c r="E710" s="5"/>
      <c r="F710" s="45"/>
      <c r="G710" s="45"/>
      <c r="H710" s="45"/>
      <c r="I710" s="45"/>
      <c r="J710" s="45"/>
    </row>
    <row r="711" spans="5:10">
      <c r="E711" s="5"/>
      <c r="F711" s="45"/>
      <c r="G711" s="45"/>
      <c r="H711" s="45"/>
      <c r="I711" s="45"/>
      <c r="J711" s="45"/>
    </row>
    <row r="712" spans="5:10">
      <c r="E712" s="5"/>
      <c r="F712" s="45"/>
      <c r="G712" s="45"/>
      <c r="H712" s="45"/>
      <c r="I712" s="45"/>
      <c r="J712" s="45"/>
    </row>
    <row r="713" spans="5:10">
      <c r="E713" s="5"/>
      <c r="F713" s="45"/>
      <c r="G713" s="45"/>
      <c r="H713" s="45"/>
      <c r="I713" s="45"/>
      <c r="J713" s="45"/>
    </row>
    <row r="714" spans="5:10">
      <c r="E714" s="5"/>
      <c r="F714" s="45"/>
      <c r="G714" s="45"/>
      <c r="H714" s="45"/>
      <c r="I714" s="45"/>
      <c r="J714" s="45"/>
    </row>
    <row r="715" spans="5:10">
      <c r="E715" s="5"/>
      <c r="F715" s="45"/>
      <c r="G715" s="45"/>
      <c r="H715" s="45"/>
      <c r="I715" s="45"/>
      <c r="J715" s="45"/>
    </row>
    <row r="716" spans="5:10">
      <c r="E716" s="5"/>
      <c r="F716" s="45"/>
      <c r="G716" s="45"/>
      <c r="H716" s="45"/>
      <c r="I716" s="45"/>
      <c r="J716" s="45"/>
    </row>
    <row r="717" spans="5:10">
      <c r="E717" s="5"/>
      <c r="F717" s="45"/>
      <c r="G717" s="45"/>
      <c r="H717" s="45"/>
      <c r="I717" s="45"/>
      <c r="J717" s="45"/>
    </row>
    <row r="718" spans="5:10">
      <c r="E718" s="5"/>
      <c r="F718" s="45"/>
      <c r="G718" s="45"/>
      <c r="H718" s="45"/>
      <c r="I718" s="45"/>
      <c r="J718" s="45"/>
    </row>
    <row r="719" spans="5:10">
      <c r="E719" s="5"/>
      <c r="F719" s="45"/>
      <c r="G719" s="45"/>
      <c r="H719" s="45"/>
      <c r="I719" s="45"/>
      <c r="J719" s="45"/>
    </row>
    <row r="720" spans="5:10">
      <c r="E720" s="5"/>
      <c r="F720" s="45"/>
      <c r="G720" s="45"/>
      <c r="H720" s="45"/>
      <c r="I720" s="45"/>
      <c r="J720" s="45"/>
    </row>
    <row r="721" spans="5:10">
      <c r="E721" s="5"/>
      <c r="F721" s="45"/>
      <c r="G721" s="45"/>
      <c r="H721" s="45"/>
      <c r="I721" s="45"/>
      <c r="J721" s="45"/>
    </row>
    <row r="722" spans="5:10">
      <c r="E722" s="5"/>
      <c r="F722" s="45"/>
      <c r="G722" s="45"/>
      <c r="H722" s="45"/>
      <c r="I722" s="45"/>
      <c r="J722" s="45"/>
    </row>
    <row r="723" spans="5:10">
      <c r="E723" s="5"/>
      <c r="F723" s="45"/>
      <c r="G723" s="45"/>
      <c r="H723" s="45"/>
      <c r="I723" s="45"/>
      <c r="J723" s="45"/>
    </row>
    <row r="724" spans="5:10">
      <c r="E724" s="5"/>
      <c r="F724" s="45"/>
      <c r="G724" s="45"/>
      <c r="H724" s="45"/>
      <c r="I724" s="45"/>
      <c r="J724" s="45"/>
    </row>
    <row r="725" spans="5:10">
      <c r="E725" s="5"/>
      <c r="F725" s="45"/>
      <c r="G725" s="45"/>
      <c r="H725" s="45"/>
      <c r="I725" s="45"/>
      <c r="J725" s="45"/>
    </row>
    <row r="726" spans="5:10">
      <c r="E726" s="5"/>
      <c r="F726" s="45"/>
      <c r="G726" s="45"/>
      <c r="H726" s="45"/>
      <c r="I726" s="45"/>
      <c r="J726" s="45"/>
    </row>
    <row r="727" spans="5:10">
      <c r="E727" s="5"/>
      <c r="F727" s="45"/>
      <c r="G727" s="45"/>
      <c r="H727" s="45"/>
      <c r="I727" s="45"/>
      <c r="J727" s="45"/>
    </row>
    <row r="728" spans="5:10">
      <c r="E728" s="5"/>
      <c r="F728" s="45"/>
      <c r="G728" s="45"/>
      <c r="H728" s="45"/>
      <c r="I728" s="45"/>
      <c r="J728" s="45"/>
    </row>
    <row r="729" spans="5:10">
      <c r="E729" s="5"/>
      <c r="F729" s="45"/>
      <c r="G729" s="45"/>
      <c r="H729" s="45"/>
      <c r="I729" s="45"/>
      <c r="J729" s="45"/>
    </row>
    <row r="730" spans="5:10">
      <c r="E730" s="5"/>
      <c r="F730" s="45"/>
      <c r="G730" s="45"/>
      <c r="H730" s="45"/>
      <c r="I730" s="45"/>
      <c r="J730" s="45"/>
    </row>
    <row r="731" spans="5:10">
      <c r="E731" s="5"/>
      <c r="F731" s="45"/>
      <c r="G731" s="45"/>
      <c r="H731" s="45"/>
      <c r="I731" s="45"/>
      <c r="J731" s="45"/>
    </row>
    <row r="732" spans="5:10">
      <c r="E732" s="5"/>
      <c r="F732" s="45"/>
      <c r="G732" s="45"/>
      <c r="H732" s="45"/>
      <c r="I732" s="45"/>
      <c r="J732" s="45"/>
    </row>
    <row r="733" spans="5:10">
      <c r="E733" s="5"/>
      <c r="F733" s="45"/>
      <c r="G733" s="45"/>
      <c r="H733" s="45"/>
      <c r="I733" s="45"/>
      <c r="J733" s="45"/>
    </row>
    <row r="734" spans="5:10">
      <c r="E734" s="5"/>
      <c r="F734" s="45"/>
      <c r="G734" s="45"/>
      <c r="H734" s="45"/>
      <c r="I734" s="45"/>
      <c r="J734" s="45"/>
    </row>
    <row r="735" spans="5:10">
      <c r="E735" s="5"/>
      <c r="F735" s="45"/>
      <c r="G735" s="45"/>
      <c r="H735" s="45"/>
      <c r="I735" s="45"/>
      <c r="J735" s="45"/>
    </row>
    <row r="736" spans="5:10">
      <c r="E736" s="5"/>
      <c r="F736" s="45"/>
      <c r="G736" s="45"/>
      <c r="H736" s="45"/>
      <c r="I736" s="45"/>
      <c r="J736" s="45"/>
    </row>
    <row r="737" spans="5:10">
      <c r="E737" s="5"/>
      <c r="F737" s="45"/>
      <c r="G737" s="45"/>
      <c r="H737" s="45"/>
      <c r="I737" s="45"/>
      <c r="J737" s="45"/>
    </row>
    <row r="738" spans="5:10">
      <c r="E738" s="5"/>
      <c r="F738" s="45"/>
      <c r="G738" s="45"/>
      <c r="H738" s="45"/>
      <c r="I738" s="45"/>
      <c r="J738" s="45"/>
    </row>
    <row r="739" spans="5:10">
      <c r="E739" s="5"/>
      <c r="F739" s="45"/>
      <c r="G739" s="45"/>
      <c r="H739" s="45"/>
      <c r="I739" s="45"/>
      <c r="J739" s="45"/>
    </row>
    <row r="740" spans="5:10">
      <c r="E740" s="5"/>
      <c r="F740" s="45"/>
      <c r="G740" s="45"/>
      <c r="H740" s="45"/>
      <c r="I740" s="45"/>
      <c r="J740" s="45"/>
    </row>
    <row r="741" spans="5:10">
      <c r="E741" s="5"/>
      <c r="F741" s="45"/>
      <c r="G741" s="45"/>
      <c r="H741" s="45"/>
      <c r="I741" s="45"/>
      <c r="J741" s="45"/>
    </row>
    <row r="742" spans="5:10">
      <c r="E742" s="5"/>
      <c r="F742" s="45"/>
      <c r="G742" s="45"/>
      <c r="H742" s="45"/>
      <c r="I742" s="45"/>
      <c r="J742" s="45"/>
    </row>
    <row r="743" spans="5:10">
      <c r="E743" s="5"/>
      <c r="F743" s="45"/>
      <c r="G743" s="45"/>
      <c r="H743" s="45"/>
      <c r="I743" s="45"/>
      <c r="J743" s="45"/>
    </row>
    <row r="744" spans="5:10">
      <c r="E744" s="5"/>
      <c r="F744" s="45"/>
      <c r="G744" s="45"/>
      <c r="H744" s="45"/>
      <c r="I744" s="45"/>
      <c r="J744" s="45"/>
    </row>
    <row r="745" spans="5:10">
      <c r="E745" s="5"/>
      <c r="F745" s="45"/>
      <c r="G745" s="45"/>
      <c r="H745" s="45"/>
      <c r="I745" s="45"/>
      <c r="J745" s="45"/>
    </row>
    <row r="746" spans="5:10">
      <c r="E746" s="5"/>
      <c r="F746" s="45"/>
      <c r="G746" s="45"/>
      <c r="H746" s="45"/>
      <c r="I746" s="45"/>
      <c r="J746" s="45"/>
    </row>
    <row r="747" spans="5:10">
      <c r="E747" s="5"/>
      <c r="F747" s="45"/>
      <c r="G747" s="45"/>
      <c r="H747" s="45"/>
      <c r="I747" s="45"/>
      <c r="J747" s="45"/>
    </row>
    <row r="748" spans="5:10">
      <c r="E748" s="5"/>
      <c r="F748" s="45"/>
      <c r="G748" s="45"/>
      <c r="H748" s="45"/>
      <c r="I748" s="45"/>
      <c r="J748" s="45"/>
    </row>
    <row r="749" spans="5:10">
      <c r="E749" s="5"/>
      <c r="F749" s="45"/>
      <c r="G749" s="45"/>
      <c r="H749" s="45"/>
      <c r="I749" s="45"/>
      <c r="J749" s="45"/>
    </row>
    <row r="750" spans="5:10">
      <c r="E750" s="5"/>
      <c r="F750" s="45"/>
      <c r="G750" s="45"/>
      <c r="H750" s="45"/>
      <c r="I750" s="45"/>
      <c r="J750" s="45"/>
    </row>
    <row r="751" spans="5:10">
      <c r="E751" s="5"/>
      <c r="F751" s="45"/>
      <c r="G751" s="45"/>
      <c r="H751" s="45"/>
      <c r="I751" s="45"/>
      <c r="J751" s="45"/>
    </row>
    <row r="752" spans="5:10">
      <c r="E752" s="5"/>
      <c r="F752" s="45"/>
      <c r="G752" s="45"/>
      <c r="H752" s="45"/>
      <c r="I752" s="45"/>
      <c r="J752" s="45"/>
    </row>
    <row r="753" spans="5:10">
      <c r="E753" s="5"/>
      <c r="F753" s="45"/>
      <c r="G753" s="45"/>
      <c r="H753" s="45"/>
      <c r="I753" s="45"/>
      <c r="J753" s="45"/>
    </row>
    <row r="754" spans="5:10">
      <c r="E754" s="5"/>
      <c r="F754" s="45"/>
      <c r="G754" s="45"/>
      <c r="H754" s="45"/>
      <c r="I754" s="45"/>
      <c r="J754" s="45"/>
    </row>
    <row r="755" spans="5:10">
      <c r="E755" s="5"/>
      <c r="F755" s="45"/>
      <c r="G755" s="45"/>
      <c r="H755" s="45"/>
      <c r="I755" s="45"/>
      <c r="J755" s="45"/>
    </row>
    <row r="756" spans="5:10">
      <c r="E756" s="5"/>
      <c r="F756" s="45"/>
      <c r="G756" s="45"/>
      <c r="H756" s="45"/>
      <c r="I756" s="45"/>
      <c r="J756" s="45"/>
    </row>
    <row r="757" spans="5:10">
      <c r="E757" s="5"/>
      <c r="F757" s="45"/>
      <c r="G757" s="45"/>
      <c r="H757" s="45"/>
      <c r="I757" s="45"/>
      <c r="J757" s="45"/>
    </row>
    <row r="758" spans="5:10">
      <c r="E758" s="5"/>
      <c r="F758" s="45"/>
      <c r="G758" s="45"/>
      <c r="H758" s="45"/>
      <c r="I758" s="45"/>
      <c r="J758" s="45"/>
    </row>
    <row r="759" spans="5:10">
      <c r="E759" s="5"/>
      <c r="F759" s="45"/>
      <c r="G759" s="45"/>
      <c r="H759" s="45"/>
      <c r="I759" s="45"/>
      <c r="J759" s="45"/>
    </row>
    <row r="760" spans="5:10">
      <c r="E760" s="5"/>
      <c r="F760" s="45"/>
      <c r="G760" s="45"/>
      <c r="H760" s="45"/>
      <c r="I760" s="45"/>
      <c r="J760" s="45"/>
    </row>
    <row r="761" spans="5:10">
      <c r="E761" s="5"/>
      <c r="F761" s="45"/>
      <c r="G761" s="45"/>
      <c r="H761" s="45"/>
      <c r="I761" s="45"/>
      <c r="J761" s="45"/>
    </row>
    <row r="762" spans="5:10">
      <c r="E762" s="5"/>
      <c r="F762" s="45"/>
      <c r="G762" s="45"/>
      <c r="H762" s="45"/>
      <c r="I762" s="45"/>
      <c r="J762" s="45"/>
    </row>
    <row r="763" spans="5:10">
      <c r="E763" s="5"/>
      <c r="F763" s="45"/>
      <c r="G763" s="45"/>
      <c r="H763" s="45"/>
      <c r="I763" s="45"/>
      <c r="J763" s="45"/>
    </row>
    <row r="764" spans="5:10">
      <c r="E764" s="5"/>
      <c r="F764" s="45"/>
      <c r="G764" s="45"/>
      <c r="H764" s="45"/>
      <c r="I764" s="45"/>
      <c r="J764" s="45"/>
    </row>
    <row r="765" spans="5:10">
      <c r="E765" s="5"/>
      <c r="F765" s="45"/>
      <c r="G765" s="45"/>
      <c r="H765" s="45"/>
      <c r="I765" s="45"/>
      <c r="J765" s="45"/>
    </row>
    <row r="766" spans="5:10">
      <c r="E766" s="5"/>
      <c r="F766" s="45"/>
      <c r="G766" s="45"/>
      <c r="H766" s="45"/>
      <c r="I766" s="45"/>
      <c r="J766" s="45"/>
    </row>
    <row r="767" spans="5:10">
      <c r="E767" s="5"/>
      <c r="F767" s="45"/>
      <c r="G767" s="45"/>
      <c r="H767" s="45"/>
      <c r="I767" s="45"/>
      <c r="J767" s="45"/>
    </row>
    <row r="768" spans="5:10">
      <c r="E768" s="5"/>
      <c r="F768" s="45"/>
      <c r="G768" s="45"/>
      <c r="H768" s="45"/>
      <c r="I768" s="45"/>
      <c r="J768" s="45"/>
    </row>
    <row r="769" spans="5:10">
      <c r="E769" s="5"/>
      <c r="F769" s="45"/>
      <c r="G769" s="45"/>
      <c r="H769" s="45"/>
      <c r="I769" s="45"/>
      <c r="J769" s="45"/>
    </row>
    <row r="770" spans="5:10">
      <c r="E770" s="5"/>
      <c r="F770" s="45"/>
      <c r="G770" s="45"/>
      <c r="H770" s="45"/>
      <c r="I770" s="45"/>
      <c r="J770" s="45"/>
    </row>
    <row r="771" spans="5:10">
      <c r="E771" s="5"/>
      <c r="F771" s="45"/>
      <c r="G771" s="45"/>
      <c r="H771" s="45"/>
      <c r="I771" s="45"/>
      <c r="J771" s="45"/>
    </row>
    <row r="772" spans="5:10">
      <c r="E772" s="5"/>
      <c r="F772" s="45"/>
      <c r="G772" s="45"/>
      <c r="H772" s="45"/>
      <c r="I772" s="45"/>
      <c r="J772" s="45"/>
    </row>
    <row r="773" spans="5:10">
      <c r="E773" s="5"/>
      <c r="F773" s="45"/>
      <c r="G773" s="45"/>
      <c r="H773" s="45"/>
      <c r="I773" s="45"/>
      <c r="J773" s="45"/>
    </row>
    <row r="774" spans="5:10">
      <c r="E774" s="5"/>
      <c r="F774" s="45"/>
      <c r="G774" s="45"/>
      <c r="H774" s="45"/>
      <c r="I774" s="45"/>
      <c r="J774" s="45"/>
    </row>
    <row r="775" spans="5:10">
      <c r="E775" s="5"/>
      <c r="F775" s="45"/>
      <c r="G775" s="45"/>
      <c r="H775" s="45"/>
      <c r="I775" s="45"/>
      <c r="J775" s="45"/>
    </row>
    <row r="776" spans="5:10">
      <c r="E776" s="5"/>
      <c r="F776" s="45"/>
      <c r="G776" s="45"/>
      <c r="H776" s="45"/>
      <c r="I776" s="45"/>
      <c r="J776" s="45"/>
    </row>
    <row r="777" spans="5:10">
      <c r="E777" s="5"/>
      <c r="F777" s="45"/>
      <c r="G777" s="45"/>
      <c r="H777" s="45"/>
      <c r="I777" s="45"/>
      <c r="J777" s="45"/>
    </row>
    <row r="778" spans="5:10">
      <c r="E778" s="5"/>
      <c r="F778" s="45"/>
      <c r="G778" s="45"/>
      <c r="H778" s="45"/>
      <c r="I778" s="45"/>
      <c r="J778" s="45"/>
    </row>
    <row r="779" spans="5:10">
      <c r="E779" s="5"/>
      <c r="F779" s="45"/>
      <c r="G779" s="45"/>
      <c r="H779" s="45"/>
      <c r="I779" s="45"/>
      <c r="J779" s="45"/>
    </row>
    <row r="780" spans="5:10">
      <c r="E780" s="5"/>
      <c r="F780" s="45"/>
      <c r="G780" s="45"/>
      <c r="H780" s="45"/>
      <c r="I780" s="45"/>
      <c r="J780" s="45"/>
    </row>
    <row r="781" spans="5:10">
      <c r="E781" s="5"/>
      <c r="F781" s="45"/>
      <c r="G781" s="45"/>
      <c r="H781" s="45"/>
      <c r="I781" s="45"/>
      <c r="J781" s="45"/>
    </row>
    <row r="782" spans="5:10">
      <c r="E782" s="5"/>
      <c r="F782" s="45"/>
      <c r="G782" s="45"/>
      <c r="H782" s="45"/>
      <c r="I782" s="45"/>
      <c r="J782" s="45"/>
    </row>
    <row r="783" spans="5:10">
      <c r="E783" s="5"/>
      <c r="F783" s="45"/>
      <c r="G783" s="45"/>
      <c r="H783" s="45"/>
      <c r="I783" s="45"/>
      <c r="J783" s="45"/>
    </row>
    <row r="784" spans="5:10">
      <c r="E784" s="5"/>
      <c r="F784" s="45"/>
      <c r="G784" s="45"/>
      <c r="H784" s="45"/>
      <c r="I784" s="45"/>
      <c r="J784" s="45"/>
    </row>
    <row r="785" spans="5:10">
      <c r="E785" s="5"/>
      <c r="F785" s="45"/>
      <c r="G785" s="45"/>
      <c r="H785" s="45"/>
      <c r="I785" s="45"/>
      <c r="J785" s="45"/>
    </row>
    <row r="786" spans="5:10">
      <c r="E786" s="5"/>
      <c r="F786" s="45"/>
      <c r="G786" s="45"/>
      <c r="H786" s="45"/>
      <c r="I786" s="45"/>
      <c r="J786" s="45"/>
    </row>
    <row r="787" spans="5:10">
      <c r="E787" s="5"/>
      <c r="F787" s="45"/>
      <c r="G787" s="45"/>
      <c r="H787" s="45"/>
      <c r="I787" s="45"/>
      <c r="J787" s="45"/>
    </row>
    <row r="788" spans="5:10">
      <c r="E788" s="5"/>
      <c r="F788" s="45"/>
      <c r="G788" s="45"/>
      <c r="H788" s="45"/>
      <c r="I788" s="45"/>
      <c r="J788" s="45"/>
    </row>
    <row r="789" spans="5:10">
      <c r="E789" s="5"/>
      <c r="F789" s="45"/>
      <c r="G789" s="45"/>
      <c r="H789" s="45"/>
      <c r="I789" s="45"/>
      <c r="J789" s="45"/>
    </row>
    <row r="790" spans="5:10">
      <c r="E790" s="5"/>
      <c r="F790" s="45"/>
      <c r="G790" s="45"/>
      <c r="H790" s="45"/>
      <c r="I790" s="45"/>
      <c r="J790" s="45"/>
    </row>
    <row r="791" spans="5:10">
      <c r="E791" s="5"/>
      <c r="F791" s="45"/>
      <c r="G791" s="45"/>
      <c r="H791" s="45"/>
      <c r="I791" s="45"/>
      <c r="J791" s="45"/>
    </row>
    <row r="792" spans="5:10">
      <c r="E792" s="5"/>
      <c r="F792" s="45"/>
      <c r="G792" s="45"/>
      <c r="H792" s="45"/>
      <c r="I792" s="45"/>
      <c r="J792" s="45"/>
    </row>
    <row r="793" spans="5:10">
      <c r="E793" s="5"/>
      <c r="F793" s="45"/>
      <c r="G793" s="45"/>
      <c r="H793" s="45"/>
      <c r="I793" s="45"/>
      <c r="J793" s="45"/>
    </row>
    <row r="794" spans="5:10">
      <c r="E794" s="5"/>
      <c r="F794" s="45"/>
      <c r="G794" s="45"/>
      <c r="H794" s="45"/>
      <c r="I794" s="45"/>
      <c r="J794" s="45"/>
    </row>
    <row r="795" spans="5:10">
      <c r="E795" s="5"/>
      <c r="F795" s="45"/>
      <c r="G795" s="45"/>
      <c r="H795" s="45"/>
      <c r="I795" s="45"/>
      <c r="J795" s="45"/>
    </row>
    <row r="796" spans="5:10">
      <c r="E796" s="5"/>
      <c r="F796" s="45"/>
      <c r="G796" s="45"/>
      <c r="H796" s="45"/>
      <c r="I796" s="45"/>
      <c r="J796" s="45"/>
    </row>
    <row r="797" spans="5:10">
      <c r="E797" s="5"/>
      <c r="F797" s="45"/>
      <c r="G797" s="45"/>
      <c r="H797" s="45"/>
      <c r="I797" s="45"/>
      <c r="J797" s="45"/>
    </row>
    <row r="798" spans="5:10">
      <c r="E798" s="5"/>
      <c r="F798" s="45"/>
      <c r="G798" s="45"/>
      <c r="H798" s="45"/>
      <c r="I798" s="45"/>
      <c r="J798" s="45"/>
    </row>
    <row r="799" spans="5:10">
      <c r="E799" s="5"/>
      <c r="F799" s="45"/>
      <c r="G799" s="45"/>
      <c r="H799" s="45"/>
      <c r="I799" s="45"/>
      <c r="J799" s="45"/>
    </row>
    <row r="800" spans="5:10">
      <c r="E800" s="5"/>
      <c r="F800" s="45"/>
      <c r="G800" s="45"/>
      <c r="H800" s="45"/>
      <c r="I800" s="45"/>
      <c r="J800" s="45"/>
    </row>
    <row r="801" spans="5:10">
      <c r="E801" s="5"/>
      <c r="F801" s="45"/>
      <c r="G801" s="45"/>
      <c r="H801" s="45"/>
      <c r="I801" s="45"/>
      <c r="J801" s="45"/>
    </row>
    <row r="802" spans="5:10">
      <c r="E802" s="5"/>
      <c r="F802" s="45"/>
      <c r="G802" s="45"/>
      <c r="H802" s="45"/>
      <c r="I802" s="45"/>
      <c r="J802" s="45"/>
    </row>
    <row r="803" spans="5:10">
      <c r="E803" s="5"/>
      <c r="F803" s="45"/>
      <c r="G803" s="45"/>
      <c r="H803" s="45"/>
      <c r="I803" s="45"/>
      <c r="J803" s="45"/>
    </row>
    <row r="804" spans="5:10">
      <c r="E804" s="5"/>
      <c r="F804" s="45"/>
      <c r="G804" s="45"/>
      <c r="H804" s="45"/>
      <c r="I804" s="45"/>
      <c r="J804" s="45"/>
    </row>
    <row r="805" spans="5:10">
      <c r="E805" s="5"/>
      <c r="F805" s="45"/>
      <c r="G805" s="45"/>
      <c r="H805" s="45"/>
      <c r="I805" s="45"/>
      <c r="J805" s="45"/>
    </row>
    <row r="806" spans="5:10">
      <c r="E806" s="5"/>
      <c r="F806" s="45"/>
      <c r="G806" s="45"/>
      <c r="H806" s="45"/>
      <c r="I806" s="45"/>
      <c r="J806" s="45"/>
    </row>
    <row r="807" spans="5:10">
      <c r="E807" s="5"/>
      <c r="F807" s="45"/>
      <c r="G807" s="45"/>
      <c r="H807" s="45"/>
      <c r="I807" s="45"/>
      <c r="J807" s="45"/>
    </row>
    <row r="808" spans="5:10">
      <c r="E808" s="5"/>
      <c r="F808" s="45"/>
      <c r="G808" s="45"/>
      <c r="H808" s="45"/>
      <c r="I808" s="45"/>
      <c r="J808" s="45"/>
    </row>
    <row r="809" spans="5:10">
      <c r="E809" s="5"/>
      <c r="F809" s="45"/>
      <c r="G809" s="45"/>
      <c r="H809" s="45"/>
      <c r="I809" s="45"/>
      <c r="J809" s="45"/>
    </row>
    <row r="810" spans="5:10">
      <c r="E810" s="5"/>
      <c r="F810" s="45"/>
      <c r="G810" s="45"/>
      <c r="H810" s="45"/>
      <c r="I810" s="45"/>
      <c r="J810" s="45"/>
    </row>
    <row r="811" spans="5:10">
      <c r="E811" s="5"/>
      <c r="F811" s="45"/>
      <c r="G811" s="45"/>
      <c r="H811" s="45"/>
      <c r="I811" s="45"/>
      <c r="J811" s="45"/>
    </row>
    <row r="812" spans="5:10">
      <c r="E812" s="5"/>
      <c r="F812" s="45"/>
      <c r="G812" s="45"/>
      <c r="H812" s="45"/>
      <c r="I812" s="45"/>
      <c r="J812" s="45"/>
    </row>
    <row r="813" spans="5:10">
      <c r="E813" s="5"/>
      <c r="F813" s="45"/>
      <c r="G813" s="45"/>
      <c r="H813" s="45"/>
      <c r="I813" s="45"/>
      <c r="J813" s="45"/>
    </row>
    <row r="814" spans="5:10">
      <c r="E814" s="5"/>
      <c r="F814" s="45"/>
      <c r="G814" s="45"/>
      <c r="H814" s="45"/>
      <c r="I814" s="45"/>
      <c r="J814" s="45"/>
    </row>
    <row r="815" spans="5:10">
      <c r="E815" s="5"/>
      <c r="F815" s="45"/>
      <c r="G815" s="45"/>
      <c r="H815" s="45"/>
      <c r="I815" s="45"/>
      <c r="J815" s="45"/>
    </row>
    <row r="816" spans="5:10">
      <c r="E816" s="5"/>
      <c r="F816" s="45"/>
      <c r="G816" s="45"/>
      <c r="H816" s="45"/>
      <c r="I816" s="45"/>
      <c r="J816" s="45"/>
    </row>
    <row r="817" spans="5:10">
      <c r="E817" s="5"/>
      <c r="F817" s="45"/>
      <c r="G817" s="45"/>
      <c r="H817" s="45"/>
      <c r="I817" s="45"/>
      <c r="J817" s="45"/>
    </row>
    <row r="818" spans="5:10">
      <c r="E818" s="5"/>
      <c r="F818" s="45"/>
      <c r="G818" s="45"/>
      <c r="H818" s="45"/>
      <c r="I818" s="45"/>
      <c r="J818" s="45"/>
    </row>
    <row r="819" spans="5:10">
      <c r="E819" s="5"/>
      <c r="F819" s="45"/>
      <c r="G819" s="45"/>
      <c r="H819" s="45"/>
      <c r="I819" s="45"/>
      <c r="J819" s="45"/>
    </row>
    <row r="820" spans="5:10">
      <c r="E820" s="5"/>
      <c r="F820" s="45"/>
      <c r="G820" s="45"/>
      <c r="H820" s="45"/>
      <c r="I820" s="45"/>
      <c r="J820" s="45"/>
    </row>
    <row r="821" spans="5:10">
      <c r="E821" s="5"/>
      <c r="F821" s="45"/>
      <c r="G821" s="45"/>
      <c r="H821" s="45"/>
      <c r="I821" s="45"/>
      <c r="J821" s="45"/>
    </row>
    <row r="822" spans="5:10">
      <c r="E822" s="5"/>
      <c r="F822" s="45"/>
      <c r="G822" s="45"/>
      <c r="H822" s="45"/>
      <c r="I822" s="45"/>
      <c r="J822" s="45"/>
    </row>
    <row r="823" spans="5:10">
      <c r="E823" s="5"/>
      <c r="F823" s="45"/>
      <c r="G823" s="45"/>
      <c r="H823" s="45"/>
      <c r="I823" s="45"/>
      <c r="J823" s="45"/>
    </row>
    <row r="824" spans="5:10">
      <c r="E824" s="5"/>
      <c r="F824" s="45"/>
      <c r="G824" s="45"/>
      <c r="H824" s="45"/>
      <c r="I824" s="45"/>
      <c r="J824" s="45"/>
    </row>
    <row r="825" spans="5:10">
      <c r="E825" s="5"/>
      <c r="F825" s="45"/>
      <c r="G825" s="45"/>
      <c r="H825" s="45"/>
      <c r="I825" s="45"/>
      <c r="J825" s="45"/>
    </row>
    <row r="826" spans="5:10">
      <c r="E826" s="5"/>
      <c r="F826" s="45"/>
      <c r="G826" s="45"/>
      <c r="H826" s="45"/>
      <c r="I826" s="45"/>
      <c r="J826" s="45"/>
    </row>
    <row r="827" spans="5:10">
      <c r="E827" s="5"/>
      <c r="F827" s="45"/>
      <c r="G827" s="45"/>
      <c r="H827" s="45"/>
      <c r="I827" s="45"/>
      <c r="J827" s="45"/>
    </row>
    <row r="828" spans="5:10">
      <c r="E828" s="5"/>
      <c r="F828" s="45"/>
      <c r="G828" s="45"/>
      <c r="H828" s="45"/>
      <c r="I828" s="45"/>
      <c r="J828" s="45"/>
    </row>
    <row r="829" spans="5:10">
      <c r="E829" s="5"/>
      <c r="F829" s="45"/>
      <c r="G829" s="45"/>
      <c r="H829" s="45"/>
      <c r="I829" s="45"/>
      <c r="J829" s="45"/>
    </row>
    <row r="830" spans="5:10">
      <c r="E830" s="5"/>
      <c r="F830" s="45"/>
      <c r="G830" s="45"/>
      <c r="H830" s="45"/>
      <c r="I830" s="45"/>
      <c r="J830" s="45"/>
    </row>
    <row r="831" spans="5:10">
      <c r="E831" s="5"/>
      <c r="F831" s="45"/>
      <c r="G831" s="45"/>
      <c r="H831" s="45"/>
      <c r="I831" s="45"/>
      <c r="J831" s="45"/>
    </row>
    <row r="832" spans="5:10">
      <c r="E832" s="5"/>
      <c r="F832" s="45"/>
      <c r="G832" s="45"/>
      <c r="H832" s="45"/>
      <c r="I832" s="45"/>
      <c r="J832" s="45"/>
    </row>
    <row r="833" spans="5:10">
      <c r="E833" s="5"/>
      <c r="F833" s="45"/>
      <c r="G833" s="45"/>
      <c r="H833" s="45"/>
      <c r="I833" s="45"/>
      <c r="J833" s="45"/>
    </row>
    <row r="834" spans="5:10">
      <c r="E834" s="5"/>
      <c r="F834" s="45"/>
      <c r="G834" s="45"/>
      <c r="H834" s="45"/>
      <c r="I834" s="45"/>
      <c r="J834" s="45"/>
    </row>
    <row r="835" spans="5:10">
      <c r="E835" s="5"/>
      <c r="F835" s="45"/>
      <c r="G835" s="45"/>
      <c r="H835" s="45"/>
      <c r="I835" s="45"/>
      <c r="J835" s="45"/>
    </row>
    <row r="836" spans="5:10">
      <c r="E836" s="5"/>
      <c r="F836" s="45"/>
      <c r="G836" s="45"/>
      <c r="H836" s="45"/>
      <c r="I836" s="45"/>
      <c r="J836" s="45"/>
    </row>
    <row r="837" spans="5:10">
      <c r="E837" s="5"/>
      <c r="F837" s="45"/>
      <c r="G837" s="45"/>
      <c r="H837" s="45"/>
      <c r="I837" s="45"/>
      <c r="J837" s="45"/>
    </row>
    <row r="838" spans="5:10">
      <c r="E838" s="5"/>
      <c r="F838" s="45"/>
      <c r="G838" s="45"/>
      <c r="H838" s="45"/>
      <c r="I838" s="45"/>
      <c r="J838" s="45"/>
    </row>
    <row r="839" spans="5:10">
      <c r="E839" s="5"/>
      <c r="F839" s="45"/>
      <c r="G839" s="45"/>
      <c r="H839" s="45"/>
      <c r="I839" s="45"/>
      <c r="J839" s="45"/>
    </row>
    <row r="840" spans="5:10">
      <c r="E840" s="5"/>
      <c r="F840" s="45"/>
      <c r="G840" s="45"/>
      <c r="H840" s="45"/>
      <c r="I840" s="45"/>
      <c r="J840" s="45"/>
    </row>
    <row r="841" spans="5:10">
      <c r="E841" s="5"/>
      <c r="F841" s="45"/>
      <c r="G841" s="45"/>
      <c r="H841" s="45"/>
      <c r="I841" s="45"/>
      <c r="J841" s="45"/>
    </row>
    <row r="842" spans="5:10">
      <c r="E842" s="5"/>
      <c r="F842" s="45"/>
      <c r="G842" s="45"/>
      <c r="H842" s="45"/>
      <c r="I842" s="45"/>
      <c r="J842" s="45"/>
    </row>
    <row r="843" spans="5:10">
      <c r="E843" s="5"/>
      <c r="F843" s="45"/>
      <c r="G843" s="45"/>
      <c r="H843" s="45"/>
      <c r="I843" s="45"/>
      <c r="J843" s="45"/>
    </row>
    <row r="844" spans="5:10">
      <c r="E844" s="5"/>
      <c r="F844" s="45"/>
      <c r="G844" s="45"/>
      <c r="H844" s="45"/>
      <c r="I844" s="45"/>
      <c r="J844" s="45"/>
    </row>
    <row r="845" spans="5:10">
      <c r="E845" s="5"/>
      <c r="F845" s="45"/>
      <c r="G845" s="45"/>
      <c r="H845" s="45"/>
      <c r="I845" s="45"/>
      <c r="J845" s="45"/>
    </row>
    <row r="846" spans="5:10">
      <c r="E846" s="5"/>
      <c r="F846" s="45"/>
      <c r="G846" s="45"/>
      <c r="H846" s="45"/>
      <c r="I846" s="45"/>
      <c r="J846" s="45"/>
    </row>
    <row r="847" spans="5:10">
      <c r="E847" s="5"/>
      <c r="F847" s="45"/>
      <c r="G847" s="45"/>
      <c r="H847" s="45"/>
      <c r="I847" s="45"/>
      <c r="J847" s="45"/>
    </row>
    <row r="848" spans="5:10">
      <c r="E848" s="5"/>
      <c r="F848" s="45"/>
      <c r="G848" s="45"/>
      <c r="H848" s="45"/>
      <c r="I848" s="45"/>
      <c r="J848" s="45"/>
    </row>
    <row r="849" spans="5:10">
      <c r="E849" s="5"/>
      <c r="F849" s="45"/>
      <c r="G849" s="45"/>
      <c r="H849" s="45"/>
      <c r="I849" s="45"/>
      <c r="J849" s="45"/>
    </row>
    <row r="850" spans="5:10">
      <c r="E850" s="5"/>
      <c r="F850" s="45"/>
      <c r="G850" s="45"/>
      <c r="H850" s="45"/>
      <c r="I850" s="45"/>
      <c r="J850" s="45"/>
    </row>
    <row r="851" spans="5:10">
      <c r="E851" s="5"/>
      <c r="F851" s="45"/>
      <c r="G851" s="45"/>
      <c r="H851" s="45"/>
      <c r="I851" s="45"/>
      <c r="J851" s="45"/>
    </row>
    <row r="852" spans="5:10">
      <c r="E852" s="5"/>
      <c r="F852" s="45"/>
      <c r="G852" s="45"/>
      <c r="H852" s="45"/>
      <c r="I852" s="45"/>
      <c r="J852" s="45"/>
    </row>
    <row r="853" spans="5:10">
      <c r="E853" s="5"/>
      <c r="F853" s="45"/>
      <c r="G853" s="45"/>
      <c r="H853" s="45"/>
      <c r="I853" s="45"/>
      <c r="J853" s="45"/>
    </row>
    <row r="854" spans="5:10">
      <c r="E854" s="5"/>
      <c r="F854" s="45"/>
      <c r="G854" s="45"/>
      <c r="H854" s="45"/>
      <c r="I854" s="45"/>
      <c r="J854" s="45"/>
    </row>
    <row r="855" spans="5:10">
      <c r="E855" s="5"/>
      <c r="F855" s="45"/>
      <c r="G855" s="45"/>
      <c r="H855" s="45"/>
      <c r="I855" s="45"/>
      <c r="J855" s="45"/>
    </row>
    <row r="856" spans="5:10">
      <c r="E856" s="5"/>
      <c r="F856" s="45"/>
      <c r="G856" s="45"/>
      <c r="H856" s="45"/>
      <c r="I856" s="45"/>
      <c r="J856" s="45"/>
    </row>
    <row r="857" spans="5:10">
      <c r="E857" s="5"/>
      <c r="F857" s="45"/>
      <c r="G857" s="45"/>
      <c r="H857" s="45"/>
      <c r="I857" s="45"/>
      <c r="J857" s="45"/>
    </row>
    <row r="858" spans="5:10">
      <c r="E858" s="5"/>
      <c r="F858" s="45"/>
      <c r="G858" s="45"/>
      <c r="H858" s="45"/>
      <c r="I858" s="45"/>
      <c r="J858" s="45"/>
    </row>
    <row r="859" spans="5:10">
      <c r="E859" s="5"/>
      <c r="F859" s="45"/>
      <c r="G859" s="45"/>
      <c r="H859" s="45"/>
      <c r="I859" s="45"/>
      <c r="J859" s="45"/>
    </row>
    <row r="860" spans="5:10">
      <c r="E860" s="5"/>
      <c r="F860" s="45"/>
      <c r="G860" s="45"/>
      <c r="H860" s="45"/>
      <c r="I860" s="45"/>
      <c r="J860" s="45"/>
    </row>
    <row r="861" spans="5:10">
      <c r="E861" s="5"/>
      <c r="F861" s="45"/>
      <c r="G861" s="45"/>
      <c r="H861" s="45"/>
      <c r="I861" s="45"/>
      <c r="J861" s="45"/>
    </row>
    <row r="862" spans="5:10">
      <c r="E862" s="5"/>
      <c r="F862" s="45"/>
      <c r="G862" s="45"/>
      <c r="H862" s="45"/>
      <c r="I862" s="45"/>
      <c r="J862" s="45"/>
    </row>
    <row r="863" spans="5:10">
      <c r="E863" s="5"/>
      <c r="F863" s="45"/>
      <c r="G863" s="45"/>
      <c r="H863" s="45"/>
      <c r="I863" s="45"/>
      <c r="J863" s="45"/>
    </row>
    <row r="864" spans="5:10">
      <c r="E864" s="5"/>
      <c r="F864" s="45"/>
      <c r="G864" s="45"/>
      <c r="H864" s="45"/>
      <c r="I864" s="45"/>
      <c r="J864" s="45"/>
    </row>
    <row r="865" spans="5:10">
      <c r="E865" s="5"/>
      <c r="F865" s="45"/>
      <c r="G865" s="45"/>
      <c r="H865" s="45"/>
      <c r="I865" s="45"/>
      <c r="J865" s="45"/>
    </row>
    <row r="866" spans="5:10">
      <c r="E866" s="5"/>
      <c r="F866" s="45"/>
      <c r="G866" s="45"/>
      <c r="H866" s="45"/>
      <c r="I866" s="45"/>
      <c r="J866" s="45"/>
    </row>
    <row r="867" spans="5:10">
      <c r="E867" s="5"/>
      <c r="F867" s="45"/>
      <c r="G867" s="45"/>
      <c r="H867" s="45"/>
      <c r="I867" s="45"/>
      <c r="J867" s="45"/>
    </row>
    <row r="868" spans="5:10">
      <c r="E868" s="5"/>
      <c r="F868" s="45"/>
      <c r="G868" s="45"/>
      <c r="H868" s="45"/>
      <c r="I868" s="45"/>
      <c r="J868" s="45"/>
    </row>
    <row r="869" spans="5:10">
      <c r="E869" s="5"/>
      <c r="F869" s="45"/>
      <c r="G869" s="45"/>
      <c r="H869" s="45"/>
      <c r="I869" s="45"/>
      <c r="J869" s="45"/>
    </row>
    <row r="870" spans="5:10">
      <c r="E870" s="5"/>
      <c r="F870" s="45"/>
      <c r="G870" s="45"/>
      <c r="H870" s="45"/>
      <c r="I870" s="45"/>
      <c r="J870" s="45"/>
    </row>
    <row r="871" spans="5:10">
      <c r="E871" s="5"/>
      <c r="F871" s="45"/>
      <c r="G871" s="45"/>
      <c r="H871" s="45"/>
      <c r="I871" s="45"/>
      <c r="J871" s="45"/>
    </row>
    <row r="872" spans="5:10">
      <c r="E872" s="5"/>
      <c r="F872" s="45"/>
      <c r="G872" s="45"/>
      <c r="H872" s="45"/>
      <c r="I872" s="45"/>
      <c r="J872" s="45"/>
    </row>
    <row r="873" spans="5:10">
      <c r="E873" s="5"/>
      <c r="F873" s="45"/>
      <c r="G873" s="45"/>
      <c r="H873" s="45"/>
      <c r="I873" s="45"/>
      <c r="J873" s="45"/>
    </row>
    <row r="874" spans="5:10">
      <c r="E874" s="5"/>
      <c r="F874" s="45"/>
      <c r="G874" s="45"/>
      <c r="H874" s="45"/>
      <c r="I874" s="45"/>
      <c r="J874" s="45"/>
    </row>
    <row r="875" spans="5:10">
      <c r="E875" s="5"/>
      <c r="F875" s="45"/>
      <c r="G875" s="45"/>
      <c r="H875" s="45"/>
      <c r="I875" s="45"/>
      <c r="J875" s="45"/>
    </row>
    <row r="876" spans="5:10">
      <c r="E876" s="5"/>
      <c r="F876" s="45"/>
      <c r="G876" s="45"/>
      <c r="H876" s="45"/>
      <c r="I876" s="45"/>
      <c r="J876" s="45"/>
    </row>
    <row r="877" spans="5:10">
      <c r="E877" s="5"/>
      <c r="F877" s="45"/>
      <c r="G877" s="45"/>
      <c r="H877" s="45"/>
      <c r="I877" s="45"/>
      <c r="J877" s="45"/>
    </row>
    <row r="878" spans="5:10">
      <c r="E878" s="5"/>
      <c r="F878" s="45"/>
      <c r="G878" s="45"/>
      <c r="H878" s="45"/>
      <c r="I878" s="45"/>
      <c r="J878" s="45"/>
    </row>
    <row r="879" spans="5:10">
      <c r="E879" s="5"/>
      <c r="F879" s="45"/>
      <c r="G879" s="45"/>
      <c r="H879" s="45"/>
      <c r="I879" s="45"/>
      <c r="J879" s="45"/>
    </row>
    <row r="880" spans="5:10">
      <c r="E880" s="5"/>
      <c r="F880" s="45"/>
      <c r="G880" s="45"/>
      <c r="H880" s="45"/>
      <c r="I880" s="45"/>
      <c r="J880" s="45"/>
    </row>
    <row r="881" spans="5:10">
      <c r="E881" s="5"/>
      <c r="F881" s="45"/>
      <c r="G881" s="45"/>
      <c r="H881" s="45"/>
      <c r="I881" s="45"/>
      <c r="J881" s="45"/>
    </row>
    <row r="882" spans="5:10">
      <c r="E882" s="5"/>
      <c r="F882" s="45"/>
      <c r="G882" s="45"/>
      <c r="H882" s="45"/>
      <c r="I882" s="45"/>
      <c r="J882" s="45"/>
    </row>
    <row r="883" spans="5:10">
      <c r="E883" s="5"/>
      <c r="F883" s="45"/>
      <c r="G883" s="45"/>
      <c r="H883" s="45"/>
      <c r="I883" s="45"/>
      <c r="J883" s="45"/>
    </row>
    <row r="884" spans="5:10">
      <c r="E884" s="5"/>
      <c r="F884" s="45"/>
      <c r="G884" s="45"/>
      <c r="H884" s="45"/>
      <c r="I884" s="45"/>
      <c r="J884" s="45"/>
    </row>
    <row r="885" spans="5:10">
      <c r="E885" s="5"/>
      <c r="F885" s="45"/>
      <c r="G885" s="45"/>
      <c r="H885" s="45"/>
      <c r="I885" s="45"/>
      <c r="J885" s="45"/>
    </row>
    <row r="886" spans="5:10">
      <c r="E886" s="5"/>
      <c r="F886" s="45"/>
      <c r="G886" s="45"/>
      <c r="H886" s="45"/>
      <c r="I886" s="45"/>
      <c r="J886" s="45"/>
    </row>
    <row r="887" spans="5:10">
      <c r="E887" s="5"/>
      <c r="F887" s="45"/>
      <c r="G887" s="45"/>
      <c r="H887" s="45"/>
      <c r="I887" s="45"/>
      <c r="J887" s="45"/>
    </row>
    <row r="888" spans="5:10">
      <c r="E888" s="5"/>
      <c r="F888" s="45"/>
      <c r="G888" s="45"/>
      <c r="H888" s="45"/>
      <c r="I888" s="45"/>
      <c r="J888" s="45"/>
    </row>
    <row r="889" spans="5:10">
      <c r="E889" s="5"/>
      <c r="F889" s="45"/>
      <c r="G889" s="45"/>
      <c r="H889" s="45"/>
      <c r="I889" s="45"/>
      <c r="J889" s="45"/>
    </row>
    <row r="890" spans="5:10">
      <c r="E890" s="5"/>
      <c r="F890" s="45"/>
      <c r="G890" s="45"/>
      <c r="H890" s="45"/>
      <c r="I890" s="45"/>
      <c r="J890" s="45"/>
    </row>
    <row r="891" spans="5:10">
      <c r="E891" s="5"/>
      <c r="F891" s="45"/>
      <c r="G891" s="45"/>
      <c r="H891" s="45"/>
      <c r="I891" s="45"/>
      <c r="J891" s="45"/>
    </row>
    <row r="892" spans="5:10">
      <c r="E892" s="5"/>
      <c r="F892" s="45"/>
      <c r="G892" s="45"/>
      <c r="H892" s="45"/>
      <c r="I892" s="45"/>
      <c r="J892" s="45"/>
    </row>
    <row r="893" spans="5:10">
      <c r="E893" s="5"/>
      <c r="F893" s="45"/>
      <c r="G893" s="45"/>
      <c r="H893" s="45"/>
      <c r="I893" s="45"/>
      <c r="J893" s="45"/>
    </row>
    <row r="894" spans="5:10">
      <c r="E894" s="5"/>
      <c r="F894" s="45"/>
      <c r="G894" s="45"/>
      <c r="H894" s="45"/>
      <c r="I894" s="45"/>
      <c r="J894" s="45"/>
    </row>
    <row r="895" spans="5:10">
      <c r="E895" s="5"/>
      <c r="F895" s="45"/>
      <c r="G895" s="45"/>
      <c r="H895" s="45"/>
      <c r="I895" s="45"/>
      <c r="J895" s="45"/>
    </row>
    <row r="896" spans="5:10">
      <c r="E896" s="5"/>
      <c r="F896" s="45"/>
      <c r="G896" s="45"/>
      <c r="H896" s="45"/>
      <c r="I896" s="45"/>
      <c r="J896" s="45"/>
    </row>
    <row r="897" spans="5:10">
      <c r="E897" s="5"/>
      <c r="F897" s="45"/>
      <c r="G897" s="45"/>
      <c r="H897" s="45"/>
      <c r="I897" s="45"/>
      <c r="J897" s="45"/>
    </row>
    <row r="898" spans="5:10">
      <c r="E898" s="5"/>
      <c r="F898" s="45"/>
      <c r="G898" s="45"/>
      <c r="H898" s="45"/>
      <c r="I898" s="45"/>
      <c r="J898" s="45"/>
    </row>
    <row r="899" spans="5:10">
      <c r="E899" s="5"/>
      <c r="F899" s="45"/>
      <c r="G899" s="45"/>
      <c r="H899" s="45"/>
      <c r="I899" s="45"/>
      <c r="J899" s="45"/>
    </row>
    <row r="900" spans="5:10">
      <c r="E900" s="5"/>
      <c r="F900" s="45"/>
      <c r="G900" s="45"/>
      <c r="H900" s="45"/>
      <c r="I900" s="45"/>
      <c r="J900" s="45"/>
    </row>
    <row r="901" spans="5:10">
      <c r="E901" s="5"/>
      <c r="F901" s="45"/>
      <c r="G901" s="45"/>
      <c r="H901" s="45"/>
      <c r="I901" s="45"/>
      <c r="J901" s="45"/>
    </row>
    <row r="902" spans="5:10">
      <c r="E902" s="5"/>
      <c r="F902" s="45"/>
      <c r="G902" s="45"/>
      <c r="H902" s="45"/>
      <c r="I902" s="45"/>
      <c r="J902" s="45"/>
    </row>
    <row r="903" spans="5:10">
      <c r="E903" s="5"/>
      <c r="F903" s="45"/>
      <c r="G903" s="45"/>
      <c r="H903" s="45"/>
      <c r="I903" s="45"/>
      <c r="J903" s="45"/>
    </row>
    <row r="904" spans="5:10">
      <c r="E904" s="5"/>
      <c r="F904" s="45"/>
      <c r="G904" s="45"/>
      <c r="H904" s="45"/>
      <c r="I904" s="45"/>
      <c r="J904" s="45"/>
    </row>
    <row r="905" spans="5:10">
      <c r="E905" s="5"/>
      <c r="F905" s="45"/>
      <c r="G905" s="45"/>
      <c r="H905" s="45"/>
      <c r="I905" s="45"/>
      <c r="J905" s="45"/>
    </row>
    <row r="906" spans="5:10">
      <c r="E906" s="5"/>
      <c r="F906" s="45"/>
      <c r="G906" s="45"/>
      <c r="H906" s="45"/>
      <c r="I906" s="45"/>
      <c r="J906" s="45"/>
    </row>
    <row r="907" spans="5:10">
      <c r="E907" s="5"/>
      <c r="F907" s="45"/>
      <c r="G907" s="45"/>
      <c r="H907" s="45"/>
      <c r="I907" s="45"/>
      <c r="J907" s="45"/>
    </row>
    <row r="908" spans="5:10">
      <c r="E908" s="5"/>
      <c r="F908" s="45"/>
      <c r="G908" s="45"/>
      <c r="H908" s="45"/>
      <c r="I908" s="45"/>
      <c r="J908" s="45"/>
    </row>
    <row r="909" spans="5:10">
      <c r="E909" s="5"/>
      <c r="F909" s="45"/>
      <c r="G909" s="45"/>
      <c r="H909" s="45"/>
      <c r="I909" s="45"/>
      <c r="J909" s="45"/>
    </row>
    <row r="910" spans="5:10">
      <c r="E910" s="5"/>
      <c r="F910" s="45"/>
      <c r="G910" s="45"/>
      <c r="H910" s="45"/>
      <c r="I910" s="45"/>
      <c r="J910" s="45"/>
    </row>
    <row r="911" spans="5:10">
      <c r="E911" s="5"/>
      <c r="F911" s="45"/>
      <c r="G911" s="45"/>
      <c r="H911" s="45"/>
      <c r="I911" s="45"/>
      <c r="J911" s="45"/>
    </row>
    <row r="912" spans="5:10">
      <c r="E912" s="5"/>
      <c r="F912" s="45"/>
      <c r="G912" s="45"/>
      <c r="H912" s="45"/>
      <c r="I912" s="45"/>
      <c r="J912" s="45"/>
    </row>
    <row r="913" spans="5:10">
      <c r="E913" s="5"/>
      <c r="F913" s="45"/>
      <c r="G913" s="45"/>
      <c r="H913" s="45"/>
      <c r="I913" s="45"/>
      <c r="J913" s="45"/>
    </row>
    <row r="914" spans="5:10">
      <c r="E914" s="5"/>
      <c r="F914" s="45"/>
      <c r="G914" s="45"/>
      <c r="H914" s="45"/>
      <c r="I914" s="45"/>
      <c r="J914" s="45"/>
    </row>
    <row r="915" spans="5:10">
      <c r="E915" s="5"/>
      <c r="F915" s="45"/>
      <c r="G915" s="45"/>
      <c r="H915" s="45"/>
      <c r="I915" s="45"/>
      <c r="J915" s="45"/>
    </row>
    <row r="916" spans="5:10">
      <c r="E916" s="5"/>
      <c r="F916" s="45"/>
      <c r="G916" s="45"/>
      <c r="H916" s="45"/>
      <c r="I916" s="45"/>
      <c r="J916" s="45"/>
    </row>
    <row r="917" spans="5:10">
      <c r="E917" s="5"/>
      <c r="F917" s="45"/>
      <c r="G917" s="45"/>
      <c r="H917" s="45"/>
      <c r="I917" s="45"/>
      <c r="J917" s="45"/>
    </row>
    <row r="918" spans="5:10">
      <c r="E918" s="5"/>
      <c r="F918" s="45"/>
      <c r="G918" s="45"/>
      <c r="H918" s="45"/>
      <c r="I918" s="45"/>
      <c r="J918" s="45"/>
    </row>
    <row r="919" spans="5:10">
      <c r="E919" s="5"/>
      <c r="F919" s="45"/>
      <c r="G919" s="45"/>
      <c r="H919" s="45"/>
      <c r="I919" s="45"/>
      <c r="J919" s="45"/>
    </row>
    <row r="920" spans="5:10">
      <c r="E920" s="5"/>
      <c r="F920" s="45"/>
      <c r="G920" s="45"/>
      <c r="H920" s="45"/>
      <c r="I920" s="45"/>
      <c r="J920" s="45"/>
    </row>
    <row r="921" spans="5:10">
      <c r="E921" s="5"/>
      <c r="F921" s="45"/>
      <c r="G921" s="45"/>
      <c r="H921" s="45"/>
      <c r="I921" s="45"/>
      <c r="J921" s="45"/>
    </row>
    <row r="922" spans="5:10">
      <c r="E922" s="5"/>
      <c r="F922" s="45"/>
      <c r="G922" s="45"/>
      <c r="H922" s="45"/>
      <c r="I922" s="45"/>
      <c r="J922" s="45"/>
    </row>
    <row r="923" spans="5:10">
      <c r="E923" s="5"/>
      <c r="F923" s="45"/>
      <c r="G923" s="45"/>
      <c r="H923" s="45"/>
      <c r="I923" s="45"/>
      <c r="J923" s="45"/>
    </row>
    <row r="924" spans="5:10">
      <c r="E924" s="5"/>
      <c r="F924" s="45"/>
      <c r="G924" s="45"/>
      <c r="H924" s="45"/>
      <c r="I924" s="45"/>
      <c r="J924" s="45"/>
    </row>
    <row r="925" spans="5:10">
      <c r="E925" s="5"/>
      <c r="F925" s="45"/>
      <c r="G925" s="45"/>
      <c r="H925" s="45"/>
      <c r="I925" s="45"/>
      <c r="J925" s="45"/>
    </row>
    <row r="926" spans="5:10">
      <c r="E926" s="5"/>
      <c r="F926" s="45"/>
      <c r="G926" s="45"/>
      <c r="H926" s="45"/>
      <c r="I926" s="45"/>
      <c r="J926" s="45"/>
    </row>
    <row r="927" spans="5:10">
      <c r="E927" s="5"/>
      <c r="F927" s="45"/>
      <c r="G927" s="45"/>
      <c r="H927" s="45"/>
      <c r="I927" s="45"/>
      <c r="J927" s="45"/>
    </row>
    <row r="928" spans="5:10">
      <c r="E928" s="5"/>
      <c r="F928" s="45"/>
      <c r="G928" s="45"/>
      <c r="H928" s="45"/>
      <c r="I928" s="45"/>
      <c r="J928" s="45"/>
    </row>
    <row r="929" spans="5:10">
      <c r="E929" s="5"/>
      <c r="F929" s="45"/>
      <c r="G929" s="45"/>
      <c r="H929" s="45"/>
      <c r="I929" s="45"/>
      <c r="J929" s="45"/>
    </row>
    <row r="930" spans="5:10">
      <c r="E930" s="5"/>
      <c r="F930" s="45"/>
      <c r="G930" s="45"/>
      <c r="H930" s="45"/>
      <c r="I930" s="45"/>
      <c r="J930" s="45"/>
    </row>
    <row r="931" spans="5:10">
      <c r="E931" s="5"/>
      <c r="F931" s="45"/>
      <c r="G931" s="45"/>
      <c r="H931" s="45"/>
      <c r="I931" s="45"/>
      <c r="J931" s="45"/>
    </row>
    <row r="932" spans="5:10">
      <c r="E932" s="5"/>
      <c r="F932" s="45"/>
      <c r="G932" s="45"/>
      <c r="H932" s="45"/>
      <c r="I932" s="45"/>
      <c r="J932" s="45"/>
    </row>
    <row r="933" spans="5:10">
      <c r="E933" s="5"/>
      <c r="F933" s="45"/>
      <c r="G933" s="45"/>
      <c r="H933" s="45"/>
      <c r="I933" s="45"/>
      <c r="J933" s="45"/>
    </row>
    <row r="934" spans="5:10">
      <c r="E934" s="5"/>
      <c r="F934" s="45"/>
      <c r="G934" s="45"/>
      <c r="H934" s="45"/>
      <c r="I934" s="45"/>
      <c r="J934" s="45"/>
    </row>
    <row r="935" spans="5:10">
      <c r="E935" s="5"/>
      <c r="F935" s="45"/>
      <c r="G935" s="45"/>
      <c r="H935" s="45"/>
      <c r="I935" s="45"/>
      <c r="J935" s="45"/>
    </row>
    <row r="936" spans="5:10">
      <c r="E936" s="5"/>
      <c r="F936" s="45"/>
      <c r="G936" s="45"/>
      <c r="H936" s="45"/>
      <c r="I936" s="45"/>
      <c r="J936" s="45"/>
    </row>
    <row r="937" spans="5:10">
      <c r="E937" s="5"/>
      <c r="F937" s="45"/>
      <c r="G937" s="45"/>
      <c r="H937" s="45"/>
      <c r="I937" s="45"/>
      <c r="J937" s="45"/>
    </row>
    <row r="938" spans="5:10">
      <c r="E938" s="5"/>
      <c r="F938" s="45"/>
      <c r="G938" s="45"/>
      <c r="H938" s="45"/>
      <c r="I938" s="45"/>
      <c r="J938" s="45"/>
    </row>
    <row r="939" spans="5:10">
      <c r="E939" s="5"/>
      <c r="F939" s="45"/>
      <c r="G939" s="45"/>
      <c r="H939" s="45"/>
      <c r="I939" s="45"/>
      <c r="J939" s="45"/>
    </row>
    <row r="940" spans="5:10">
      <c r="E940" s="5"/>
      <c r="F940" s="45"/>
      <c r="G940" s="45"/>
      <c r="H940" s="45"/>
      <c r="I940" s="45"/>
      <c r="J940" s="45"/>
    </row>
    <row r="941" spans="5:10">
      <c r="E941" s="5"/>
      <c r="F941" s="45"/>
      <c r="G941" s="45"/>
      <c r="H941" s="45"/>
      <c r="I941" s="45"/>
      <c r="J941" s="45"/>
    </row>
    <row r="942" spans="5:10">
      <c r="E942" s="5"/>
      <c r="F942" s="45"/>
      <c r="G942" s="45"/>
      <c r="H942" s="45"/>
      <c r="I942" s="45"/>
      <c r="J942" s="45"/>
    </row>
    <row r="943" spans="5:10">
      <c r="E943" s="5"/>
      <c r="F943" s="45"/>
      <c r="G943" s="45"/>
      <c r="H943" s="45"/>
      <c r="I943" s="45"/>
      <c r="J943" s="45"/>
    </row>
    <row r="944" spans="5:10">
      <c r="E944" s="5"/>
      <c r="F944" s="45"/>
      <c r="G944" s="45"/>
      <c r="H944" s="45"/>
      <c r="I944" s="45"/>
      <c r="J944" s="45"/>
    </row>
    <row r="945" spans="5:10">
      <c r="E945" s="5"/>
      <c r="F945" s="45"/>
      <c r="G945" s="45"/>
      <c r="H945" s="45"/>
      <c r="I945" s="45"/>
      <c r="J945" s="45"/>
    </row>
    <row r="946" spans="5:10">
      <c r="E946" s="5"/>
      <c r="F946" s="45"/>
      <c r="G946" s="45"/>
      <c r="H946" s="45"/>
      <c r="I946" s="45"/>
      <c r="J946" s="45"/>
    </row>
    <row r="947" spans="5:10">
      <c r="E947" s="5"/>
      <c r="F947" s="45"/>
      <c r="G947" s="45"/>
      <c r="H947" s="45"/>
      <c r="I947" s="45"/>
      <c r="J947" s="45"/>
    </row>
    <row r="948" spans="5:10">
      <c r="E948" s="5"/>
      <c r="F948" s="45"/>
      <c r="G948" s="45"/>
      <c r="H948" s="45"/>
      <c r="I948" s="45"/>
      <c r="J948" s="45"/>
    </row>
    <row r="949" spans="5:10">
      <c r="E949" s="5"/>
      <c r="F949" s="45"/>
      <c r="G949" s="45"/>
      <c r="H949" s="45"/>
      <c r="I949" s="45"/>
      <c r="J949" s="45"/>
    </row>
    <row r="950" spans="5:10">
      <c r="E950" s="5"/>
      <c r="F950" s="45"/>
      <c r="G950" s="45"/>
      <c r="H950" s="45"/>
      <c r="I950" s="45"/>
      <c r="J950" s="45"/>
    </row>
    <row r="951" spans="5:10">
      <c r="E951" s="5"/>
      <c r="F951" s="45"/>
      <c r="G951" s="45"/>
      <c r="H951" s="45"/>
      <c r="I951" s="45"/>
      <c r="J951" s="45"/>
    </row>
    <row r="952" spans="5:10">
      <c r="E952" s="5"/>
      <c r="F952" s="45"/>
      <c r="G952" s="45"/>
      <c r="H952" s="45"/>
      <c r="I952" s="45"/>
      <c r="J952" s="45"/>
    </row>
    <row r="953" spans="5:10">
      <c r="E953" s="5"/>
      <c r="F953" s="45"/>
      <c r="G953" s="45"/>
      <c r="H953" s="45"/>
      <c r="I953" s="45"/>
      <c r="J953" s="45"/>
    </row>
    <row r="954" spans="5:10">
      <c r="E954" s="5"/>
      <c r="F954" s="45"/>
      <c r="G954" s="45"/>
      <c r="H954" s="45"/>
      <c r="I954" s="45"/>
      <c r="J954" s="45"/>
    </row>
    <row r="955" spans="5:10">
      <c r="E955" s="5"/>
      <c r="F955" s="45"/>
      <c r="G955" s="45"/>
      <c r="H955" s="45"/>
      <c r="I955" s="45"/>
      <c r="J955" s="45"/>
    </row>
    <row r="956" spans="5:10">
      <c r="E956" s="5"/>
      <c r="F956" s="45"/>
      <c r="G956" s="45"/>
      <c r="H956" s="45"/>
      <c r="I956" s="45"/>
      <c r="J956" s="45"/>
    </row>
    <row r="957" spans="5:10">
      <c r="E957" s="5"/>
      <c r="F957" s="45"/>
      <c r="G957" s="45"/>
      <c r="H957" s="45"/>
      <c r="I957" s="45"/>
      <c r="J957" s="45"/>
    </row>
    <row r="958" spans="5:10">
      <c r="E958" s="5"/>
      <c r="F958" s="45"/>
      <c r="G958" s="45"/>
      <c r="H958" s="45"/>
      <c r="I958" s="45"/>
      <c r="J958" s="45"/>
    </row>
    <row r="959" spans="5:10">
      <c r="E959" s="5"/>
      <c r="F959" s="45"/>
      <c r="G959" s="45"/>
      <c r="H959" s="45"/>
      <c r="I959" s="45"/>
      <c r="J959" s="45"/>
    </row>
    <row r="960" spans="5:10">
      <c r="E960" s="5"/>
      <c r="F960" s="45"/>
      <c r="G960" s="45"/>
      <c r="H960" s="45"/>
      <c r="I960" s="45"/>
      <c r="J960" s="45"/>
    </row>
    <row r="961" spans="5:10">
      <c r="E961" s="5"/>
      <c r="F961" s="45"/>
      <c r="G961" s="45"/>
      <c r="H961" s="45"/>
      <c r="I961" s="45"/>
      <c r="J961" s="45"/>
    </row>
    <row r="962" spans="5:10">
      <c r="E962" s="5"/>
      <c r="F962" s="45"/>
      <c r="G962" s="45"/>
      <c r="H962" s="45"/>
      <c r="I962" s="45"/>
      <c r="J962" s="45"/>
    </row>
    <row r="963" spans="5:10">
      <c r="E963" s="5"/>
      <c r="F963" s="45"/>
      <c r="G963" s="45"/>
      <c r="H963" s="45"/>
      <c r="I963" s="45"/>
      <c r="J963" s="45"/>
    </row>
    <row r="964" spans="5:10">
      <c r="E964" s="5"/>
      <c r="F964" s="45"/>
      <c r="G964" s="45"/>
      <c r="H964" s="45"/>
      <c r="I964" s="45"/>
      <c r="J964" s="45"/>
    </row>
    <row r="965" spans="5:10">
      <c r="E965" s="5"/>
      <c r="F965" s="45"/>
      <c r="G965" s="45"/>
      <c r="H965" s="45"/>
      <c r="I965" s="45"/>
      <c r="J965" s="45"/>
    </row>
    <row r="966" spans="5:10">
      <c r="E966" s="5"/>
      <c r="F966" s="45"/>
      <c r="G966" s="45"/>
      <c r="H966" s="45"/>
      <c r="I966" s="45"/>
      <c r="J966" s="45"/>
    </row>
    <row r="967" spans="5:10">
      <c r="E967" s="5"/>
      <c r="F967" s="45"/>
      <c r="G967" s="45"/>
      <c r="H967" s="45"/>
      <c r="I967" s="45"/>
      <c r="J967" s="45"/>
    </row>
    <row r="968" spans="5:10">
      <c r="E968" s="5"/>
      <c r="F968" s="45"/>
      <c r="G968" s="45"/>
      <c r="H968" s="45"/>
      <c r="I968" s="45"/>
      <c r="J968" s="45"/>
    </row>
    <row r="969" spans="5:10">
      <c r="E969" s="5"/>
      <c r="F969" s="45"/>
      <c r="G969" s="45"/>
      <c r="H969" s="45"/>
      <c r="I969" s="45"/>
      <c r="J969" s="45"/>
    </row>
    <row r="970" spans="5:10">
      <c r="E970" s="5"/>
      <c r="F970" s="45"/>
      <c r="G970" s="45"/>
      <c r="H970" s="45"/>
      <c r="I970" s="45"/>
      <c r="J970" s="45"/>
    </row>
    <row r="971" spans="5:10">
      <c r="E971" s="5"/>
      <c r="F971" s="45"/>
      <c r="G971" s="45"/>
      <c r="H971" s="45"/>
      <c r="I971" s="45"/>
      <c r="J971" s="45"/>
    </row>
    <row r="972" spans="5:10">
      <c r="E972" s="5"/>
      <c r="F972" s="45"/>
      <c r="G972" s="45"/>
      <c r="H972" s="45"/>
      <c r="I972" s="45"/>
      <c r="J972" s="45"/>
    </row>
    <row r="973" spans="5:10">
      <c r="E973" s="5"/>
      <c r="F973" s="45"/>
      <c r="G973" s="45"/>
      <c r="H973" s="45"/>
      <c r="I973" s="45"/>
      <c r="J973" s="45"/>
    </row>
    <row r="974" spans="5:10">
      <c r="E974" s="5"/>
      <c r="F974" s="45"/>
      <c r="G974" s="45"/>
      <c r="H974" s="45"/>
      <c r="I974" s="45"/>
      <c r="J974" s="45"/>
    </row>
    <row r="975" spans="5:10">
      <c r="E975" s="5"/>
      <c r="F975" s="45"/>
      <c r="G975" s="45"/>
      <c r="H975" s="45"/>
      <c r="I975" s="45"/>
      <c r="J975" s="45"/>
    </row>
    <row r="976" spans="5:10">
      <c r="E976" s="5"/>
      <c r="F976" s="45"/>
      <c r="G976" s="45"/>
      <c r="H976" s="45"/>
      <c r="I976" s="45"/>
      <c r="J976" s="45"/>
    </row>
    <row r="977" spans="5:10">
      <c r="E977" s="5"/>
      <c r="F977" s="45"/>
      <c r="G977" s="45"/>
      <c r="H977" s="45"/>
      <c r="I977" s="45"/>
      <c r="J977" s="45"/>
    </row>
    <row r="978" spans="5:10">
      <c r="E978" s="5"/>
      <c r="F978" s="45"/>
      <c r="G978" s="45"/>
      <c r="H978" s="45"/>
      <c r="I978" s="45"/>
      <c r="J978" s="45"/>
    </row>
    <row r="979" spans="5:10">
      <c r="E979" s="5"/>
      <c r="F979" s="45"/>
      <c r="G979" s="45"/>
      <c r="H979" s="45"/>
      <c r="I979" s="45"/>
      <c r="J979" s="45"/>
    </row>
    <row r="980" spans="5:10">
      <c r="E980" s="5"/>
      <c r="F980" s="45"/>
      <c r="G980" s="45"/>
      <c r="H980" s="45"/>
      <c r="I980" s="45"/>
      <c r="J980" s="45"/>
    </row>
    <row r="981" spans="5:10">
      <c r="E981" s="5"/>
      <c r="F981" s="45"/>
      <c r="G981" s="45"/>
      <c r="H981" s="45"/>
      <c r="I981" s="45"/>
      <c r="J981" s="45"/>
    </row>
    <row r="982" spans="5:10">
      <c r="E982" s="5"/>
      <c r="F982" s="45"/>
      <c r="G982" s="45"/>
      <c r="H982" s="45"/>
      <c r="I982" s="45"/>
      <c r="J982" s="45"/>
    </row>
    <row r="983" spans="5:10">
      <c r="E983" s="5"/>
      <c r="F983" s="45"/>
      <c r="G983" s="45"/>
      <c r="H983" s="45"/>
      <c r="I983" s="45"/>
      <c r="J983" s="45"/>
    </row>
    <row r="984" spans="5:10">
      <c r="E984" s="5"/>
      <c r="F984" s="45"/>
      <c r="G984" s="45"/>
      <c r="H984" s="45"/>
      <c r="I984" s="45"/>
      <c r="J984" s="45"/>
    </row>
    <row r="985" spans="5:10">
      <c r="E985" s="5"/>
      <c r="F985" s="45"/>
      <c r="G985" s="45"/>
      <c r="H985" s="45"/>
      <c r="I985" s="45"/>
      <c r="J985" s="45"/>
    </row>
    <row r="986" spans="5:10">
      <c r="E986" s="5"/>
      <c r="F986" s="45"/>
      <c r="G986" s="45"/>
      <c r="H986" s="45"/>
      <c r="I986" s="45"/>
      <c r="J986" s="45"/>
    </row>
    <row r="987" spans="5:10">
      <c r="E987" s="5"/>
      <c r="F987" s="45"/>
      <c r="G987" s="45"/>
      <c r="H987" s="45"/>
      <c r="I987" s="45"/>
      <c r="J987" s="45"/>
    </row>
    <row r="988" spans="5:10">
      <c r="E988" s="5"/>
      <c r="F988" s="45"/>
      <c r="G988" s="45"/>
      <c r="H988" s="45"/>
      <c r="I988" s="45"/>
      <c r="J988" s="45"/>
    </row>
    <row r="989" spans="5:10">
      <c r="E989" s="5"/>
      <c r="F989" s="45"/>
      <c r="G989" s="45"/>
      <c r="H989" s="45"/>
      <c r="I989" s="45"/>
      <c r="J989" s="45"/>
    </row>
    <row r="990" spans="5:10">
      <c r="E990" s="5"/>
      <c r="F990" s="45"/>
      <c r="G990" s="45"/>
      <c r="H990" s="45"/>
      <c r="I990" s="45"/>
      <c r="J990" s="45"/>
    </row>
    <row r="991" spans="5:10">
      <c r="E991" s="5"/>
      <c r="F991" s="45"/>
      <c r="G991" s="45"/>
      <c r="H991" s="45"/>
      <c r="I991" s="45"/>
      <c r="J991" s="45"/>
    </row>
    <row r="992" spans="5:10">
      <c r="E992" s="5"/>
      <c r="F992" s="45"/>
      <c r="G992" s="45"/>
      <c r="H992" s="45"/>
      <c r="I992" s="45"/>
      <c r="J992" s="45"/>
    </row>
    <row r="993" spans="5:10">
      <c r="E993" s="5"/>
      <c r="F993" s="45"/>
      <c r="G993" s="45"/>
      <c r="H993" s="45"/>
      <c r="I993" s="45"/>
      <c r="J993" s="45"/>
    </row>
    <row r="994" spans="5:10">
      <c r="E994" s="5"/>
      <c r="F994" s="45"/>
      <c r="G994" s="45"/>
      <c r="H994" s="45"/>
      <c r="I994" s="45"/>
      <c r="J994" s="45"/>
    </row>
    <row r="995" spans="5:10">
      <c r="E995" s="5"/>
      <c r="F995" s="45"/>
      <c r="G995" s="45"/>
      <c r="H995" s="45"/>
      <c r="I995" s="45"/>
      <c r="J995" s="45"/>
    </row>
    <row r="996" spans="5:10">
      <c r="E996" s="5"/>
      <c r="F996" s="45"/>
      <c r="G996" s="45"/>
      <c r="H996" s="45"/>
      <c r="I996" s="45"/>
      <c r="J996" s="45"/>
    </row>
    <row r="997" spans="5:10">
      <c r="E997" s="5"/>
      <c r="F997" s="45"/>
      <c r="G997" s="45"/>
      <c r="H997" s="45"/>
      <c r="I997" s="45"/>
      <c r="J997" s="45"/>
    </row>
    <row r="998" spans="5:10">
      <c r="E998" s="5"/>
      <c r="F998" s="45"/>
      <c r="G998" s="45"/>
      <c r="H998" s="45"/>
      <c r="I998" s="45"/>
      <c r="J998" s="45"/>
    </row>
    <row r="999" spans="5:10">
      <c r="E999" s="5"/>
      <c r="F999" s="45"/>
      <c r="G999" s="45"/>
      <c r="H999" s="45"/>
      <c r="I999" s="45"/>
      <c r="J999" s="45"/>
    </row>
    <row r="1000" spans="5:10">
      <c r="E1000" s="5"/>
      <c r="F1000" s="45"/>
      <c r="G1000" s="45"/>
      <c r="H1000" s="45"/>
      <c r="I1000" s="45"/>
      <c r="J1000" s="45"/>
    </row>
    <row r="1001" spans="5:10">
      <c r="E1001" s="5"/>
      <c r="F1001" s="45"/>
      <c r="G1001" s="45"/>
      <c r="H1001" s="45"/>
      <c r="I1001" s="45"/>
      <c r="J1001" s="45"/>
    </row>
    <row r="1002" spans="5:10">
      <c r="E1002" s="5"/>
      <c r="F1002" s="45"/>
      <c r="G1002" s="45"/>
      <c r="H1002" s="45"/>
      <c r="I1002" s="45"/>
      <c r="J1002" s="45"/>
    </row>
    <row r="1003" spans="5:10">
      <c r="E1003" s="5"/>
      <c r="F1003" s="45"/>
      <c r="G1003" s="45"/>
      <c r="H1003" s="45"/>
      <c r="I1003" s="45"/>
      <c r="J1003" s="45"/>
    </row>
    <row r="1004" spans="5:10">
      <c r="E1004" s="5"/>
      <c r="F1004" s="45"/>
      <c r="G1004" s="45"/>
      <c r="H1004" s="45"/>
      <c r="I1004" s="45"/>
      <c r="J1004" s="45"/>
    </row>
    <row r="1005" spans="5:10">
      <c r="E1005" s="5"/>
      <c r="F1005" s="45"/>
      <c r="G1005" s="45"/>
      <c r="H1005" s="45"/>
      <c r="I1005" s="45"/>
      <c r="J1005" s="45"/>
    </row>
    <row r="1006" spans="5:10">
      <c r="E1006" s="5"/>
      <c r="F1006" s="45"/>
      <c r="G1006" s="45"/>
      <c r="H1006" s="45"/>
      <c r="I1006" s="45"/>
      <c r="J1006" s="45"/>
    </row>
    <row r="1007" spans="5:10">
      <c r="E1007" s="5"/>
      <c r="F1007" s="45"/>
      <c r="G1007" s="45"/>
      <c r="H1007" s="45"/>
      <c r="I1007" s="45"/>
      <c r="J1007" s="45"/>
    </row>
    <row r="1008" spans="5:10">
      <c r="E1008" s="5"/>
      <c r="F1008" s="45"/>
      <c r="G1008" s="45"/>
      <c r="H1008" s="45"/>
      <c r="I1008" s="45"/>
      <c r="J1008" s="45"/>
    </row>
    <row r="1009" spans="5:10">
      <c r="E1009" s="5"/>
      <c r="F1009" s="45"/>
      <c r="G1009" s="45"/>
      <c r="H1009" s="45"/>
      <c r="I1009" s="45"/>
      <c r="J1009" s="45"/>
    </row>
    <row r="1010" spans="5:10">
      <c r="E1010" s="5"/>
      <c r="F1010" s="45"/>
      <c r="G1010" s="45"/>
      <c r="H1010" s="45"/>
      <c r="I1010" s="45"/>
      <c r="J1010" s="45"/>
    </row>
    <row r="1011" spans="5:10">
      <c r="E1011" s="5"/>
      <c r="F1011" s="45"/>
      <c r="G1011" s="45"/>
      <c r="H1011" s="45"/>
      <c r="I1011" s="45"/>
      <c r="J1011" s="45"/>
    </row>
    <row r="1012" spans="5:10">
      <c r="E1012" s="5"/>
      <c r="F1012" s="45"/>
      <c r="G1012" s="45"/>
      <c r="H1012" s="45"/>
      <c r="I1012" s="45"/>
      <c r="J1012" s="45"/>
    </row>
    <row r="1013" spans="5:10">
      <c r="E1013" s="5"/>
      <c r="F1013" s="45"/>
      <c r="G1013" s="45"/>
      <c r="H1013" s="45"/>
      <c r="I1013" s="45"/>
      <c r="J1013" s="45"/>
    </row>
    <row r="1014" spans="5:10">
      <c r="E1014" s="5"/>
      <c r="F1014" s="45"/>
      <c r="G1014" s="45"/>
      <c r="H1014" s="45"/>
      <c r="I1014" s="45"/>
      <c r="J1014" s="45"/>
    </row>
    <row r="1015" spans="5:10">
      <c r="E1015" s="5"/>
      <c r="F1015" s="45"/>
      <c r="G1015" s="45"/>
      <c r="H1015" s="45"/>
      <c r="I1015" s="45"/>
      <c r="J1015" s="45"/>
    </row>
    <row r="1016" spans="5:10">
      <c r="E1016" s="5"/>
      <c r="F1016" s="45"/>
      <c r="G1016" s="45"/>
      <c r="H1016" s="45"/>
      <c r="I1016" s="45"/>
      <c r="J1016" s="45"/>
    </row>
    <row r="1017" spans="5:10">
      <c r="E1017" s="5"/>
      <c r="F1017" s="45"/>
      <c r="G1017" s="45"/>
      <c r="H1017" s="45"/>
      <c r="I1017" s="45"/>
      <c r="J1017" s="45"/>
    </row>
    <row r="1018" spans="5:10">
      <c r="E1018" s="5"/>
      <c r="F1018" s="45"/>
      <c r="G1018" s="45"/>
      <c r="H1018" s="45"/>
      <c r="I1018" s="45"/>
      <c r="J1018" s="45"/>
    </row>
    <row r="1019" spans="5:10">
      <c r="E1019" s="5"/>
      <c r="F1019" s="45"/>
      <c r="G1019" s="45"/>
      <c r="H1019" s="45"/>
      <c r="I1019" s="45"/>
      <c r="J1019" s="45"/>
    </row>
    <row r="1020" spans="5:10">
      <c r="E1020" s="5"/>
      <c r="F1020" s="45"/>
      <c r="G1020" s="45"/>
      <c r="H1020" s="45"/>
      <c r="I1020" s="45"/>
      <c r="J1020" s="45"/>
    </row>
    <row r="1021" spans="5:10">
      <c r="E1021" s="5"/>
      <c r="F1021" s="45"/>
      <c r="G1021" s="45"/>
      <c r="H1021" s="45"/>
      <c r="I1021" s="45"/>
      <c r="J1021" s="45"/>
    </row>
    <row r="1022" spans="5:10">
      <c r="E1022" s="5"/>
      <c r="F1022" s="45"/>
      <c r="G1022" s="45"/>
      <c r="H1022" s="45"/>
      <c r="I1022" s="45"/>
      <c r="J1022" s="45"/>
    </row>
    <row r="1023" spans="5:10">
      <c r="E1023" s="5"/>
      <c r="F1023" s="45"/>
      <c r="G1023" s="45"/>
      <c r="H1023" s="45"/>
      <c r="I1023" s="45"/>
      <c r="J1023" s="45"/>
    </row>
    <row r="1024" spans="5:10">
      <c r="E1024" s="5"/>
      <c r="F1024" s="45"/>
      <c r="G1024" s="45"/>
      <c r="H1024" s="45"/>
      <c r="I1024" s="45"/>
      <c r="J1024" s="45"/>
    </row>
    <row r="1025" spans="5:10">
      <c r="E1025" s="5"/>
      <c r="F1025" s="45"/>
      <c r="G1025" s="45"/>
      <c r="H1025" s="45"/>
      <c r="I1025" s="45"/>
      <c r="J1025" s="45"/>
    </row>
    <row r="1026" spans="5:10">
      <c r="E1026" s="5"/>
      <c r="F1026" s="45"/>
      <c r="G1026" s="45"/>
      <c r="H1026" s="45"/>
      <c r="I1026" s="45"/>
      <c r="J1026" s="45"/>
    </row>
    <row r="1027" spans="5:10">
      <c r="E1027" s="5"/>
      <c r="F1027" s="45"/>
      <c r="G1027" s="45"/>
      <c r="H1027" s="45"/>
      <c r="I1027" s="45"/>
      <c r="J1027" s="45"/>
    </row>
    <row r="1028" spans="5:10">
      <c r="E1028" s="5"/>
      <c r="F1028" s="45"/>
      <c r="G1028" s="45"/>
      <c r="H1028" s="45"/>
      <c r="I1028" s="45"/>
      <c r="J1028" s="45"/>
    </row>
    <row r="1029" spans="5:10">
      <c r="E1029" s="5"/>
      <c r="F1029" s="45"/>
      <c r="G1029" s="45"/>
      <c r="H1029" s="45"/>
      <c r="I1029" s="45"/>
      <c r="J1029" s="45"/>
    </row>
    <row r="1030" spans="5:10">
      <c r="E1030" s="5"/>
      <c r="F1030" s="45"/>
      <c r="G1030" s="45"/>
      <c r="H1030" s="45"/>
      <c r="I1030" s="45"/>
      <c r="J1030" s="45"/>
    </row>
    <row r="1031" spans="5:10">
      <c r="E1031" s="5"/>
      <c r="F1031" s="45"/>
      <c r="G1031" s="45"/>
      <c r="H1031" s="45"/>
      <c r="I1031" s="45"/>
      <c r="J1031" s="45"/>
    </row>
    <row r="1032" spans="5:10">
      <c r="E1032" s="5"/>
      <c r="F1032" s="45"/>
      <c r="G1032" s="45"/>
      <c r="H1032" s="45"/>
      <c r="I1032" s="45"/>
      <c r="J1032" s="45"/>
    </row>
    <row r="1033" spans="5:10">
      <c r="E1033" s="5"/>
      <c r="F1033" s="45"/>
      <c r="G1033" s="45"/>
      <c r="H1033" s="45"/>
      <c r="I1033" s="45"/>
      <c r="J1033" s="45"/>
    </row>
    <row r="1034" spans="5:10">
      <c r="E1034" s="5"/>
      <c r="F1034" s="45"/>
      <c r="G1034" s="45"/>
      <c r="H1034" s="45"/>
      <c r="I1034" s="45"/>
      <c r="J1034" s="45"/>
    </row>
    <row r="1035" spans="5:10">
      <c r="E1035" s="5"/>
      <c r="F1035" s="45"/>
      <c r="G1035" s="45"/>
      <c r="H1035" s="45"/>
      <c r="I1035" s="45"/>
      <c r="J1035" s="45"/>
    </row>
    <row r="1036" spans="5:10">
      <c r="E1036" s="5"/>
      <c r="F1036" s="45"/>
      <c r="G1036" s="45"/>
      <c r="H1036" s="45"/>
      <c r="I1036" s="45"/>
      <c r="J1036" s="45"/>
    </row>
    <row r="1037" spans="5:10">
      <c r="E1037" s="5"/>
      <c r="F1037" s="45"/>
      <c r="G1037" s="45"/>
      <c r="H1037" s="45"/>
      <c r="I1037" s="45"/>
      <c r="J1037" s="45"/>
    </row>
    <row r="1038" spans="5:10">
      <c r="E1038" s="5"/>
      <c r="F1038" s="45"/>
      <c r="G1038" s="45"/>
      <c r="H1038" s="45"/>
      <c r="I1038" s="45"/>
      <c r="J1038" s="45"/>
    </row>
    <row r="1039" spans="5:10">
      <c r="E1039" s="5"/>
      <c r="F1039" s="45"/>
      <c r="G1039" s="45"/>
      <c r="H1039" s="45"/>
      <c r="I1039" s="45"/>
      <c r="J1039" s="45"/>
    </row>
    <row r="1040" spans="5:10">
      <c r="E1040" s="5"/>
      <c r="F1040" s="45"/>
      <c r="G1040" s="45"/>
      <c r="H1040" s="45"/>
      <c r="I1040" s="45"/>
      <c r="J1040" s="45"/>
    </row>
    <row r="1041" spans="5:10">
      <c r="E1041" s="5"/>
      <c r="F1041" s="45"/>
      <c r="G1041" s="45"/>
      <c r="H1041" s="45"/>
      <c r="I1041" s="45"/>
      <c r="J1041" s="45"/>
    </row>
    <row r="1042" spans="5:10">
      <c r="E1042" s="5"/>
      <c r="F1042" s="45"/>
      <c r="G1042" s="45"/>
      <c r="H1042" s="45"/>
      <c r="I1042" s="45"/>
      <c r="J1042" s="45"/>
    </row>
    <row r="1043" spans="5:10">
      <c r="E1043" s="5"/>
      <c r="F1043" s="45"/>
      <c r="G1043" s="45"/>
      <c r="H1043" s="45"/>
      <c r="I1043" s="45"/>
      <c r="J1043" s="45"/>
    </row>
    <row r="1044" spans="5:10">
      <c r="E1044" s="5"/>
      <c r="F1044" s="45"/>
      <c r="G1044" s="45"/>
      <c r="H1044" s="45"/>
      <c r="I1044" s="45"/>
      <c r="J1044" s="45"/>
    </row>
    <row r="1045" spans="5:10">
      <c r="E1045" s="5"/>
      <c r="F1045" s="45"/>
      <c r="G1045" s="45"/>
      <c r="H1045" s="45"/>
      <c r="I1045" s="45"/>
      <c r="J1045" s="45"/>
    </row>
    <row r="1046" spans="5:10">
      <c r="E1046" s="5"/>
      <c r="F1046" s="45"/>
      <c r="G1046" s="45"/>
      <c r="H1046" s="45"/>
      <c r="I1046" s="45"/>
      <c r="J1046" s="45"/>
    </row>
    <row r="1047" spans="5:10">
      <c r="E1047" s="5"/>
      <c r="F1047" s="45"/>
      <c r="G1047" s="45"/>
      <c r="H1047" s="45"/>
      <c r="I1047" s="45"/>
      <c r="J1047" s="45"/>
    </row>
    <row r="1048" spans="5:10">
      <c r="E1048" s="5"/>
      <c r="F1048" s="45"/>
      <c r="G1048" s="45"/>
      <c r="H1048" s="45"/>
      <c r="I1048" s="45"/>
      <c r="J1048" s="45"/>
    </row>
    <row r="1049" spans="5:10">
      <c r="E1049" s="5"/>
      <c r="F1049" s="45"/>
      <c r="G1049" s="45"/>
      <c r="H1049" s="45"/>
      <c r="I1049" s="45"/>
      <c r="J1049" s="45"/>
    </row>
    <row r="1050" spans="5:10">
      <c r="E1050" s="5"/>
      <c r="F1050" s="45"/>
      <c r="G1050" s="45"/>
      <c r="H1050" s="45"/>
      <c r="I1050" s="45"/>
      <c r="J1050" s="45"/>
    </row>
    <row r="1051" spans="5:10">
      <c r="E1051" s="5"/>
      <c r="F1051" s="45"/>
      <c r="G1051" s="45"/>
      <c r="H1051" s="45"/>
      <c r="I1051" s="45"/>
      <c r="J1051" s="45"/>
    </row>
    <row r="1052" spans="5:10">
      <c r="E1052" s="5"/>
      <c r="F1052" s="45"/>
      <c r="G1052" s="45"/>
      <c r="H1052" s="45"/>
      <c r="I1052" s="45"/>
      <c r="J1052" s="45"/>
    </row>
    <row r="1053" spans="5:10">
      <c r="E1053" s="5"/>
      <c r="F1053" s="45"/>
      <c r="G1053" s="45"/>
      <c r="H1053" s="45"/>
      <c r="I1053" s="45"/>
      <c r="J1053" s="45"/>
    </row>
    <row r="1054" spans="5:10">
      <c r="E1054" s="5"/>
      <c r="F1054" s="45"/>
      <c r="G1054" s="45"/>
      <c r="H1054" s="45"/>
      <c r="I1054" s="45"/>
      <c r="J1054" s="45"/>
    </row>
    <row r="1055" spans="5:10">
      <c r="E1055" s="5"/>
      <c r="F1055" s="45"/>
      <c r="G1055" s="45"/>
      <c r="H1055" s="45"/>
      <c r="I1055" s="45"/>
      <c r="J1055" s="45"/>
    </row>
    <row r="1056" spans="5:10">
      <c r="E1056" s="5"/>
      <c r="F1056" s="45"/>
      <c r="G1056" s="45"/>
      <c r="H1056" s="45"/>
      <c r="I1056" s="45"/>
      <c r="J1056" s="45"/>
    </row>
    <row r="1057" spans="5:10">
      <c r="E1057" s="5"/>
      <c r="F1057" s="45"/>
      <c r="G1057" s="45"/>
      <c r="H1057" s="45"/>
      <c r="I1057" s="45"/>
      <c r="J1057" s="45"/>
    </row>
    <row r="1058" spans="5:10">
      <c r="E1058" s="5"/>
      <c r="F1058" s="45"/>
      <c r="G1058" s="45"/>
      <c r="H1058" s="45"/>
      <c r="I1058" s="45"/>
      <c r="J1058" s="45"/>
    </row>
    <row r="1059" spans="5:10">
      <c r="E1059" s="5"/>
      <c r="F1059" s="45"/>
      <c r="G1059" s="45"/>
      <c r="H1059" s="45"/>
      <c r="I1059" s="45"/>
      <c r="J1059" s="45"/>
    </row>
    <row r="1060" spans="5:10">
      <c r="E1060" s="5"/>
      <c r="F1060" s="45"/>
      <c r="G1060" s="45"/>
      <c r="H1060" s="45"/>
      <c r="I1060" s="45"/>
      <c r="J1060" s="45"/>
    </row>
    <row r="1061" spans="5:10">
      <c r="E1061" s="5"/>
      <c r="F1061" s="45"/>
      <c r="G1061" s="45"/>
      <c r="H1061" s="45"/>
      <c r="I1061" s="45"/>
      <c r="J1061" s="45"/>
    </row>
    <row r="1062" spans="5:10">
      <c r="E1062" s="5"/>
      <c r="F1062" s="45"/>
      <c r="G1062" s="45"/>
      <c r="H1062" s="45"/>
      <c r="I1062" s="45"/>
      <c r="J1062" s="45"/>
    </row>
    <row r="1063" spans="5:10">
      <c r="E1063" s="5"/>
      <c r="F1063" s="45"/>
      <c r="G1063" s="45"/>
      <c r="H1063" s="45"/>
      <c r="I1063" s="45"/>
      <c r="J1063" s="45"/>
    </row>
    <row r="1064" spans="5:10">
      <c r="E1064" s="5"/>
      <c r="F1064" s="45"/>
      <c r="G1064" s="45"/>
      <c r="H1064" s="45"/>
      <c r="I1064" s="45"/>
      <c r="J1064" s="45"/>
    </row>
    <row r="1065" spans="5:10">
      <c r="E1065" s="5"/>
      <c r="F1065" s="45"/>
      <c r="G1065" s="45"/>
      <c r="H1065" s="45"/>
      <c r="I1065" s="45"/>
      <c r="J1065" s="45"/>
    </row>
    <row r="1066" spans="5:10">
      <c r="E1066" s="5"/>
      <c r="F1066" s="45"/>
      <c r="G1066" s="45"/>
      <c r="H1066" s="45"/>
      <c r="I1066" s="45"/>
      <c r="J1066" s="45"/>
    </row>
    <row r="1067" spans="5:10">
      <c r="E1067" s="5"/>
      <c r="F1067" s="45"/>
      <c r="G1067" s="45"/>
      <c r="H1067" s="45"/>
      <c r="I1067" s="45"/>
      <c r="J1067" s="45"/>
    </row>
    <row r="1068" spans="5:10">
      <c r="E1068" s="5"/>
      <c r="F1068" s="45"/>
      <c r="G1068" s="45"/>
      <c r="H1068" s="45"/>
      <c r="I1068" s="45"/>
      <c r="J1068" s="45"/>
    </row>
    <row r="1069" spans="5:10">
      <c r="E1069" s="5"/>
      <c r="F1069" s="45"/>
      <c r="G1069" s="45"/>
      <c r="H1069" s="45"/>
      <c r="I1069" s="45"/>
      <c r="J1069" s="45"/>
    </row>
    <row r="1070" spans="5:10">
      <c r="E1070" s="5"/>
      <c r="F1070" s="45"/>
      <c r="G1070" s="45"/>
      <c r="H1070" s="45"/>
      <c r="I1070" s="45"/>
      <c r="J1070" s="45"/>
    </row>
    <row r="1071" spans="5:10">
      <c r="E1071" s="5"/>
      <c r="F1071" s="45"/>
      <c r="G1071" s="45"/>
      <c r="H1071" s="45"/>
      <c r="I1071" s="45"/>
      <c r="J1071" s="45"/>
    </row>
    <row r="1072" spans="5:10">
      <c r="E1072" s="5"/>
      <c r="F1072" s="45"/>
      <c r="G1072" s="45"/>
      <c r="H1072" s="45"/>
      <c r="I1072" s="45"/>
      <c r="J1072" s="45"/>
    </row>
    <row r="1073" spans="5:10">
      <c r="E1073" s="5"/>
      <c r="F1073" s="45"/>
      <c r="G1073" s="45"/>
      <c r="H1073" s="45"/>
      <c r="I1073" s="45"/>
      <c r="J1073" s="45"/>
    </row>
    <row r="1074" spans="5:10">
      <c r="E1074" s="5"/>
      <c r="F1074" s="45"/>
      <c r="G1074" s="45"/>
      <c r="H1074" s="45"/>
      <c r="I1074" s="45"/>
      <c r="J1074" s="45"/>
    </row>
    <row r="1075" spans="5:10">
      <c r="E1075" s="5"/>
      <c r="F1075" s="45"/>
      <c r="G1075" s="45"/>
      <c r="H1075" s="45"/>
      <c r="I1075" s="45"/>
      <c r="J1075" s="45"/>
    </row>
    <row r="1076" spans="5:10">
      <c r="E1076" s="5"/>
      <c r="F1076" s="45"/>
      <c r="G1076" s="45"/>
      <c r="H1076" s="45"/>
      <c r="I1076" s="45"/>
      <c r="J1076" s="45"/>
    </row>
    <row r="1077" spans="5:10">
      <c r="E1077" s="5"/>
      <c r="F1077" s="45"/>
      <c r="G1077" s="45"/>
      <c r="H1077" s="45"/>
      <c r="I1077" s="45"/>
      <c r="J1077" s="45"/>
    </row>
    <row r="1078" spans="5:10">
      <c r="E1078" s="5"/>
      <c r="F1078" s="45"/>
      <c r="G1078" s="45"/>
      <c r="H1078" s="45"/>
      <c r="I1078" s="45"/>
      <c r="J1078" s="45"/>
    </row>
    <row r="1079" spans="5:10">
      <c r="E1079" s="5"/>
      <c r="F1079" s="45"/>
      <c r="G1079" s="45"/>
      <c r="H1079" s="45"/>
      <c r="I1079" s="45"/>
      <c r="J1079" s="45"/>
    </row>
    <row r="1080" spans="5:10">
      <c r="E1080" s="5"/>
      <c r="F1080" s="45"/>
      <c r="G1080" s="45"/>
      <c r="H1080" s="45"/>
      <c r="I1080" s="45"/>
      <c r="J1080" s="45"/>
    </row>
    <row r="1081" spans="5:10">
      <c r="E1081" s="5"/>
      <c r="F1081" s="45"/>
      <c r="G1081" s="45"/>
      <c r="H1081" s="45"/>
      <c r="I1081" s="45"/>
      <c r="J1081" s="45"/>
    </row>
    <row r="1082" spans="5:10">
      <c r="E1082" s="5"/>
      <c r="F1082" s="45"/>
      <c r="G1082" s="45"/>
      <c r="H1082" s="45"/>
      <c r="I1082" s="45"/>
      <c r="J1082" s="45"/>
    </row>
    <row r="1083" spans="5:10">
      <c r="E1083" s="5"/>
      <c r="F1083" s="45"/>
      <c r="G1083" s="45"/>
      <c r="H1083" s="45"/>
      <c r="I1083" s="45"/>
      <c r="J1083" s="45"/>
    </row>
    <row r="1084" spans="5:10">
      <c r="E1084" s="5"/>
      <c r="F1084" s="45"/>
      <c r="G1084" s="45"/>
      <c r="H1084" s="45"/>
      <c r="I1084" s="45"/>
      <c r="J1084" s="45"/>
    </row>
    <row r="1085" spans="5:10">
      <c r="E1085" s="5"/>
      <c r="F1085" s="45"/>
      <c r="G1085" s="45"/>
      <c r="H1085" s="45"/>
      <c r="I1085" s="45"/>
      <c r="J1085" s="45"/>
    </row>
    <row r="1086" spans="5:10">
      <c r="E1086" s="5"/>
      <c r="F1086" s="45"/>
      <c r="G1086" s="45"/>
      <c r="H1086" s="45"/>
      <c r="I1086" s="45"/>
      <c r="J1086" s="45"/>
    </row>
    <row r="1087" spans="5:10">
      <c r="E1087" s="5"/>
      <c r="F1087" s="45"/>
      <c r="G1087" s="45"/>
      <c r="H1087" s="45"/>
      <c r="I1087" s="45"/>
      <c r="J1087" s="45"/>
    </row>
    <row r="1088" spans="5:10">
      <c r="E1088" s="5"/>
      <c r="F1088" s="45"/>
      <c r="G1088" s="45"/>
      <c r="H1088" s="45"/>
      <c r="I1088" s="45"/>
      <c r="J1088" s="45"/>
    </row>
    <row r="1089" spans="5:10">
      <c r="E1089" s="5"/>
      <c r="F1089" s="45"/>
      <c r="G1089" s="45"/>
      <c r="H1089" s="45"/>
      <c r="I1089" s="45"/>
      <c r="J1089" s="45"/>
    </row>
    <row r="1090" spans="5:10">
      <c r="E1090" s="5"/>
      <c r="F1090" s="45"/>
      <c r="G1090" s="45"/>
      <c r="H1090" s="45"/>
      <c r="I1090" s="45"/>
      <c r="J1090" s="45"/>
    </row>
    <row r="1091" spans="5:10">
      <c r="E1091" s="5"/>
      <c r="F1091" s="45"/>
      <c r="G1091" s="45"/>
      <c r="H1091" s="45"/>
      <c r="I1091" s="45"/>
      <c r="J1091" s="45"/>
    </row>
    <row r="1092" spans="5:10">
      <c r="E1092" s="5"/>
      <c r="F1092" s="45"/>
      <c r="G1092" s="45"/>
      <c r="H1092" s="45"/>
      <c r="I1092" s="45"/>
      <c r="J1092" s="45"/>
    </row>
    <row r="1093" spans="5:10">
      <c r="E1093" s="5"/>
      <c r="F1093" s="45"/>
      <c r="G1093" s="45"/>
      <c r="H1093" s="45"/>
      <c r="I1093" s="45"/>
      <c r="J1093" s="45"/>
    </row>
    <row r="1094" spans="5:10">
      <c r="E1094" s="5"/>
      <c r="F1094" s="45"/>
      <c r="G1094" s="45"/>
      <c r="H1094" s="45"/>
      <c r="I1094" s="45"/>
      <c r="J1094" s="45"/>
    </row>
    <row r="1095" spans="5:10">
      <c r="E1095" s="5"/>
      <c r="F1095" s="45"/>
      <c r="G1095" s="45"/>
      <c r="H1095" s="45"/>
      <c r="I1095" s="45"/>
      <c r="J1095" s="45"/>
    </row>
    <row r="1096" spans="5:10">
      <c r="E1096" s="5"/>
      <c r="F1096" s="45"/>
      <c r="G1096" s="45"/>
      <c r="H1096" s="45"/>
      <c r="I1096" s="45"/>
      <c r="J1096" s="45"/>
    </row>
    <row r="1097" spans="5:10">
      <c r="E1097" s="5"/>
      <c r="F1097" s="45"/>
      <c r="G1097" s="45"/>
      <c r="H1097" s="45"/>
      <c r="I1097" s="45"/>
      <c r="J1097" s="45"/>
    </row>
    <row r="1098" spans="5:10">
      <c r="E1098" s="5"/>
      <c r="F1098" s="45"/>
      <c r="G1098" s="45"/>
      <c r="H1098" s="45"/>
      <c r="I1098" s="45"/>
      <c r="J1098" s="45"/>
    </row>
    <row r="1099" spans="5:10">
      <c r="E1099" s="5"/>
      <c r="F1099" s="45"/>
      <c r="G1099" s="45"/>
      <c r="H1099" s="45"/>
      <c r="I1099" s="45"/>
      <c r="J1099" s="45"/>
    </row>
    <row r="1100" spans="5:10">
      <c r="E1100" s="5"/>
      <c r="F1100" s="45"/>
      <c r="G1100" s="45"/>
      <c r="H1100" s="45"/>
      <c r="I1100" s="45"/>
      <c r="J1100" s="45"/>
    </row>
    <row r="1101" spans="5:10">
      <c r="E1101" s="5"/>
      <c r="F1101" s="45"/>
      <c r="G1101" s="45"/>
      <c r="H1101" s="45"/>
      <c r="I1101" s="45"/>
      <c r="J1101" s="45"/>
    </row>
    <row r="1102" spans="5:10">
      <c r="E1102" s="5"/>
      <c r="F1102" s="45"/>
      <c r="G1102" s="45"/>
      <c r="H1102" s="45"/>
      <c r="I1102" s="45"/>
      <c r="J1102" s="45"/>
    </row>
    <row r="1103" spans="5:10">
      <c r="E1103" s="5"/>
      <c r="F1103" s="45"/>
      <c r="G1103" s="45"/>
      <c r="H1103" s="45"/>
      <c r="I1103" s="45"/>
      <c r="J1103" s="45"/>
    </row>
    <row r="1104" spans="5:10">
      <c r="E1104" s="5"/>
      <c r="F1104" s="45"/>
      <c r="G1104" s="45"/>
      <c r="H1104" s="45"/>
      <c r="I1104" s="45"/>
      <c r="J1104" s="45"/>
    </row>
    <row r="1105" spans="5:10">
      <c r="E1105" s="5"/>
      <c r="F1105" s="45"/>
      <c r="G1105" s="45"/>
      <c r="H1105" s="45"/>
      <c r="I1105" s="45"/>
      <c r="J1105" s="45"/>
    </row>
    <row r="1106" spans="5:10">
      <c r="E1106" s="5"/>
      <c r="F1106" s="45"/>
      <c r="G1106" s="45"/>
      <c r="H1106" s="45"/>
      <c r="I1106" s="45"/>
      <c r="J1106" s="45"/>
    </row>
    <row r="1107" spans="5:10">
      <c r="E1107" s="5"/>
      <c r="F1107" s="45"/>
      <c r="G1107" s="45"/>
      <c r="H1107" s="45"/>
      <c r="I1107" s="45"/>
      <c r="J1107" s="45"/>
    </row>
    <row r="1108" spans="5:10">
      <c r="E1108" s="5"/>
      <c r="F1108" s="45"/>
      <c r="G1108" s="45"/>
      <c r="H1108" s="45"/>
      <c r="I1108" s="45"/>
      <c r="J1108" s="45"/>
    </row>
    <row r="1109" spans="5:10">
      <c r="E1109" s="5"/>
      <c r="F1109" s="45"/>
      <c r="G1109" s="45"/>
      <c r="H1109" s="45"/>
      <c r="I1109" s="45"/>
      <c r="J1109" s="45"/>
    </row>
    <row r="1110" spans="5:10">
      <c r="E1110" s="5"/>
      <c r="F1110" s="45"/>
      <c r="G1110" s="45"/>
      <c r="H1110" s="45"/>
      <c r="I1110" s="45"/>
      <c r="J1110" s="45"/>
    </row>
    <row r="1111" spans="5:10">
      <c r="E1111" s="5"/>
      <c r="F1111" s="45"/>
      <c r="G1111" s="45"/>
      <c r="H1111" s="45"/>
      <c r="I1111" s="45"/>
      <c r="J1111" s="45"/>
    </row>
    <row r="1112" spans="5:10">
      <c r="E1112" s="5"/>
      <c r="F1112" s="45"/>
      <c r="G1112" s="45"/>
      <c r="H1112" s="45"/>
      <c r="I1112" s="45"/>
      <c r="J1112" s="45"/>
    </row>
    <row r="1113" spans="5:10">
      <c r="E1113" s="5"/>
      <c r="F1113" s="45"/>
      <c r="G1113" s="45"/>
      <c r="H1113" s="45"/>
      <c r="I1113" s="45"/>
      <c r="J1113" s="45"/>
    </row>
    <row r="1114" spans="5:10">
      <c r="E1114" s="5"/>
      <c r="F1114" s="45"/>
      <c r="G1114" s="45"/>
      <c r="H1114" s="45"/>
      <c r="I1114" s="45"/>
      <c r="J1114" s="45"/>
    </row>
    <row r="1115" spans="5:10">
      <c r="E1115" s="5"/>
      <c r="F1115" s="45"/>
      <c r="G1115" s="45"/>
      <c r="H1115" s="45"/>
      <c r="I1115" s="45"/>
      <c r="J1115" s="45"/>
    </row>
    <row r="1116" spans="5:10">
      <c r="E1116" s="5"/>
      <c r="F1116" s="45"/>
      <c r="G1116" s="45"/>
      <c r="H1116" s="45"/>
      <c r="I1116" s="45"/>
      <c r="J1116" s="45"/>
    </row>
    <row r="1117" spans="5:10">
      <c r="E1117" s="5"/>
      <c r="F1117" s="45"/>
      <c r="G1117" s="45"/>
      <c r="H1117" s="45"/>
      <c r="I1117" s="45"/>
      <c r="J1117" s="45"/>
    </row>
    <row r="1118" spans="5:10">
      <c r="E1118" s="5"/>
      <c r="F1118" s="45"/>
      <c r="G1118" s="45"/>
      <c r="H1118" s="45"/>
      <c r="I1118" s="45"/>
      <c r="J1118" s="45"/>
    </row>
    <row r="1119" spans="5:10">
      <c r="E1119" s="5"/>
      <c r="F1119" s="45"/>
      <c r="G1119" s="45"/>
      <c r="H1119" s="45"/>
      <c r="I1119" s="45"/>
      <c r="J1119" s="45"/>
    </row>
    <row r="1120" spans="5:10">
      <c r="E1120" s="5"/>
      <c r="F1120" s="45"/>
      <c r="G1120" s="45"/>
      <c r="H1120" s="45"/>
      <c r="I1120" s="45"/>
      <c r="J1120" s="45"/>
    </row>
    <row r="1121" spans="5:10">
      <c r="E1121" s="5"/>
      <c r="F1121" s="45"/>
      <c r="G1121" s="45"/>
      <c r="H1121" s="45"/>
      <c r="I1121" s="45"/>
      <c r="J1121" s="45"/>
    </row>
    <row r="1122" spans="5:10">
      <c r="E1122" s="5"/>
      <c r="F1122" s="45"/>
      <c r="G1122" s="45"/>
      <c r="H1122" s="45"/>
      <c r="I1122" s="45"/>
      <c r="J1122" s="45"/>
    </row>
    <row r="1123" spans="5:10">
      <c r="E1123" s="5"/>
      <c r="F1123" s="45"/>
      <c r="G1123" s="45"/>
      <c r="H1123" s="45"/>
      <c r="I1123" s="45"/>
      <c r="J1123" s="45"/>
    </row>
    <row r="1124" spans="5:10">
      <c r="E1124" s="5"/>
      <c r="F1124" s="45"/>
      <c r="G1124" s="45"/>
      <c r="H1124" s="45"/>
      <c r="I1124" s="45"/>
      <c r="J1124" s="45"/>
    </row>
    <row r="1125" spans="5:10">
      <c r="E1125" s="5"/>
      <c r="F1125" s="45"/>
      <c r="G1125" s="45"/>
      <c r="H1125" s="45"/>
      <c r="I1125" s="45"/>
      <c r="J1125" s="45"/>
    </row>
    <row r="1126" spans="5:10">
      <c r="E1126" s="5"/>
      <c r="F1126" s="45"/>
      <c r="G1126" s="45"/>
      <c r="H1126" s="45"/>
      <c r="I1126" s="45"/>
      <c r="J1126" s="45"/>
    </row>
    <row r="1127" spans="5:10">
      <c r="E1127" s="5"/>
      <c r="F1127" s="45"/>
      <c r="G1127" s="45"/>
      <c r="H1127" s="45"/>
      <c r="I1127" s="45"/>
      <c r="J1127" s="45"/>
    </row>
    <row r="1128" spans="5:10">
      <c r="E1128" s="5"/>
      <c r="F1128" s="45"/>
      <c r="G1128" s="45"/>
      <c r="H1128" s="45"/>
      <c r="I1128" s="45"/>
      <c r="J1128" s="45"/>
    </row>
    <row r="1129" spans="5:10">
      <c r="E1129" s="5"/>
      <c r="F1129" s="45"/>
      <c r="G1129" s="45"/>
      <c r="H1129" s="45"/>
      <c r="I1129" s="45"/>
      <c r="J1129" s="45"/>
    </row>
    <row r="1130" spans="5:10">
      <c r="E1130" s="5"/>
      <c r="F1130" s="45"/>
      <c r="G1130" s="45"/>
      <c r="H1130" s="45"/>
      <c r="I1130" s="45"/>
      <c r="J1130" s="45"/>
    </row>
    <row r="1131" spans="5:10">
      <c r="E1131" s="5"/>
      <c r="F1131" s="45"/>
      <c r="G1131" s="45"/>
      <c r="H1131" s="45"/>
      <c r="I1131" s="45"/>
      <c r="J1131" s="45"/>
    </row>
    <row r="1132" spans="5:10">
      <c r="E1132" s="5"/>
      <c r="F1132" s="45"/>
      <c r="G1132" s="45"/>
      <c r="H1132" s="45"/>
      <c r="I1132" s="45"/>
      <c r="J1132" s="45"/>
    </row>
    <row r="1133" spans="5:10">
      <c r="E1133" s="5"/>
      <c r="F1133" s="45"/>
      <c r="G1133" s="45"/>
      <c r="H1133" s="45"/>
      <c r="I1133" s="45"/>
      <c r="J1133" s="45"/>
    </row>
    <row r="1134" spans="5:10">
      <c r="E1134" s="5"/>
      <c r="F1134" s="45"/>
      <c r="G1134" s="45"/>
      <c r="H1134" s="45"/>
      <c r="I1134" s="45"/>
      <c r="J1134" s="45"/>
    </row>
    <row r="1135" spans="5:10">
      <c r="E1135" s="5"/>
      <c r="F1135" s="45"/>
      <c r="G1135" s="45"/>
      <c r="H1135" s="45"/>
      <c r="I1135" s="45"/>
      <c r="J1135" s="45"/>
    </row>
    <row r="1136" spans="5:10">
      <c r="E1136" s="5"/>
      <c r="F1136" s="45"/>
      <c r="G1136" s="45"/>
      <c r="H1136" s="45"/>
      <c r="I1136" s="45"/>
      <c r="J1136" s="45"/>
    </row>
    <row r="1137" spans="5:10">
      <c r="E1137" s="5"/>
      <c r="F1137" s="45"/>
      <c r="G1137" s="45"/>
      <c r="H1137" s="45"/>
      <c r="I1137" s="45"/>
      <c r="J1137" s="45"/>
    </row>
    <row r="1138" spans="5:10">
      <c r="E1138" s="5"/>
      <c r="F1138" s="45"/>
      <c r="G1138" s="45"/>
      <c r="H1138" s="45"/>
      <c r="I1138" s="45"/>
      <c r="J1138" s="45"/>
    </row>
    <row r="1139" spans="5:10">
      <c r="E1139" s="5"/>
      <c r="F1139" s="45"/>
      <c r="G1139" s="45"/>
      <c r="H1139" s="45"/>
      <c r="I1139" s="45"/>
      <c r="J1139" s="45"/>
    </row>
    <row r="1140" spans="5:10">
      <c r="E1140" s="5"/>
      <c r="F1140" s="45"/>
      <c r="G1140" s="45"/>
      <c r="H1140" s="45"/>
      <c r="I1140" s="45"/>
      <c r="J1140" s="45"/>
    </row>
    <row r="1141" spans="5:10">
      <c r="E1141" s="5"/>
      <c r="F1141" s="45"/>
      <c r="G1141" s="45"/>
      <c r="H1141" s="45"/>
      <c r="I1141" s="45"/>
      <c r="J1141" s="45"/>
    </row>
    <row r="1142" spans="5:10">
      <c r="E1142" s="5"/>
      <c r="F1142" s="45"/>
      <c r="G1142" s="45"/>
      <c r="H1142" s="45"/>
      <c r="I1142" s="45"/>
      <c r="J1142" s="45"/>
    </row>
    <row r="1143" spans="5:10">
      <c r="E1143" s="5"/>
      <c r="F1143" s="45"/>
      <c r="G1143" s="45"/>
      <c r="H1143" s="45"/>
      <c r="I1143" s="45"/>
      <c r="J1143" s="45"/>
    </row>
    <row r="1144" spans="5:10">
      <c r="E1144" s="5"/>
      <c r="F1144" s="45"/>
      <c r="G1144" s="45"/>
      <c r="H1144" s="45"/>
      <c r="I1144" s="45"/>
      <c r="J1144" s="45"/>
    </row>
    <row r="1145" spans="5:10">
      <c r="E1145" s="5"/>
      <c r="F1145" s="45"/>
      <c r="G1145" s="45"/>
      <c r="H1145" s="45"/>
      <c r="I1145" s="45"/>
      <c r="J1145" s="45"/>
    </row>
    <row r="1146" spans="5:10">
      <c r="E1146" s="5"/>
      <c r="F1146" s="45"/>
      <c r="G1146" s="45"/>
      <c r="H1146" s="45"/>
      <c r="I1146" s="45"/>
      <c r="J1146" s="45"/>
    </row>
    <row r="1147" spans="5:10">
      <c r="E1147" s="5"/>
      <c r="F1147" s="45"/>
      <c r="G1147" s="45"/>
      <c r="H1147" s="45"/>
      <c r="I1147" s="45"/>
      <c r="J1147" s="45"/>
    </row>
    <row r="1148" spans="5:10">
      <c r="E1148" s="5"/>
      <c r="F1148" s="45"/>
      <c r="G1148" s="45"/>
      <c r="H1148" s="45"/>
      <c r="I1148" s="45"/>
      <c r="J1148" s="45"/>
    </row>
    <row r="1149" spans="5:10">
      <c r="E1149" s="5"/>
      <c r="F1149" s="45"/>
      <c r="G1149" s="45"/>
      <c r="H1149" s="45"/>
      <c r="I1149" s="45"/>
      <c r="J1149" s="45"/>
    </row>
    <row r="1150" spans="5:10">
      <c r="E1150" s="5"/>
      <c r="F1150" s="45"/>
      <c r="G1150" s="45"/>
      <c r="H1150" s="45"/>
      <c r="I1150" s="45"/>
      <c r="J1150" s="45"/>
    </row>
    <row r="1151" spans="5:10">
      <c r="E1151" s="5"/>
      <c r="F1151" s="45"/>
      <c r="G1151" s="45"/>
      <c r="H1151" s="45"/>
      <c r="I1151" s="45"/>
      <c r="J1151" s="45"/>
    </row>
    <row r="1152" spans="5:10">
      <c r="E1152" s="5"/>
      <c r="F1152" s="45"/>
      <c r="G1152" s="45"/>
      <c r="H1152" s="45"/>
      <c r="I1152" s="45"/>
      <c r="J1152" s="45"/>
    </row>
    <row r="1153" spans="5:10">
      <c r="E1153" s="5"/>
      <c r="F1153" s="45"/>
      <c r="G1153" s="45"/>
      <c r="H1153" s="45"/>
      <c r="I1153" s="45"/>
      <c r="J1153" s="45"/>
    </row>
    <row r="1154" spans="5:10">
      <c r="E1154" s="5"/>
      <c r="F1154" s="45"/>
      <c r="G1154" s="45"/>
      <c r="H1154" s="45"/>
      <c r="I1154" s="45"/>
      <c r="J1154" s="45"/>
    </row>
    <row r="1155" spans="5:10">
      <c r="E1155" s="5"/>
      <c r="F1155" s="45"/>
      <c r="G1155" s="45"/>
      <c r="H1155" s="45"/>
      <c r="I1155" s="45"/>
      <c r="J1155" s="45"/>
    </row>
    <row r="1156" spans="5:10">
      <c r="E1156" s="5"/>
      <c r="F1156" s="45"/>
      <c r="G1156" s="45"/>
      <c r="H1156" s="45"/>
      <c r="I1156" s="45"/>
      <c r="J1156" s="45"/>
    </row>
    <row r="1157" spans="5:10">
      <c r="E1157" s="5"/>
      <c r="F1157" s="45"/>
      <c r="G1157" s="45"/>
      <c r="H1157" s="45"/>
      <c r="I1157" s="45"/>
      <c r="J1157" s="45"/>
    </row>
    <row r="1158" spans="5:10">
      <c r="E1158" s="5"/>
      <c r="F1158" s="45"/>
      <c r="G1158" s="45"/>
      <c r="H1158" s="45"/>
      <c r="I1158" s="45"/>
      <c r="J1158" s="45"/>
    </row>
    <row r="1159" spans="5:10">
      <c r="E1159" s="5"/>
      <c r="F1159" s="45"/>
      <c r="G1159" s="45"/>
      <c r="H1159" s="45"/>
      <c r="I1159" s="45"/>
      <c r="J1159" s="45"/>
    </row>
    <row r="1160" spans="5:10">
      <c r="E1160" s="5"/>
      <c r="F1160" s="45"/>
      <c r="G1160" s="45"/>
      <c r="H1160" s="45"/>
      <c r="I1160" s="45"/>
      <c r="J1160" s="45"/>
    </row>
    <row r="1161" spans="5:10">
      <c r="E1161" s="5"/>
      <c r="F1161" s="45"/>
      <c r="G1161" s="45"/>
      <c r="H1161" s="45"/>
      <c r="I1161" s="45"/>
      <c r="J1161" s="45"/>
    </row>
    <row r="1162" spans="5:10">
      <c r="E1162" s="5"/>
      <c r="F1162" s="45"/>
      <c r="G1162" s="45"/>
      <c r="H1162" s="45"/>
      <c r="I1162" s="45"/>
      <c r="J1162" s="45"/>
    </row>
    <row r="1163" spans="5:10">
      <c r="E1163" s="5"/>
      <c r="F1163" s="45"/>
      <c r="G1163" s="45"/>
      <c r="H1163" s="45"/>
      <c r="I1163" s="45"/>
      <c r="J1163" s="45"/>
    </row>
    <row r="1164" spans="5:10">
      <c r="E1164" s="5"/>
      <c r="F1164" s="45"/>
      <c r="G1164" s="45"/>
      <c r="H1164" s="45"/>
      <c r="I1164" s="45"/>
      <c r="J1164" s="45"/>
    </row>
    <row r="1165" spans="5:10">
      <c r="E1165" s="5"/>
      <c r="F1165" s="45"/>
      <c r="G1165" s="45"/>
      <c r="H1165" s="45"/>
      <c r="I1165" s="45"/>
      <c r="J1165" s="45"/>
    </row>
    <row r="1166" spans="5:10">
      <c r="E1166" s="5"/>
      <c r="F1166" s="45"/>
      <c r="G1166" s="45"/>
      <c r="H1166" s="45"/>
      <c r="I1166" s="45"/>
      <c r="J1166" s="45"/>
    </row>
    <row r="1167" spans="5:10">
      <c r="E1167" s="5"/>
      <c r="F1167" s="45"/>
      <c r="G1167" s="45"/>
      <c r="H1167" s="45"/>
      <c r="I1167" s="45"/>
      <c r="J1167" s="45"/>
    </row>
    <row r="1168" spans="5:10">
      <c r="E1168" s="5"/>
      <c r="F1168" s="45"/>
      <c r="G1168" s="45"/>
      <c r="H1168" s="45"/>
      <c r="I1168" s="45"/>
      <c r="J1168" s="45"/>
    </row>
    <row r="1169" spans="5:10">
      <c r="E1169" s="5"/>
      <c r="F1169" s="45"/>
      <c r="G1169" s="45"/>
      <c r="H1169" s="45"/>
      <c r="I1169" s="45"/>
      <c r="J1169" s="45"/>
    </row>
    <row r="1170" spans="5:10">
      <c r="E1170" s="5"/>
      <c r="F1170" s="45"/>
      <c r="G1170" s="45"/>
      <c r="H1170" s="45"/>
      <c r="I1170" s="45"/>
      <c r="J1170" s="45"/>
    </row>
    <row r="1171" spans="5:10">
      <c r="E1171" s="5"/>
      <c r="F1171" s="45"/>
      <c r="G1171" s="45"/>
      <c r="H1171" s="45"/>
      <c r="I1171" s="45"/>
      <c r="J1171" s="45"/>
    </row>
    <row r="1172" spans="5:10">
      <c r="E1172" s="5"/>
      <c r="F1172" s="45"/>
      <c r="G1172" s="45"/>
      <c r="H1172" s="45"/>
      <c r="I1172" s="45"/>
      <c r="J1172" s="45"/>
    </row>
    <row r="1173" spans="5:10">
      <c r="E1173" s="5"/>
      <c r="F1173" s="45"/>
      <c r="G1173" s="45"/>
      <c r="H1173" s="45"/>
      <c r="I1173" s="45"/>
      <c r="J1173" s="45"/>
    </row>
    <row r="1174" spans="5:10">
      <c r="E1174" s="5"/>
      <c r="F1174" s="45"/>
      <c r="G1174" s="45"/>
      <c r="H1174" s="45"/>
      <c r="I1174" s="45"/>
      <c r="J1174" s="45"/>
    </row>
    <row r="1175" spans="5:10">
      <c r="E1175" s="5"/>
      <c r="F1175" s="45"/>
      <c r="G1175" s="45"/>
      <c r="H1175" s="45"/>
      <c r="I1175" s="45"/>
      <c r="J1175" s="45"/>
    </row>
    <row r="1176" spans="5:10">
      <c r="E1176" s="5"/>
      <c r="F1176" s="45"/>
      <c r="G1176" s="45"/>
      <c r="H1176" s="45"/>
      <c r="I1176" s="45"/>
      <c r="J1176" s="45"/>
    </row>
    <row r="1177" spans="5:10">
      <c r="E1177" s="5"/>
      <c r="F1177" s="45"/>
      <c r="G1177" s="45"/>
      <c r="H1177" s="45"/>
      <c r="I1177" s="45"/>
      <c r="J1177" s="45"/>
    </row>
    <row r="1178" spans="5:10">
      <c r="E1178" s="5"/>
      <c r="F1178" s="45"/>
      <c r="G1178" s="45"/>
      <c r="H1178" s="45"/>
      <c r="I1178" s="45"/>
      <c r="J1178" s="45"/>
    </row>
    <row r="1179" spans="5:10">
      <c r="E1179" s="5"/>
      <c r="F1179" s="45"/>
      <c r="G1179" s="45"/>
      <c r="H1179" s="45"/>
      <c r="I1179" s="45"/>
      <c r="J1179" s="45"/>
    </row>
    <row r="1180" spans="5:10">
      <c r="E1180" s="5"/>
      <c r="F1180" s="45"/>
      <c r="G1180" s="45"/>
      <c r="H1180" s="45"/>
      <c r="I1180" s="45"/>
      <c r="J1180" s="45"/>
    </row>
    <row r="1181" spans="5:10">
      <c r="E1181" s="5"/>
      <c r="F1181" s="45"/>
      <c r="G1181" s="45"/>
      <c r="H1181" s="45"/>
      <c r="I1181" s="45"/>
      <c r="J1181" s="45"/>
    </row>
    <row r="1182" spans="5:10">
      <c r="E1182" s="5"/>
      <c r="F1182" s="45"/>
      <c r="G1182" s="45"/>
      <c r="H1182" s="45"/>
      <c r="I1182" s="45"/>
      <c r="J1182" s="45"/>
    </row>
    <row r="1183" spans="5:10">
      <c r="E1183" s="5"/>
      <c r="F1183" s="45"/>
      <c r="G1183" s="45"/>
      <c r="H1183" s="45"/>
      <c r="I1183" s="45"/>
      <c r="J1183" s="45"/>
    </row>
    <row r="1184" spans="5:10">
      <c r="E1184" s="5"/>
      <c r="F1184" s="45"/>
      <c r="G1184" s="45"/>
      <c r="H1184" s="45"/>
      <c r="I1184" s="45"/>
      <c r="J1184" s="45"/>
    </row>
    <row r="1185" spans="5:10">
      <c r="E1185" s="5"/>
      <c r="F1185" s="45"/>
      <c r="G1185" s="45"/>
      <c r="H1185" s="45"/>
      <c r="I1185" s="45"/>
      <c r="J1185" s="45"/>
    </row>
    <row r="1186" spans="5:10">
      <c r="E1186" s="5"/>
      <c r="F1186" s="45"/>
      <c r="G1186" s="45"/>
      <c r="H1186" s="45"/>
      <c r="I1186" s="45"/>
      <c r="J1186" s="45"/>
    </row>
    <row r="1187" spans="5:10">
      <c r="E1187" s="5"/>
      <c r="F1187" s="45"/>
      <c r="G1187" s="45"/>
      <c r="H1187" s="45"/>
      <c r="I1187" s="45"/>
      <c r="J1187" s="45"/>
    </row>
    <row r="1188" spans="5:10">
      <c r="E1188" s="5"/>
      <c r="F1188" s="45"/>
      <c r="G1188" s="45"/>
      <c r="H1188" s="45"/>
      <c r="I1188" s="45"/>
      <c r="J1188" s="45"/>
    </row>
    <row r="1189" spans="5:10">
      <c r="E1189" s="5"/>
      <c r="F1189" s="45"/>
      <c r="G1189" s="45"/>
      <c r="H1189" s="45"/>
      <c r="I1189" s="45"/>
      <c r="J1189" s="45"/>
    </row>
    <row r="1190" spans="5:10">
      <c r="E1190" s="5"/>
      <c r="F1190" s="45"/>
      <c r="G1190" s="45"/>
      <c r="H1190" s="45"/>
      <c r="I1190" s="45"/>
      <c r="J1190" s="45"/>
    </row>
    <row r="1191" spans="5:10">
      <c r="E1191" s="5"/>
      <c r="F1191" s="45"/>
      <c r="G1191" s="45"/>
      <c r="H1191" s="45"/>
      <c r="I1191" s="45"/>
      <c r="J1191" s="45"/>
    </row>
    <row r="1192" spans="5:10">
      <c r="E1192" s="5"/>
      <c r="F1192" s="45"/>
      <c r="G1192" s="45"/>
      <c r="H1192" s="45"/>
      <c r="I1192" s="45"/>
      <c r="J1192" s="45"/>
    </row>
    <row r="1193" spans="5:10">
      <c r="E1193" s="5"/>
      <c r="F1193" s="45"/>
      <c r="G1193" s="45"/>
      <c r="H1193" s="45"/>
      <c r="I1193" s="45"/>
      <c r="J1193" s="45"/>
    </row>
    <row r="1194" spans="5:10">
      <c r="E1194" s="5"/>
      <c r="F1194" s="45"/>
      <c r="G1194" s="45"/>
      <c r="H1194" s="45"/>
      <c r="I1194" s="45"/>
      <c r="J1194" s="45"/>
    </row>
    <row r="1195" spans="5:10">
      <c r="E1195" s="5"/>
      <c r="F1195" s="45"/>
      <c r="G1195" s="45"/>
      <c r="H1195" s="45"/>
      <c r="I1195" s="45"/>
      <c r="J1195" s="45"/>
    </row>
    <row r="1196" spans="5:10">
      <c r="E1196" s="5"/>
      <c r="F1196" s="45"/>
      <c r="G1196" s="45"/>
      <c r="H1196" s="45"/>
      <c r="I1196" s="45"/>
      <c r="J1196" s="45"/>
    </row>
    <row r="1197" spans="5:10">
      <c r="E1197" s="5"/>
      <c r="F1197" s="45"/>
      <c r="G1197" s="45"/>
      <c r="H1197" s="45"/>
      <c r="I1197" s="45"/>
      <c r="J1197" s="45"/>
    </row>
    <row r="1198" spans="5:10">
      <c r="E1198" s="5"/>
      <c r="F1198" s="45"/>
      <c r="G1198" s="45"/>
      <c r="H1198" s="45"/>
      <c r="I1198" s="45"/>
      <c r="J1198" s="45"/>
    </row>
    <row r="1199" spans="5:10">
      <c r="E1199" s="5"/>
      <c r="F1199" s="45"/>
      <c r="G1199" s="45"/>
      <c r="H1199" s="45"/>
      <c r="I1199" s="45"/>
      <c r="J1199" s="45"/>
    </row>
    <row r="1200" spans="5:10">
      <c r="E1200" s="5"/>
      <c r="F1200" s="45"/>
      <c r="G1200" s="45"/>
      <c r="H1200" s="45"/>
      <c r="I1200" s="45"/>
      <c r="J1200" s="45"/>
    </row>
    <row r="1201" spans="5:10">
      <c r="E1201" s="5"/>
      <c r="F1201" s="45"/>
      <c r="G1201" s="45"/>
      <c r="H1201" s="45"/>
      <c r="I1201" s="45"/>
      <c r="J1201" s="45"/>
    </row>
    <row r="1202" spans="5:10">
      <c r="E1202" s="5"/>
      <c r="F1202" s="45"/>
      <c r="G1202" s="45"/>
      <c r="H1202" s="45"/>
      <c r="I1202" s="45"/>
      <c r="J1202" s="45"/>
    </row>
    <row r="1203" spans="5:10">
      <c r="E1203" s="5"/>
      <c r="F1203" s="45"/>
      <c r="G1203" s="45"/>
      <c r="H1203" s="45"/>
      <c r="I1203" s="45"/>
      <c r="J1203" s="45"/>
    </row>
    <row r="1204" spans="5:10">
      <c r="E1204" s="5"/>
      <c r="F1204" s="45"/>
      <c r="G1204" s="45"/>
      <c r="H1204" s="45"/>
      <c r="I1204" s="45"/>
      <c r="J1204" s="45"/>
    </row>
    <row r="1205" spans="5:10">
      <c r="E1205" s="5"/>
      <c r="F1205" s="45"/>
      <c r="G1205" s="45"/>
      <c r="H1205" s="45"/>
      <c r="I1205" s="45"/>
      <c r="J1205" s="45"/>
    </row>
    <row r="1206" spans="5:10">
      <c r="E1206" s="5"/>
      <c r="F1206" s="45"/>
      <c r="G1206" s="45"/>
      <c r="H1206" s="45"/>
      <c r="I1206" s="45"/>
      <c r="J1206" s="45"/>
    </row>
    <row r="1207" spans="5:10">
      <c r="E1207" s="5"/>
      <c r="F1207" s="45"/>
      <c r="G1207" s="45"/>
      <c r="H1207" s="45"/>
      <c r="I1207" s="45"/>
      <c r="J1207" s="45"/>
    </row>
    <row r="1208" spans="5:10">
      <c r="E1208" s="5"/>
      <c r="F1208" s="45"/>
      <c r="G1208" s="45"/>
      <c r="H1208" s="45"/>
      <c r="I1208" s="45"/>
      <c r="J1208" s="45"/>
    </row>
    <row r="1209" spans="5:10">
      <c r="E1209" s="5"/>
      <c r="F1209" s="45"/>
      <c r="G1209" s="45"/>
      <c r="H1209" s="45"/>
      <c r="I1209" s="45"/>
      <c r="J1209" s="45"/>
    </row>
    <row r="1210" spans="5:10">
      <c r="E1210" s="5"/>
      <c r="F1210" s="45"/>
      <c r="G1210" s="45"/>
      <c r="H1210" s="45"/>
      <c r="I1210" s="45"/>
      <c r="J1210" s="45"/>
    </row>
    <row r="1211" spans="5:10">
      <c r="E1211" s="5"/>
      <c r="F1211" s="45"/>
      <c r="G1211" s="45"/>
      <c r="H1211" s="45"/>
      <c r="I1211" s="45"/>
      <c r="J1211" s="45"/>
    </row>
    <row r="1212" spans="5:10">
      <c r="E1212" s="5"/>
      <c r="F1212" s="45"/>
      <c r="G1212" s="45"/>
      <c r="H1212" s="45"/>
      <c r="I1212" s="45"/>
      <c r="J1212" s="45"/>
    </row>
    <row r="1213" spans="5:10">
      <c r="E1213" s="5"/>
      <c r="F1213" s="45"/>
      <c r="G1213" s="45"/>
      <c r="H1213" s="45"/>
      <c r="I1213" s="45"/>
      <c r="J1213" s="45"/>
    </row>
    <row r="1214" spans="5:10">
      <c r="E1214" s="5"/>
      <c r="F1214" s="45"/>
      <c r="G1214" s="45"/>
      <c r="H1214" s="45"/>
      <c r="I1214" s="45"/>
      <c r="J1214" s="45"/>
    </row>
    <row r="1215" spans="5:10">
      <c r="E1215" s="5"/>
      <c r="F1215" s="45"/>
      <c r="G1215" s="45"/>
      <c r="H1215" s="45"/>
      <c r="I1215" s="45"/>
      <c r="J1215" s="45"/>
    </row>
    <row r="1216" spans="5:10">
      <c r="E1216" s="5"/>
      <c r="F1216" s="45"/>
      <c r="G1216" s="45"/>
      <c r="H1216" s="45"/>
      <c r="I1216" s="45"/>
      <c r="J1216" s="45"/>
    </row>
    <row r="1217" spans="5:10">
      <c r="E1217" s="5"/>
      <c r="F1217" s="45"/>
      <c r="G1217" s="45"/>
      <c r="H1217" s="45"/>
      <c r="I1217" s="45"/>
      <c r="J1217" s="45"/>
    </row>
    <row r="1218" spans="5:10">
      <c r="E1218" s="5"/>
      <c r="F1218" s="45"/>
      <c r="G1218" s="45"/>
      <c r="H1218" s="45"/>
      <c r="I1218" s="45"/>
      <c r="J1218" s="45"/>
    </row>
    <row r="1219" spans="5:10">
      <c r="E1219" s="5"/>
      <c r="F1219" s="45"/>
      <c r="G1219" s="45"/>
      <c r="H1219" s="45"/>
      <c r="I1219" s="45"/>
      <c r="J1219" s="45"/>
    </row>
    <row r="1220" spans="5:10">
      <c r="E1220" s="5"/>
      <c r="F1220" s="45"/>
      <c r="G1220" s="45"/>
      <c r="H1220" s="45"/>
      <c r="I1220" s="45"/>
      <c r="J1220" s="45"/>
    </row>
    <row r="1221" spans="5:10">
      <c r="E1221" s="5"/>
      <c r="F1221" s="45"/>
      <c r="G1221" s="45"/>
      <c r="H1221" s="45"/>
      <c r="I1221" s="45"/>
      <c r="J1221" s="45"/>
    </row>
    <row r="1222" spans="5:10">
      <c r="E1222" s="5"/>
      <c r="F1222" s="45"/>
      <c r="G1222" s="45"/>
      <c r="H1222" s="45"/>
      <c r="I1222" s="45"/>
      <c r="J1222" s="45"/>
    </row>
    <row r="1223" spans="5:10">
      <c r="E1223" s="5"/>
      <c r="F1223" s="45"/>
      <c r="G1223" s="45"/>
      <c r="H1223" s="45"/>
      <c r="I1223" s="45"/>
      <c r="J1223" s="45"/>
    </row>
    <row r="1224" spans="5:10">
      <c r="E1224" s="5"/>
      <c r="F1224" s="45"/>
      <c r="G1224" s="45"/>
      <c r="H1224" s="45"/>
      <c r="I1224" s="45"/>
      <c r="J1224" s="45"/>
    </row>
    <row r="1225" spans="5:10">
      <c r="E1225" s="5"/>
      <c r="F1225" s="45"/>
      <c r="G1225" s="45"/>
      <c r="H1225" s="45"/>
      <c r="I1225" s="45"/>
      <c r="J1225" s="45"/>
    </row>
    <row r="1226" spans="5:10">
      <c r="E1226" s="5"/>
      <c r="F1226" s="45"/>
      <c r="G1226" s="45"/>
      <c r="H1226" s="45"/>
      <c r="I1226" s="45"/>
      <c r="J1226" s="45"/>
    </row>
    <row r="1227" spans="5:10">
      <c r="E1227" s="5"/>
      <c r="F1227" s="45"/>
      <c r="G1227" s="45"/>
      <c r="H1227" s="45"/>
      <c r="I1227" s="45"/>
      <c r="J1227" s="45"/>
    </row>
    <row r="1228" spans="5:10">
      <c r="E1228" s="5"/>
      <c r="F1228" s="45"/>
      <c r="G1228" s="45"/>
      <c r="H1228" s="45"/>
      <c r="I1228" s="45"/>
      <c r="J1228" s="45"/>
    </row>
    <row r="1229" spans="5:10">
      <c r="E1229" s="5"/>
      <c r="F1229" s="45"/>
      <c r="G1229" s="45"/>
      <c r="H1229" s="45"/>
      <c r="I1229" s="45"/>
      <c r="J1229" s="45"/>
    </row>
    <row r="1230" spans="5:10">
      <c r="E1230" s="5"/>
      <c r="F1230" s="45"/>
      <c r="G1230" s="45"/>
      <c r="H1230" s="45"/>
      <c r="I1230" s="45"/>
      <c r="J1230" s="45"/>
    </row>
    <row r="1231" spans="5:10">
      <c r="E1231" s="5"/>
      <c r="F1231" s="45"/>
      <c r="G1231" s="45"/>
      <c r="H1231" s="45"/>
      <c r="I1231" s="45"/>
      <c r="J1231" s="45"/>
    </row>
    <row r="1232" spans="5:10">
      <c r="E1232" s="5"/>
      <c r="F1232" s="45"/>
      <c r="G1232" s="45"/>
      <c r="H1232" s="45"/>
      <c r="I1232" s="45"/>
      <c r="J1232" s="45"/>
    </row>
    <row r="1233" spans="5:10">
      <c r="E1233" s="5"/>
      <c r="F1233" s="45"/>
      <c r="G1233" s="45"/>
      <c r="H1233" s="45"/>
      <c r="I1233" s="45"/>
      <c r="J1233" s="45"/>
    </row>
    <row r="1234" spans="5:10">
      <c r="E1234" s="5"/>
      <c r="F1234" s="45"/>
      <c r="G1234" s="45"/>
      <c r="H1234" s="45"/>
      <c r="I1234" s="45"/>
      <c r="J1234" s="45"/>
    </row>
    <row r="1235" spans="5:10">
      <c r="E1235" s="5"/>
      <c r="F1235" s="45"/>
      <c r="G1235" s="45"/>
      <c r="H1235" s="45"/>
      <c r="I1235" s="45"/>
      <c r="J1235" s="45"/>
    </row>
    <row r="1236" spans="5:10">
      <c r="E1236" s="5"/>
      <c r="F1236" s="45"/>
      <c r="G1236" s="45"/>
      <c r="H1236" s="45"/>
      <c r="I1236" s="45"/>
      <c r="J1236" s="45"/>
    </row>
    <row r="1237" spans="5:10">
      <c r="E1237" s="5"/>
      <c r="F1237" s="45"/>
      <c r="G1237" s="45"/>
      <c r="H1237" s="45"/>
      <c r="I1237" s="45"/>
      <c r="J1237" s="45"/>
    </row>
    <row r="1238" spans="5:10">
      <c r="E1238" s="5"/>
      <c r="F1238" s="45"/>
      <c r="G1238" s="45"/>
      <c r="H1238" s="45"/>
      <c r="I1238" s="45"/>
      <c r="J1238" s="45"/>
    </row>
    <row r="1239" spans="5:10">
      <c r="E1239" s="5"/>
      <c r="F1239" s="45"/>
      <c r="G1239" s="45"/>
      <c r="H1239" s="45"/>
      <c r="I1239" s="45"/>
      <c r="J1239" s="45"/>
    </row>
    <row r="1240" spans="5:10">
      <c r="E1240" s="5"/>
      <c r="F1240" s="45"/>
      <c r="G1240" s="45"/>
      <c r="H1240" s="45"/>
      <c r="I1240" s="45"/>
      <c r="J1240" s="45"/>
    </row>
    <row r="1241" spans="5:10">
      <c r="E1241" s="5"/>
      <c r="F1241" s="45"/>
      <c r="G1241" s="45"/>
      <c r="H1241" s="45"/>
      <c r="I1241" s="45"/>
      <c r="J1241" s="45"/>
    </row>
    <row r="1242" spans="5:10">
      <c r="E1242" s="5"/>
      <c r="F1242" s="45"/>
      <c r="G1242" s="45"/>
      <c r="H1242" s="45"/>
      <c r="I1242" s="45"/>
      <c r="J1242" s="45"/>
    </row>
    <row r="1243" spans="5:10">
      <c r="E1243" s="5"/>
      <c r="F1243" s="45"/>
      <c r="G1243" s="45"/>
      <c r="H1243" s="45"/>
      <c r="I1243" s="45"/>
      <c r="J1243" s="45"/>
    </row>
    <row r="1244" spans="5:10">
      <c r="E1244" s="5"/>
      <c r="F1244" s="45"/>
      <c r="G1244" s="45"/>
      <c r="H1244" s="45"/>
      <c r="I1244" s="45"/>
      <c r="J1244" s="45"/>
    </row>
    <row r="1245" spans="5:10">
      <c r="E1245" s="5"/>
      <c r="F1245" s="45"/>
      <c r="G1245" s="45"/>
      <c r="H1245" s="45"/>
      <c r="I1245" s="45"/>
      <c r="J1245" s="45"/>
    </row>
    <row r="1246" spans="5:10">
      <c r="E1246" s="5"/>
      <c r="F1246" s="45"/>
      <c r="G1246" s="45"/>
      <c r="H1246" s="45"/>
      <c r="I1246" s="45"/>
      <c r="J1246" s="45"/>
    </row>
    <row r="1247" spans="5:10">
      <c r="E1247" s="5"/>
      <c r="F1247" s="45"/>
      <c r="G1247" s="45"/>
      <c r="H1247" s="45"/>
      <c r="I1247" s="45"/>
      <c r="J1247" s="45"/>
    </row>
    <row r="1248" spans="5:10">
      <c r="E1248" s="5"/>
      <c r="F1248" s="45"/>
      <c r="G1248" s="45"/>
      <c r="H1248" s="45"/>
      <c r="I1248" s="45"/>
      <c r="J1248" s="45"/>
    </row>
    <row r="1249" spans="5:10">
      <c r="E1249" s="5"/>
      <c r="F1249" s="45"/>
      <c r="G1249" s="45"/>
      <c r="H1249" s="45"/>
      <c r="I1249" s="45"/>
      <c r="J1249" s="45"/>
    </row>
    <row r="1250" spans="5:10">
      <c r="E1250" s="5"/>
      <c r="F1250" s="45"/>
      <c r="G1250" s="45"/>
      <c r="H1250" s="45"/>
      <c r="I1250" s="45"/>
      <c r="J1250" s="45"/>
    </row>
    <row r="1251" spans="5:10">
      <c r="E1251" s="5"/>
      <c r="F1251" s="45"/>
      <c r="G1251" s="45"/>
      <c r="H1251" s="45"/>
      <c r="I1251" s="45"/>
      <c r="J1251" s="45"/>
    </row>
    <row r="1252" spans="5:10">
      <c r="E1252" s="5"/>
      <c r="F1252" s="45"/>
      <c r="G1252" s="45"/>
      <c r="H1252" s="45"/>
      <c r="I1252" s="45"/>
      <c r="J1252" s="45"/>
    </row>
    <row r="1253" spans="5:10">
      <c r="E1253" s="5"/>
      <c r="F1253" s="45"/>
      <c r="G1253" s="45"/>
      <c r="H1253" s="45"/>
      <c r="I1253" s="45"/>
      <c r="J1253" s="45"/>
    </row>
    <row r="1254" spans="5:10">
      <c r="E1254" s="5"/>
      <c r="F1254" s="45"/>
      <c r="G1254" s="45"/>
      <c r="H1254" s="45"/>
      <c r="I1254" s="45"/>
      <c r="J1254" s="45"/>
    </row>
    <row r="1255" spans="5:10">
      <c r="E1255" s="5"/>
      <c r="F1255" s="45"/>
      <c r="G1255" s="45"/>
      <c r="H1255" s="45"/>
      <c r="I1255" s="45"/>
      <c r="J1255" s="45"/>
    </row>
    <row r="1256" spans="5:10">
      <c r="E1256" s="5"/>
      <c r="F1256" s="45"/>
      <c r="G1256" s="45"/>
      <c r="H1256" s="45"/>
      <c r="I1256" s="45"/>
      <c r="J1256" s="45"/>
    </row>
    <row r="1257" spans="5:10">
      <c r="E1257" s="5"/>
      <c r="F1257" s="45"/>
      <c r="G1257" s="45"/>
      <c r="H1257" s="45"/>
      <c r="I1257" s="45"/>
      <c r="J1257" s="45"/>
    </row>
    <row r="1258" spans="5:10">
      <c r="E1258" s="5"/>
      <c r="F1258" s="45"/>
      <c r="G1258" s="45"/>
      <c r="H1258" s="45"/>
      <c r="I1258" s="45"/>
      <c r="J1258" s="45"/>
    </row>
    <row r="1259" spans="5:10">
      <c r="E1259" s="5"/>
      <c r="F1259" s="45"/>
      <c r="G1259" s="45"/>
      <c r="H1259" s="45"/>
      <c r="I1259" s="45"/>
      <c r="J1259" s="45"/>
    </row>
    <row r="1260" spans="5:10">
      <c r="E1260" s="5"/>
      <c r="F1260" s="45"/>
      <c r="G1260" s="45"/>
      <c r="H1260" s="45"/>
      <c r="I1260" s="45"/>
      <c r="J1260" s="45"/>
    </row>
    <row r="1261" spans="5:10">
      <c r="E1261" s="5"/>
      <c r="F1261" s="45"/>
      <c r="G1261" s="45"/>
      <c r="H1261" s="45"/>
      <c r="I1261" s="45"/>
      <c r="J1261" s="45"/>
    </row>
    <row r="1262" spans="5:10">
      <c r="E1262" s="5"/>
      <c r="F1262" s="45"/>
      <c r="G1262" s="45"/>
      <c r="H1262" s="45"/>
      <c r="I1262" s="45"/>
      <c r="J1262" s="45"/>
    </row>
    <row r="1263" spans="5:10">
      <c r="E1263" s="5"/>
      <c r="F1263" s="45"/>
      <c r="G1263" s="45"/>
      <c r="H1263" s="45"/>
      <c r="I1263" s="45"/>
      <c r="J1263" s="45"/>
    </row>
    <row r="1264" spans="5:10">
      <c r="E1264" s="5"/>
      <c r="F1264" s="45"/>
      <c r="G1264" s="45"/>
      <c r="H1264" s="45"/>
      <c r="I1264" s="45"/>
      <c r="J1264" s="45"/>
    </row>
    <row r="1265" spans="5:10">
      <c r="E1265" s="5"/>
      <c r="F1265" s="45"/>
      <c r="G1265" s="45"/>
      <c r="H1265" s="45"/>
      <c r="I1265" s="45"/>
      <c r="J1265" s="45"/>
    </row>
    <row r="1266" spans="5:10">
      <c r="E1266" s="5"/>
      <c r="F1266" s="45"/>
      <c r="G1266" s="45"/>
      <c r="H1266" s="45"/>
      <c r="I1266" s="45"/>
      <c r="J1266" s="45"/>
    </row>
    <row r="1267" spans="5:10">
      <c r="E1267" s="5"/>
      <c r="F1267" s="45"/>
      <c r="G1267" s="45"/>
      <c r="H1267" s="45"/>
      <c r="I1267" s="45"/>
      <c r="J1267" s="45"/>
    </row>
    <row r="1268" spans="5:10">
      <c r="E1268" s="5"/>
      <c r="F1268" s="45"/>
      <c r="G1268" s="45"/>
      <c r="H1268" s="45"/>
      <c r="I1268" s="45"/>
      <c r="J1268" s="45"/>
    </row>
    <row r="1269" spans="5:10">
      <c r="E1269" s="5"/>
      <c r="F1269" s="45"/>
      <c r="G1269" s="45"/>
      <c r="H1269" s="45"/>
      <c r="I1269" s="45"/>
      <c r="J1269" s="45"/>
    </row>
    <row r="1270" spans="5:10">
      <c r="E1270" s="5"/>
      <c r="F1270" s="45"/>
      <c r="G1270" s="45"/>
      <c r="H1270" s="45"/>
      <c r="I1270" s="45"/>
      <c r="J1270" s="45"/>
    </row>
    <row r="1271" spans="5:10">
      <c r="E1271" s="5"/>
      <c r="F1271" s="45"/>
      <c r="G1271" s="45"/>
      <c r="H1271" s="45"/>
      <c r="I1271" s="45"/>
      <c r="J1271" s="45"/>
    </row>
    <row r="1272" spans="5:10">
      <c r="E1272" s="5"/>
      <c r="F1272" s="45"/>
      <c r="G1272" s="45"/>
      <c r="H1272" s="45"/>
      <c r="I1272" s="45"/>
      <c r="J1272" s="45"/>
    </row>
    <row r="1273" spans="5:10">
      <c r="E1273" s="5"/>
      <c r="F1273" s="45"/>
      <c r="G1273" s="45"/>
      <c r="H1273" s="45"/>
      <c r="I1273" s="45"/>
      <c r="J1273" s="45"/>
    </row>
    <row r="1274" spans="5:10">
      <c r="E1274" s="5"/>
      <c r="F1274" s="45"/>
      <c r="G1274" s="45"/>
      <c r="H1274" s="45"/>
      <c r="I1274" s="45"/>
      <c r="J1274" s="45"/>
    </row>
    <row r="1275" spans="5:10">
      <c r="E1275" s="5"/>
      <c r="F1275" s="45"/>
      <c r="G1275" s="45"/>
      <c r="H1275" s="45"/>
      <c r="I1275" s="45"/>
      <c r="J1275" s="45"/>
    </row>
    <row r="1276" spans="5:10">
      <c r="E1276" s="5"/>
      <c r="F1276" s="45"/>
      <c r="G1276" s="45"/>
      <c r="H1276" s="45"/>
      <c r="I1276" s="45"/>
      <c r="J1276" s="45"/>
    </row>
    <row r="1277" spans="5:10">
      <c r="E1277" s="5"/>
      <c r="F1277" s="45"/>
      <c r="G1277" s="45"/>
      <c r="H1277" s="45"/>
      <c r="I1277" s="45"/>
      <c r="J1277" s="45"/>
    </row>
    <row r="1278" spans="5:10">
      <c r="E1278" s="5"/>
      <c r="F1278" s="45"/>
      <c r="G1278" s="45"/>
      <c r="H1278" s="45"/>
      <c r="I1278" s="45"/>
      <c r="J1278" s="45"/>
    </row>
    <row r="1279" spans="5:10">
      <c r="E1279" s="5"/>
      <c r="F1279" s="45"/>
      <c r="G1279" s="45"/>
      <c r="H1279" s="45"/>
      <c r="I1279" s="45"/>
      <c r="J1279" s="45"/>
    </row>
    <row r="1280" spans="5:10">
      <c r="E1280" s="5"/>
      <c r="F1280" s="45"/>
      <c r="G1280" s="45"/>
      <c r="H1280" s="45"/>
      <c r="I1280" s="45"/>
      <c r="J1280" s="45"/>
    </row>
    <row r="1281" spans="5:10">
      <c r="E1281" s="5"/>
      <c r="F1281" s="45"/>
      <c r="G1281" s="45"/>
      <c r="H1281" s="45"/>
      <c r="I1281" s="45"/>
      <c r="J1281" s="45"/>
    </row>
    <row r="1282" spans="5:10">
      <c r="E1282" s="5"/>
      <c r="F1282" s="45"/>
      <c r="G1282" s="45"/>
      <c r="H1282" s="45"/>
      <c r="I1282" s="45"/>
      <c r="J1282" s="45"/>
    </row>
    <row r="1283" spans="5:10">
      <c r="E1283" s="5"/>
      <c r="F1283" s="45"/>
      <c r="G1283" s="45"/>
      <c r="H1283" s="45"/>
      <c r="I1283" s="45"/>
      <c r="J1283" s="45"/>
    </row>
    <row r="1284" spans="5:10">
      <c r="E1284" s="5"/>
      <c r="F1284" s="45"/>
      <c r="G1284" s="45"/>
      <c r="H1284" s="45"/>
      <c r="I1284" s="45"/>
      <c r="J1284" s="45"/>
    </row>
    <row r="1285" spans="5:10">
      <c r="E1285" s="5"/>
      <c r="F1285" s="45"/>
      <c r="G1285" s="45"/>
      <c r="H1285" s="45"/>
      <c r="I1285" s="45"/>
      <c r="J1285" s="45"/>
    </row>
    <row r="1286" spans="5:10">
      <c r="E1286" s="5"/>
      <c r="F1286" s="45"/>
      <c r="G1286" s="45"/>
      <c r="H1286" s="45"/>
      <c r="I1286" s="45"/>
      <c r="J1286" s="45"/>
    </row>
    <row r="1287" spans="5:10">
      <c r="E1287" s="5"/>
      <c r="F1287" s="45"/>
      <c r="G1287" s="45"/>
      <c r="H1287" s="45"/>
      <c r="I1287" s="45"/>
      <c r="J1287" s="45"/>
    </row>
    <row r="1288" spans="5:10">
      <c r="E1288" s="5"/>
      <c r="F1288" s="45"/>
      <c r="G1288" s="45"/>
      <c r="H1288" s="45"/>
      <c r="I1288" s="45"/>
      <c r="J1288" s="45"/>
    </row>
    <row r="1289" spans="5:10">
      <c r="E1289" s="5"/>
      <c r="F1289" s="45"/>
      <c r="G1289" s="45"/>
      <c r="H1289" s="45"/>
      <c r="I1289" s="45"/>
      <c r="J1289" s="45"/>
    </row>
    <row r="1290" spans="5:10">
      <c r="E1290" s="5"/>
      <c r="F1290" s="45"/>
      <c r="G1290" s="45"/>
      <c r="H1290" s="45"/>
      <c r="I1290" s="45"/>
      <c r="J1290" s="45"/>
    </row>
    <row r="1291" spans="5:10">
      <c r="E1291" s="5"/>
      <c r="F1291" s="45"/>
      <c r="G1291" s="45"/>
      <c r="H1291" s="45"/>
      <c r="I1291" s="45"/>
      <c r="J1291" s="45"/>
    </row>
    <row r="1292" spans="5:10">
      <c r="E1292" s="5"/>
      <c r="F1292" s="45"/>
      <c r="G1292" s="45"/>
      <c r="H1292" s="45"/>
      <c r="I1292" s="45"/>
      <c r="J1292" s="45"/>
    </row>
    <row r="1293" spans="5:10">
      <c r="E1293" s="5"/>
      <c r="F1293" s="45"/>
      <c r="G1293" s="45"/>
      <c r="H1293" s="45"/>
      <c r="I1293" s="45"/>
      <c r="J1293" s="45"/>
    </row>
    <row r="1294" spans="5:10">
      <c r="E1294" s="5"/>
      <c r="F1294" s="45"/>
      <c r="G1294" s="45"/>
      <c r="H1294" s="45"/>
      <c r="I1294" s="45"/>
      <c r="J1294" s="45"/>
    </row>
    <row r="1295" spans="5:10">
      <c r="E1295" s="5"/>
      <c r="F1295" s="45"/>
      <c r="G1295" s="45"/>
      <c r="H1295" s="45"/>
      <c r="I1295" s="45"/>
      <c r="J1295" s="45"/>
    </row>
    <row r="1296" spans="5:10">
      <c r="E1296" s="5"/>
      <c r="F1296" s="45"/>
      <c r="G1296" s="45"/>
      <c r="H1296" s="45"/>
      <c r="I1296" s="45"/>
      <c r="J1296" s="45"/>
    </row>
    <row r="1297" spans="5:10">
      <c r="E1297" s="5"/>
      <c r="F1297" s="45"/>
      <c r="G1297" s="45"/>
      <c r="H1297" s="45"/>
      <c r="I1297" s="45"/>
      <c r="J1297" s="45"/>
    </row>
    <row r="1298" spans="5:10">
      <c r="E1298" s="5"/>
      <c r="F1298" s="45"/>
      <c r="G1298" s="45"/>
      <c r="H1298" s="45"/>
      <c r="I1298" s="45"/>
      <c r="J1298" s="45"/>
    </row>
    <row r="1299" spans="5:10">
      <c r="E1299" s="5"/>
      <c r="F1299" s="45"/>
      <c r="G1299" s="45"/>
      <c r="H1299" s="45"/>
      <c r="I1299" s="45"/>
      <c r="J1299" s="45"/>
    </row>
    <row r="1300" spans="5:10">
      <c r="E1300" s="5"/>
      <c r="F1300" s="45"/>
      <c r="G1300" s="45"/>
      <c r="H1300" s="45"/>
      <c r="I1300" s="45"/>
      <c r="J1300" s="45"/>
    </row>
    <row r="1301" spans="5:10">
      <c r="E1301" s="5"/>
      <c r="F1301" s="45"/>
      <c r="G1301" s="45"/>
      <c r="H1301" s="45"/>
      <c r="I1301" s="45"/>
      <c r="J1301" s="45"/>
    </row>
    <row r="1302" spans="5:10">
      <c r="E1302" s="5"/>
      <c r="F1302" s="45"/>
      <c r="G1302" s="45"/>
      <c r="H1302" s="45"/>
      <c r="I1302" s="45"/>
      <c r="J1302" s="45"/>
    </row>
    <row r="1303" spans="5:10">
      <c r="E1303" s="5"/>
      <c r="F1303" s="45"/>
      <c r="G1303" s="45"/>
      <c r="H1303" s="45"/>
      <c r="I1303" s="45"/>
      <c r="J1303" s="45"/>
    </row>
    <row r="1304" spans="5:10">
      <c r="E1304" s="5"/>
      <c r="F1304" s="45"/>
      <c r="G1304" s="45"/>
      <c r="H1304" s="45"/>
      <c r="I1304" s="45"/>
      <c r="J1304" s="45"/>
    </row>
    <row r="1305" spans="5:10">
      <c r="E1305" s="5"/>
      <c r="F1305" s="45"/>
      <c r="G1305" s="45"/>
      <c r="H1305" s="45"/>
      <c r="I1305" s="45"/>
      <c r="J1305" s="45"/>
    </row>
    <row r="1306" spans="5:10">
      <c r="E1306" s="5"/>
      <c r="F1306" s="45"/>
      <c r="G1306" s="45"/>
      <c r="H1306" s="45"/>
      <c r="I1306" s="45"/>
      <c r="J1306" s="45"/>
    </row>
    <row r="1307" spans="5:10">
      <c r="E1307" s="5"/>
      <c r="F1307" s="45"/>
      <c r="G1307" s="45"/>
      <c r="H1307" s="45"/>
      <c r="I1307" s="45"/>
      <c r="J1307" s="45"/>
    </row>
    <row r="1308" spans="5:10">
      <c r="E1308" s="5"/>
      <c r="F1308" s="45"/>
      <c r="G1308" s="45"/>
      <c r="H1308" s="45"/>
      <c r="I1308" s="45"/>
      <c r="J1308" s="45"/>
    </row>
    <row r="1309" spans="5:10">
      <c r="E1309" s="5"/>
      <c r="F1309" s="45"/>
      <c r="G1309" s="45"/>
      <c r="H1309" s="45"/>
      <c r="I1309" s="45"/>
      <c r="J1309" s="45"/>
    </row>
    <row r="1310" spans="5:10">
      <c r="E1310" s="5"/>
      <c r="F1310" s="45"/>
      <c r="G1310" s="45"/>
      <c r="H1310" s="45"/>
      <c r="I1310" s="45"/>
      <c r="J1310" s="45"/>
    </row>
    <row r="1311" spans="5:10">
      <c r="E1311" s="5"/>
      <c r="F1311" s="45"/>
      <c r="G1311" s="45"/>
      <c r="H1311" s="45"/>
      <c r="I1311" s="45"/>
      <c r="J1311" s="45"/>
    </row>
    <row r="1312" spans="5:10">
      <c r="E1312" s="5"/>
      <c r="F1312" s="45"/>
      <c r="G1312" s="45"/>
      <c r="H1312" s="45"/>
      <c r="I1312" s="45"/>
      <c r="J1312" s="45"/>
    </row>
    <row r="1313" spans="5:10">
      <c r="E1313" s="5"/>
      <c r="F1313" s="45"/>
      <c r="G1313" s="45"/>
      <c r="H1313" s="45"/>
      <c r="I1313" s="45"/>
      <c r="J1313" s="45"/>
    </row>
    <row r="1314" spans="5:10">
      <c r="E1314" s="5"/>
      <c r="F1314" s="45"/>
      <c r="G1314" s="45"/>
      <c r="H1314" s="45"/>
      <c r="I1314" s="45"/>
      <c r="J1314" s="45"/>
    </row>
    <row r="1315" spans="5:10">
      <c r="E1315" s="5"/>
      <c r="F1315" s="45"/>
      <c r="G1315" s="45"/>
      <c r="H1315" s="45"/>
      <c r="I1315" s="45"/>
      <c r="J1315" s="45"/>
    </row>
    <row r="1316" spans="5:10">
      <c r="E1316" s="5"/>
      <c r="F1316" s="45"/>
      <c r="G1316" s="45"/>
      <c r="H1316" s="45"/>
      <c r="I1316" s="45"/>
      <c r="J1316" s="45"/>
    </row>
    <row r="1317" spans="5:10">
      <c r="E1317" s="5"/>
      <c r="F1317" s="45"/>
      <c r="G1317" s="45"/>
      <c r="H1317" s="45"/>
      <c r="I1317" s="45"/>
      <c r="J1317" s="45"/>
    </row>
    <row r="1318" spans="5:10">
      <c r="E1318" s="5"/>
      <c r="F1318" s="45"/>
      <c r="G1318" s="45"/>
      <c r="H1318" s="45"/>
      <c r="I1318" s="45"/>
      <c r="J1318" s="45"/>
    </row>
    <row r="1319" spans="5:10">
      <c r="E1319" s="5"/>
      <c r="F1319" s="45"/>
      <c r="G1319" s="45"/>
      <c r="H1319" s="45"/>
      <c r="I1319" s="45"/>
      <c r="J1319" s="45"/>
    </row>
    <row r="1320" spans="5:10">
      <c r="E1320" s="5"/>
      <c r="F1320" s="45"/>
      <c r="G1320" s="45"/>
      <c r="H1320" s="45"/>
      <c r="I1320" s="45"/>
      <c r="J1320" s="45"/>
    </row>
    <row r="1321" spans="5:10">
      <c r="E1321" s="5"/>
      <c r="F1321" s="45"/>
      <c r="G1321" s="45"/>
      <c r="H1321" s="45"/>
      <c r="I1321" s="45"/>
      <c r="J1321" s="45"/>
    </row>
    <row r="1322" spans="5:10">
      <c r="E1322" s="5"/>
      <c r="F1322" s="45"/>
      <c r="G1322" s="45"/>
      <c r="H1322" s="45"/>
      <c r="I1322" s="45"/>
      <c r="J1322" s="45"/>
    </row>
    <row r="1323" spans="5:10">
      <c r="E1323" s="5"/>
      <c r="F1323" s="45"/>
      <c r="G1323" s="45"/>
      <c r="H1323" s="45"/>
      <c r="I1323" s="45"/>
      <c r="J1323" s="45"/>
    </row>
    <row r="1324" spans="5:10">
      <c r="E1324" s="5"/>
      <c r="F1324" s="45"/>
      <c r="G1324" s="45"/>
      <c r="H1324" s="45"/>
      <c r="I1324" s="45"/>
      <c r="J1324" s="45"/>
    </row>
    <row r="1325" spans="5:10">
      <c r="E1325" s="5"/>
      <c r="F1325" s="45"/>
      <c r="G1325" s="45"/>
      <c r="H1325" s="45"/>
      <c r="I1325" s="45"/>
      <c r="J1325" s="45"/>
    </row>
    <row r="1326" spans="5:10">
      <c r="E1326" s="5"/>
      <c r="F1326" s="45"/>
      <c r="G1326" s="45"/>
      <c r="H1326" s="45"/>
      <c r="I1326" s="45"/>
      <c r="J1326" s="45"/>
    </row>
    <row r="1327" spans="5:10">
      <c r="E1327" s="5"/>
      <c r="F1327" s="45"/>
      <c r="G1327" s="45"/>
      <c r="H1327" s="45"/>
      <c r="I1327" s="45"/>
      <c r="J1327" s="45"/>
    </row>
    <row r="1328" spans="5:10">
      <c r="E1328" s="5"/>
      <c r="F1328" s="45"/>
      <c r="G1328" s="45"/>
      <c r="H1328" s="45"/>
      <c r="I1328" s="45"/>
      <c r="J1328" s="45"/>
    </row>
    <row r="1329" spans="5:10">
      <c r="E1329" s="5"/>
      <c r="F1329" s="45"/>
      <c r="G1329" s="45"/>
      <c r="H1329" s="45"/>
      <c r="I1329" s="45"/>
      <c r="J1329" s="45"/>
    </row>
    <row r="1330" spans="5:10">
      <c r="E1330" s="5"/>
      <c r="F1330" s="45"/>
      <c r="G1330" s="45"/>
      <c r="H1330" s="45"/>
      <c r="I1330" s="45"/>
      <c r="J1330" s="45"/>
    </row>
    <row r="1331" spans="5:10">
      <c r="E1331" s="5"/>
      <c r="F1331" s="45"/>
      <c r="G1331" s="45"/>
      <c r="H1331" s="45"/>
      <c r="I1331" s="45"/>
      <c r="J1331" s="45"/>
    </row>
    <row r="1332" spans="5:10">
      <c r="E1332" s="5"/>
      <c r="F1332" s="45"/>
      <c r="G1332" s="45"/>
      <c r="H1332" s="45"/>
      <c r="I1332" s="45"/>
      <c r="J1332" s="45"/>
    </row>
    <row r="1333" spans="5:10">
      <c r="E1333" s="5"/>
      <c r="F1333" s="45"/>
      <c r="G1333" s="45"/>
      <c r="H1333" s="45"/>
      <c r="I1333" s="45"/>
      <c r="J1333" s="45"/>
    </row>
    <row r="1334" spans="5:10">
      <c r="E1334" s="5"/>
      <c r="F1334" s="45"/>
      <c r="G1334" s="45"/>
      <c r="H1334" s="45"/>
      <c r="I1334" s="45"/>
      <c r="J1334" s="45"/>
    </row>
    <row r="1335" spans="5:10">
      <c r="E1335" s="5"/>
      <c r="F1335" s="45"/>
      <c r="G1335" s="45"/>
      <c r="H1335" s="45"/>
      <c r="I1335" s="45"/>
      <c r="J1335" s="45"/>
    </row>
    <row r="1336" spans="5:10">
      <c r="E1336" s="5"/>
      <c r="F1336" s="45"/>
      <c r="G1336" s="45"/>
      <c r="H1336" s="45"/>
      <c r="I1336" s="45"/>
      <c r="J1336" s="45"/>
    </row>
    <row r="1337" spans="5:10">
      <c r="E1337" s="5"/>
      <c r="F1337" s="45"/>
      <c r="G1337" s="45"/>
      <c r="H1337" s="45"/>
      <c r="I1337" s="45"/>
      <c r="J1337" s="45"/>
    </row>
    <row r="1338" spans="5:10">
      <c r="E1338" s="5"/>
      <c r="F1338" s="45"/>
      <c r="G1338" s="45"/>
      <c r="H1338" s="45"/>
      <c r="I1338" s="45"/>
      <c r="J1338" s="45"/>
    </row>
    <row r="1339" spans="5:10">
      <c r="E1339" s="5"/>
      <c r="F1339" s="45"/>
      <c r="G1339" s="45"/>
      <c r="H1339" s="45"/>
      <c r="I1339" s="45"/>
      <c r="J1339" s="45"/>
    </row>
    <row r="1340" spans="5:10">
      <c r="E1340" s="5"/>
      <c r="F1340" s="45"/>
      <c r="G1340" s="45"/>
      <c r="H1340" s="45"/>
      <c r="I1340" s="45"/>
      <c r="J1340" s="45"/>
    </row>
    <row r="1341" spans="5:10">
      <c r="E1341" s="5"/>
      <c r="F1341" s="45"/>
      <c r="G1341" s="45"/>
      <c r="H1341" s="45"/>
      <c r="I1341" s="45"/>
      <c r="J1341" s="45"/>
    </row>
    <row r="1342" spans="5:10">
      <c r="E1342" s="5"/>
      <c r="F1342" s="45"/>
      <c r="G1342" s="45"/>
      <c r="H1342" s="45"/>
      <c r="I1342" s="45"/>
      <c r="J1342" s="45"/>
    </row>
    <row r="1343" spans="5:10">
      <c r="E1343" s="5"/>
      <c r="F1343" s="45"/>
      <c r="G1343" s="45"/>
      <c r="H1343" s="45"/>
      <c r="I1343" s="45"/>
      <c r="J1343" s="45"/>
    </row>
    <row r="1344" spans="5:10">
      <c r="E1344" s="5"/>
      <c r="F1344" s="45"/>
      <c r="G1344" s="45"/>
      <c r="H1344" s="45"/>
      <c r="I1344" s="45"/>
      <c r="J1344" s="45"/>
    </row>
    <row r="1345" spans="5:10">
      <c r="E1345" s="5"/>
      <c r="F1345" s="45"/>
      <c r="G1345" s="45"/>
      <c r="H1345" s="45"/>
      <c r="I1345" s="45"/>
      <c r="J1345" s="45"/>
    </row>
    <row r="1346" spans="5:10">
      <c r="E1346" s="5"/>
      <c r="F1346" s="45"/>
      <c r="G1346" s="45"/>
      <c r="H1346" s="45"/>
      <c r="I1346" s="45"/>
      <c r="J1346" s="45"/>
    </row>
    <row r="1347" spans="5:10">
      <c r="E1347" s="5"/>
      <c r="F1347" s="45"/>
      <c r="G1347" s="45"/>
      <c r="H1347" s="45"/>
      <c r="I1347" s="45"/>
      <c r="J1347" s="45"/>
    </row>
    <row r="1348" spans="5:10">
      <c r="E1348" s="5"/>
      <c r="F1348" s="45"/>
      <c r="G1348" s="45"/>
      <c r="H1348" s="45"/>
      <c r="I1348" s="45"/>
      <c r="J1348" s="45"/>
    </row>
    <row r="1349" spans="5:10">
      <c r="E1349" s="5"/>
      <c r="F1349" s="45"/>
      <c r="G1349" s="45"/>
      <c r="H1349" s="45"/>
      <c r="I1349" s="45"/>
      <c r="J1349" s="45"/>
    </row>
    <row r="1350" spans="5:10">
      <c r="E1350" s="5"/>
      <c r="F1350" s="45"/>
      <c r="G1350" s="45"/>
      <c r="H1350" s="45"/>
      <c r="I1350" s="45"/>
      <c r="J1350" s="45"/>
    </row>
    <row r="1351" spans="5:10">
      <c r="E1351" s="5"/>
      <c r="F1351" s="45"/>
      <c r="G1351" s="45"/>
      <c r="H1351" s="45"/>
      <c r="I1351" s="45"/>
      <c r="J1351" s="45"/>
    </row>
    <row r="1352" spans="5:10">
      <c r="E1352" s="5"/>
      <c r="F1352" s="45"/>
      <c r="G1352" s="45"/>
      <c r="H1352" s="45"/>
      <c r="I1352" s="45"/>
      <c r="J1352" s="45"/>
    </row>
    <row r="1353" spans="5:10">
      <c r="E1353" s="5"/>
      <c r="F1353" s="45"/>
      <c r="G1353" s="45"/>
      <c r="H1353" s="45"/>
      <c r="I1353" s="45"/>
      <c r="J1353" s="45"/>
    </row>
    <row r="1354" spans="5:10">
      <c r="E1354" s="5"/>
      <c r="F1354" s="45"/>
      <c r="G1354" s="45"/>
      <c r="H1354" s="45"/>
      <c r="I1354" s="45"/>
      <c r="J1354" s="45"/>
    </row>
    <row r="1355" spans="5:10">
      <c r="E1355" s="5"/>
      <c r="F1355" s="45"/>
      <c r="G1355" s="45"/>
      <c r="H1355" s="45"/>
      <c r="I1355" s="45"/>
      <c r="J1355" s="45"/>
    </row>
    <row r="1356" spans="5:10">
      <c r="E1356" s="5"/>
      <c r="F1356" s="45"/>
      <c r="G1356" s="45"/>
      <c r="H1356" s="45"/>
      <c r="I1356" s="45"/>
      <c r="J1356" s="45"/>
    </row>
    <row r="1357" spans="5:10">
      <c r="E1357" s="5"/>
      <c r="F1357" s="45"/>
      <c r="G1357" s="45"/>
      <c r="H1357" s="45"/>
      <c r="I1357" s="45"/>
      <c r="J1357" s="45"/>
    </row>
    <row r="1358" spans="5:10">
      <c r="E1358" s="5"/>
      <c r="F1358" s="45"/>
      <c r="G1358" s="45"/>
      <c r="H1358" s="45"/>
      <c r="I1358" s="45"/>
      <c r="J1358" s="45"/>
    </row>
    <row r="1359" spans="5:10">
      <c r="E1359" s="5"/>
      <c r="F1359" s="45"/>
      <c r="G1359" s="45"/>
      <c r="H1359" s="45"/>
      <c r="I1359" s="45"/>
      <c r="J1359" s="45"/>
    </row>
    <row r="1360" spans="5:10">
      <c r="E1360" s="5"/>
      <c r="F1360" s="45"/>
      <c r="G1360" s="45"/>
      <c r="H1360" s="45"/>
      <c r="I1360" s="45"/>
      <c r="J1360" s="45"/>
    </row>
    <row r="1361" spans="5:10">
      <c r="E1361" s="5"/>
      <c r="F1361" s="45"/>
      <c r="G1361" s="45"/>
      <c r="H1361" s="45"/>
      <c r="I1361" s="45"/>
      <c r="J1361" s="45"/>
    </row>
    <row r="1362" spans="5:10">
      <c r="E1362" s="5"/>
      <c r="F1362" s="45"/>
      <c r="G1362" s="45"/>
      <c r="H1362" s="45"/>
      <c r="I1362" s="45"/>
      <c r="J1362" s="45"/>
    </row>
    <row r="1363" spans="5:10">
      <c r="E1363" s="5"/>
      <c r="F1363" s="45"/>
      <c r="G1363" s="45"/>
      <c r="H1363" s="45"/>
      <c r="I1363" s="45"/>
      <c r="J1363" s="45"/>
    </row>
    <row r="1364" spans="5:10">
      <c r="E1364" s="5"/>
      <c r="F1364" s="45"/>
      <c r="G1364" s="45"/>
      <c r="H1364" s="45"/>
      <c r="I1364" s="45"/>
      <c r="J1364" s="45"/>
    </row>
    <row r="1365" spans="5:10">
      <c r="E1365" s="5"/>
      <c r="F1365" s="45"/>
      <c r="G1365" s="45"/>
      <c r="H1365" s="45"/>
      <c r="I1365" s="45"/>
      <c r="J1365" s="45"/>
    </row>
    <row r="1366" spans="5:10">
      <c r="E1366" s="5"/>
      <c r="F1366" s="45"/>
      <c r="G1366" s="45"/>
      <c r="H1366" s="45"/>
      <c r="I1366" s="45"/>
      <c r="J1366" s="45"/>
    </row>
    <row r="1367" spans="5:10">
      <c r="E1367" s="5"/>
      <c r="F1367" s="45"/>
      <c r="G1367" s="45"/>
      <c r="H1367" s="45"/>
      <c r="I1367" s="45"/>
      <c r="J1367" s="45"/>
    </row>
    <row r="1368" spans="5:10">
      <c r="E1368" s="5"/>
      <c r="F1368" s="45"/>
      <c r="G1368" s="45"/>
      <c r="H1368" s="45"/>
      <c r="I1368" s="45"/>
      <c r="J1368" s="45"/>
    </row>
    <row r="1369" spans="5:10">
      <c r="E1369" s="5"/>
      <c r="F1369" s="45"/>
      <c r="G1369" s="45"/>
      <c r="H1369" s="45"/>
      <c r="I1369" s="45"/>
      <c r="J1369" s="45"/>
    </row>
    <row r="1370" spans="5:10">
      <c r="E1370" s="5"/>
      <c r="F1370" s="45"/>
      <c r="G1370" s="45"/>
      <c r="H1370" s="45"/>
      <c r="I1370" s="45"/>
      <c r="J1370" s="45"/>
    </row>
    <row r="1371" spans="5:10">
      <c r="E1371" s="5"/>
      <c r="F1371" s="45"/>
      <c r="G1371" s="45"/>
      <c r="H1371" s="45"/>
      <c r="I1371" s="45"/>
      <c r="J1371" s="45"/>
    </row>
    <row r="1372" spans="5:10">
      <c r="E1372" s="5"/>
      <c r="F1372" s="45"/>
      <c r="G1372" s="45"/>
      <c r="H1372" s="45"/>
      <c r="I1372" s="45"/>
      <c r="J1372" s="45"/>
    </row>
    <row r="1373" spans="5:10">
      <c r="E1373" s="5"/>
      <c r="F1373" s="45"/>
      <c r="G1373" s="45"/>
      <c r="H1373" s="45"/>
      <c r="I1373" s="45"/>
      <c r="J1373" s="45"/>
    </row>
    <row r="1374" spans="5:10">
      <c r="E1374" s="5"/>
      <c r="F1374" s="45"/>
      <c r="G1374" s="45"/>
      <c r="H1374" s="45"/>
      <c r="I1374" s="45"/>
      <c r="J1374" s="45"/>
    </row>
    <row r="1375" spans="5:10">
      <c r="E1375" s="5"/>
      <c r="F1375" s="45"/>
      <c r="G1375" s="45"/>
      <c r="H1375" s="45"/>
      <c r="I1375" s="45"/>
      <c r="J1375" s="45"/>
    </row>
    <row r="1376" spans="5:10">
      <c r="E1376" s="5"/>
      <c r="F1376" s="45"/>
      <c r="G1376" s="45"/>
      <c r="H1376" s="45"/>
      <c r="I1376" s="45"/>
      <c r="J1376" s="45"/>
    </row>
    <row r="1377" spans="5:10">
      <c r="E1377" s="5"/>
      <c r="F1377" s="45"/>
      <c r="G1377" s="45"/>
      <c r="H1377" s="45"/>
      <c r="I1377" s="45"/>
      <c r="J1377" s="45"/>
    </row>
    <row r="1378" spans="5:10">
      <c r="E1378" s="5"/>
      <c r="F1378" s="45"/>
      <c r="G1378" s="45"/>
      <c r="H1378" s="45"/>
      <c r="I1378" s="45"/>
      <c r="J1378" s="45"/>
    </row>
    <row r="1379" spans="5:10">
      <c r="E1379" s="5"/>
      <c r="F1379" s="45"/>
      <c r="G1379" s="45"/>
      <c r="H1379" s="45"/>
      <c r="I1379" s="45"/>
      <c r="J1379" s="45"/>
    </row>
    <row r="1380" spans="5:10">
      <c r="E1380" s="5"/>
      <c r="F1380" s="45"/>
      <c r="G1380" s="45"/>
      <c r="H1380" s="45"/>
      <c r="I1380" s="45"/>
      <c r="J1380" s="45"/>
    </row>
    <row r="1381" spans="5:10">
      <c r="E1381" s="5"/>
      <c r="F1381" s="45"/>
      <c r="G1381" s="45"/>
      <c r="H1381" s="45"/>
      <c r="I1381" s="45"/>
      <c r="J1381" s="45"/>
    </row>
    <row r="1382" spans="5:10">
      <c r="E1382" s="5"/>
      <c r="F1382" s="45"/>
      <c r="G1382" s="45"/>
      <c r="H1382" s="45"/>
      <c r="I1382" s="45"/>
      <c r="J1382" s="45"/>
    </row>
    <row r="1383" spans="5:10">
      <c r="E1383" s="5"/>
      <c r="F1383" s="45"/>
      <c r="G1383" s="45"/>
      <c r="H1383" s="45"/>
      <c r="I1383" s="45"/>
      <c r="J1383" s="45"/>
    </row>
    <row r="1384" spans="5:10">
      <c r="E1384" s="5"/>
      <c r="F1384" s="45"/>
      <c r="G1384" s="45"/>
      <c r="H1384" s="45"/>
      <c r="I1384" s="45"/>
      <c r="J1384" s="45"/>
    </row>
    <row r="1385" spans="5:10">
      <c r="E1385" s="5"/>
      <c r="F1385" s="45"/>
      <c r="G1385" s="45"/>
      <c r="H1385" s="45"/>
      <c r="I1385" s="45"/>
      <c r="J1385" s="45"/>
    </row>
    <row r="1386" spans="5:10">
      <c r="E1386" s="5"/>
      <c r="F1386" s="45"/>
      <c r="G1386" s="45"/>
      <c r="H1386" s="45"/>
      <c r="I1386" s="45"/>
      <c r="J1386" s="45"/>
    </row>
    <row r="1387" spans="5:10">
      <c r="E1387" s="5"/>
      <c r="F1387" s="45"/>
      <c r="G1387" s="45"/>
      <c r="H1387" s="45"/>
      <c r="I1387" s="45"/>
      <c r="J1387" s="45"/>
    </row>
    <row r="1388" spans="5:10">
      <c r="E1388" s="5"/>
      <c r="F1388" s="45"/>
      <c r="G1388" s="45"/>
      <c r="H1388" s="45"/>
      <c r="I1388" s="45"/>
      <c r="J1388" s="45"/>
    </row>
    <row r="1389" spans="5:10">
      <c r="E1389" s="5"/>
      <c r="F1389" s="45"/>
      <c r="G1389" s="45"/>
      <c r="H1389" s="45"/>
      <c r="I1389" s="45"/>
      <c r="J1389" s="45"/>
    </row>
    <row r="1390" spans="5:10">
      <c r="E1390" s="5"/>
      <c r="F1390" s="45"/>
      <c r="G1390" s="45"/>
      <c r="H1390" s="45"/>
      <c r="I1390" s="45"/>
      <c r="J1390" s="45"/>
    </row>
    <row r="1391" spans="5:10">
      <c r="E1391" s="5"/>
      <c r="F1391" s="45"/>
      <c r="G1391" s="45"/>
      <c r="H1391" s="45"/>
      <c r="I1391" s="45"/>
      <c r="J1391" s="45"/>
    </row>
    <row r="1392" spans="5:10">
      <c r="E1392" s="5"/>
      <c r="F1392" s="45"/>
      <c r="G1392" s="45"/>
      <c r="H1392" s="45"/>
      <c r="I1392" s="45"/>
      <c r="J1392" s="45"/>
    </row>
    <row r="1393" spans="5:10">
      <c r="E1393" s="5"/>
      <c r="F1393" s="45"/>
      <c r="G1393" s="45"/>
      <c r="H1393" s="45"/>
      <c r="I1393" s="45"/>
      <c r="J1393" s="45"/>
    </row>
    <row r="1394" spans="5:10">
      <c r="E1394" s="5"/>
      <c r="F1394" s="45"/>
      <c r="G1394" s="45"/>
      <c r="H1394" s="45"/>
      <c r="I1394" s="45"/>
      <c r="J1394" s="45"/>
    </row>
    <row r="1395" spans="5:10">
      <c r="E1395" s="5"/>
      <c r="F1395" s="45"/>
      <c r="G1395" s="45"/>
      <c r="H1395" s="45"/>
      <c r="I1395" s="45"/>
      <c r="J1395" s="45"/>
    </row>
    <row r="1396" spans="5:10">
      <c r="E1396" s="5"/>
      <c r="F1396" s="45"/>
      <c r="G1396" s="45"/>
      <c r="H1396" s="45"/>
      <c r="I1396" s="45"/>
      <c r="J1396" s="45"/>
    </row>
    <row r="1397" spans="5:10">
      <c r="E1397" s="5"/>
      <c r="F1397" s="45"/>
      <c r="G1397" s="45"/>
      <c r="H1397" s="45"/>
      <c r="I1397" s="45"/>
      <c r="J1397" s="45"/>
    </row>
    <row r="1398" spans="5:10">
      <c r="E1398" s="5"/>
      <c r="F1398" s="45"/>
      <c r="G1398" s="45"/>
      <c r="H1398" s="45"/>
      <c r="I1398" s="45"/>
      <c r="J1398" s="45"/>
    </row>
    <row r="1399" spans="5:10">
      <c r="E1399" s="5"/>
      <c r="F1399" s="45"/>
      <c r="G1399" s="45"/>
      <c r="H1399" s="45"/>
      <c r="I1399" s="45"/>
      <c r="J1399" s="45"/>
    </row>
    <row r="1400" spans="5:10">
      <c r="E1400" s="5"/>
      <c r="F1400" s="45"/>
      <c r="G1400" s="45"/>
      <c r="H1400" s="45"/>
      <c r="I1400" s="45"/>
      <c r="J1400" s="45"/>
    </row>
    <row r="1401" spans="5:10">
      <c r="E1401" s="5"/>
      <c r="F1401" s="45"/>
      <c r="G1401" s="45"/>
      <c r="H1401" s="45"/>
      <c r="I1401" s="45"/>
      <c r="J1401" s="45"/>
    </row>
    <row r="1402" spans="5:10">
      <c r="E1402" s="5"/>
      <c r="F1402" s="45"/>
      <c r="G1402" s="45"/>
      <c r="H1402" s="45"/>
      <c r="I1402" s="45"/>
      <c r="J1402" s="45"/>
    </row>
    <row r="1403" spans="5:10">
      <c r="E1403" s="5"/>
      <c r="F1403" s="45"/>
      <c r="G1403" s="45"/>
      <c r="H1403" s="45"/>
      <c r="I1403" s="45"/>
      <c r="J1403" s="45"/>
    </row>
    <row r="1404" spans="5:10">
      <c r="E1404" s="5"/>
      <c r="F1404" s="45"/>
      <c r="G1404" s="45"/>
      <c r="H1404" s="45"/>
      <c r="I1404" s="45"/>
      <c r="J1404" s="45"/>
    </row>
    <row r="1405" spans="5:10">
      <c r="E1405" s="5"/>
      <c r="F1405" s="45"/>
      <c r="G1405" s="45"/>
      <c r="H1405" s="45"/>
      <c r="I1405" s="45"/>
      <c r="J1405" s="45"/>
    </row>
    <row r="1406" spans="5:10">
      <c r="E1406" s="5"/>
      <c r="F1406" s="45"/>
      <c r="G1406" s="45"/>
      <c r="H1406" s="45"/>
      <c r="I1406" s="45"/>
      <c r="J1406" s="45"/>
    </row>
    <row r="1407" spans="5:10">
      <c r="E1407" s="5"/>
      <c r="F1407" s="45"/>
      <c r="G1407" s="45"/>
      <c r="H1407" s="45"/>
      <c r="I1407" s="45"/>
      <c r="J1407" s="45"/>
    </row>
    <row r="1408" spans="5:10">
      <c r="E1408" s="5"/>
      <c r="F1408" s="45"/>
      <c r="G1408" s="45"/>
      <c r="H1408" s="45"/>
      <c r="I1408" s="45"/>
      <c r="J1408" s="45"/>
    </row>
    <row r="1409" spans="5:10">
      <c r="E1409" s="5"/>
      <c r="F1409" s="45"/>
      <c r="G1409" s="45"/>
      <c r="H1409" s="45"/>
      <c r="I1409" s="45"/>
      <c r="J1409" s="45"/>
    </row>
    <row r="1410" spans="5:10">
      <c r="E1410" s="5"/>
      <c r="F1410" s="45"/>
      <c r="G1410" s="45"/>
      <c r="H1410" s="45"/>
      <c r="I1410" s="45"/>
      <c r="J1410" s="45"/>
    </row>
    <row r="1411" spans="5:10">
      <c r="E1411" s="5"/>
      <c r="F1411" s="45"/>
      <c r="G1411" s="45"/>
      <c r="H1411" s="45"/>
      <c r="I1411" s="45"/>
      <c r="J1411" s="45"/>
    </row>
    <row r="1412" spans="5:10">
      <c r="E1412" s="5"/>
      <c r="F1412" s="45"/>
      <c r="G1412" s="45"/>
      <c r="H1412" s="45"/>
      <c r="I1412" s="45"/>
      <c r="J1412" s="45"/>
    </row>
    <row r="1413" spans="5:10">
      <c r="E1413" s="5"/>
      <c r="F1413" s="45"/>
      <c r="G1413" s="45"/>
      <c r="H1413" s="45"/>
      <c r="I1413" s="45"/>
      <c r="J1413" s="45"/>
    </row>
    <row r="1414" spans="5:10">
      <c r="E1414" s="5"/>
      <c r="F1414" s="45"/>
      <c r="G1414" s="45"/>
      <c r="H1414" s="45"/>
      <c r="I1414" s="45"/>
      <c r="J1414" s="45"/>
    </row>
    <row r="1415" spans="5:10">
      <c r="E1415" s="5"/>
      <c r="F1415" s="45"/>
      <c r="G1415" s="45"/>
      <c r="H1415" s="45"/>
      <c r="I1415" s="45"/>
      <c r="J1415" s="45"/>
    </row>
    <row r="1416" spans="5:10">
      <c r="E1416" s="5"/>
      <c r="F1416" s="45"/>
      <c r="G1416" s="45"/>
      <c r="H1416" s="45"/>
      <c r="I1416" s="45"/>
      <c r="J1416" s="45"/>
    </row>
    <row r="1417" spans="5:10">
      <c r="E1417" s="5"/>
      <c r="F1417" s="45"/>
      <c r="G1417" s="45"/>
      <c r="H1417" s="45"/>
      <c r="I1417" s="45"/>
      <c r="J1417" s="45"/>
    </row>
    <row r="1418" spans="5:10">
      <c r="E1418" s="5"/>
      <c r="F1418" s="45"/>
      <c r="G1418" s="45"/>
      <c r="H1418" s="45"/>
      <c r="I1418" s="45"/>
      <c r="J1418" s="45"/>
    </row>
    <row r="1419" spans="5:10">
      <c r="E1419" s="5"/>
      <c r="F1419" s="45"/>
      <c r="G1419" s="45"/>
      <c r="H1419" s="45"/>
      <c r="I1419" s="45"/>
      <c r="J1419" s="45"/>
    </row>
    <row r="1420" spans="5:10">
      <c r="E1420" s="5"/>
      <c r="F1420" s="45"/>
      <c r="G1420" s="45"/>
      <c r="H1420" s="45"/>
      <c r="I1420" s="45"/>
      <c r="J1420" s="45"/>
    </row>
    <row r="1421" spans="5:10">
      <c r="E1421" s="5"/>
      <c r="F1421" s="45"/>
      <c r="G1421" s="45"/>
      <c r="H1421" s="45"/>
      <c r="I1421" s="45"/>
      <c r="J1421" s="45"/>
    </row>
    <row r="1422" spans="5:10">
      <c r="E1422" s="5"/>
      <c r="F1422" s="45"/>
      <c r="G1422" s="45"/>
      <c r="H1422" s="45"/>
      <c r="I1422" s="45"/>
      <c r="J1422" s="45"/>
    </row>
    <row r="1423" spans="5:10">
      <c r="E1423" s="5"/>
      <c r="F1423" s="45"/>
      <c r="G1423" s="45"/>
      <c r="H1423" s="45"/>
      <c r="I1423" s="45"/>
      <c r="J1423" s="45"/>
    </row>
    <row r="1424" spans="5:10">
      <c r="E1424" s="5"/>
      <c r="F1424" s="45"/>
      <c r="G1424" s="45"/>
      <c r="H1424" s="45"/>
      <c r="I1424" s="45"/>
      <c r="J1424" s="45"/>
    </row>
    <row r="1425" spans="5:10">
      <c r="E1425" s="5"/>
      <c r="F1425" s="45"/>
      <c r="G1425" s="45"/>
      <c r="H1425" s="45"/>
      <c r="I1425" s="45"/>
      <c r="J1425" s="45"/>
    </row>
    <row r="1426" spans="5:10">
      <c r="E1426" s="5"/>
      <c r="F1426" s="45"/>
      <c r="G1426" s="45"/>
      <c r="H1426" s="45"/>
      <c r="I1426" s="45"/>
      <c r="J1426" s="45"/>
    </row>
    <row r="1427" spans="5:10">
      <c r="E1427" s="5"/>
      <c r="F1427" s="45"/>
      <c r="G1427" s="45"/>
      <c r="H1427" s="45"/>
      <c r="I1427" s="45"/>
      <c r="J1427" s="45"/>
    </row>
    <row r="1428" spans="5:10">
      <c r="E1428" s="5"/>
      <c r="F1428" s="45"/>
      <c r="G1428" s="45"/>
      <c r="H1428" s="45"/>
      <c r="I1428" s="45"/>
      <c r="J1428" s="45"/>
    </row>
    <row r="1429" spans="5:10">
      <c r="E1429" s="5"/>
      <c r="F1429" s="45"/>
      <c r="G1429" s="45"/>
      <c r="H1429" s="45"/>
      <c r="I1429" s="45"/>
      <c r="J1429" s="45"/>
    </row>
    <row r="1430" spans="5:10">
      <c r="E1430" s="5"/>
      <c r="F1430" s="45"/>
      <c r="G1430" s="45"/>
      <c r="H1430" s="45"/>
      <c r="I1430" s="45"/>
      <c r="J1430" s="45"/>
    </row>
    <row r="1431" spans="5:10">
      <c r="E1431" s="5"/>
      <c r="F1431" s="45"/>
      <c r="G1431" s="45"/>
      <c r="H1431" s="45"/>
      <c r="I1431" s="45"/>
      <c r="J1431" s="45"/>
    </row>
    <row r="1432" spans="5:10">
      <c r="E1432" s="5"/>
      <c r="F1432" s="45"/>
      <c r="G1432" s="45"/>
      <c r="H1432" s="45"/>
      <c r="I1432" s="45"/>
      <c r="J1432" s="45"/>
    </row>
    <row r="1433" spans="5:10">
      <c r="E1433" s="5"/>
      <c r="F1433" s="45"/>
      <c r="G1433" s="45"/>
      <c r="H1433" s="45"/>
      <c r="I1433" s="45"/>
      <c r="J1433" s="45"/>
    </row>
    <row r="1434" spans="5:10">
      <c r="E1434" s="5"/>
      <c r="F1434" s="45"/>
      <c r="G1434" s="45"/>
      <c r="H1434" s="45"/>
      <c r="I1434" s="45"/>
      <c r="J1434" s="45"/>
    </row>
    <row r="1435" spans="5:10">
      <c r="E1435" s="5"/>
      <c r="F1435" s="45"/>
      <c r="G1435" s="45"/>
      <c r="H1435" s="45"/>
      <c r="I1435" s="45"/>
      <c r="J1435" s="45"/>
    </row>
    <row r="1436" spans="5:10">
      <c r="E1436" s="5"/>
      <c r="F1436" s="45"/>
      <c r="G1436" s="45"/>
      <c r="H1436" s="45"/>
      <c r="I1436" s="45"/>
      <c r="J1436" s="45"/>
    </row>
    <row r="1437" spans="5:10">
      <c r="E1437" s="5"/>
      <c r="F1437" s="45"/>
      <c r="G1437" s="45"/>
      <c r="H1437" s="45"/>
      <c r="I1437" s="45"/>
      <c r="J1437" s="45"/>
    </row>
    <row r="1438" spans="5:10">
      <c r="E1438" s="5"/>
      <c r="F1438" s="45"/>
      <c r="G1438" s="45"/>
      <c r="H1438" s="45"/>
      <c r="I1438" s="45"/>
      <c r="J1438" s="45"/>
    </row>
    <row r="1439" spans="5:10">
      <c r="E1439" s="5"/>
      <c r="F1439" s="45"/>
      <c r="G1439" s="45"/>
      <c r="H1439" s="45"/>
      <c r="I1439" s="45"/>
      <c r="J1439" s="45"/>
    </row>
    <row r="1440" spans="5:10">
      <c r="E1440" s="5"/>
      <c r="F1440" s="45"/>
      <c r="G1440" s="45"/>
      <c r="H1440" s="45"/>
      <c r="I1440" s="45"/>
      <c r="J1440" s="45"/>
    </row>
    <row r="1441" spans="5:10">
      <c r="E1441" s="5"/>
      <c r="F1441" s="45"/>
      <c r="G1441" s="45"/>
      <c r="H1441" s="45"/>
      <c r="I1441" s="45"/>
      <c r="J1441" s="45"/>
    </row>
    <row r="1442" spans="5:10">
      <c r="E1442" s="5"/>
      <c r="F1442" s="45"/>
      <c r="G1442" s="45"/>
      <c r="H1442" s="45"/>
      <c r="I1442" s="45"/>
      <c r="J1442" s="45"/>
    </row>
    <row r="1443" spans="5:10">
      <c r="E1443" s="5"/>
      <c r="F1443" s="45"/>
      <c r="G1443" s="45"/>
      <c r="H1443" s="45"/>
      <c r="I1443" s="45"/>
      <c r="J1443" s="45"/>
    </row>
    <row r="1444" spans="5:10">
      <c r="E1444" s="5"/>
      <c r="F1444" s="45"/>
      <c r="G1444" s="45"/>
      <c r="H1444" s="45"/>
      <c r="I1444" s="45"/>
      <c r="J1444" s="45"/>
    </row>
    <row r="1445" spans="5:10">
      <c r="E1445" s="5"/>
      <c r="F1445" s="45"/>
      <c r="G1445" s="45"/>
      <c r="H1445" s="45"/>
      <c r="I1445" s="45"/>
      <c r="J1445" s="45"/>
    </row>
    <row r="1446" spans="5:10">
      <c r="E1446" s="5"/>
      <c r="F1446" s="45"/>
      <c r="G1446" s="45"/>
      <c r="H1446" s="45"/>
      <c r="I1446" s="45"/>
      <c r="J1446" s="45"/>
    </row>
    <row r="1447" spans="5:10">
      <c r="E1447" s="5"/>
      <c r="F1447" s="45"/>
      <c r="G1447" s="45"/>
      <c r="H1447" s="45"/>
      <c r="I1447" s="45"/>
      <c r="J1447" s="45"/>
    </row>
    <row r="1448" spans="5:10">
      <c r="E1448" s="5"/>
      <c r="F1448" s="45"/>
      <c r="G1448" s="45"/>
      <c r="H1448" s="45"/>
      <c r="I1448" s="45"/>
      <c r="J1448" s="45"/>
    </row>
    <row r="1449" spans="5:10">
      <c r="E1449" s="5"/>
      <c r="F1449" s="45"/>
      <c r="G1449" s="45"/>
      <c r="H1449" s="45"/>
      <c r="I1449" s="45"/>
      <c r="J1449" s="45"/>
    </row>
    <row r="1450" spans="5:10">
      <c r="E1450" s="5"/>
      <c r="F1450" s="45"/>
      <c r="G1450" s="45"/>
      <c r="H1450" s="45"/>
      <c r="I1450" s="45"/>
      <c r="J1450" s="45"/>
    </row>
    <row r="1451" spans="5:10">
      <c r="E1451" s="5"/>
      <c r="F1451" s="45"/>
      <c r="G1451" s="45"/>
      <c r="H1451" s="45"/>
      <c r="I1451" s="45"/>
      <c r="J1451" s="45"/>
    </row>
    <row r="1452" spans="5:10">
      <c r="E1452" s="5"/>
      <c r="F1452" s="45"/>
      <c r="G1452" s="45"/>
      <c r="H1452" s="45"/>
      <c r="I1452" s="45"/>
      <c r="J1452" s="45"/>
    </row>
    <row r="1453" spans="5:10">
      <c r="E1453" s="5"/>
      <c r="F1453" s="45"/>
      <c r="G1453" s="45"/>
      <c r="H1453" s="45"/>
      <c r="I1453" s="45"/>
      <c r="J1453" s="45"/>
    </row>
    <row r="1454" spans="5:10">
      <c r="E1454" s="5"/>
      <c r="F1454" s="45"/>
      <c r="G1454" s="45"/>
      <c r="H1454" s="45"/>
      <c r="I1454" s="45"/>
      <c r="J1454" s="45"/>
    </row>
    <row r="1455" spans="5:10">
      <c r="E1455" s="5"/>
      <c r="F1455" s="45"/>
      <c r="G1455" s="45"/>
      <c r="H1455" s="45"/>
      <c r="I1455" s="45"/>
      <c r="J1455" s="45"/>
    </row>
    <row r="1456" spans="5:10">
      <c r="E1456" s="5"/>
      <c r="F1456" s="45"/>
      <c r="G1456" s="45"/>
      <c r="H1456" s="45"/>
      <c r="I1456" s="45"/>
      <c r="J1456" s="45"/>
    </row>
    <row r="1457" spans="5:10">
      <c r="E1457" s="5"/>
      <c r="F1457" s="45"/>
      <c r="G1457" s="45"/>
      <c r="H1457" s="45"/>
      <c r="I1457" s="45"/>
      <c r="J1457" s="45"/>
    </row>
    <row r="1458" spans="5:10">
      <c r="E1458" s="5"/>
      <c r="F1458" s="45"/>
      <c r="G1458" s="45"/>
      <c r="H1458" s="45"/>
      <c r="I1458" s="45"/>
      <c r="J1458" s="45"/>
    </row>
    <row r="1459" spans="5:10">
      <c r="E1459" s="5"/>
      <c r="F1459" s="45"/>
      <c r="G1459" s="45"/>
      <c r="H1459" s="45"/>
      <c r="I1459" s="45"/>
      <c r="J1459" s="45"/>
    </row>
    <row r="1460" spans="5:10">
      <c r="E1460" s="5"/>
      <c r="F1460" s="45"/>
      <c r="G1460" s="45"/>
      <c r="H1460" s="45"/>
      <c r="I1460" s="45"/>
      <c r="J1460" s="45"/>
    </row>
    <row r="1461" spans="5:10">
      <c r="E1461" s="5"/>
      <c r="F1461" s="45"/>
      <c r="G1461" s="45"/>
      <c r="H1461" s="45"/>
      <c r="I1461" s="45"/>
      <c r="J1461" s="45"/>
    </row>
    <row r="1462" spans="5:10">
      <c r="E1462" s="5"/>
      <c r="F1462" s="45"/>
      <c r="G1462" s="45"/>
      <c r="H1462" s="45"/>
      <c r="I1462" s="45"/>
      <c r="J1462" s="45"/>
    </row>
    <row r="1463" spans="5:10">
      <c r="E1463" s="5"/>
      <c r="F1463" s="45"/>
      <c r="G1463" s="45"/>
      <c r="H1463" s="45"/>
      <c r="I1463" s="45"/>
      <c r="J1463" s="45"/>
    </row>
    <row r="1464" spans="5:10">
      <c r="E1464" s="5"/>
      <c r="F1464" s="45"/>
      <c r="G1464" s="45"/>
      <c r="H1464" s="45"/>
      <c r="I1464" s="45"/>
      <c r="J1464" s="45"/>
    </row>
    <row r="1465" spans="5:10">
      <c r="E1465" s="5"/>
      <c r="F1465" s="45"/>
      <c r="G1465" s="45"/>
      <c r="H1465" s="45"/>
      <c r="I1465" s="45"/>
      <c r="J1465" s="45"/>
    </row>
    <row r="1466" spans="5:10">
      <c r="E1466" s="5"/>
      <c r="F1466" s="45"/>
      <c r="G1466" s="45"/>
      <c r="H1466" s="45"/>
      <c r="I1466" s="45"/>
      <c r="J1466" s="45"/>
    </row>
    <row r="1467" spans="5:10">
      <c r="E1467" s="5"/>
      <c r="F1467" s="45"/>
      <c r="G1467" s="45"/>
      <c r="H1467" s="45"/>
      <c r="I1467" s="45"/>
      <c r="J1467" s="45"/>
    </row>
    <row r="1468" spans="5:10">
      <c r="E1468" s="5"/>
      <c r="F1468" s="45"/>
      <c r="G1468" s="45"/>
      <c r="H1468" s="45"/>
      <c r="I1468" s="45"/>
      <c r="J1468" s="45"/>
    </row>
    <row r="1469" spans="5:10">
      <c r="E1469" s="5"/>
      <c r="F1469" s="45"/>
      <c r="G1469" s="45"/>
      <c r="H1469" s="45"/>
      <c r="I1469" s="45"/>
      <c r="J1469" s="45"/>
    </row>
    <row r="1470" spans="5:10">
      <c r="E1470" s="5"/>
      <c r="F1470" s="45"/>
      <c r="G1470" s="45"/>
      <c r="H1470" s="45"/>
      <c r="I1470" s="45"/>
      <c r="J1470" s="45"/>
    </row>
    <row r="1471" spans="5:10">
      <c r="E1471" s="5"/>
      <c r="F1471" s="45"/>
      <c r="G1471" s="45"/>
      <c r="H1471" s="45"/>
      <c r="I1471" s="45"/>
      <c r="J1471" s="45"/>
    </row>
    <row r="1472" spans="5:10">
      <c r="E1472" s="5"/>
      <c r="F1472" s="45"/>
      <c r="G1472" s="45"/>
      <c r="H1472" s="45"/>
      <c r="I1472" s="45"/>
      <c r="J1472" s="45"/>
    </row>
    <row r="1473" spans="5:10">
      <c r="E1473" s="5"/>
      <c r="F1473" s="45"/>
      <c r="G1473" s="45"/>
      <c r="H1473" s="45"/>
      <c r="I1473" s="45"/>
      <c r="J1473" s="45"/>
    </row>
    <row r="1474" spans="5:10">
      <c r="E1474" s="5"/>
      <c r="F1474" s="45"/>
      <c r="G1474" s="45"/>
      <c r="H1474" s="45"/>
      <c r="I1474" s="45"/>
      <c r="J1474" s="45"/>
    </row>
    <row r="1475" spans="5:10">
      <c r="E1475" s="5"/>
      <c r="F1475" s="45"/>
      <c r="G1475" s="45"/>
      <c r="H1475" s="45"/>
      <c r="I1475" s="45"/>
      <c r="J1475" s="45"/>
    </row>
    <row r="1476" spans="5:10">
      <c r="E1476" s="5"/>
      <c r="F1476" s="45"/>
      <c r="G1476" s="45"/>
      <c r="H1476" s="45"/>
      <c r="I1476" s="45"/>
      <c r="J1476" s="45"/>
    </row>
    <row r="1477" spans="5:10">
      <c r="E1477" s="5"/>
      <c r="F1477" s="45"/>
      <c r="G1477" s="45"/>
      <c r="H1477" s="45"/>
      <c r="I1477" s="45"/>
      <c r="J1477" s="45"/>
    </row>
    <row r="1478" spans="5:10">
      <c r="E1478" s="5"/>
      <c r="F1478" s="45"/>
      <c r="G1478" s="45"/>
      <c r="H1478" s="45"/>
      <c r="I1478" s="45"/>
      <c r="J1478" s="45"/>
    </row>
    <row r="1479" spans="5:10">
      <c r="E1479" s="5"/>
      <c r="F1479" s="45"/>
      <c r="G1479" s="45"/>
      <c r="H1479" s="45"/>
      <c r="I1479" s="45"/>
      <c r="J1479" s="45"/>
    </row>
    <row r="1480" spans="5:10">
      <c r="E1480" s="5"/>
      <c r="F1480" s="45"/>
      <c r="G1480" s="45"/>
      <c r="H1480" s="45"/>
      <c r="I1480" s="45"/>
      <c r="J1480" s="45"/>
    </row>
    <row r="1481" spans="5:10">
      <c r="E1481" s="5"/>
      <c r="F1481" s="45"/>
      <c r="G1481" s="45"/>
      <c r="H1481" s="45"/>
      <c r="I1481" s="45"/>
      <c r="J1481" s="45"/>
    </row>
    <row r="1482" spans="5:10">
      <c r="E1482" s="5"/>
      <c r="F1482" s="45"/>
      <c r="G1482" s="45"/>
      <c r="H1482" s="45"/>
      <c r="I1482" s="45"/>
      <c r="J1482" s="45"/>
    </row>
    <row r="1483" spans="5:10">
      <c r="E1483" s="5"/>
      <c r="F1483" s="45"/>
      <c r="G1483" s="45"/>
      <c r="H1483" s="45"/>
      <c r="I1483" s="45"/>
      <c r="J1483" s="45"/>
    </row>
    <row r="1484" spans="5:10">
      <c r="E1484" s="5"/>
      <c r="F1484" s="45"/>
      <c r="G1484" s="45"/>
      <c r="H1484" s="45"/>
      <c r="I1484" s="45"/>
      <c r="J1484" s="45"/>
    </row>
    <row r="1485" spans="5:10">
      <c r="E1485" s="5"/>
      <c r="F1485" s="45"/>
      <c r="G1485" s="45"/>
      <c r="H1485" s="45"/>
      <c r="I1485" s="45"/>
      <c r="J1485" s="45"/>
    </row>
    <row r="1486" spans="5:10">
      <c r="E1486" s="5"/>
      <c r="F1486" s="45"/>
      <c r="G1486" s="45"/>
      <c r="H1486" s="45"/>
      <c r="I1486" s="45"/>
      <c r="J1486" s="45"/>
    </row>
    <row r="1487" spans="5:10">
      <c r="E1487" s="5"/>
      <c r="F1487" s="45"/>
      <c r="G1487" s="45"/>
      <c r="H1487" s="45"/>
      <c r="I1487" s="45"/>
      <c r="J1487" s="45"/>
    </row>
    <row r="1488" spans="5:10">
      <c r="E1488" s="5"/>
      <c r="F1488" s="45"/>
      <c r="G1488" s="45"/>
      <c r="H1488" s="45"/>
      <c r="I1488" s="45"/>
      <c r="J1488" s="45"/>
    </row>
    <row r="1489" spans="5:10">
      <c r="E1489" s="5"/>
      <c r="F1489" s="45"/>
      <c r="G1489" s="45"/>
      <c r="H1489" s="45"/>
      <c r="I1489" s="45"/>
      <c r="J1489" s="45"/>
    </row>
    <row r="1490" spans="5:10">
      <c r="E1490" s="5"/>
      <c r="F1490" s="45"/>
      <c r="G1490" s="45"/>
      <c r="H1490" s="45"/>
      <c r="I1490" s="45"/>
      <c r="J1490" s="45"/>
    </row>
    <row r="1491" spans="5:10">
      <c r="E1491" s="5"/>
      <c r="F1491" s="45"/>
      <c r="G1491" s="45"/>
      <c r="H1491" s="45"/>
      <c r="I1491" s="45"/>
      <c r="J1491" s="45"/>
    </row>
    <row r="1492" spans="5:10">
      <c r="E1492" s="5"/>
      <c r="F1492" s="45"/>
      <c r="G1492" s="45"/>
      <c r="H1492" s="45"/>
      <c r="I1492" s="45"/>
      <c r="J1492" s="45"/>
    </row>
    <row r="1493" spans="5:10">
      <c r="E1493" s="5"/>
      <c r="F1493" s="45"/>
      <c r="G1493" s="45"/>
      <c r="H1493" s="45"/>
      <c r="I1493" s="45"/>
      <c r="J1493" s="45"/>
    </row>
    <row r="1494" spans="5:10">
      <c r="E1494" s="5"/>
      <c r="F1494" s="45"/>
      <c r="G1494" s="45"/>
      <c r="H1494" s="45"/>
      <c r="I1494" s="45"/>
      <c r="J1494" s="45"/>
    </row>
    <row r="1495" spans="5:10">
      <c r="E1495" s="5"/>
      <c r="F1495" s="45"/>
      <c r="G1495" s="45"/>
      <c r="H1495" s="45"/>
      <c r="I1495" s="45"/>
      <c r="J1495" s="45"/>
    </row>
    <row r="1496" spans="5:10">
      <c r="E1496" s="5"/>
      <c r="F1496" s="45"/>
      <c r="G1496" s="45"/>
      <c r="H1496" s="45"/>
      <c r="I1496" s="45"/>
      <c r="J1496" s="45"/>
    </row>
    <row r="1497" spans="5:10">
      <c r="E1497" s="5"/>
      <c r="F1497" s="45"/>
      <c r="G1497" s="45"/>
      <c r="H1497" s="45"/>
      <c r="I1497" s="45"/>
      <c r="J1497" s="45"/>
    </row>
    <row r="1498" spans="5:10">
      <c r="E1498" s="5"/>
      <c r="F1498" s="45"/>
      <c r="G1498" s="45"/>
      <c r="H1498" s="45"/>
      <c r="I1498" s="45"/>
      <c r="J1498" s="45"/>
    </row>
    <row r="1499" spans="5:10">
      <c r="E1499" s="5"/>
      <c r="F1499" s="45"/>
      <c r="G1499" s="45"/>
      <c r="H1499" s="45"/>
      <c r="I1499" s="45"/>
      <c r="J1499" s="45"/>
    </row>
    <row r="1500" spans="5:10">
      <c r="E1500" s="5"/>
      <c r="F1500" s="45"/>
      <c r="G1500" s="45"/>
      <c r="H1500" s="45"/>
      <c r="I1500" s="45"/>
      <c r="J1500" s="45"/>
    </row>
    <row r="1501" spans="5:10">
      <c r="E1501" s="5"/>
      <c r="F1501" s="45"/>
      <c r="G1501" s="45"/>
      <c r="H1501" s="45"/>
      <c r="I1501" s="45"/>
      <c r="J1501" s="45"/>
    </row>
    <row r="1502" spans="5:10">
      <c r="E1502" s="5"/>
      <c r="F1502" s="45"/>
      <c r="G1502" s="45"/>
      <c r="H1502" s="45"/>
      <c r="I1502" s="45"/>
      <c r="J1502" s="45"/>
    </row>
    <row r="1503" spans="5:10">
      <c r="E1503" s="5"/>
      <c r="F1503" s="45"/>
      <c r="G1503" s="45"/>
      <c r="H1503" s="45"/>
      <c r="I1503" s="45"/>
      <c r="J1503" s="45"/>
    </row>
    <row r="1504" spans="5:10">
      <c r="E1504" s="5"/>
      <c r="F1504" s="45"/>
      <c r="G1504" s="45"/>
      <c r="H1504" s="45"/>
      <c r="I1504" s="45"/>
      <c r="J1504" s="45"/>
    </row>
    <row r="1505" spans="5:10">
      <c r="E1505" s="5"/>
      <c r="F1505" s="45"/>
      <c r="G1505" s="45"/>
      <c r="H1505" s="45"/>
      <c r="I1505" s="45"/>
      <c r="J1505" s="45"/>
    </row>
    <row r="1506" spans="5:10">
      <c r="E1506" s="5"/>
      <c r="F1506" s="45"/>
      <c r="G1506" s="45"/>
      <c r="H1506" s="45"/>
      <c r="I1506" s="45"/>
      <c r="J1506" s="45"/>
    </row>
    <row r="1507" spans="5:10">
      <c r="E1507" s="5"/>
      <c r="F1507" s="45"/>
      <c r="G1507" s="45"/>
      <c r="H1507" s="45"/>
      <c r="I1507" s="45"/>
      <c r="J1507" s="45"/>
    </row>
    <row r="1508" spans="5:10">
      <c r="E1508" s="5"/>
      <c r="F1508" s="45"/>
      <c r="G1508" s="45"/>
      <c r="H1508" s="45"/>
      <c r="I1508" s="45"/>
      <c r="J1508" s="45"/>
    </row>
    <row r="1509" spans="5:10">
      <c r="E1509" s="5"/>
      <c r="F1509" s="45"/>
      <c r="G1509" s="45"/>
      <c r="H1509" s="45"/>
      <c r="I1509" s="45"/>
      <c r="J1509" s="45"/>
    </row>
    <row r="1510" spans="5:10">
      <c r="E1510" s="5"/>
      <c r="F1510" s="45"/>
      <c r="G1510" s="45"/>
      <c r="H1510" s="45"/>
      <c r="I1510" s="45"/>
      <c r="J1510" s="45"/>
    </row>
    <row r="1511" spans="5:10">
      <c r="E1511" s="5"/>
      <c r="F1511" s="45"/>
      <c r="G1511" s="45"/>
      <c r="H1511" s="45"/>
      <c r="I1511" s="45"/>
      <c r="J1511" s="45"/>
    </row>
    <row r="1512" spans="5:10">
      <c r="E1512" s="5"/>
      <c r="F1512" s="45"/>
      <c r="G1512" s="45"/>
      <c r="H1512" s="45"/>
      <c r="I1512" s="45"/>
      <c r="J1512" s="45"/>
    </row>
    <row r="1513" spans="5:10">
      <c r="E1513" s="5"/>
      <c r="F1513" s="45"/>
      <c r="G1513" s="45"/>
      <c r="H1513" s="45"/>
      <c r="I1513" s="45"/>
      <c r="J1513" s="45"/>
    </row>
    <row r="1514" spans="5:10">
      <c r="E1514" s="5"/>
      <c r="F1514" s="45"/>
      <c r="G1514" s="45"/>
      <c r="H1514" s="45"/>
      <c r="I1514" s="45"/>
      <c r="J1514" s="45"/>
    </row>
    <row r="1515" spans="5:10">
      <c r="E1515" s="5"/>
      <c r="F1515" s="45"/>
      <c r="G1515" s="45"/>
      <c r="H1515" s="45"/>
      <c r="I1515" s="45"/>
      <c r="J1515" s="45"/>
    </row>
    <row r="1516" spans="5:10">
      <c r="E1516" s="5"/>
      <c r="F1516" s="45"/>
      <c r="G1516" s="45"/>
      <c r="H1516" s="45"/>
      <c r="I1516" s="45"/>
      <c r="J1516" s="45"/>
    </row>
    <row r="1517" spans="5:10">
      <c r="E1517" s="5"/>
      <c r="F1517" s="45"/>
      <c r="G1517" s="45"/>
      <c r="H1517" s="45"/>
      <c r="I1517" s="45"/>
      <c r="J1517" s="45"/>
    </row>
    <row r="1518" spans="5:10">
      <c r="E1518" s="5"/>
      <c r="F1518" s="45"/>
      <c r="G1518" s="45"/>
      <c r="H1518" s="45"/>
      <c r="I1518" s="45"/>
      <c r="J1518" s="45"/>
    </row>
    <row r="1519" spans="5:10">
      <c r="E1519" s="5"/>
      <c r="F1519" s="45"/>
      <c r="G1519" s="45"/>
      <c r="H1519" s="45"/>
      <c r="I1519" s="45"/>
      <c r="J1519" s="45"/>
    </row>
    <row r="1520" spans="5:10">
      <c r="E1520" s="5"/>
      <c r="F1520" s="45"/>
      <c r="G1520" s="45"/>
      <c r="H1520" s="45"/>
      <c r="I1520" s="45"/>
      <c r="J1520" s="45"/>
    </row>
    <row r="1521" spans="5:10">
      <c r="E1521" s="5"/>
      <c r="F1521" s="45"/>
      <c r="G1521" s="45"/>
      <c r="H1521" s="45"/>
      <c r="I1521" s="45"/>
      <c r="J1521" s="45"/>
    </row>
    <row r="1522" spans="5:10">
      <c r="E1522" s="5"/>
      <c r="F1522" s="45"/>
      <c r="G1522" s="45"/>
      <c r="H1522" s="45"/>
      <c r="I1522" s="45"/>
      <c r="J1522" s="45"/>
    </row>
    <row r="1523" spans="5:10">
      <c r="E1523" s="5"/>
      <c r="F1523" s="45"/>
      <c r="G1523" s="45"/>
      <c r="H1523" s="45"/>
      <c r="I1523" s="45"/>
      <c r="J1523" s="45"/>
    </row>
    <row r="1524" spans="5:10">
      <c r="E1524" s="5"/>
      <c r="F1524" s="45"/>
      <c r="G1524" s="45"/>
      <c r="H1524" s="45"/>
      <c r="I1524" s="45"/>
      <c r="J1524" s="45"/>
    </row>
    <row r="1525" spans="5:10">
      <c r="E1525" s="5"/>
      <c r="F1525" s="45"/>
      <c r="G1525" s="45"/>
      <c r="H1525" s="45"/>
      <c r="I1525" s="45"/>
      <c r="J1525" s="45"/>
    </row>
    <row r="1526" spans="5:10">
      <c r="E1526" s="5"/>
      <c r="F1526" s="45"/>
      <c r="G1526" s="45"/>
      <c r="H1526" s="45"/>
      <c r="I1526" s="45"/>
      <c r="J1526" s="45"/>
    </row>
    <row r="1527" spans="5:10">
      <c r="E1527" s="5"/>
      <c r="F1527" s="45"/>
      <c r="G1527" s="45"/>
      <c r="H1527" s="45"/>
      <c r="I1527" s="45"/>
      <c r="J1527" s="45"/>
    </row>
    <row r="1528" spans="5:10">
      <c r="E1528" s="5"/>
      <c r="F1528" s="45"/>
      <c r="G1528" s="45"/>
      <c r="H1528" s="45"/>
      <c r="I1528" s="45"/>
      <c r="J1528" s="45"/>
    </row>
    <row r="1529" spans="5:10">
      <c r="E1529" s="5"/>
      <c r="F1529" s="45"/>
      <c r="G1529" s="45"/>
      <c r="H1529" s="45"/>
      <c r="I1529" s="45"/>
      <c r="J1529" s="45"/>
    </row>
    <row r="1530" spans="5:10">
      <c r="E1530" s="5"/>
      <c r="F1530" s="45"/>
      <c r="G1530" s="45"/>
      <c r="H1530" s="45"/>
      <c r="I1530" s="45"/>
      <c r="J1530" s="45"/>
    </row>
    <row r="1531" spans="5:10">
      <c r="E1531" s="5"/>
      <c r="F1531" s="45"/>
      <c r="G1531" s="45"/>
      <c r="H1531" s="45"/>
      <c r="I1531" s="45"/>
      <c r="J1531" s="45"/>
    </row>
    <row r="1532" spans="5:10">
      <c r="E1532" s="5"/>
      <c r="F1532" s="45"/>
      <c r="G1532" s="45"/>
      <c r="H1532" s="45"/>
      <c r="I1532" s="45"/>
      <c r="J1532" s="45"/>
    </row>
    <row r="1533" spans="5:10">
      <c r="E1533" s="5"/>
      <c r="F1533" s="45"/>
      <c r="G1533" s="45"/>
      <c r="H1533" s="45"/>
      <c r="I1533" s="45"/>
      <c r="J1533" s="45"/>
    </row>
    <row r="1534" spans="5:10">
      <c r="E1534" s="5"/>
      <c r="F1534" s="45"/>
      <c r="G1534" s="45"/>
      <c r="H1534" s="45"/>
      <c r="I1534" s="45"/>
      <c r="J1534" s="45"/>
    </row>
    <row r="1535" spans="5:10">
      <c r="E1535" s="5"/>
      <c r="F1535" s="45"/>
      <c r="G1535" s="45"/>
      <c r="H1535" s="45"/>
      <c r="I1535" s="45"/>
      <c r="J1535" s="45"/>
    </row>
    <row r="1536" spans="5:10">
      <c r="E1536" s="5"/>
      <c r="F1536" s="45"/>
      <c r="G1536" s="45"/>
      <c r="H1536" s="45"/>
      <c r="I1536" s="45"/>
      <c r="J1536" s="45"/>
    </row>
    <row r="1537" spans="5:10">
      <c r="E1537" s="5"/>
      <c r="F1537" s="45"/>
      <c r="G1537" s="45"/>
      <c r="H1537" s="45"/>
      <c r="I1537" s="45"/>
      <c r="J1537" s="45"/>
    </row>
    <row r="1538" spans="5:10">
      <c r="E1538" s="5"/>
      <c r="F1538" s="45"/>
      <c r="G1538" s="45"/>
      <c r="H1538" s="45"/>
      <c r="I1538" s="45"/>
      <c r="J1538" s="45"/>
    </row>
    <row r="1539" spans="5:10">
      <c r="E1539" s="5"/>
      <c r="F1539" s="45"/>
      <c r="G1539" s="45"/>
      <c r="H1539" s="45"/>
      <c r="I1539" s="45"/>
      <c r="J1539" s="45"/>
    </row>
    <row r="1540" spans="5:10">
      <c r="E1540" s="5"/>
      <c r="F1540" s="45"/>
      <c r="G1540" s="45"/>
      <c r="H1540" s="45"/>
      <c r="I1540" s="45"/>
      <c r="J1540" s="45"/>
    </row>
    <row r="1541" spans="5:10">
      <c r="E1541" s="5"/>
      <c r="F1541" s="45"/>
      <c r="G1541" s="45"/>
      <c r="H1541" s="45"/>
      <c r="I1541" s="45"/>
      <c r="J1541" s="45"/>
    </row>
    <row r="1542" spans="5:10">
      <c r="E1542" s="5"/>
      <c r="F1542" s="45"/>
      <c r="G1542" s="45"/>
      <c r="H1542" s="45"/>
      <c r="I1542" s="45"/>
      <c r="J1542" s="45"/>
    </row>
    <row r="1543" spans="5:10">
      <c r="E1543" s="5"/>
      <c r="F1543" s="45"/>
      <c r="G1543" s="45"/>
      <c r="H1543" s="45"/>
      <c r="I1543" s="45"/>
      <c r="J1543" s="45"/>
    </row>
    <row r="1544" spans="5:10">
      <c r="E1544" s="5"/>
      <c r="F1544" s="45"/>
      <c r="G1544" s="45"/>
      <c r="H1544" s="45"/>
      <c r="I1544" s="45"/>
      <c r="J1544" s="45"/>
    </row>
    <row r="1545" spans="5:10">
      <c r="E1545" s="5"/>
      <c r="F1545" s="45"/>
      <c r="G1545" s="45"/>
      <c r="H1545" s="45"/>
      <c r="I1545" s="45"/>
      <c r="J1545" s="45"/>
    </row>
    <row r="1546" spans="5:10">
      <c r="E1546" s="5"/>
      <c r="F1546" s="45"/>
      <c r="G1546" s="45"/>
      <c r="H1546" s="45"/>
      <c r="I1546" s="45"/>
      <c r="J1546" s="45"/>
    </row>
    <row r="1547" spans="5:10">
      <c r="E1547" s="5"/>
      <c r="F1547" s="45"/>
      <c r="G1547" s="45"/>
      <c r="H1547" s="45"/>
      <c r="I1547" s="45"/>
      <c r="J1547" s="45"/>
    </row>
    <row r="1548" spans="5:10">
      <c r="E1548" s="5"/>
      <c r="F1548" s="45"/>
      <c r="G1548" s="45"/>
      <c r="H1548" s="45"/>
      <c r="I1548" s="45"/>
      <c r="J1548" s="45"/>
    </row>
    <row r="1549" spans="5:10">
      <c r="E1549" s="5"/>
      <c r="F1549" s="45"/>
      <c r="G1549" s="45"/>
      <c r="H1549" s="45"/>
      <c r="I1549" s="45"/>
      <c r="J1549" s="45"/>
    </row>
    <row r="1550" spans="5:10">
      <c r="E1550" s="5"/>
      <c r="F1550" s="45"/>
      <c r="G1550" s="45"/>
      <c r="H1550" s="45"/>
      <c r="I1550" s="45"/>
      <c r="J1550" s="45"/>
    </row>
    <row r="1551" spans="5:10">
      <c r="E1551" s="5"/>
      <c r="F1551" s="45"/>
      <c r="G1551" s="45"/>
      <c r="H1551" s="45"/>
      <c r="I1551" s="45"/>
      <c r="J1551" s="45"/>
    </row>
    <row r="1552" spans="5:10">
      <c r="E1552" s="5"/>
      <c r="F1552" s="45"/>
      <c r="G1552" s="45"/>
      <c r="H1552" s="45"/>
      <c r="I1552" s="45"/>
      <c r="J1552" s="45"/>
    </row>
    <row r="1553" spans="5:10">
      <c r="E1553" s="5"/>
      <c r="F1553" s="45"/>
      <c r="G1553" s="45"/>
      <c r="H1553" s="45"/>
      <c r="I1553" s="45"/>
      <c r="J1553" s="45"/>
    </row>
    <row r="1554" spans="5:10">
      <c r="E1554" s="5"/>
      <c r="F1554" s="45"/>
      <c r="G1554" s="45"/>
      <c r="H1554" s="45"/>
      <c r="I1554" s="45"/>
      <c r="J1554" s="45"/>
    </row>
    <row r="1555" spans="5:10">
      <c r="E1555" s="5"/>
      <c r="F1555" s="45"/>
      <c r="G1555" s="45"/>
      <c r="H1555" s="45"/>
      <c r="I1555" s="45"/>
      <c r="J1555" s="45"/>
    </row>
    <row r="1556" spans="5:10">
      <c r="E1556" s="5"/>
      <c r="F1556" s="45"/>
      <c r="G1556" s="45"/>
      <c r="H1556" s="45"/>
      <c r="I1556" s="45"/>
      <c r="J1556" s="45"/>
    </row>
    <row r="1557" spans="5:10">
      <c r="E1557" s="5"/>
      <c r="F1557" s="45"/>
      <c r="G1557" s="45"/>
      <c r="H1557" s="45"/>
      <c r="I1557" s="45"/>
      <c r="J1557" s="45"/>
    </row>
    <row r="1558" spans="5:10">
      <c r="E1558" s="5"/>
      <c r="F1558" s="45"/>
      <c r="G1558" s="45"/>
      <c r="H1558" s="45"/>
      <c r="I1558" s="45"/>
      <c r="J1558" s="45"/>
    </row>
    <row r="1559" spans="5:10">
      <c r="E1559" s="5"/>
      <c r="F1559" s="45"/>
      <c r="G1559" s="45"/>
      <c r="H1559" s="45"/>
      <c r="I1559" s="45"/>
      <c r="J1559" s="45"/>
    </row>
    <row r="1560" spans="5:10">
      <c r="E1560" s="5"/>
      <c r="F1560" s="45"/>
      <c r="G1560" s="45"/>
      <c r="H1560" s="45"/>
      <c r="I1560" s="45"/>
      <c r="J1560" s="45"/>
    </row>
    <row r="1561" spans="5:10">
      <c r="E1561" s="5"/>
      <c r="F1561" s="45"/>
      <c r="G1561" s="45"/>
      <c r="H1561" s="45"/>
      <c r="I1561" s="45"/>
      <c r="J1561" s="45"/>
    </row>
    <row r="1562" spans="5:10">
      <c r="E1562" s="5"/>
      <c r="F1562" s="45"/>
      <c r="G1562" s="45"/>
      <c r="H1562" s="45"/>
      <c r="I1562" s="45"/>
      <c r="J1562" s="45"/>
    </row>
    <row r="1563" spans="5:10">
      <c r="E1563" s="5"/>
      <c r="F1563" s="45"/>
      <c r="G1563" s="45"/>
      <c r="H1563" s="45"/>
      <c r="I1563" s="45"/>
      <c r="J1563" s="45"/>
    </row>
    <row r="1564" spans="5:10">
      <c r="E1564" s="5"/>
      <c r="F1564" s="45"/>
      <c r="G1564" s="45"/>
      <c r="H1564" s="45"/>
      <c r="I1564" s="45"/>
      <c r="J1564" s="45"/>
    </row>
    <row r="1565" spans="5:10">
      <c r="E1565" s="5"/>
      <c r="F1565" s="45"/>
      <c r="G1565" s="45"/>
      <c r="H1565" s="45"/>
      <c r="I1565" s="45"/>
      <c r="J1565" s="45"/>
    </row>
    <row r="1566" spans="5:10">
      <c r="E1566" s="5"/>
      <c r="F1566" s="45"/>
      <c r="G1566" s="45"/>
      <c r="H1566" s="45"/>
      <c r="I1566" s="45"/>
      <c r="J1566" s="45"/>
    </row>
    <row r="1567" spans="5:10">
      <c r="E1567" s="5"/>
      <c r="F1567" s="45"/>
      <c r="G1567" s="45"/>
      <c r="H1567" s="45"/>
      <c r="I1567" s="45"/>
      <c r="J1567" s="45"/>
    </row>
    <row r="1568" spans="5:10">
      <c r="E1568" s="5"/>
      <c r="F1568" s="45"/>
      <c r="G1568" s="45"/>
      <c r="H1568" s="45"/>
      <c r="I1568" s="45"/>
      <c r="J1568" s="45"/>
    </row>
    <row r="1569" spans="5:10">
      <c r="E1569" s="5"/>
      <c r="F1569" s="45"/>
      <c r="G1569" s="45"/>
      <c r="H1569" s="45"/>
      <c r="I1569" s="45"/>
      <c r="J1569" s="45"/>
    </row>
    <row r="1570" spans="5:10">
      <c r="E1570" s="5"/>
      <c r="F1570" s="45"/>
      <c r="G1570" s="45"/>
      <c r="H1570" s="45"/>
      <c r="I1570" s="45"/>
      <c r="J1570" s="45"/>
    </row>
    <row r="1571" spans="5:10">
      <c r="E1571" s="5"/>
      <c r="F1571" s="45"/>
      <c r="G1571" s="45"/>
      <c r="H1571" s="45"/>
      <c r="I1571" s="45"/>
      <c r="J1571" s="45"/>
    </row>
    <row r="1572" spans="5:10">
      <c r="E1572" s="5"/>
      <c r="F1572" s="45"/>
      <c r="G1572" s="45"/>
      <c r="H1572" s="45"/>
      <c r="I1572" s="45"/>
      <c r="J1572" s="45"/>
    </row>
    <row r="1573" spans="5:10">
      <c r="E1573" s="5"/>
      <c r="F1573" s="45"/>
      <c r="G1573" s="45"/>
      <c r="H1573" s="45"/>
      <c r="I1573" s="45"/>
      <c r="J1573" s="45"/>
    </row>
    <row r="1574" spans="5:10">
      <c r="E1574" s="5"/>
      <c r="F1574" s="45"/>
      <c r="G1574" s="45"/>
      <c r="H1574" s="45"/>
      <c r="I1574" s="45"/>
      <c r="J1574" s="45"/>
    </row>
    <row r="1575" spans="5:10">
      <c r="E1575" s="5"/>
      <c r="F1575" s="45"/>
      <c r="G1575" s="45"/>
      <c r="H1575" s="45"/>
      <c r="I1575" s="45"/>
      <c r="J1575" s="45"/>
    </row>
    <row r="1576" spans="5:10">
      <c r="E1576" s="5"/>
      <c r="F1576" s="45"/>
      <c r="G1576" s="45"/>
      <c r="H1576" s="45"/>
      <c r="I1576" s="45"/>
      <c r="J1576" s="45"/>
    </row>
    <row r="1577" spans="5:10">
      <c r="E1577" s="5"/>
      <c r="F1577" s="45"/>
      <c r="G1577" s="45"/>
      <c r="H1577" s="45"/>
      <c r="I1577" s="45"/>
      <c r="J1577" s="45"/>
    </row>
    <row r="1578" spans="5:10">
      <c r="E1578" s="5"/>
      <c r="F1578" s="45"/>
      <c r="G1578" s="45"/>
      <c r="H1578" s="45"/>
      <c r="I1578" s="45"/>
      <c r="J1578" s="45"/>
    </row>
    <row r="1579" spans="5:10">
      <c r="E1579" s="5"/>
      <c r="F1579" s="45"/>
      <c r="G1579" s="45"/>
      <c r="H1579" s="45"/>
      <c r="I1579" s="45"/>
      <c r="J1579" s="45"/>
    </row>
    <row r="1580" spans="5:10">
      <c r="E1580" s="5"/>
      <c r="F1580" s="45"/>
      <c r="G1580" s="45"/>
      <c r="H1580" s="45"/>
      <c r="I1580" s="45"/>
      <c r="J1580" s="45"/>
    </row>
    <row r="1581" spans="5:10">
      <c r="E1581" s="5"/>
      <c r="F1581" s="45"/>
      <c r="G1581" s="45"/>
      <c r="H1581" s="45"/>
      <c r="I1581" s="45"/>
      <c r="J1581" s="45"/>
    </row>
    <row r="1582" spans="5:10">
      <c r="E1582" s="5"/>
      <c r="F1582" s="45"/>
      <c r="G1582" s="45"/>
      <c r="H1582" s="45"/>
      <c r="I1582" s="45"/>
      <c r="J1582" s="45"/>
    </row>
    <row r="1583" spans="5:10">
      <c r="E1583" s="5"/>
      <c r="F1583" s="45"/>
      <c r="G1583" s="45"/>
      <c r="H1583" s="45"/>
      <c r="I1583" s="45"/>
      <c r="J1583" s="45"/>
    </row>
    <row r="1584" spans="5:10">
      <c r="E1584" s="5"/>
      <c r="F1584" s="45"/>
      <c r="G1584" s="45"/>
      <c r="H1584" s="45"/>
      <c r="I1584" s="45"/>
      <c r="J1584" s="45"/>
    </row>
    <row r="1585" spans="5:10">
      <c r="E1585" s="5"/>
      <c r="F1585" s="45"/>
      <c r="G1585" s="45"/>
      <c r="H1585" s="45"/>
      <c r="I1585" s="45"/>
      <c r="J1585" s="45"/>
    </row>
    <row r="1586" spans="5:10">
      <c r="E1586" s="5"/>
      <c r="F1586" s="45"/>
      <c r="G1586" s="45"/>
      <c r="H1586" s="45"/>
      <c r="I1586" s="45"/>
      <c r="J1586" s="45"/>
    </row>
    <row r="1587" spans="5:10">
      <c r="E1587" s="5"/>
      <c r="F1587" s="45"/>
      <c r="G1587" s="45"/>
      <c r="H1587" s="45"/>
      <c r="I1587" s="45"/>
      <c r="J1587" s="45"/>
    </row>
    <row r="1588" spans="5:10">
      <c r="E1588" s="5"/>
      <c r="F1588" s="45"/>
      <c r="G1588" s="45"/>
      <c r="H1588" s="45"/>
      <c r="I1588" s="45"/>
      <c r="J1588" s="45"/>
    </row>
    <row r="1589" spans="5:10">
      <c r="E1589" s="5"/>
      <c r="F1589" s="45"/>
      <c r="G1589" s="45"/>
      <c r="H1589" s="45"/>
      <c r="I1589" s="45"/>
      <c r="J1589" s="45"/>
    </row>
    <row r="1590" spans="5:10">
      <c r="E1590" s="5"/>
      <c r="F1590" s="45"/>
      <c r="G1590" s="45"/>
      <c r="H1590" s="45"/>
      <c r="I1590" s="45"/>
      <c r="J1590" s="45"/>
    </row>
    <row r="1591" spans="5:10">
      <c r="E1591" s="5"/>
      <c r="F1591" s="45"/>
      <c r="G1591" s="45"/>
      <c r="H1591" s="45"/>
      <c r="I1591" s="45"/>
      <c r="J1591" s="45"/>
    </row>
    <row r="1592" spans="5:10">
      <c r="E1592" s="5"/>
      <c r="F1592" s="45"/>
      <c r="G1592" s="45"/>
      <c r="H1592" s="45"/>
      <c r="I1592" s="45"/>
      <c r="J1592" s="45"/>
    </row>
    <row r="1593" spans="5:10">
      <c r="E1593" s="5"/>
      <c r="F1593" s="45"/>
      <c r="G1593" s="45"/>
      <c r="H1593" s="45"/>
      <c r="I1593" s="45"/>
      <c r="J1593" s="45"/>
    </row>
    <row r="1594" spans="5:10">
      <c r="E1594" s="5"/>
      <c r="F1594" s="45"/>
      <c r="G1594" s="45"/>
      <c r="H1594" s="45"/>
      <c r="I1594" s="45"/>
      <c r="J1594" s="45"/>
    </row>
    <row r="1595" spans="5:10">
      <c r="E1595" s="5"/>
      <c r="F1595" s="45"/>
      <c r="G1595" s="45"/>
      <c r="H1595" s="45"/>
      <c r="I1595" s="45"/>
      <c r="J1595" s="45"/>
    </row>
    <row r="1596" spans="5:10">
      <c r="E1596" s="5"/>
      <c r="F1596" s="45"/>
      <c r="G1596" s="45"/>
      <c r="H1596" s="45"/>
      <c r="I1596" s="45"/>
      <c r="J1596" s="45"/>
    </row>
    <row r="1597" spans="5:10">
      <c r="E1597" s="5"/>
      <c r="F1597" s="45"/>
      <c r="G1597" s="45"/>
      <c r="H1597" s="45"/>
      <c r="I1597" s="45"/>
      <c r="J1597" s="45"/>
    </row>
    <row r="1598" spans="5:10">
      <c r="E1598" s="5"/>
      <c r="F1598" s="45"/>
      <c r="G1598" s="45"/>
      <c r="H1598" s="45"/>
      <c r="I1598" s="45"/>
      <c r="J1598" s="45"/>
    </row>
    <row r="1599" spans="5:10">
      <c r="E1599" s="5"/>
      <c r="F1599" s="45"/>
      <c r="G1599" s="45"/>
      <c r="H1599" s="45"/>
      <c r="I1599" s="45"/>
      <c r="J1599" s="45"/>
    </row>
    <row r="1600" spans="5:10">
      <c r="E1600" s="5"/>
      <c r="F1600" s="45"/>
      <c r="G1600" s="45"/>
      <c r="H1600" s="45"/>
      <c r="I1600" s="45"/>
      <c r="J1600" s="45"/>
    </row>
    <row r="1601" spans="5:10">
      <c r="E1601" s="5"/>
      <c r="F1601" s="45"/>
      <c r="G1601" s="45"/>
      <c r="H1601" s="45"/>
      <c r="I1601" s="45"/>
      <c r="J1601" s="45"/>
    </row>
    <row r="1602" spans="5:10">
      <c r="E1602" s="5"/>
      <c r="F1602" s="45"/>
      <c r="G1602" s="45"/>
      <c r="H1602" s="45"/>
      <c r="I1602" s="45"/>
      <c r="J1602" s="45"/>
    </row>
    <row r="1603" spans="5:10">
      <c r="E1603" s="5"/>
      <c r="F1603" s="45"/>
      <c r="G1603" s="45"/>
      <c r="H1603" s="45"/>
      <c r="I1603" s="45"/>
      <c r="J1603" s="45"/>
    </row>
    <row r="1604" spans="5:10">
      <c r="E1604" s="5"/>
      <c r="F1604" s="45"/>
      <c r="G1604" s="45"/>
      <c r="H1604" s="45"/>
      <c r="I1604" s="45"/>
      <c r="J1604" s="45"/>
    </row>
    <row r="1605" spans="5:10">
      <c r="E1605" s="5"/>
      <c r="F1605" s="45"/>
      <c r="G1605" s="45"/>
      <c r="H1605" s="45"/>
      <c r="I1605" s="45"/>
      <c r="J1605" s="45"/>
    </row>
    <row r="1606" spans="5:10">
      <c r="E1606" s="5"/>
      <c r="F1606" s="45"/>
      <c r="G1606" s="45"/>
      <c r="H1606" s="45"/>
      <c r="I1606" s="45"/>
      <c r="J1606" s="45"/>
    </row>
    <row r="1607" spans="5:10">
      <c r="E1607" s="5"/>
      <c r="F1607" s="45"/>
      <c r="G1607" s="45"/>
      <c r="H1607" s="45"/>
      <c r="I1607" s="45"/>
      <c r="J1607" s="45"/>
    </row>
    <row r="1608" spans="5:10">
      <c r="E1608" s="5"/>
      <c r="F1608" s="45"/>
      <c r="G1608" s="45"/>
      <c r="H1608" s="45"/>
      <c r="I1608" s="45"/>
      <c r="J1608" s="45"/>
    </row>
    <row r="1609" spans="5:10">
      <c r="E1609" s="5"/>
      <c r="F1609" s="45"/>
      <c r="G1609" s="45"/>
      <c r="H1609" s="45"/>
      <c r="I1609" s="45"/>
      <c r="J1609" s="45"/>
    </row>
    <row r="1610" spans="5:10">
      <c r="E1610" s="5"/>
      <c r="F1610" s="45"/>
      <c r="G1610" s="45"/>
      <c r="H1610" s="45"/>
      <c r="I1610" s="45"/>
      <c r="J1610" s="45"/>
    </row>
    <row r="1611" spans="5:10">
      <c r="E1611" s="5"/>
      <c r="F1611" s="45"/>
      <c r="G1611" s="45"/>
      <c r="H1611" s="45"/>
      <c r="I1611" s="45"/>
      <c r="J1611" s="45"/>
    </row>
  </sheetData>
  <mergeCells count="3">
    <mergeCell ref="B2:D2"/>
    <mergeCell ref="G2:J2"/>
    <mergeCell ref="G3:J3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59999389629810485"/>
  </sheetPr>
  <dimension ref="A1:AP1818"/>
  <sheetViews>
    <sheetView workbookViewId="0">
      <selection activeCell="E9" sqref="E9"/>
    </sheetView>
  </sheetViews>
  <sheetFormatPr baseColWidth="10" defaultRowHeight="15" x14ac:dyDescent="0"/>
  <sheetData>
    <row r="1" spans="1:42" ht="18" customHeight="1">
      <c r="A1" s="34"/>
      <c r="B1" s="113" t="s">
        <v>118</v>
      </c>
      <c r="C1" s="34"/>
      <c r="D1" s="34"/>
      <c r="E1" s="34"/>
      <c r="F1" s="34"/>
      <c r="G1" s="34"/>
      <c r="H1" s="34"/>
      <c r="I1" s="34"/>
      <c r="J1" s="34"/>
      <c r="K1" s="34"/>
    </row>
    <row r="2" spans="1:42">
      <c r="A2" s="5"/>
      <c r="B2" s="81" t="s">
        <v>69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7"/>
      <c r="AD2" s="5"/>
      <c r="AE2" s="5"/>
      <c r="AF2" s="5"/>
      <c r="AG2" s="5"/>
      <c r="AH2" s="5"/>
      <c r="AI2" s="5"/>
      <c r="AJ2" s="5"/>
      <c r="AK2" s="82"/>
      <c r="AL2" s="5"/>
      <c r="AM2" s="5"/>
      <c r="AN2" s="5"/>
      <c r="AO2" s="5"/>
      <c r="AP2" s="5"/>
    </row>
    <row r="3" spans="1:42">
      <c r="A3" s="5"/>
      <c r="B3" s="81" t="s">
        <v>96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7"/>
      <c r="AD3" s="5"/>
      <c r="AE3" s="5"/>
      <c r="AF3" s="5"/>
      <c r="AG3" s="5"/>
      <c r="AH3" s="5"/>
      <c r="AI3" s="5"/>
      <c r="AJ3" s="5"/>
      <c r="AK3" s="82"/>
      <c r="AL3" s="5"/>
      <c r="AM3" s="5"/>
      <c r="AN3" s="5"/>
      <c r="AO3" s="5"/>
      <c r="AP3" s="5"/>
    </row>
    <row r="4" spans="1:42">
      <c r="A4" s="5"/>
      <c r="B4" s="49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7"/>
      <c r="AD4" s="5"/>
      <c r="AE4" s="5"/>
      <c r="AF4" s="5"/>
      <c r="AG4" s="5"/>
      <c r="AH4" s="5"/>
      <c r="AI4" s="5"/>
      <c r="AJ4" s="5"/>
      <c r="AK4" s="82"/>
      <c r="AL4" s="5"/>
      <c r="AM4" s="5"/>
      <c r="AN4" s="5"/>
      <c r="AO4" s="5"/>
      <c r="AP4" s="5"/>
    </row>
    <row r="5" spans="1:42">
      <c r="A5" s="108"/>
      <c r="B5" s="109" t="s">
        <v>98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61"/>
      <c r="AB5" s="34"/>
      <c r="AC5" s="34"/>
      <c r="AD5" s="108"/>
      <c r="AE5" s="108"/>
      <c r="AF5" s="108"/>
      <c r="AG5" s="108"/>
      <c r="AH5" s="108"/>
      <c r="AI5" s="108"/>
      <c r="AJ5" s="108"/>
      <c r="AK5" s="110"/>
      <c r="AL5" s="108"/>
      <c r="AM5" s="108"/>
      <c r="AN5" s="108"/>
      <c r="AO5" s="108"/>
      <c r="AP5" s="5"/>
    </row>
    <row r="6" spans="1:42">
      <c r="A6" s="5"/>
      <c r="B6" s="117" t="s">
        <v>119</v>
      </c>
      <c r="C6" s="117"/>
      <c r="D6" s="117"/>
      <c r="E6" s="117"/>
      <c r="F6" s="117"/>
      <c r="G6" s="117"/>
      <c r="H6" s="117"/>
      <c r="I6" s="117"/>
      <c r="J6" s="117"/>
      <c r="K6" s="5"/>
      <c r="L6" s="118" t="s">
        <v>99</v>
      </c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83"/>
      <c r="Z6" s="5"/>
      <c r="AA6" s="7"/>
      <c r="AC6" s="118" t="s">
        <v>100</v>
      </c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5"/>
    </row>
    <row r="7" spans="1:42">
      <c r="A7" s="5"/>
      <c r="B7" s="84" t="s">
        <v>70</v>
      </c>
      <c r="C7" s="5" t="s">
        <v>101</v>
      </c>
      <c r="D7" s="5" t="s">
        <v>102</v>
      </c>
      <c r="E7" s="5" t="s">
        <v>103</v>
      </c>
      <c r="F7" s="5" t="s">
        <v>104</v>
      </c>
      <c r="G7" s="5" t="s">
        <v>105</v>
      </c>
      <c r="H7" s="5" t="s">
        <v>106</v>
      </c>
      <c r="I7" s="5" t="s">
        <v>71</v>
      </c>
      <c r="J7" s="5" t="s">
        <v>72</v>
      </c>
      <c r="K7" s="5"/>
      <c r="L7" s="48" t="s">
        <v>73</v>
      </c>
      <c r="M7" s="85"/>
      <c r="N7" s="86" t="s">
        <v>107</v>
      </c>
      <c r="O7" s="86"/>
      <c r="P7" s="86"/>
      <c r="Q7" s="86"/>
      <c r="R7" s="86"/>
      <c r="S7" s="87"/>
      <c r="T7" s="86" t="s">
        <v>74</v>
      </c>
      <c r="U7" s="86"/>
      <c r="V7" s="86"/>
      <c r="W7" s="86"/>
      <c r="X7" s="86"/>
      <c r="Y7" s="88"/>
      <c r="Z7" s="86" t="s">
        <v>74</v>
      </c>
      <c r="AA7" s="7"/>
      <c r="AC7" s="48" t="s">
        <v>73</v>
      </c>
      <c r="AD7" s="85"/>
      <c r="AE7" s="86" t="s">
        <v>107</v>
      </c>
      <c r="AF7" s="86"/>
      <c r="AG7" s="86"/>
      <c r="AH7" s="86"/>
      <c r="AI7" s="86"/>
      <c r="AJ7" s="87"/>
      <c r="AK7" s="86" t="s">
        <v>74</v>
      </c>
      <c r="AL7" s="86"/>
      <c r="AM7" s="86"/>
      <c r="AN7" s="86"/>
      <c r="AO7" s="86"/>
      <c r="AP7" s="5"/>
    </row>
    <row r="8" spans="1:42">
      <c r="A8" s="5"/>
      <c r="B8" s="84" t="s">
        <v>76</v>
      </c>
      <c r="C8" s="5" t="s">
        <v>77</v>
      </c>
      <c r="D8" s="5" t="s">
        <v>77</v>
      </c>
      <c r="E8" s="5" t="s">
        <v>77</v>
      </c>
      <c r="F8" s="5" t="s">
        <v>77</v>
      </c>
      <c r="G8" s="5" t="s">
        <v>77</v>
      </c>
      <c r="H8" s="5" t="s">
        <v>77</v>
      </c>
      <c r="I8" s="5" t="s">
        <v>77</v>
      </c>
      <c r="J8" s="5" t="s">
        <v>77</v>
      </c>
      <c r="K8" s="5"/>
      <c r="L8" s="48" t="s">
        <v>78</v>
      </c>
      <c r="M8" s="89" t="s">
        <v>88</v>
      </c>
      <c r="N8" s="48" t="s">
        <v>79</v>
      </c>
      <c r="O8" s="48" t="s">
        <v>79</v>
      </c>
      <c r="P8" s="48" t="s">
        <v>80</v>
      </c>
      <c r="Q8" s="48" t="s">
        <v>81</v>
      </c>
      <c r="R8" s="48" t="s">
        <v>82</v>
      </c>
      <c r="S8" s="48"/>
      <c r="T8" s="48" t="s">
        <v>79</v>
      </c>
      <c r="U8" s="48" t="s">
        <v>79</v>
      </c>
      <c r="V8" s="48" t="s">
        <v>80</v>
      </c>
      <c r="W8" s="48" t="s">
        <v>81</v>
      </c>
      <c r="X8" s="48" t="s">
        <v>82</v>
      </c>
      <c r="Y8" s="90"/>
      <c r="Z8" s="48" t="s">
        <v>79</v>
      </c>
      <c r="AA8" s="91" t="s">
        <v>108</v>
      </c>
      <c r="AC8" s="48" t="s">
        <v>78</v>
      </c>
      <c r="AD8" s="89" t="s">
        <v>88</v>
      </c>
      <c r="AE8" s="48" t="s">
        <v>79</v>
      </c>
      <c r="AF8" s="48" t="s">
        <v>79</v>
      </c>
      <c r="AG8" s="48" t="s">
        <v>80</v>
      </c>
      <c r="AH8" s="92" t="s">
        <v>81</v>
      </c>
      <c r="AI8" s="92" t="s">
        <v>82</v>
      </c>
      <c r="AJ8" s="48"/>
      <c r="AK8" s="48" t="s">
        <v>79</v>
      </c>
      <c r="AL8" s="48" t="s">
        <v>79</v>
      </c>
      <c r="AM8" s="48" t="s">
        <v>80</v>
      </c>
      <c r="AN8" s="48" t="s">
        <v>81</v>
      </c>
      <c r="AO8" s="48" t="s">
        <v>82</v>
      </c>
      <c r="AP8" s="5"/>
    </row>
    <row r="9" spans="1:4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48" t="s">
        <v>109</v>
      </c>
      <c r="M9" s="89" t="s">
        <v>93</v>
      </c>
      <c r="N9" s="48" t="s">
        <v>110</v>
      </c>
      <c r="O9" s="48" t="s">
        <v>84</v>
      </c>
      <c r="P9" s="48" t="s">
        <v>85</v>
      </c>
      <c r="Q9" s="48" t="s">
        <v>86</v>
      </c>
      <c r="R9" s="48" t="s">
        <v>87</v>
      </c>
      <c r="S9" s="48"/>
      <c r="T9" s="48" t="s">
        <v>110</v>
      </c>
      <c r="U9" s="48" t="s">
        <v>84</v>
      </c>
      <c r="V9" s="48" t="s">
        <v>85</v>
      </c>
      <c r="W9" s="48" t="s">
        <v>86</v>
      </c>
      <c r="X9" s="48" t="s">
        <v>87</v>
      </c>
      <c r="Y9" s="90"/>
      <c r="Z9" s="48" t="s">
        <v>110</v>
      </c>
      <c r="AA9" s="91" t="s">
        <v>111</v>
      </c>
      <c r="AC9" s="48" t="s">
        <v>109</v>
      </c>
      <c r="AD9" s="89" t="s">
        <v>93</v>
      </c>
      <c r="AE9" s="48" t="s">
        <v>110</v>
      </c>
      <c r="AF9" s="48" t="s">
        <v>84</v>
      </c>
      <c r="AG9" s="48" t="s">
        <v>85</v>
      </c>
      <c r="AH9" s="48" t="s">
        <v>86</v>
      </c>
      <c r="AI9" s="48" t="s">
        <v>87</v>
      </c>
      <c r="AJ9" s="48"/>
      <c r="AK9" s="48" t="s">
        <v>110</v>
      </c>
      <c r="AL9" s="48" t="s">
        <v>84</v>
      </c>
      <c r="AM9" s="48" t="s">
        <v>85</v>
      </c>
      <c r="AN9" s="48" t="s">
        <v>86</v>
      </c>
      <c r="AO9" s="48" t="s">
        <v>87</v>
      </c>
      <c r="AP9" s="5"/>
    </row>
    <row r="10" spans="1:42">
      <c r="A10" s="5"/>
      <c r="B10" s="5" t="s">
        <v>88</v>
      </c>
      <c r="C10" s="5" t="s">
        <v>89</v>
      </c>
      <c r="D10" s="5" t="s">
        <v>89</v>
      </c>
      <c r="E10" s="5" t="s">
        <v>89</v>
      </c>
      <c r="F10" s="5" t="s">
        <v>89</v>
      </c>
      <c r="G10" s="5" t="s">
        <v>89</v>
      </c>
      <c r="H10" s="5" t="s">
        <v>89</v>
      </c>
      <c r="I10" s="5" t="s">
        <v>89</v>
      </c>
      <c r="J10" s="5" t="s">
        <v>89</v>
      </c>
      <c r="K10" s="5"/>
      <c r="L10" s="48" t="s">
        <v>112</v>
      </c>
      <c r="M10" s="85"/>
      <c r="N10" s="48" t="s">
        <v>112</v>
      </c>
      <c r="O10" s="48" t="s">
        <v>90</v>
      </c>
      <c r="P10" s="48" t="s">
        <v>91</v>
      </c>
      <c r="Q10" s="48" t="s">
        <v>113</v>
      </c>
      <c r="R10" s="48" t="s">
        <v>113</v>
      </c>
      <c r="S10" s="48"/>
      <c r="T10" s="48" t="s">
        <v>112</v>
      </c>
      <c r="U10" s="48" t="s">
        <v>90</v>
      </c>
      <c r="V10" s="48" t="s">
        <v>91</v>
      </c>
      <c r="W10" s="48" t="s">
        <v>92</v>
      </c>
      <c r="X10" s="48" t="s">
        <v>92</v>
      </c>
      <c r="Y10" s="90"/>
      <c r="Z10" s="48" t="s">
        <v>112</v>
      </c>
      <c r="AA10" s="91" t="s">
        <v>114</v>
      </c>
      <c r="AC10" s="48" t="s">
        <v>112</v>
      </c>
      <c r="AD10" s="85"/>
      <c r="AE10" s="48" t="s">
        <v>112</v>
      </c>
      <c r="AF10" s="48" t="s">
        <v>90</v>
      </c>
      <c r="AG10" s="48" t="s">
        <v>91</v>
      </c>
      <c r="AH10" s="48" t="s">
        <v>113</v>
      </c>
      <c r="AI10" s="48" t="s">
        <v>113</v>
      </c>
      <c r="AJ10" s="48"/>
      <c r="AK10" s="48" t="s">
        <v>112</v>
      </c>
      <c r="AL10" s="48" t="s">
        <v>90</v>
      </c>
      <c r="AM10" s="48" t="s">
        <v>91</v>
      </c>
      <c r="AN10" s="48" t="s">
        <v>92</v>
      </c>
      <c r="AO10" s="48" t="s">
        <v>92</v>
      </c>
      <c r="AP10" s="5"/>
    </row>
    <row r="11" spans="1:42">
      <c r="A11" s="5"/>
      <c r="B11" s="5" t="s">
        <v>93</v>
      </c>
      <c r="C11" s="5" t="s">
        <v>94</v>
      </c>
      <c r="D11" s="5" t="s">
        <v>94</v>
      </c>
      <c r="E11" s="5" t="s">
        <v>94</v>
      </c>
      <c r="F11" s="5" t="s">
        <v>94</v>
      </c>
      <c r="G11" s="5" t="s">
        <v>94</v>
      </c>
      <c r="H11" s="5" t="s">
        <v>94</v>
      </c>
      <c r="I11" s="5" t="s">
        <v>94</v>
      </c>
      <c r="J11" s="5" t="s">
        <v>94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7"/>
      <c r="AC11" s="5"/>
      <c r="AD11" s="5"/>
      <c r="AE11" s="5"/>
      <c r="AF11" s="5"/>
      <c r="AG11" s="5"/>
      <c r="AH11" s="5"/>
      <c r="AI11" s="5"/>
      <c r="AJ11" s="5"/>
      <c r="AK11" s="82"/>
      <c r="AL11" s="5"/>
      <c r="AM11" s="5"/>
      <c r="AN11" s="5"/>
      <c r="AO11" s="5"/>
      <c r="AP11" s="5"/>
    </row>
    <row r="12" spans="1:4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 t="s">
        <v>115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7"/>
      <c r="AC12" s="5"/>
      <c r="AD12" s="5"/>
      <c r="AE12" s="5"/>
      <c r="AF12" s="5"/>
      <c r="AG12" s="5"/>
      <c r="AH12" s="5"/>
      <c r="AI12" s="5"/>
      <c r="AJ12" s="5"/>
      <c r="AK12" s="82"/>
      <c r="AL12" s="5"/>
      <c r="AM12" s="5"/>
      <c r="AN12" s="5"/>
      <c r="AO12" s="5"/>
      <c r="AP12" s="5"/>
    </row>
    <row r="13" spans="1:42">
      <c r="A13" s="5"/>
      <c r="B13" s="93">
        <v>6.1999998986720997E-2</v>
      </c>
      <c r="C13" s="7">
        <v>203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3796.546875</v>
      </c>
      <c r="K13" s="5"/>
      <c r="L13" s="50">
        <v>1</v>
      </c>
      <c r="M13" s="50">
        <v>41.217998504638601</v>
      </c>
      <c r="N13" s="50">
        <v>4739</v>
      </c>
      <c r="O13" s="50">
        <v>4739</v>
      </c>
      <c r="P13" s="50">
        <v>5445</v>
      </c>
      <c r="Q13" s="50">
        <f>O13-P13</f>
        <v>-706</v>
      </c>
      <c r="R13" s="50">
        <f>(O13-P13)*(O13-P13)</f>
        <v>498436</v>
      </c>
      <c r="S13" s="50"/>
      <c r="T13" s="94">
        <v>802965</v>
      </c>
      <c r="U13" s="94">
        <v>802965</v>
      </c>
      <c r="V13" s="94">
        <v>787778.8125</v>
      </c>
      <c r="W13" s="55">
        <f>U13-V13</f>
        <v>15186.1875</v>
      </c>
      <c r="X13" s="55">
        <f>(U13-V13)*(U13-V13)</f>
        <v>230620290.78515625</v>
      </c>
      <c r="Y13" s="95"/>
      <c r="Z13" s="94">
        <v>802965</v>
      </c>
      <c r="AA13" s="7"/>
      <c r="AC13" s="50">
        <f>AC14-1</f>
        <v>451</v>
      </c>
      <c r="AD13" s="50">
        <v>68.214996337890597</v>
      </c>
      <c r="AE13" s="50">
        <v>4336</v>
      </c>
      <c r="AF13" s="50">
        <v>4336</v>
      </c>
      <c r="AG13" s="50">
        <v>6353</v>
      </c>
      <c r="AH13" s="50">
        <f>AF13-AG13</f>
        <v>-2017</v>
      </c>
      <c r="AI13" s="50">
        <f>(AF13-AG13)*(AF13-AG13)</f>
        <v>4068289</v>
      </c>
      <c r="AJ13" s="50"/>
      <c r="AK13" s="55">
        <v>740317.3125</v>
      </c>
      <c r="AL13" s="94">
        <v>740317.3125</v>
      </c>
      <c r="AM13" s="94">
        <v>747891.75</v>
      </c>
      <c r="AN13" s="55">
        <f>AL13-AM13</f>
        <v>-7574.4375</v>
      </c>
      <c r="AO13" s="55">
        <f>(AL13-AM13)*(AL13-AM13)</f>
        <v>57372103.44140625</v>
      </c>
      <c r="AP13" s="5"/>
    </row>
    <row r="14" spans="1:42">
      <c r="A14" s="5"/>
      <c r="B14" s="93">
        <v>0.122000001370906</v>
      </c>
      <c r="C14" s="7">
        <v>407</v>
      </c>
      <c r="D14" s="7">
        <v>203</v>
      </c>
      <c r="E14" s="7">
        <v>0</v>
      </c>
      <c r="F14" s="7">
        <v>201</v>
      </c>
      <c r="G14" s="7">
        <v>0</v>
      </c>
      <c r="H14" s="7">
        <v>0</v>
      </c>
      <c r="I14" s="7">
        <v>0</v>
      </c>
      <c r="J14" s="7">
        <v>3796.546875</v>
      </c>
      <c r="K14" s="5"/>
      <c r="L14" s="50">
        <f>L13+1</f>
        <v>2</v>
      </c>
      <c r="M14" s="50">
        <v>41.277999877929602</v>
      </c>
      <c r="N14" s="50">
        <v>5445</v>
      </c>
      <c r="O14" s="85"/>
      <c r="P14" s="50"/>
      <c r="Q14" s="50"/>
      <c r="R14" s="50"/>
      <c r="S14" s="50"/>
      <c r="T14" s="94">
        <v>787778.8125</v>
      </c>
      <c r="U14" s="94"/>
      <c r="V14" s="94"/>
      <c r="W14" s="55"/>
      <c r="X14" s="55"/>
      <c r="Y14" s="95"/>
      <c r="Z14" s="94">
        <v>787778.8125</v>
      </c>
      <c r="AA14" s="7"/>
      <c r="AC14" s="50">
        <f t="shared" ref="AC14:AC77" si="0">AC15-1</f>
        <v>452</v>
      </c>
      <c r="AD14" s="50">
        <v>68.275001525878906</v>
      </c>
      <c r="AE14" s="50">
        <v>6353</v>
      </c>
      <c r="AF14" s="85"/>
      <c r="AG14" s="50"/>
      <c r="AH14" s="50"/>
      <c r="AI14" s="50"/>
      <c r="AJ14" s="50"/>
      <c r="AK14" s="55">
        <v>747891.75</v>
      </c>
      <c r="AL14" s="94"/>
      <c r="AM14" s="94"/>
      <c r="AN14" s="55"/>
      <c r="AO14" s="55"/>
      <c r="AP14" s="5"/>
    </row>
    <row r="15" spans="1:42">
      <c r="A15" s="5"/>
      <c r="B15" s="93">
        <v>0.181999996304512</v>
      </c>
      <c r="C15" s="7">
        <v>203</v>
      </c>
      <c r="D15" s="7">
        <v>0</v>
      </c>
      <c r="E15" s="7">
        <v>0</v>
      </c>
      <c r="F15" s="7">
        <v>0</v>
      </c>
      <c r="G15" s="7">
        <v>0</v>
      </c>
      <c r="H15" s="7">
        <v>524</v>
      </c>
      <c r="I15" s="7">
        <v>0</v>
      </c>
      <c r="J15" s="7">
        <v>1893.609375</v>
      </c>
      <c r="K15" s="5"/>
      <c r="L15" s="50">
        <f t="shared" ref="L15:L78" si="1">L14+1</f>
        <v>3</v>
      </c>
      <c r="M15" s="50">
        <v>41.338001251220703</v>
      </c>
      <c r="N15" s="50">
        <v>5243</v>
      </c>
      <c r="O15" s="50">
        <v>5243</v>
      </c>
      <c r="P15" s="50">
        <v>3932</v>
      </c>
      <c r="Q15" s="50">
        <f t="shared" ref="Q15:Q77" si="2">O15-P15</f>
        <v>1311</v>
      </c>
      <c r="R15" s="50">
        <f t="shared" ref="R15:R77" si="3">(O15-P15)*(O15-P15)</f>
        <v>1718721</v>
      </c>
      <c r="S15" s="50"/>
      <c r="T15" s="94">
        <v>763096.625</v>
      </c>
      <c r="U15" s="94">
        <v>763096.625</v>
      </c>
      <c r="V15" s="94">
        <v>757406.4375</v>
      </c>
      <c r="W15" s="55">
        <f t="shared" ref="W15:W77" si="4">U15-V15</f>
        <v>5690.1875</v>
      </c>
      <c r="X15" s="55">
        <f t="shared" ref="X15:X77" si="5">(U15-V15)*(U15-V15)</f>
        <v>32378233.78515625</v>
      </c>
      <c r="Y15" s="95"/>
      <c r="Z15" s="94">
        <v>763096.625</v>
      </c>
      <c r="AA15" s="7"/>
      <c r="AC15" s="50">
        <f t="shared" si="0"/>
        <v>453</v>
      </c>
      <c r="AD15" s="50">
        <v>68.334999084472599</v>
      </c>
      <c r="AE15" s="50">
        <v>4739</v>
      </c>
      <c r="AF15" s="50">
        <v>4739</v>
      </c>
      <c r="AG15" s="50">
        <v>3428</v>
      </c>
      <c r="AH15" s="50">
        <f>AF15-AG15</f>
        <v>1311</v>
      </c>
      <c r="AI15" s="50">
        <f>(AF15-AG15)*(AF15-AG15)</f>
        <v>1718721</v>
      </c>
      <c r="AJ15" s="50"/>
      <c r="AK15" s="55">
        <v>689068.625</v>
      </c>
      <c r="AL15" s="94">
        <v>689068.625</v>
      </c>
      <c r="AM15" s="94">
        <v>654890.375</v>
      </c>
      <c r="AN15" s="55">
        <f>AL15-AM15</f>
        <v>34178.25</v>
      </c>
      <c r="AO15" s="55">
        <f>(AL15-AM15)*(AL15-AM15)</f>
        <v>1168152773.0625</v>
      </c>
      <c r="AP15" s="5"/>
    </row>
    <row r="16" spans="1:42">
      <c r="A16" s="5"/>
      <c r="B16" s="93">
        <v>0.24199999868869701</v>
      </c>
      <c r="C16" s="7">
        <v>203</v>
      </c>
      <c r="D16" s="7">
        <v>610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3796.546875</v>
      </c>
      <c r="K16" s="5"/>
      <c r="L16" s="50">
        <f t="shared" si="1"/>
        <v>4</v>
      </c>
      <c r="M16" s="50">
        <v>41.397998809814403</v>
      </c>
      <c r="N16" s="50">
        <v>3932</v>
      </c>
      <c r="O16" s="85"/>
      <c r="P16" s="50"/>
      <c r="Q16" s="50"/>
      <c r="R16" s="50"/>
      <c r="S16" s="50"/>
      <c r="T16" s="94">
        <v>757406.4375</v>
      </c>
      <c r="U16" s="94"/>
      <c r="V16" s="94"/>
      <c r="W16" s="55"/>
      <c r="X16" s="55"/>
      <c r="Y16" s="95"/>
      <c r="Z16" s="94">
        <v>757406.4375</v>
      </c>
      <c r="AA16" s="7"/>
      <c r="AC16" s="50">
        <f t="shared" si="0"/>
        <v>454</v>
      </c>
      <c r="AD16" s="50">
        <v>68.394996643066406</v>
      </c>
      <c r="AE16" s="50">
        <v>3428</v>
      </c>
      <c r="AF16" s="85"/>
      <c r="AG16" s="50"/>
      <c r="AH16" s="50"/>
      <c r="AI16" s="50"/>
      <c r="AJ16" s="50"/>
      <c r="AK16" s="55">
        <v>654890.375</v>
      </c>
      <c r="AL16" s="94"/>
      <c r="AM16" s="94"/>
      <c r="AN16" s="55"/>
      <c r="AO16" s="55"/>
      <c r="AP16" s="5"/>
    </row>
    <row r="17" spans="1:42">
      <c r="A17" s="5"/>
      <c r="B17" s="93">
        <v>0.30199998617172202</v>
      </c>
      <c r="C17" s="7">
        <v>610</v>
      </c>
      <c r="D17" s="7">
        <v>407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3796.546875</v>
      </c>
      <c r="K17" s="5"/>
      <c r="L17" s="50">
        <f t="shared" si="1"/>
        <v>5</v>
      </c>
      <c r="M17" s="50">
        <v>41.458000183105398</v>
      </c>
      <c r="N17" s="50">
        <v>2924</v>
      </c>
      <c r="O17" s="50">
        <v>2924</v>
      </c>
      <c r="P17" s="50">
        <v>4134</v>
      </c>
      <c r="Q17" s="50">
        <f t="shared" si="2"/>
        <v>-1210</v>
      </c>
      <c r="R17" s="50">
        <f t="shared" si="3"/>
        <v>1464100</v>
      </c>
      <c r="S17" s="50"/>
      <c r="T17" s="94">
        <v>878895.9375</v>
      </c>
      <c r="U17" s="94">
        <v>878895.9375</v>
      </c>
      <c r="V17" s="94">
        <v>882664.5</v>
      </c>
      <c r="W17" s="55">
        <f t="shared" si="4"/>
        <v>-3768.5625</v>
      </c>
      <c r="X17" s="55">
        <f t="shared" si="5"/>
        <v>14202063.31640625</v>
      </c>
      <c r="Y17" s="95"/>
      <c r="Z17" s="94">
        <v>878895.9375</v>
      </c>
      <c r="AA17" s="7"/>
      <c r="AC17" s="50">
        <f t="shared" si="0"/>
        <v>455</v>
      </c>
      <c r="AD17" s="50">
        <v>68.455001831054602</v>
      </c>
      <c r="AE17" s="50">
        <v>5344</v>
      </c>
      <c r="AF17" s="50">
        <v>5344</v>
      </c>
      <c r="AG17" s="50">
        <v>2218</v>
      </c>
      <c r="AH17" s="50">
        <f>AF17-AG17</f>
        <v>3126</v>
      </c>
      <c r="AI17" s="50">
        <f>(AF17-AG17)*(AF17-AG17)</f>
        <v>9771876</v>
      </c>
      <c r="AJ17" s="50"/>
      <c r="AK17" s="55">
        <v>761175</v>
      </c>
      <c r="AL17" s="94">
        <v>761175</v>
      </c>
      <c r="AM17" s="94">
        <v>694758.75</v>
      </c>
      <c r="AN17" s="55">
        <f>AL17-AM17</f>
        <v>66416.25</v>
      </c>
      <c r="AO17" s="55">
        <f>(AL17-AM17)*(AL17-AM17)</f>
        <v>4411118264.0625</v>
      </c>
      <c r="AP17" s="5"/>
    </row>
    <row r="18" spans="1:42">
      <c r="A18" s="5"/>
      <c r="B18" s="93">
        <v>0.36199998855590798</v>
      </c>
      <c r="C18" s="7">
        <v>610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3796.546875</v>
      </c>
      <c r="K18" s="5"/>
      <c r="L18" s="50">
        <f t="shared" si="1"/>
        <v>6</v>
      </c>
      <c r="M18" s="50">
        <v>41.518001556396399</v>
      </c>
      <c r="N18" s="50">
        <v>4134</v>
      </c>
      <c r="O18" s="85"/>
      <c r="P18" s="50"/>
      <c r="Q18" s="50"/>
      <c r="R18" s="50"/>
      <c r="S18" s="50"/>
      <c r="T18" s="94">
        <v>882664.5</v>
      </c>
      <c r="U18" s="94"/>
      <c r="V18" s="94"/>
      <c r="W18" s="55"/>
      <c r="X18" s="55"/>
      <c r="Y18" s="95"/>
      <c r="Z18" s="94">
        <v>882664.5</v>
      </c>
      <c r="AA18" s="7"/>
      <c r="AC18" s="50">
        <f t="shared" si="0"/>
        <v>456</v>
      </c>
      <c r="AD18" s="50">
        <v>68.514999389648395</v>
      </c>
      <c r="AE18" s="50">
        <v>2218</v>
      </c>
      <c r="AF18" s="85"/>
      <c r="AG18" s="50"/>
      <c r="AH18" s="50"/>
      <c r="AI18" s="50"/>
      <c r="AJ18" s="50"/>
      <c r="AK18" s="55">
        <v>694758.75</v>
      </c>
      <c r="AL18" s="94"/>
      <c r="AM18" s="94"/>
      <c r="AN18" s="55"/>
      <c r="AO18" s="55"/>
      <c r="AP18" s="5"/>
    </row>
    <row r="19" spans="1:42">
      <c r="A19" s="5"/>
      <c r="B19" s="93">
        <v>0.42199999094009399</v>
      </c>
      <c r="C19" s="7">
        <v>203</v>
      </c>
      <c r="D19" s="7">
        <v>0</v>
      </c>
      <c r="E19" s="7">
        <v>0</v>
      </c>
      <c r="F19" s="7">
        <v>0</v>
      </c>
      <c r="G19" s="7">
        <v>524</v>
      </c>
      <c r="H19" s="7">
        <v>0</v>
      </c>
      <c r="I19" s="7">
        <v>0</v>
      </c>
      <c r="J19" s="7">
        <v>1893.609375</v>
      </c>
      <c r="K19" s="5"/>
      <c r="L19" s="50">
        <f t="shared" si="1"/>
        <v>7</v>
      </c>
      <c r="M19" s="50">
        <v>41.577999114990199</v>
      </c>
      <c r="N19" s="50">
        <v>4235</v>
      </c>
      <c r="O19" s="50">
        <v>4235</v>
      </c>
      <c r="P19" s="50">
        <v>5143</v>
      </c>
      <c r="Q19" s="50">
        <f t="shared" si="2"/>
        <v>-908</v>
      </c>
      <c r="R19" s="50">
        <f t="shared" si="3"/>
        <v>824464</v>
      </c>
      <c r="S19" s="50"/>
      <c r="T19" s="94">
        <v>840930.5</v>
      </c>
      <c r="U19" s="94">
        <v>840930.5</v>
      </c>
      <c r="V19" s="94">
        <v>825725.625</v>
      </c>
      <c r="W19" s="55">
        <f t="shared" si="4"/>
        <v>15204.875</v>
      </c>
      <c r="X19" s="55">
        <f t="shared" si="5"/>
        <v>231188223.765625</v>
      </c>
      <c r="Y19" s="95"/>
      <c r="Z19" s="94">
        <v>840930.5</v>
      </c>
      <c r="AA19" s="7"/>
      <c r="AC19" s="50">
        <f t="shared" si="0"/>
        <v>457</v>
      </c>
      <c r="AD19" s="50">
        <v>68.574996948242102</v>
      </c>
      <c r="AE19" s="50">
        <v>5243</v>
      </c>
      <c r="AF19" s="50">
        <v>5243</v>
      </c>
      <c r="AG19" s="50">
        <v>3226</v>
      </c>
      <c r="AH19" s="50">
        <f>AF19-AG19</f>
        <v>2017</v>
      </c>
      <c r="AI19" s="50">
        <f>(AF19-AG19)*(AF19-AG19)</f>
        <v>4068289</v>
      </c>
      <c r="AJ19" s="50"/>
      <c r="AK19" s="55">
        <v>715635.125</v>
      </c>
      <c r="AL19" s="94">
        <v>715635.125</v>
      </c>
      <c r="AM19" s="94">
        <v>725131.125</v>
      </c>
      <c r="AN19" s="55">
        <f>AL19-AM19</f>
        <v>-9496</v>
      </c>
      <c r="AO19" s="55">
        <f>(AL19-AM19)*(AL19-AM19)</f>
        <v>90174016</v>
      </c>
      <c r="AP19" s="5"/>
    </row>
    <row r="20" spans="1:42">
      <c r="A20" s="5"/>
      <c r="B20" s="93">
        <v>0.48199999332427901</v>
      </c>
      <c r="C20" s="7">
        <v>203</v>
      </c>
      <c r="D20" s="7">
        <v>610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3796.546875</v>
      </c>
      <c r="K20" s="5"/>
      <c r="L20" s="50">
        <f t="shared" si="1"/>
        <v>8</v>
      </c>
      <c r="M20" s="50">
        <v>41.6380004882812</v>
      </c>
      <c r="N20" s="50">
        <v>5143</v>
      </c>
      <c r="O20" s="85"/>
      <c r="P20" s="50"/>
      <c r="Q20" s="50"/>
      <c r="R20" s="50"/>
      <c r="S20" s="50"/>
      <c r="T20" s="94">
        <v>825725.625</v>
      </c>
      <c r="U20" s="94"/>
      <c r="V20" s="94"/>
      <c r="W20" s="55"/>
      <c r="X20" s="55"/>
      <c r="Y20" s="95"/>
      <c r="Z20" s="94">
        <v>825725.625</v>
      </c>
      <c r="AA20" s="7"/>
      <c r="AC20" s="50">
        <f t="shared" si="0"/>
        <v>458</v>
      </c>
      <c r="AD20" s="50">
        <v>68.635002136230398</v>
      </c>
      <c r="AE20" s="50">
        <v>3226</v>
      </c>
      <c r="AF20" s="85"/>
      <c r="AG20" s="50"/>
      <c r="AH20" s="50"/>
      <c r="AI20" s="50"/>
      <c r="AJ20" s="50"/>
      <c r="AK20" s="55">
        <v>725131.125</v>
      </c>
      <c r="AL20" s="94"/>
      <c r="AM20" s="94"/>
      <c r="AN20" s="55"/>
      <c r="AO20" s="55"/>
      <c r="AP20" s="5"/>
    </row>
    <row r="21" spans="1:42">
      <c r="A21" s="5"/>
      <c r="B21" s="93">
        <v>0.54199999570846502</v>
      </c>
      <c r="C21" s="7">
        <v>0</v>
      </c>
      <c r="D21" s="7">
        <v>0</v>
      </c>
      <c r="E21" s="7">
        <v>0</v>
      </c>
      <c r="F21" s="7">
        <v>100</v>
      </c>
      <c r="G21" s="7">
        <v>0</v>
      </c>
      <c r="H21" s="7">
        <v>0</v>
      </c>
      <c r="I21" s="7">
        <v>0</v>
      </c>
      <c r="J21" s="7">
        <v>3796.546875</v>
      </c>
      <c r="K21" s="5"/>
      <c r="L21" s="50">
        <f t="shared" si="1"/>
        <v>9</v>
      </c>
      <c r="M21" s="50">
        <v>41.698001861572202</v>
      </c>
      <c r="N21" s="50">
        <v>3630</v>
      </c>
      <c r="O21" s="50">
        <v>3630</v>
      </c>
      <c r="P21" s="50">
        <v>4537</v>
      </c>
      <c r="Q21" s="50">
        <f t="shared" si="2"/>
        <v>-907</v>
      </c>
      <c r="R21" s="50">
        <f t="shared" si="3"/>
        <v>822649</v>
      </c>
      <c r="S21" s="50"/>
      <c r="T21" s="94">
        <v>844717.6875</v>
      </c>
      <c r="U21" s="94">
        <v>844717.6875</v>
      </c>
      <c r="V21" s="94">
        <v>761175</v>
      </c>
      <c r="W21" s="55">
        <f t="shared" si="4"/>
        <v>83542.6875</v>
      </c>
      <c r="X21" s="55">
        <f t="shared" si="5"/>
        <v>6979380634.7226562</v>
      </c>
      <c r="Y21" s="95"/>
      <c r="Z21" s="94">
        <v>844717.6875</v>
      </c>
      <c r="AA21" s="7"/>
      <c r="AC21" s="50">
        <f t="shared" si="0"/>
        <v>459</v>
      </c>
      <c r="AD21" s="50">
        <v>68.694999694824205</v>
      </c>
      <c r="AE21" s="50">
        <v>3226</v>
      </c>
      <c r="AF21" s="50">
        <v>3226</v>
      </c>
      <c r="AG21" s="50">
        <v>4336</v>
      </c>
      <c r="AH21" s="50">
        <f>AF21-AG21</f>
        <v>-1110</v>
      </c>
      <c r="AI21" s="50">
        <f>(AF21-AG21)*(AF21-AG21)</f>
        <v>1232100</v>
      </c>
      <c r="AJ21" s="50"/>
      <c r="AK21" s="55">
        <v>706157.75</v>
      </c>
      <c r="AL21" s="94">
        <v>706157.75</v>
      </c>
      <c r="AM21" s="94">
        <v>664386.375</v>
      </c>
      <c r="AN21" s="55">
        <f>AL21-AM21</f>
        <v>41771.375</v>
      </c>
      <c r="AO21" s="55">
        <f>(AL21-AM21)*(AL21-AM21)</f>
        <v>1744847769.390625</v>
      </c>
      <c r="AP21" s="5"/>
    </row>
    <row r="22" spans="1:42">
      <c r="A22" s="5"/>
      <c r="B22" s="93">
        <v>0.60199999809265103</v>
      </c>
      <c r="C22" s="7">
        <v>407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3796.546875</v>
      </c>
      <c r="K22" s="5"/>
      <c r="L22" s="50">
        <f t="shared" si="1"/>
        <v>10</v>
      </c>
      <c r="M22" s="50">
        <v>41.757999420166001</v>
      </c>
      <c r="N22" s="50">
        <v>4537</v>
      </c>
      <c r="O22" s="85"/>
      <c r="P22" s="50"/>
      <c r="Q22" s="50"/>
      <c r="R22" s="50"/>
      <c r="S22" s="50"/>
      <c r="T22" s="94">
        <v>761175</v>
      </c>
      <c r="U22" s="94"/>
      <c r="V22" s="94"/>
      <c r="W22" s="55"/>
      <c r="X22" s="55"/>
      <c r="Y22" s="95"/>
      <c r="Z22" s="94">
        <v>761175</v>
      </c>
      <c r="AA22" s="7"/>
      <c r="AC22" s="50">
        <f t="shared" si="0"/>
        <v>460</v>
      </c>
      <c r="AD22" s="50">
        <v>68.754997253417898</v>
      </c>
      <c r="AE22" s="50">
        <v>4336</v>
      </c>
      <c r="AF22" s="85"/>
      <c r="AG22" s="50"/>
      <c r="AH22" s="50"/>
      <c r="AI22" s="50"/>
      <c r="AJ22" s="50"/>
      <c r="AK22" s="55">
        <v>664386.375</v>
      </c>
      <c r="AL22" s="94"/>
      <c r="AM22" s="94"/>
      <c r="AN22" s="55"/>
      <c r="AO22" s="55"/>
      <c r="AP22" s="5"/>
    </row>
    <row r="23" spans="1:42">
      <c r="A23" s="5"/>
      <c r="B23" s="93">
        <v>0.66200000047683705</v>
      </c>
      <c r="C23" s="7">
        <v>814</v>
      </c>
      <c r="D23" s="7">
        <v>203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1893.609375</v>
      </c>
      <c r="K23" s="5"/>
      <c r="L23" s="50">
        <f t="shared" si="1"/>
        <v>11</v>
      </c>
      <c r="M23" s="50">
        <v>41.818000793457003</v>
      </c>
      <c r="N23" s="50">
        <v>6151</v>
      </c>
      <c r="O23" s="50">
        <v>6151</v>
      </c>
      <c r="P23" s="50">
        <v>4033</v>
      </c>
      <c r="Q23" s="50">
        <f t="shared" si="2"/>
        <v>2118</v>
      </c>
      <c r="R23" s="50">
        <f t="shared" si="3"/>
        <v>4485924</v>
      </c>
      <c r="S23" s="50"/>
      <c r="T23" s="94">
        <v>814345.3125</v>
      </c>
      <c r="U23" s="94">
        <v>814345.3125</v>
      </c>
      <c r="V23" s="94">
        <v>772592.625</v>
      </c>
      <c r="W23" s="55">
        <f t="shared" si="4"/>
        <v>41752.6875</v>
      </c>
      <c r="X23" s="55">
        <f t="shared" si="5"/>
        <v>1743286913.4726562</v>
      </c>
      <c r="Y23" s="95"/>
      <c r="Z23" s="94">
        <v>814345.3125</v>
      </c>
      <c r="AA23" s="7"/>
      <c r="AC23" s="50">
        <f t="shared" si="0"/>
        <v>461</v>
      </c>
      <c r="AD23" s="50">
        <v>68.815002441406193</v>
      </c>
      <c r="AE23" s="50">
        <v>3529</v>
      </c>
      <c r="AF23" s="50">
        <v>3529</v>
      </c>
      <c r="AG23" s="50">
        <v>3428</v>
      </c>
      <c r="AH23" s="50">
        <f>AF23-AG23</f>
        <v>101</v>
      </c>
      <c r="AI23" s="50">
        <f>(AF23-AG23)*(AF23-AG23)</f>
        <v>10201</v>
      </c>
      <c r="AJ23" s="50"/>
      <c r="AK23" s="55">
        <v>814345.3125</v>
      </c>
      <c r="AL23" s="94">
        <v>814345.3125</v>
      </c>
      <c r="AM23" s="94">
        <v>780185.75</v>
      </c>
      <c r="AN23" s="55">
        <f>AL23-AM23</f>
        <v>34159.5625</v>
      </c>
      <c r="AO23" s="55">
        <f>(AL23-AM23)*(AL23-AM23)</f>
        <v>1166875710.1914062</v>
      </c>
      <c r="AP23" s="5"/>
    </row>
    <row r="24" spans="1:42">
      <c r="A24" s="5"/>
      <c r="B24" s="93">
        <v>0.72200000286102295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3796.546875</v>
      </c>
      <c r="K24" s="5"/>
      <c r="L24" s="50">
        <f t="shared" si="1"/>
        <v>12</v>
      </c>
      <c r="M24" s="50">
        <v>41.877998352050703</v>
      </c>
      <c r="N24" s="50">
        <v>4033</v>
      </c>
      <c r="O24" s="85"/>
      <c r="P24" s="50"/>
      <c r="Q24" s="50"/>
      <c r="R24" s="50"/>
      <c r="S24" s="50"/>
      <c r="T24" s="94">
        <v>772592.625</v>
      </c>
      <c r="U24" s="94"/>
      <c r="V24" s="94"/>
      <c r="W24" s="55"/>
      <c r="X24" s="55"/>
      <c r="Y24" s="95"/>
      <c r="Z24" s="94">
        <v>772592.625</v>
      </c>
      <c r="AA24" s="7"/>
      <c r="AC24" s="50">
        <f t="shared" si="0"/>
        <v>462</v>
      </c>
      <c r="AD24" s="50">
        <v>68.875</v>
      </c>
      <c r="AE24" s="50">
        <v>3428</v>
      </c>
      <c r="AF24" s="85"/>
      <c r="AG24" s="50"/>
      <c r="AH24" s="50"/>
      <c r="AI24" s="50"/>
      <c r="AJ24" s="50"/>
      <c r="AK24" s="55">
        <v>780185.75</v>
      </c>
      <c r="AL24" s="94"/>
      <c r="AM24" s="94"/>
      <c r="AN24" s="55"/>
      <c r="AO24" s="55"/>
      <c r="AP24" s="5"/>
    </row>
    <row r="25" spans="1:42">
      <c r="A25" s="5"/>
      <c r="B25" s="93">
        <v>0.78200000524520796</v>
      </c>
      <c r="C25" s="7">
        <v>0</v>
      </c>
      <c r="D25" s="7">
        <v>203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1893.609375</v>
      </c>
      <c r="K25" s="5"/>
      <c r="L25" s="50">
        <f t="shared" si="1"/>
        <v>13</v>
      </c>
      <c r="M25" s="50">
        <v>41.937999725341797</v>
      </c>
      <c r="N25" s="50">
        <v>4033</v>
      </c>
      <c r="O25" s="50">
        <v>4033</v>
      </c>
      <c r="P25" s="50">
        <v>3932</v>
      </c>
      <c r="Q25" s="50">
        <f t="shared" si="2"/>
        <v>101</v>
      </c>
      <c r="R25" s="50">
        <f t="shared" si="3"/>
        <v>10201</v>
      </c>
      <c r="S25" s="50"/>
      <c r="T25" s="94">
        <v>829531.5</v>
      </c>
      <c r="U25" s="94">
        <v>829531.5</v>
      </c>
      <c r="V25" s="94">
        <v>799159.125</v>
      </c>
      <c r="W25" s="55">
        <f t="shared" si="4"/>
        <v>30372.375</v>
      </c>
      <c r="X25" s="55">
        <f t="shared" si="5"/>
        <v>922481163.140625</v>
      </c>
      <c r="Y25" s="95"/>
      <c r="Z25" s="94">
        <v>829531.5</v>
      </c>
      <c r="AA25" s="7"/>
      <c r="AC25" s="50">
        <f t="shared" si="0"/>
        <v>463</v>
      </c>
      <c r="AD25" s="50">
        <v>68.934997558593693</v>
      </c>
      <c r="AE25" s="50">
        <v>3125</v>
      </c>
      <c r="AF25" s="50">
        <v>3125</v>
      </c>
      <c r="AG25" s="50">
        <v>3731</v>
      </c>
      <c r="AH25" s="50">
        <f>AF25-AG25</f>
        <v>-606</v>
      </c>
      <c r="AI25" s="50">
        <f>(AF25-AG25)*(AF25-AG25)</f>
        <v>367236</v>
      </c>
      <c r="AJ25" s="50"/>
      <c r="AK25" s="55">
        <v>679572.5625</v>
      </c>
      <c r="AL25" s="94">
        <v>679572.5625</v>
      </c>
      <c r="AM25" s="94">
        <v>715635.125</v>
      </c>
      <c r="AN25" s="55">
        <f>AL25-AM25</f>
        <v>-36062.5625</v>
      </c>
      <c r="AO25" s="55">
        <f>(AL25-AM25)*(AL25-AM25)</f>
        <v>1300508414.0664062</v>
      </c>
      <c r="AP25" s="5"/>
    </row>
    <row r="26" spans="1:42">
      <c r="A26" s="5"/>
      <c r="B26" s="93">
        <v>0.84200000762939398</v>
      </c>
      <c r="C26" s="7">
        <v>203</v>
      </c>
      <c r="D26" s="7">
        <v>407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1893.609375</v>
      </c>
      <c r="K26" s="5"/>
      <c r="L26" s="50">
        <f t="shared" si="1"/>
        <v>14</v>
      </c>
      <c r="M26" s="50">
        <v>41.998001098632798</v>
      </c>
      <c r="N26" s="50">
        <v>3932</v>
      </c>
      <c r="O26" s="85"/>
      <c r="P26" s="50"/>
      <c r="Q26" s="50"/>
      <c r="R26" s="50"/>
      <c r="S26" s="50"/>
      <c r="T26" s="94">
        <v>799159.125</v>
      </c>
      <c r="U26" s="94"/>
      <c r="V26" s="94"/>
      <c r="W26" s="55"/>
      <c r="X26" s="55"/>
      <c r="Y26" s="95"/>
      <c r="Z26" s="94">
        <v>799159.125</v>
      </c>
      <c r="AA26" s="7"/>
      <c r="AC26" s="50">
        <f t="shared" si="0"/>
        <v>464</v>
      </c>
      <c r="AD26" s="50">
        <v>68.995002746582003</v>
      </c>
      <c r="AE26" s="50">
        <v>3731</v>
      </c>
      <c r="AF26" s="85"/>
      <c r="AG26" s="50"/>
      <c r="AH26" s="50"/>
      <c r="AI26" s="50"/>
      <c r="AJ26" s="50"/>
      <c r="AK26" s="55">
        <v>715635.125</v>
      </c>
      <c r="AL26" s="94"/>
      <c r="AM26" s="94"/>
      <c r="AN26" s="55"/>
      <c r="AO26" s="55"/>
      <c r="AP26" s="5"/>
    </row>
    <row r="27" spans="1:42">
      <c r="A27" s="5"/>
      <c r="B27" s="93">
        <v>0.90200001001357999</v>
      </c>
      <c r="C27" s="7">
        <v>0</v>
      </c>
      <c r="D27" s="7">
        <v>0</v>
      </c>
      <c r="E27" s="7">
        <v>610</v>
      </c>
      <c r="F27" s="7">
        <v>0</v>
      </c>
      <c r="G27" s="7">
        <v>0</v>
      </c>
      <c r="H27" s="7">
        <v>0</v>
      </c>
      <c r="I27" s="7">
        <v>253</v>
      </c>
      <c r="J27" s="7">
        <v>1893.609375</v>
      </c>
      <c r="K27" s="5"/>
      <c r="L27" s="50">
        <f t="shared" si="1"/>
        <v>15</v>
      </c>
      <c r="M27" s="50">
        <v>42.057998657226499</v>
      </c>
      <c r="N27" s="50">
        <v>4235</v>
      </c>
      <c r="O27" s="50">
        <v>4235</v>
      </c>
      <c r="P27" s="50">
        <v>4336</v>
      </c>
      <c r="Q27" s="50">
        <f t="shared" si="2"/>
        <v>-101</v>
      </c>
      <c r="R27" s="50">
        <f t="shared" si="3"/>
        <v>10201</v>
      </c>
      <c r="S27" s="50"/>
      <c r="T27" s="94">
        <v>825725.625</v>
      </c>
      <c r="U27" s="94">
        <v>825725.625</v>
      </c>
      <c r="V27" s="94">
        <v>852292.125</v>
      </c>
      <c r="W27" s="55">
        <f t="shared" si="4"/>
        <v>-26566.5</v>
      </c>
      <c r="X27" s="55">
        <f t="shared" si="5"/>
        <v>705778922.25</v>
      </c>
      <c r="Y27" s="95"/>
      <c r="Z27" s="94">
        <v>825725.625</v>
      </c>
      <c r="AA27" s="7"/>
      <c r="AC27" s="50">
        <f t="shared" si="0"/>
        <v>465</v>
      </c>
      <c r="AD27" s="50">
        <v>69.055000305175696</v>
      </c>
      <c r="AE27" s="50">
        <v>4134</v>
      </c>
      <c r="AF27" s="50">
        <v>4134</v>
      </c>
      <c r="AG27" s="50">
        <v>4537</v>
      </c>
      <c r="AH27" s="50">
        <f>AF27-AG27</f>
        <v>-403</v>
      </c>
      <c r="AI27" s="50">
        <f>(AF27-AG27)*(AF27-AG27)</f>
        <v>162409</v>
      </c>
      <c r="AJ27" s="50"/>
      <c r="AK27" s="55">
        <v>696661.6875</v>
      </c>
      <c r="AL27" s="94">
        <v>696661.6875</v>
      </c>
      <c r="AM27" s="94">
        <v>742220.25</v>
      </c>
      <c r="AN27" s="55">
        <f>AL27-AM27</f>
        <v>-45558.5625</v>
      </c>
      <c r="AO27" s="55">
        <f>(AL27-AM27)*(AL27-AM27)</f>
        <v>2075582617.0664062</v>
      </c>
      <c r="AP27" s="5"/>
    </row>
    <row r="28" spans="1:42">
      <c r="A28" s="5"/>
      <c r="B28" s="93">
        <v>0.962000012397766</v>
      </c>
      <c r="C28" s="7">
        <v>610</v>
      </c>
      <c r="D28" s="7">
        <v>407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3796.546875</v>
      </c>
      <c r="K28" s="5"/>
      <c r="L28" s="50">
        <f t="shared" si="1"/>
        <v>16</v>
      </c>
      <c r="M28" s="50">
        <v>42.1180000305175</v>
      </c>
      <c r="N28" s="50">
        <v>4336</v>
      </c>
      <c r="O28" s="85"/>
      <c r="P28" s="50"/>
      <c r="Q28" s="50"/>
      <c r="R28" s="50"/>
      <c r="S28" s="50"/>
      <c r="T28" s="94">
        <v>852292.125</v>
      </c>
      <c r="U28" s="94"/>
      <c r="V28" s="94"/>
      <c r="W28" s="55"/>
      <c r="X28" s="55"/>
      <c r="Y28" s="95"/>
      <c r="Z28" s="94">
        <v>852292.125</v>
      </c>
      <c r="AA28" s="7"/>
      <c r="AC28" s="50">
        <f t="shared" si="0"/>
        <v>466</v>
      </c>
      <c r="AD28" s="50">
        <v>69.114997863769503</v>
      </c>
      <c r="AE28" s="50">
        <v>4537</v>
      </c>
      <c r="AF28" s="85"/>
      <c r="AG28" s="50"/>
      <c r="AH28" s="50"/>
      <c r="AI28" s="50"/>
      <c r="AJ28" s="50"/>
      <c r="AK28" s="55">
        <v>742220.25</v>
      </c>
      <c r="AL28" s="94"/>
      <c r="AM28" s="94"/>
      <c r="AN28" s="55"/>
      <c r="AO28" s="55"/>
      <c r="AP28" s="5"/>
    </row>
    <row r="29" spans="1:42">
      <c r="A29" s="5"/>
      <c r="B29" s="93">
        <v>1.0219999551773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1893.609375</v>
      </c>
      <c r="K29" s="5"/>
      <c r="L29" s="50">
        <f t="shared" si="1"/>
        <v>17</v>
      </c>
      <c r="M29" s="50">
        <v>42.178001403808501</v>
      </c>
      <c r="N29" s="50">
        <v>5143</v>
      </c>
      <c r="O29" s="50">
        <v>5143</v>
      </c>
      <c r="P29" s="50">
        <v>4941</v>
      </c>
      <c r="Q29" s="50">
        <f t="shared" si="2"/>
        <v>202</v>
      </c>
      <c r="R29" s="50">
        <f t="shared" si="3"/>
        <v>40804</v>
      </c>
      <c r="S29" s="50"/>
      <c r="T29" s="94">
        <v>789681.75</v>
      </c>
      <c r="U29" s="94">
        <v>789681.75</v>
      </c>
      <c r="V29" s="94">
        <v>808636.5</v>
      </c>
      <c r="W29" s="55">
        <f t="shared" si="4"/>
        <v>-18954.75</v>
      </c>
      <c r="X29" s="55">
        <f t="shared" si="5"/>
        <v>359282547.5625</v>
      </c>
      <c r="Y29" s="95"/>
      <c r="Z29" s="94">
        <v>789681.75</v>
      </c>
      <c r="AA29" s="7"/>
      <c r="AC29" s="50">
        <f t="shared" si="0"/>
        <v>467</v>
      </c>
      <c r="AD29" s="50">
        <v>69.175003051757798</v>
      </c>
      <c r="AE29" s="50">
        <v>3226</v>
      </c>
      <c r="AF29" s="50">
        <v>3226</v>
      </c>
      <c r="AG29" s="50">
        <v>4941</v>
      </c>
      <c r="AH29" s="50">
        <f>AF29-AG29</f>
        <v>-1715</v>
      </c>
      <c r="AI29" s="50">
        <f>(AF29-AG29)*(AF29-AG29)</f>
        <v>2941225</v>
      </c>
      <c r="AJ29" s="50"/>
      <c r="AK29" s="55">
        <v>647297.25</v>
      </c>
      <c r="AL29" s="94">
        <v>647297.25</v>
      </c>
      <c r="AM29" s="94">
        <v>772592.625</v>
      </c>
      <c r="AN29" s="55">
        <f>AL29-AM29</f>
        <v>-125295.375</v>
      </c>
      <c r="AO29" s="55">
        <f>(AL29-AM29)*(AL29-AM29)</f>
        <v>15698930996.390625</v>
      </c>
      <c r="AP29" s="5"/>
    </row>
    <row r="30" spans="1:42">
      <c r="A30" s="5"/>
      <c r="B30" s="93">
        <v>1.0820000171661299</v>
      </c>
      <c r="C30" s="7">
        <v>203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3796.546875</v>
      </c>
      <c r="K30" s="5"/>
      <c r="L30" s="50">
        <f t="shared" si="1"/>
        <v>18</v>
      </c>
      <c r="M30" s="50">
        <v>42.237998962402301</v>
      </c>
      <c r="N30" s="50">
        <v>4941</v>
      </c>
      <c r="O30" s="85"/>
      <c r="P30" s="50"/>
      <c r="Q30" s="50"/>
      <c r="R30" s="50"/>
      <c r="S30" s="50"/>
      <c r="T30" s="94">
        <v>808636.5</v>
      </c>
      <c r="U30" s="94"/>
      <c r="V30" s="94"/>
      <c r="W30" s="55"/>
      <c r="X30" s="55"/>
      <c r="Y30" s="95"/>
      <c r="Z30" s="94">
        <v>808636.5</v>
      </c>
      <c r="AA30" s="7"/>
      <c r="AC30" s="50">
        <f t="shared" si="0"/>
        <v>468</v>
      </c>
      <c r="AD30" s="50">
        <v>69.235000610351506</v>
      </c>
      <c r="AE30" s="50">
        <v>4941</v>
      </c>
      <c r="AF30" s="85"/>
      <c r="AG30" s="50"/>
      <c r="AH30" s="50"/>
      <c r="AI30" s="50"/>
      <c r="AJ30" s="50"/>
      <c r="AK30" s="55">
        <v>772592.625</v>
      </c>
      <c r="AL30" s="94"/>
      <c r="AM30" s="94"/>
      <c r="AN30" s="55"/>
      <c r="AO30" s="55"/>
      <c r="AP30" s="5"/>
    </row>
    <row r="31" spans="1:42">
      <c r="A31" s="5"/>
      <c r="B31" s="93">
        <v>1.1419999599456701</v>
      </c>
      <c r="C31" s="7">
        <v>407</v>
      </c>
      <c r="D31" s="7">
        <v>407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3796.546875</v>
      </c>
      <c r="K31" s="5"/>
      <c r="L31" s="50">
        <f t="shared" si="1"/>
        <v>19</v>
      </c>
      <c r="M31" s="50">
        <v>42.298000335693303</v>
      </c>
      <c r="N31" s="50">
        <v>2924</v>
      </c>
      <c r="O31" s="50">
        <v>2924</v>
      </c>
      <c r="P31" s="50">
        <v>3831</v>
      </c>
      <c r="Q31" s="50">
        <f t="shared" si="2"/>
        <v>-907</v>
      </c>
      <c r="R31" s="50">
        <f t="shared" si="3"/>
        <v>822649</v>
      </c>
      <c r="S31" s="50"/>
      <c r="T31" s="94">
        <v>839008.875</v>
      </c>
      <c r="U31" s="94">
        <v>839008.875</v>
      </c>
      <c r="V31" s="94">
        <v>852292.125</v>
      </c>
      <c r="W31" s="55">
        <f t="shared" si="4"/>
        <v>-13283.25</v>
      </c>
      <c r="X31" s="55">
        <f t="shared" si="5"/>
        <v>176444730.5625</v>
      </c>
      <c r="Y31" s="95"/>
      <c r="Z31" s="94">
        <v>839008.875</v>
      </c>
      <c r="AA31" s="7"/>
      <c r="AC31" s="50">
        <f t="shared" si="0"/>
        <v>469</v>
      </c>
      <c r="AD31" s="50">
        <v>69.294998168945298</v>
      </c>
      <c r="AE31" s="50">
        <v>3529</v>
      </c>
      <c r="AF31" s="50">
        <v>3529</v>
      </c>
      <c r="AG31" s="50">
        <v>2823</v>
      </c>
      <c r="AH31" s="50">
        <f>AF31-AG31</f>
        <v>706</v>
      </c>
      <c r="AI31" s="50">
        <f>(AF31-AG31)*(AF31-AG31)</f>
        <v>498436</v>
      </c>
      <c r="AJ31" s="50"/>
      <c r="AK31" s="55">
        <v>709944.9375</v>
      </c>
      <c r="AL31" s="94">
        <v>709944.9375</v>
      </c>
      <c r="AM31" s="94">
        <v>654890.375</v>
      </c>
      <c r="AN31" s="55">
        <f>AL31-AM31</f>
        <v>55054.5625</v>
      </c>
      <c r="AO31" s="55">
        <f>(AL31-AM31)*(AL31-AM31)</f>
        <v>3031004852.0664062</v>
      </c>
      <c r="AP31" s="5"/>
    </row>
    <row r="32" spans="1:42">
      <c r="A32" s="5"/>
      <c r="B32" s="93">
        <v>1.2020000219345</v>
      </c>
      <c r="C32" s="7">
        <v>203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5690.15625</v>
      </c>
      <c r="K32" s="5"/>
      <c r="L32" s="50">
        <f t="shared" si="1"/>
        <v>20</v>
      </c>
      <c r="M32" s="50">
        <v>42.358001708984297</v>
      </c>
      <c r="N32" s="50">
        <v>3831</v>
      </c>
      <c r="O32" s="85"/>
      <c r="P32" s="50"/>
      <c r="Q32" s="50"/>
      <c r="R32" s="50"/>
      <c r="S32" s="50"/>
      <c r="T32" s="94">
        <v>852292.125</v>
      </c>
      <c r="U32" s="94"/>
      <c r="V32" s="94"/>
      <c r="W32" s="55"/>
      <c r="X32" s="55"/>
      <c r="Y32" s="95"/>
      <c r="Z32" s="94">
        <v>852292.125</v>
      </c>
      <c r="AA32" s="7"/>
      <c r="AC32" s="50">
        <f t="shared" si="0"/>
        <v>470</v>
      </c>
      <c r="AD32" s="50">
        <v>69.355003356933494</v>
      </c>
      <c r="AE32" s="50">
        <v>2823</v>
      </c>
      <c r="AF32" s="85"/>
      <c r="AG32" s="50"/>
      <c r="AH32" s="50"/>
      <c r="AI32" s="50"/>
      <c r="AJ32" s="50"/>
      <c r="AK32" s="55">
        <v>654890.375</v>
      </c>
      <c r="AL32" s="94"/>
      <c r="AM32" s="94"/>
      <c r="AN32" s="55"/>
      <c r="AO32" s="55"/>
      <c r="AP32" s="5"/>
    </row>
    <row r="33" spans="1:42">
      <c r="A33" s="5"/>
      <c r="B33" s="93">
        <v>1.2619999647140501</v>
      </c>
      <c r="C33" s="7">
        <v>610</v>
      </c>
      <c r="D33" s="7">
        <v>814</v>
      </c>
      <c r="E33" s="7">
        <v>0</v>
      </c>
      <c r="F33" s="7">
        <v>100</v>
      </c>
      <c r="G33" s="7">
        <v>0</v>
      </c>
      <c r="H33" s="7">
        <v>0</v>
      </c>
      <c r="I33" s="7">
        <v>0</v>
      </c>
      <c r="J33" s="7">
        <v>3796.546875</v>
      </c>
      <c r="K33" s="5"/>
      <c r="L33" s="50">
        <f t="shared" si="1"/>
        <v>21</v>
      </c>
      <c r="M33" s="50">
        <v>42.417999267578097</v>
      </c>
      <c r="N33" s="50">
        <v>4437</v>
      </c>
      <c r="O33" s="50">
        <v>4437</v>
      </c>
      <c r="P33" s="50">
        <v>3529</v>
      </c>
      <c r="Q33" s="50">
        <f t="shared" si="2"/>
        <v>908</v>
      </c>
      <c r="R33" s="50">
        <f t="shared" si="3"/>
        <v>824464</v>
      </c>
      <c r="S33" s="50"/>
      <c r="T33" s="94">
        <v>799159.125</v>
      </c>
      <c r="U33" s="94">
        <v>799159.125</v>
      </c>
      <c r="V33" s="94">
        <v>932047.625</v>
      </c>
      <c r="W33" s="55">
        <f t="shared" si="4"/>
        <v>-132888.5</v>
      </c>
      <c r="X33" s="55">
        <f t="shared" si="5"/>
        <v>17659353432.25</v>
      </c>
      <c r="Y33" s="95"/>
      <c r="Z33" s="94">
        <v>799159.125</v>
      </c>
      <c r="AA33" s="7"/>
      <c r="AC33" s="50">
        <f t="shared" si="0"/>
        <v>471</v>
      </c>
      <c r="AD33" s="50">
        <v>69.415000915527301</v>
      </c>
      <c r="AE33" s="50">
        <v>4235</v>
      </c>
      <c r="AF33" s="50">
        <v>4235</v>
      </c>
      <c r="AG33" s="50">
        <v>3932</v>
      </c>
      <c r="AH33" s="50">
        <f>AF33-AG33</f>
        <v>303</v>
      </c>
      <c r="AI33" s="50">
        <f>(AF33-AG33)*(AF33-AG33)</f>
        <v>91809</v>
      </c>
      <c r="AJ33" s="50"/>
      <c r="AK33" s="55">
        <v>804867.9375</v>
      </c>
      <c r="AL33" s="94">
        <v>804867.9375</v>
      </c>
      <c r="AM33" s="94">
        <v>816248.25</v>
      </c>
      <c r="AN33" s="55">
        <f>AL33-AM33</f>
        <v>-11380.3125</v>
      </c>
      <c r="AO33" s="55">
        <f>(AL33-AM33)*(AL33-AM33)</f>
        <v>129511512.59765625</v>
      </c>
      <c r="AP33" s="5"/>
    </row>
    <row r="34" spans="1:42">
      <c r="A34" s="5"/>
      <c r="B34" s="93">
        <v>1.32200002670288</v>
      </c>
      <c r="C34" s="7">
        <v>203</v>
      </c>
      <c r="D34" s="7">
        <v>203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1893.609375</v>
      </c>
      <c r="K34" s="5"/>
      <c r="L34" s="50">
        <f t="shared" si="1"/>
        <v>22</v>
      </c>
      <c r="M34" s="50">
        <v>42.478000640869098</v>
      </c>
      <c r="N34" s="50">
        <v>3529</v>
      </c>
      <c r="O34" s="85"/>
      <c r="P34" s="50"/>
      <c r="Q34" s="50"/>
      <c r="R34" s="50"/>
      <c r="S34" s="50"/>
      <c r="T34" s="94">
        <v>932047.625</v>
      </c>
      <c r="U34" s="94"/>
      <c r="V34" s="94"/>
      <c r="W34" s="55"/>
      <c r="X34" s="55"/>
      <c r="Y34" s="95"/>
      <c r="Z34" s="94">
        <v>932047.625</v>
      </c>
      <c r="AA34" s="7"/>
      <c r="AC34" s="50">
        <f t="shared" si="0"/>
        <v>472</v>
      </c>
      <c r="AD34" s="50">
        <v>69.474998474120994</v>
      </c>
      <c r="AE34" s="50">
        <v>3932</v>
      </c>
      <c r="AF34" s="85"/>
      <c r="AG34" s="50"/>
      <c r="AH34" s="50"/>
      <c r="AI34" s="50"/>
      <c r="AJ34" s="50"/>
      <c r="AK34" s="55">
        <v>816248.25</v>
      </c>
      <c r="AL34" s="94"/>
      <c r="AM34" s="94"/>
      <c r="AN34" s="55"/>
      <c r="AO34" s="55"/>
      <c r="AP34" s="5"/>
    </row>
    <row r="35" spans="1:42">
      <c r="A35" s="5"/>
      <c r="B35" s="93">
        <v>1.3819999694824201</v>
      </c>
      <c r="C35" s="7">
        <v>203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3796.546875</v>
      </c>
      <c r="K35" s="5"/>
      <c r="L35" s="50">
        <f t="shared" si="1"/>
        <v>23</v>
      </c>
      <c r="M35" s="50">
        <v>42.537998199462798</v>
      </c>
      <c r="N35" s="50">
        <v>4033</v>
      </c>
      <c r="O35" s="50">
        <v>4033</v>
      </c>
      <c r="P35" s="50">
        <v>6151</v>
      </c>
      <c r="Q35" s="50">
        <f t="shared" si="2"/>
        <v>-2118</v>
      </c>
      <c r="R35" s="50">
        <f t="shared" si="3"/>
        <v>4485924</v>
      </c>
      <c r="S35" s="50"/>
      <c r="T35" s="94">
        <v>894082.125</v>
      </c>
      <c r="U35" s="94">
        <v>894082.125</v>
      </c>
      <c r="V35" s="94">
        <v>1013668.6875</v>
      </c>
      <c r="W35" s="55">
        <f t="shared" si="4"/>
        <v>-119586.5625</v>
      </c>
      <c r="X35" s="55">
        <f t="shared" si="5"/>
        <v>14300945930.566406</v>
      </c>
      <c r="Y35" s="95"/>
      <c r="Z35" s="94">
        <v>894082.125</v>
      </c>
      <c r="AA35" s="7"/>
      <c r="AC35" s="50">
        <f t="shared" si="0"/>
        <v>473</v>
      </c>
      <c r="AD35" s="50">
        <v>69.535003662109304</v>
      </c>
      <c r="AE35" s="50">
        <v>3025</v>
      </c>
      <c r="AF35" s="50">
        <v>3025</v>
      </c>
      <c r="AG35" s="50">
        <v>3226</v>
      </c>
      <c r="AH35" s="50">
        <f>AF35-AG35</f>
        <v>-201</v>
      </c>
      <c r="AI35" s="50">
        <f>(AF35-AG35)*(AF35-AG35)</f>
        <v>40401</v>
      </c>
      <c r="AJ35" s="50"/>
      <c r="AK35" s="55">
        <v>670057.875</v>
      </c>
      <c r="AL35" s="94">
        <v>670057.875</v>
      </c>
      <c r="AM35" s="94">
        <v>757406.4375</v>
      </c>
      <c r="AN35" s="55">
        <f>AL35-AM35</f>
        <v>-87348.5625</v>
      </c>
      <c r="AO35" s="55">
        <f>(AL35-AM35)*(AL35-AM35)</f>
        <v>7629771370.8164062</v>
      </c>
      <c r="AP35" s="5"/>
    </row>
    <row r="36" spans="1:42">
      <c r="A36" s="5"/>
      <c r="B36" s="93">
        <v>1.44200003147125</v>
      </c>
      <c r="C36" s="7">
        <v>203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3796.546875</v>
      </c>
      <c r="K36" s="5"/>
      <c r="L36" s="50">
        <f t="shared" si="1"/>
        <v>24</v>
      </c>
      <c r="M36" s="50">
        <v>42.597999572753899</v>
      </c>
      <c r="N36" s="50">
        <v>6151</v>
      </c>
      <c r="O36" s="85"/>
      <c r="P36" s="50"/>
      <c r="Q36" s="50"/>
      <c r="R36" s="50"/>
      <c r="S36" s="50"/>
      <c r="T36" s="94">
        <v>1013668.6875</v>
      </c>
      <c r="U36" s="94"/>
      <c r="V36" s="94"/>
      <c r="W36" s="55"/>
      <c r="X36" s="55"/>
      <c r="Y36" s="95"/>
      <c r="Z36" s="94">
        <v>1013668.6875</v>
      </c>
      <c r="AA36" s="7"/>
      <c r="AC36" s="50">
        <f t="shared" si="0"/>
        <v>474</v>
      </c>
      <c r="AD36" s="50">
        <v>69.595001220703097</v>
      </c>
      <c r="AE36" s="50">
        <v>3226</v>
      </c>
      <c r="AF36" s="85"/>
      <c r="AG36" s="50"/>
      <c r="AH36" s="50"/>
      <c r="AI36" s="50"/>
      <c r="AJ36" s="50"/>
      <c r="AK36" s="55">
        <v>757406.4375</v>
      </c>
      <c r="AL36" s="94"/>
      <c r="AM36" s="94"/>
      <c r="AN36" s="55"/>
      <c r="AO36" s="55"/>
      <c r="AP36" s="5"/>
    </row>
    <row r="37" spans="1:42">
      <c r="A37" s="5"/>
      <c r="B37" s="93">
        <v>1.5019999742507899</v>
      </c>
      <c r="C37" s="7">
        <v>0</v>
      </c>
      <c r="D37" s="7">
        <v>814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1893.609375</v>
      </c>
      <c r="K37" s="5"/>
      <c r="L37" s="50">
        <f t="shared" si="1"/>
        <v>25</v>
      </c>
      <c r="M37" s="50">
        <v>42.658000946044901</v>
      </c>
      <c r="N37" s="50">
        <v>4739</v>
      </c>
      <c r="O37" s="50">
        <v>4739</v>
      </c>
      <c r="P37" s="50">
        <v>4336</v>
      </c>
      <c r="Q37" s="50">
        <f t="shared" si="2"/>
        <v>403</v>
      </c>
      <c r="R37" s="50">
        <f t="shared" si="3"/>
        <v>162409</v>
      </c>
      <c r="S37" s="50"/>
      <c r="T37" s="94">
        <v>932047.625</v>
      </c>
      <c r="U37" s="94">
        <v>932047.625</v>
      </c>
      <c r="V37" s="94">
        <v>930126</v>
      </c>
      <c r="W37" s="55">
        <f t="shared" si="4"/>
        <v>1921.625</v>
      </c>
      <c r="X37" s="55">
        <f t="shared" si="5"/>
        <v>3692642.640625</v>
      </c>
      <c r="Y37" s="95"/>
      <c r="Z37" s="94">
        <v>932047.625</v>
      </c>
      <c r="AA37" s="7"/>
      <c r="AC37" s="50">
        <f t="shared" si="0"/>
        <v>475</v>
      </c>
      <c r="AD37" s="50">
        <v>69.654998779296804</v>
      </c>
      <c r="AE37" s="50">
        <v>2520</v>
      </c>
      <c r="AF37" s="50">
        <v>2520</v>
      </c>
      <c r="AG37" s="50">
        <v>4033</v>
      </c>
      <c r="AH37" s="50">
        <f>AF37-AG37</f>
        <v>-1513</v>
      </c>
      <c r="AI37" s="50">
        <f>(AF37-AG37)*(AF37-AG37)</f>
        <v>2289169</v>
      </c>
      <c r="AJ37" s="50"/>
      <c r="AK37" s="55">
        <v>829531.5</v>
      </c>
      <c r="AL37" s="94">
        <v>829531.5</v>
      </c>
      <c r="AM37" s="94">
        <v>634014</v>
      </c>
      <c r="AN37" s="55">
        <f>AL37-AM37</f>
        <v>195517.5</v>
      </c>
      <c r="AO37" s="55">
        <f>(AL37-AM37)*(AL37-AM37)</f>
        <v>38227092806.25</v>
      </c>
      <c r="AP37" s="5"/>
    </row>
    <row r="38" spans="1:42">
      <c r="A38" s="5"/>
      <c r="B38" s="93">
        <v>1.56200003623962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3796.546875</v>
      </c>
      <c r="K38" s="5"/>
      <c r="L38" s="50">
        <f t="shared" si="1"/>
        <v>26</v>
      </c>
      <c r="M38" s="50">
        <v>42.717998504638601</v>
      </c>
      <c r="N38" s="50">
        <v>4336</v>
      </c>
      <c r="O38" s="85"/>
      <c r="P38" s="50"/>
      <c r="Q38" s="50"/>
      <c r="R38" s="50"/>
      <c r="S38" s="50"/>
      <c r="T38" s="94">
        <v>930126</v>
      </c>
      <c r="U38" s="94"/>
      <c r="V38" s="94"/>
      <c r="W38" s="55"/>
      <c r="X38" s="55"/>
      <c r="Y38" s="95"/>
      <c r="Z38" s="94">
        <v>930126</v>
      </c>
      <c r="AA38" s="7"/>
      <c r="AC38" s="50">
        <f t="shared" si="0"/>
        <v>476</v>
      </c>
      <c r="AD38" s="50">
        <v>69.714996337890597</v>
      </c>
      <c r="AE38" s="50">
        <v>4033</v>
      </c>
      <c r="AF38" s="85"/>
      <c r="AG38" s="50"/>
      <c r="AH38" s="50"/>
      <c r="AI38" s="50"/>
      <c r="AJ38" s="50"/>
      <c r="AK38" s="55">
        <v>634014</v>
      </c>
      <c r="AL38" s="94"/>
      <c r="AM38" s="94"/>
      <c r="AN38" s="55"/>
      <c r="AO38" s="55"/>
      <c r="AP38" s="5"/>
    </row>
    <row r="39" spans="1:42">
      <c r="A39" s="5"/>
      <c r="B39" s="93">
        <v>1.6219999790191599</v>
      </c>
      <c r="C39" s="7">
        <v>0</v>
      </c>
      <c r="D39" s="7">
        <v>407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1893.609375</v>
      </c>
      <c r="K39" s="5"/>
      <c r="L39" s="50">
        <f t="shared" si="1"/>
        <v>27</v>
      </c>
      <c r="M39" s="50">
        <v>42.777999877929602</v>
      </c>
      <c r="N39" s="50">
        <v>6252</v>
      </c>
      <c r="O39" s="50">
        <v>6252</v>
      </c>
      <c r="P39" s="50">
        <v>5748</v>
      </c>
      <c r="Q39" s="50">
        <f t="shared" si="2"/>
        <v>504</v>
      </c>
      <c r="R39" s="50">
        <f t="shared" si="3"/>
        <v>254016</v>
      </c>
      <c r="S39" s="50"/>
      <c r="T39" s="94">
        <v>871302.875</v>
      </c>
      <c r="U39" s="94">
        <v>871302.875</v>
      </c>
      <c r="V39" s="94">
        <v>888392</v>
      </c>
      <c r="W39" s="55">
        <f t="shared" si="4"/>
        <v>-17089.125</v>
      </c>
      <c r="X39" s="55">
        <f t="shared" si="5"/>
        <v>292038193.265625</v>
      </c>
      <c r="Y39" s="95"/>
      <c r="Z39" s="94">
        <v>871302.875</v>
      </c>
      <c r="AA39" s="7"/>
      <c r="AC39" s="50">
        <f t="shared" si="0"/>
        <v>477</v>
      </c>
      <c r="AD39" s="50">
        <v>69.775001525878906</v>
      </c>
      <c r="AE39" s="50">
        <v>4437</v>
      </c>
      <c r="AF39" s="50">
        <v>4437</v>
      </c>
      <c r="AG39" s="50">
        <v>3731</v>
      </c>
      <c r="AH39" s="50">
        <f>AF39-AG39</f>
        <v>706</v>
      </c>
      <c r="AI39" s="50">
        <f>(AF39-AG39)*(AF39-AG39)</f>
        <v>498436</v>
      </c>
      <c r="AJ39" s="50"/>
      <c r="AK39" s="55">
        <v>681475.5</v>
      </c>
      <c r="AL39" s="94">
        <v>681475.5</v>
      </c>
      <c r="AM39" s="94">
        <v>759309.375</v>
      </c>
      <c r="AN39" s="55">
        <f>AL39-AM39</f>
        <v>-77833.875</v>
      </c>
      <c r="AO39" s="55">
        <f>(AL39-AM39)*(AL39-AM39)</f>
        <v>6058112097.515625</v>
      </c>
      <c r="AP39" s="5"/>
    </row>
    <row r="40" spans="1:42">
      <c r="A40" s="5"/>
      <c r="B40" s="93">
        <v>1.6820000410079901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3796.546875</v>
      </c>
      <c r="K40" s="5"/>
      <c r="L40" s="50">
        <f t="shared" si="1"/>
        <v>28</v>
      </c>
      <c r="M40" s="50">
        <v>42.838001251220703</v>
      </c>
      <c r="N40" s="50">
        <v>5748</v>
      </c>
      <c r="O40" s="85"/>
      <c r="P40" s="50"/>
      <c r="Q40" s="50"/>
      <c r="R40" s="50"/>
      <c r="S40" s="50"/>
      <c r="T40" s="94">
        <v>888392</v>
      </c>
      <c r="U40" s="94"/>
      <c r="V40" s="94"/>
      <c r="W40" s="55"/>
      <c r="X40" s="55"/>
      <c r="Y40" s="95"/>
      <c r="Z40" s="94">
        <v>888392</v>
      </c>
      <c r="AA40" s="7"/>
      <c r="AC40" s="50">
        <f t="shared" si="0"/>
        <v>478</v>
      </c>
      <c r="AD40" s="50">
        <v>69.834999084472599</v>
      </c>
      <c r="AE40" s="50">
        <v>3731</v>
      </c>
      <c r="AF40" s="85"/>
      <c r="AG40" s="50"/>
      <c r="AH40" s="50"/>
      <c r="AI40" s="50"/>
      <c r="AJ40" s="50"/>
      <c r="AK40" s="55">
        <v>759309.375</v>
      </c>
      <c r="AL40" s="94"/>
      <c r="AM40" s="94"/>
      <c r="AN40" s="55"/>
      <c r="AO40" s="55"/>
      <c r="AP40" s="5"/>
    </row>
    <row r="41" spans="1:42">
      <c r="A41" s="5"/>
      <c r="B41" s="93">
        <v>1.74199998378753</v>
      </c>
      <c r="C41" s="7">
        <v>814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5690.15625</v>
      </c>
      <c r="K41" s="5"/>
      <c r="L41" s="50">
        <f t="shared" si="1"/>
        <v>29</v>
      </c>
      <c r="M41" s="50">
        <v>42.897998809814403</v>
      </c>
      <c r="N41" s="50">
        <v>5445</v>
      </c>
      <c r="O41" s="50">
        <v>5445</v>
      </c>
      <c r="P41" s="50">
        <v>4638</v>
      </c>
      <c r="Q41" s="50">
        <f t="shared" si="2"/>
        <v>807</v>
      </c>
      <c r="R41" s="50">
        <f t="shared" si="3"/>
        <v>651249</v>
      </c>
      <c r="S41" s="50"/>
      <c r="T41" s="94">
        <v>962420</v>
      </c>
      <c r="U41" s="94">
        <v>962420</v>
      </c>
      <c r="V41" s="94">
        <v>966207.1875</v>
      </c>
      <c r="W41" s="55">
        <f t="shared" si="4"/>
        <v>-3787.1875</v>
      </c>
      <c r="X41" s="55">
        <f t="shared" si="5"/>
        <v>14342789.16015625</v>
      </c>
      <c r="Y41" s="95"/>
      <c r="Z41" s="94">
        <v>962420</v>
      </c>
      <c r="AA41" s="7"/>
      <c r="AC41" s="50">
        <f t="shared" si="0"/>
        <v>479</v>
      </c>
      <c r="AD41" s="50">
        <v>69.894996643066406</v>
      </c>
      <c r="AE41" s="50">
        <v>5042</v>
      </c>
      <c r="AF41" s="50">
        <v>5042</v>
      </c>
      <c r="AG41" s="50">
        <v>4033</v>
      </c>
      <c r="AH41" s="50">
        <f>AF41-AG41</f>
        <v>1009</v>
      </c>
      <c r="AI41" s="50">
        <f>(AF41-AG41)*(AF41-AG41)</f>
        <v>1018081</v>
      </c>
      <c r="AJ41" s="50"/>
      <c r="AK41" s="55">
        <v>736530.125</v>
      </c>
      <c r="AL41" s="94">
        <v>736530.125</v>
      </c>
      <c r="AM41" s="94">
        <v>628323.875</v>
      </c>
      <c r="AN41" s="55">
        <f>AL41-AM41</f>
        <v>108206.25</v>
      </c>
      <c r="AO41" s="55">
        <f>(AL41-AM41)*(AL41-AM41)</f>
        <v>11708592539.0625</v>
      </c>
      <c r="AP41" s="5"/>
    </row>
    <row r="42" spans="1:42">
      <c r="A42" s="5"/>
      <c r="B42" s="93">
        <v>1.8020000457763601</v>
      </c>
      <c r="C42" s="7">
        <v>0</v>
      </c>
      <c r="D42" s="7">
        <v>0</v>
      </c>
      <c r="E42" s="7">
        <v>0</v>
      </c>
      <c r="F42" s="7">
        <v>201</v>
      </c>
      <c r="G42" s="7">
        <v>0</v>
      </c>
      <c r="H42" s="7">
        <v>0</v>
      </c>
      <c r="I42" s="7">
        <v>0</v>
      </c>
      <c r="J42" s="7">
        <v>1893.609375</v>
      </c>
      <c r="K42" s="5"/>
      <c r="L42" s="50">
        <f t="shared" si="1"/>
        <v>30</v>
      </c>
      <c r="M42" s="50">
        <v>42.958000183105398</v>
      </c>
      <c r="N42" s="50">
        <v>4638</v>
      </c>
      <c r="O42" s="85"/>
      <c r="P42" s="50"/>
      <c r="Q42" s="50"/>
      <c r="R42" s="50"/>
      <c r="S42" s="50"/>
      <c r="T42" s="94">
        <v>966207.1875</v>
      </c>
      <c r="U42" s="94"/>
      <c r="V42" s="94"/>
      <c r="W42" s="55"/>
      <c r="X42" s="55"/>
      <c r="Y42" s="95"/>
      <c r="Z42" s="6">
        <v>966207.1875</v>
      </c>
      <c r="AA42" s="7"/>
      <c r="AC42" s="50">
        <f t="shared" si="0"/>
        <v>480</v>
      </c>
      <c r="AD42" s="50">
        <v>69.955001831054602</v>
      </c>
      <c r="AE42" s="50">
        <v>4033</v>
      </c>
      <c r="AF42" s="85"/>
      <c r="AG42" s="50"/>
      <c r="AH42" s="50"/>
      <c r="AI42" s="50"/>
      <c r="AJ42" s="50"/>
      <c r="AK42" s="55">
        <v>628323.875</v>
      </c>
      <c r="AL42" s="94"/>
      <c r="AM42" s="94"/>
      <c r="AN42" s="55"/>
      <c r="AO42" s="55"/>
      <c r="AP42" s="5"/>
    </row>
    <row r="43" spans="1:42">
      <c r="A43" s="5"/>
      <c r="B43" s="93">
        <v>1.8619999885559</v>
      </c>
      <c r="C43" s="7">
        <v>407</v>
      </c>
      <c r="D43" s="7">
        <v>203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1893.609375</v>
      </c>
      <c r="K43" s="5"/>
      <c r="L43" s="50">
        <f t="shared" si="1"/>
        <v>31</v>
      </c>
      <c r="M43" s="50">
        <v>43.018001556396399</v>
      </c>
      <c r="N43" s="50">
        <v>4638</v>
      </c>
      <c r="O43" s="50">
        <v>4638</v>
      </c>
      <c r="P43" s="50">
        <v>4941</v>
      </c>
      <c r="Q43" s="50">
        <f t="shared" si="2"/>
        <v>-303</v>
      </c>
      <c r="R43" s="50">
        <f t="shared" si="3"/>
        <v>91809</v>
      </c>
      <c r="S43" s="50"/>
      <c r="T43" s="94">
        <v>821919.75</v>
      </c>
      <c r="U43" s="94">
        <v>821919.75</v>
      </c>
      <c r="V43" s="94">
        <v>820054.125</v>
      </c>
      <c r="W43" s="55">
        <f t="shared" si="4"/>
        <v>1865.625</v>
      </c>
      <c r="X43" s="55">
        <f t="shared" si="5"/>
        <v>3480556.640625</v>
      </c>
      <c r="Y43" s="95"/>
      <c r="Z43" s="6">
        <v>821919.75</v>
      </c>
      <c r="AA43" s="7"/>
      <c r="AC43" s="50">
        <f t="shared" si="0"/>
        <v>481</v>
      </c>
      <c r="AD43" s="50">
        <v>70.014999389648395</v>
      </c>
      <c r="AE43" s="50">
        <v>3630</v>
      </c>
      <c r="AF43" s="50">
        <v>3630</v>
      </c>
      <c r="AG43" s="50">
        <v>4638</v>
      </c>
      <c r="AH43" s="50">
        <f>AF43-AG43</f>
        <v>-1008</v>
      </c>
      <c r="AI43" s="50">
        <f>(AF43-AG43)*(AF43-AG43)</f>
        <v>1016064</v>
      </c>
      <c r="AJ43" s="50"/>
      <c r="AK43" s="55">
        <v>719441</v>
      </c>
      <c r="AL43" s="94">
        <v>719441</v>
      </c>
      <c r="AM43" s="94">
        <v>662483.4375</v>
      </c>
      <c r="AN43" s="55">
        <f>AL43-AM43</f>
        <v>56957.5625</v>
      </c>
      <c r="AO43" s="55">
        <f>(AL43-AM43)*(AL43-AM43)</f>
        <v>3244163925.9414062</v>
      </c>
      <c r="AP43" s="5"/>
    </row>
    <row r="44" spans="1:42">
      <c r="A44" s="5"/>
      <c r="B44" s="93">
        <v>1.9220000505447301</v>
      </c>
      <c r="C44" s="7">
        <v>814</v>
      </c>
      <c r="D44" s="7">
        <v>1017</v>
      </c>
      <c r="E44" s="7">
        <v>203</v>
      </c>
      <c r="F44" s="7">
        <v>0</v>
      </c>
      <c r="G44" s="7">
        <v>0</v>
      </c>
      <c r="H44" s="7">
        <v>0</v>
      </c>
      <c r="I44" s="7">
        <v>0</v>
      </c>
      <c r="J44" s="7">
        <v>3796.546875</v>
      </c>
      <c r="K44" s="5"/>
      <c r="L44" s="50">
        <f t="shared" si="1"/>
        <v>32</v>
      </c>
      <c r="M44" s="50">
        <v>43.077999114990199</v>
      </c>
      <c r="N44" s="50">
        <v>4941</v>
      </c>
      <c r="O44" s="85"/>
      <c r="P44" s="50"/>
      <c r="Q44" s="50"/>
      <c r="R44" s="50"/>
      <c r="S44" s="50"/>
      <c r="T44" s="94">
        <v>820054.125</v>
      </c>
      <c r="U44" s="94"/>
      <c r="V44" s="94"/>
      <c r="W44" s="55"/>
      <c r="X44" s="55"/>
      <c r="Y44" s="95"/>
      <c r="Z44" s="6">
        <v>820054.125</v>
      </c>
      <c r="AA44" s="7"/>
      <c r="AC44" s="50">
        <f t="shared" si="0"/>
        <v>482</v>
      </c>
      <c r="AD44" s="50">
        <v>70.074996948242102</v>
      </c>
      <c r="AE44" s="50">
        <v>4638</v>
      </c>
      <c r="AF44" s="85"/>
      <c r="AG44" s="50"/>
      <c r="AH44" s="50"/>
      <c r="AI44" s="50"/>
      <c r="AJ44" s="50"/>
      <c r="AK44" s="55">
        <v>662483.4375</v>
      </c>
      <c r="AL44" s="94"/>
      <c r="AM44" s="94"/>
      <c r="AN44" s="55"/>
      <c r="AO44" s="55"/>
      <c r="AP44" s="5"/>
    </row>
    <row r="45" spans="1:42">
      <c r="A45" s="5"/>
      <c r="B45" s="93">
        <v>1.98199999332428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1893.609375</v>
      </c>
      <c r="K45" s="5"/>
      <c r="L45" s="50">
        <f t="shared" si="1"/>
        <v>33</v>
      </c>
      <c r="M45" s="50">
        <v>43.1380004882812</v>
      </c>
      <c r="N45" s="50">
        <v>5143</v>
      </c>
      <c r="O45" s="50">
        <v>5143</v>
      </c>
      <c r="P45" s="50">
        <v>4235</v>
      </c>
      <c r="Q45" s="50">
        <f t="shared" si="2"/>
        <v>908</v>
      </c>
      <c r="R45" s="50">
        <f t="shared" si="3"/>
        <v>824464</v>
      </c>
      <c r="S45" s="50"/>
      <c r="T45" s="94">
        <v>983296.3125</v>
      </c>
      <c r="U45" s="94">
        <v>983296.3125</v>
      </c>
      <c r="V45" s="94">
        <v>975703.25</v>
      </c>
      <c r="W45" s="55">
        <f t="shared" si="4"/>
        <v>7593.0625</v>
      </c>
      <c r="X45" s="55">
        <f t="shared" si="5"/>
        <v>57654598.12890625</v>
      </c>
      <c r="Y45" s="95"/>
      <c r="Z45" s="6">
        <v>983296.3125</v>
      </c>
      <c r="AA45" s="7"/>
      <c r="AC45" s="50">
        <f t="shared" si="0"/>
        <v>483</v>
      </c>
      <c r="AD45" s="50">
        <v>70.135002136230398</v>
      </c>
      <c r="AE45" s="50">
        <v>3831</v>
      </c>
      <c r="AF45" s="50">
        <v>3831</v>
      </c>
      <c r="AG45" s="50">
        <v>3125</v>
      </c>
      <c r="AH45" s="50">
        <f>AF45-AG45</f>
        <v>706</v>
      </c>
      <c r="AI45" s="50">
        <f>(AF45-AG45)*(AF45-AG45)</f>
        <v>498436</v>
      </c>
      <c r="AJ45" s="50"/>
      <c r="AK45" s="55">
        <v>601748</v>
      </c>
      <c r="AL45" s="94">
        <v>601748</v>
      </c>
      <c r="AM45" s="94">
        <v>656774.625</v>
      </c>
      <c r="AN45" s="55">
        <f>AL45-AM45</f>
        <v>-55026.625</v>
      </c>
      <c r="AO45" s="55">
        <f>(AL45-AM45)*(AL45-AM45)</f>
        <v>3027929458.890625</v>
      </c>
      <c r="AP45" s="5"/>
    </row>
    <row r="46" spans="1:42">
      <c r="A46" s="5"/>
      <c r="B46" s="93">
        <v>2.0420000553131099</v>
      </c>
      <c r="C46" s="7">
        <v>203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3796.546875</v>
      </c>
      <c r="K46" s="5"/>
      <c r="L46" s="50">
        <f t="shared" si="1"/>
        <v>34</v>
      </c>
      <c r="M46" s="50">
        <v>43.198001861572202</v>
      </c>
      <c r="N46" s="50">
        <v>4235</v>
      </c>
      <c r="O46" s="85"/>
      <c r="P46" s="50"/>
      <c r="Q46" s="50"/>
      <c r="R46" s="50"/>
      <c r="S46" s="50"/>
      <c r="T46" s="94">
        <v>975703.25</v>
      </c>
      <c r="U46" s="94"/>
      <c r="V46" s="94"/>
      <c r="W46" s="55"/>
      <c r="X46" s="55"/>
      <c r="Y46" s="95"/>
      <c r="Z46" s="6">
        <v>975703.25</v>
      </c>
      <c r="AA46" s="7"/>
      <c r="AC46" s="50">
        <f t="shared" si="0"/>
        <v>484</v>
      </c>
      <c r="AD46" s="50">
        <v>70.194999694824205</v>
      </c>
      <c r="AE46" s="50">
        <v>3125</v>
      </c>
      <c r="AF46" s="85"/>
      <c r="AG46" s="50"/>
      <c r="AH46" s="50"/>
      <c r="AI46" s="50"/>
      <c r="AJ46" s="50"/>
      <c r="AK46" s="55">
        <v>656774.625</v>
      </c>
      <c r="AL46" s="94"/>
      <c r="AM46" s="94"/>
      <c r="AN46" s="55"/>
      <c r="AO46" s="55"/>
      <c r="AP46" s="5"/>
    </row>
    <row r="47" spans="1:42">
      <c r="A47" s="5"/>
      <c r="B47" s="93">
        <v>2.10199999809265</v>
      </c>
      <c r="C47" s="7">
        <v>610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1893.609375</v>
      </c>
      <c r="K47" s="5"/>
      <c r="L47" s="50">
        <f t="shared" si="1"/>
        <v>35</v>
      </c>
      <c r="M47" s="50">
        <v>43.257999420166001</v>
      </c>
      <c r="N47" s="50">
        <v>5042</v>
      </c>
      <c r="O47" s="50">
        <v>5042</v>
      </c>
      <c r="P47" s="50">
        <v>5042</v>
      </c>
      <c r="Q47" s="50">
        <f t="shared" si="2"/>
        <v>0</v>
      </c>
      <c r="R47" s="50">
        <f t="shared" si="3"/>
        <v>0</v>
      </c>
      <c r="S47" s="50"/>
      <c r="T47" s="94">
        <v>909268.3125</v>
      </c>
      <c r="U47" s="94">
        <v>909268.3125</v>
      </c>
      <c r="V47" s="94">
        <v>968110.125</v>
      </c>
      <c r="W47" s="55">
        <f t="shared" si="4"/>
        <v>-58841.8125</v>
      </c>
      <c r="X47" s="55">
        <f t="shared" si="5"/>
        <v>3462358898.2851562</v>
      </c>
      <c r="Y47" s="95"/>
      <c r="Z47" s="6">
        <v>909268.3125</v>
      </c>
      <c r="AA47" s="7"/>
      <c r="AC47" s="50">
        <f t="shared" si="0"/>
        <v>485</v>
      </c>
      <c r="AD47" s="50">
        <v>70.254997253417898</v>
      </c>
      <c r="AE47" s="50">
        <v>3831</v>
      </c>
      <c r="AF47" s="50">
        <v>3831</v>
      </c>
      <c r="AG47" s="50">
        <v>5143</v>
      </c>
      <c r="AH47" s="50">
        <f>AF47-AG47</f>
        <v>-1312</v>
      </c>
      <c r="AI47" s="50">
        <f>(AF47-AG47)*(AF47-AG47)</f>
        <v>1721344</v>
      </c>
      <c r="AJ47" s="50"/>
      <c r="AK47" s="55">
        <v>715635.125</v>
      </c>
      <c r="AL47" s="94">
        <v>715635.125</v>
      </c>
      <c r="AM47" s="94">
        <v>675785.375</v>
      </c>
      <c r="AN47" s="55">
        <f>AL47-AM47</f>
        <v>39849.75</v>
      </c>
      <c r="AO47" s="55">
        <f>(AL47-AM47)*(AL47-AM47)</f>
        <v>1588002575.0625</v>
      </c>
      <c r="AP47" s="5"/>
    </row>
    <row r="48" spans="1:42">
      <c r="A48" s="5"/>
      <c r="B48" s="93">
        <v>2.1619999408721902</v>
      </c>
      <c r="C48" s="7">
        <v>610</v>
      </c>
      <c r="D48" s="7">
        <v>203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3796.546875</v>
      </c>
      <c r="K48" s="5"/>
      <c r="L48" s="50">
        <f t="shared" si="1"/>
        <v>36</v>
      </c>
      <c r="M48" s="50">
        <v>43.318000793457003</v>
      </c>
      <c r="N48" s="50">
        <v>5042</v>
      </c>
      <c r="O48" s="85"/>
      <c r="P48" s="50"/>
      <c r="Q48" s="50"/>
      <c r="R48" s="50"/>
      <c r="S48" s="50"/>
      <c r="T48" s="94">
        <v>968110.125</v>
      </c>
      <c r="U48" s="94"/>
      <c r="V48" s="94"/>
      <c r="W48" s="55"/>
      <c r="X48" s="55"/>
      <c r="Y48" s="95"/>
      <c r="Z48" s="6">
        <v>968110.125</v>
      </c>
      <c r="AA48" s="7">
        <f>(STDEV(Z13:Z48))^2/36</f>
        <v>140205289.85768113</v>
      </c>
      <c r="AC48" s="50">
        <f t="shared" si="0"/>
        <v>486</v>
      </c>
      <c r="AD48" s="50">
        <v>70.315002441406193</v>
      </c>
      <c r="AE48" s="50">
        <v>5143</v>
      </c>
      <c r="AF48" s="85"/>
      <c r="AG48" s="50"/>
      <c r="AH48" s="50"/>
      <c r="AI48" s="50"/>
      <c r="AJ48" s="50"/>
      <c r="AK48" s="55">
        <v>675785.375</v>
      </c>
      <c r="AL48" s="94"/>
      <c r="AM48" s="94"/>
      <c r="AN48" s="55"/>
      <c r="AO48" s="55"/>
      <c r="AP48" s="5"/>
    </row>
    <row r="49" spans="1:42">
      <c r="A49" s="5"/>
      <c r="B49" s="93">
        <v>2.2219998836517298</v>
      </c>
      <c r="C49" s="7">
        <v>203</v>
      </c>
      <c r="D49" s="7">
        <v>203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3796.546875</v>
      </c>
      <c r="K49" s="5"/>
      <c r="L49" s="50">
        <f t="shared" si="1"/>
        <v>37</v>
      </c>
      <c r="M49" s="50">
        <v>43.377998352050703</v>
      </c>
      <c r="N49" s="50">
        <v>5143</v>
      </c>
      <c r="O49" s="50">
        <v>5143</v>
      </c>
      <c r="P49" s="50">
        <v>4739</v>
      </c>
      <c r="Q49" s="50">
        <f t="shared" si="2"/>
        <v>404</v>
      </c>
      <c r="R49" s="50">
        <f t="shared" si="3"/>
        <v>163216</v>
      </c>
      <c r="S49" s="50"/>
      <c r="T49" s="94">
        <v>996579.5625</v>
      </c>
      <c r="U49" s="94">
        <v>996579.5625</v>
      </c>
      <c r="V49" s="94">
        <v>930126</v>
      </c>
      <c r="W49" s="55">
        <f t="shared" si="4"/>
        <v>66453.5625</v>
      </c>
      <c r="X49" s="55">
        <f t="shared" si="5"/>
        <v>4416075968.9414062</v>
      </c>
      <c r="Y49" s="95"/>
      <c r="Z49" s="96">
        <v>996579.5625</v>
      </c>
      <c r="AA49" s="7"/>
      <c r="AC49" s="50">
        <f t="shared" si="0"/>
        <v>487</v>
      </c>
      <c r="AD49" s="50">
        <v>70.375</v>
      </c>
      <c r="AE49" s="50">
        <v>4336</v>
      </c>
      <c r="AF49" s="50">
        <v>4336</v>
      </c>
      <c r="AG49" s="50">
        <v>4134</v>
      </c>
      <c r="AH49" s="50">
        <f>AF49-AG49</f>
        <v>202</v>
      </c>
      <c r="AI49" s="50">
        <f>(AF49-AG49)*(AF49-AG49)</f>
        <v>40804</v>
      </c>
      <c r="AJ49" s="50"/>
      <c r="AK49" s="55">
        <v>704236.125</v>
      </c>
      <c r="AL49" s="94">
        <v>704236.125</v>
      </c>
      <c r="AM49" s="94">
        <v>799159.125</v>
      </c>
      <c r="AN49" s="55">
        <f>AL49-AM49</f>
        <v>-94923</v>
      </c>
      <c r="AO49" s="55">
        <f>(AL49-AM49)*(AL49-AM49)</f>
        <v>9010375929</v>
      </c>
      <c r="AP49" s="5"/>
    </row>
    <row r="50" spans="1:42">
      <c r="A50" s="5"/>
      <c r="B50" s="93">
        <v>2.28200006484985</v>
      </c>
      <c r="C50" s="7">
        <v>203</v>
      </c>
      <c r="D50" s="7">
        <v>407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3796.546875</v>
      </c>
      <c r="K50" s="5"/>
      <c r="L50" s="50">
        <f t="shared" si="1"/>
        <v>38</v>
      </c>
      <c r="M50" s="50">
        <v>43.437999725341797</v>
      </c>
      <c r="N50" s="50">
        <v>4739</v>
      </c>
      <c r="O50" s="85"/>
      <c r="P50" s="50"/>
      <c r="Q50" s="50"/>
      <c r="R50" s="50"/>
      <c r="S50" s="50"/>
      <c r="T50" s="94">
        <v>930126</v>
      </c>
      <c r="U50" s="94"/>
      <c r="V50" s="94"/>
      <c r="W50" s="55"/>
      <c r="X50" s="55"/>
      <c r="Y50" s="95"/>
      <c r="Z50" s="96">
        <v>930126</v>
      </c>
      <c r="AA50" s="7"/>
      <c r="AC50" s="50">
        <f t="shared" si="0"/>
        <v>488</v>
      </c>
      <c r="AD50" s="50">
        <v>70.434997558593693</v>
      </c>
      <c r="AE50" s="50">
        <v>4134</v>
      </c>
      <c r="AF50" s="85"/>
      <c r="AG50" s="50"/>
      <c r="AH50" s="50"/>
      <c r="AI50" s="50"/>
      <c r="AJ50" s="50"/>
      <c r="AK50" s="55">
        <v>799159.125</v>
      </c>
      <c r="AL50" s="94"/>
      <c r="AM50" s="94"/>
      <c r="AN50" s="55"/>
      <c r="AO50" s="55"/>
      <c r="AP50" s="5"/>
    </row>
    <row r="51" spans="1:42">
      <c r="A51" s="5"/>
      <c r="B51" s="93">
        <v>2.3420000076293901</v>
      </c>
      <c r="C51" s="7">
        <v>407</v>
      </c>
      <c r="D51" s="7">
        <v>407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1893.609375</v>
      </c>
      <c r="K51" s="5"/>
      <c r="L51" s="50">
        <f t="shared" si="1"/>
        <v>39</v>
      </c>
      <c r="M51" s="50">
        <v>43.498001098632798</v>
      </c>
      <c r="N51" s="50">
        <v>3428</v>
      </c>
      <c r="O51" s="50">
        <v>3428</v>
      </c>
      <c r="P51" s="50">
        <v>5647</v>
      </c>
      <c r="Q51" s="50">
        <f t="shared" si="2"/>
        <v>-2219</v>
      </c>
      <c r="R51" s="50">
        <f t="shared" si="3"/>
        <v>4923961</v>
      </c>
      <c r="S51" s="50"/>
      <c r="T51" s="94">
        <v>778264.125</v>
      </c>
      <c r="U51" s="94">
        <v>778264.125</v>
      </c>
      <c r="V51" s="94">
        <v>858019.625</v>
      </c>
      <c r="W51" s="55">
        <f t="shared" si="4"/>
        <v>-79755.5</v>
      </c>
      <c r="X51" s="55">
        <f t="shared" si="5"/>
        <v>6360939780.25</v>
      </c>
      <c r="Y51" s="95"/>
      <c r="Z51" s="96">
        <v>778264.125</v>
      </c>
      <c r="AA51" s="7"/>
      <c r="AC51" s="50">
        <f t="shared" si="0"/>
        <v>489</v>
      </c>
      <c r="AD51" s="50">
        <v>70.495002746582003</v>
      </c>
      <c r="AE51" s="50">
        <v>3932</v>
      </c>
      <c r="AF51" s="50">
        <v>3932</v>
      </c>
      <c r="AG51" s="50">
        <v>3529</v>
      </c>
      <c r="AH51" s="50">
        <f>AF51-AG51</f>
        <v>403</v>
      </c>
      <c r="AI51" s="50">
        <f>(AF51-AG51)*(AF51-AG51)</f>
        <v>162409</v>
      </c>
      <c r="AJ51" s="50"/>
      <c r="AK51" s="55">
        <v>711847.875</v>
      </c>
      <c r="AL51" s="94">
        <v>711847.875</v>
      </c>
      <c r="AM51" s="94">
        <v>685262.75</v>
      </c>
      <c r="AN51" s="55">
        <f>AL51-AM51</f>
        <v>26585.125</v>
      </c>
      <c r="AO51" s="55">
        <f>(AL51-AM51)*(AL51-AM51)</f>
        <v>706768871.265625</v>
      </c>
      <c r="AP51" s="5"/>
    </row>
    <row r="52" spans="1:42">
      <c r="A52" s="5"/>
      <c r="B52" s="93">
        <v>2.4019999504089302</v>
      </c>
      <c r="C52" s="7">
        <v>203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3796.546875</v>
      </c>
      <c r="K52" s="5"/>
      <c r="L52" s="50">
        <f t="shared" si="1"/>
        <v>40</v>
      </c>
      <c r="M52" s="50">
        <v>43.557998657226499</v>
      </c>
      <c r="N52" s="50">
        <v>5647</v>
      </c>
      <c r="O52" s="85"/>
      <c r="P52" s="50"/>
      <c r="Q52" s="50"/>
      <c r="R52" s="50"/>
      <c r="S52" s="50"/>
      <c r="T52" s="94">
        <v>858019.625</v>
      </c>
      <c r="U52" s="94"/>
      <c r="V52" s="94"/>
      <c r="W52" s="55"/>
      <c r="X52" s="55"/>
      <c r="Y52" s="95"/>
      <c r="Z52" s="96">
        <v>858019.625</v>
      </c>
      <c r="AA52" s="7"/>
      <c r="AC52" s="50">
        <f t="shared" si="0"/>
        <v>490</v>
      </c>
      <c r="AD52" s="50">
        <v>70.555000305175696</v>
      </c>
      <c r="AE52" s="50">
        <v>3529</v>
      </c>
      <c r="AF52" s="85"/>
      <c r="AG52" s="50"/>
      <c r="AH52" s="50"/>
      <c r="AI52" s="50"/>
      <c r="AJ52" s="50"/>
      <c r="AK52" s="55">
        <v>685262.75</v>
      </c>
      <c r="AL52" s="94"/>
      <c r="AM52" s="94"/>
      <c r="AN52" s="55"/>
      <c r="AO52" s="55"/>
      <c r="AP52" s="5"/>
    </row>
    <row r="53" spans="1:42">
      <c r="A53" s="5"/>
      <c r="B53" s="93">
        <v>2.4619998931884699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3796.546875</v>
      </c>
      <c r="K53" s="5"/>
      <c r="L53" s="50">
        <f t="shared" si="1"/>
        <v>41</v>
      </c>
      <c r="M53" s="50">
        <v>43.6180000305175</v>
      </c>
      <c r="N53" s="50">
        <v>3731</v>
      </c>
      <c r="O53" s="50">
        <v>3731</v>
      </c>
      <c r="P53" s="50">
        <v>4537</v>
      </c>
      <c r="Q53" s="50">
        <f t="shared" si="2"/>
        <v>-806</v>
      </c>
      <c r="R53" s="50">
        <f t="shared" si="3"/>
        <v>649636</v>
      </c>
      <c r="S53" s="50"/>
      <c r="T53" s="94">
        <v>960498.375</v>
      </c>
      <c r="U53" s="94">
        <v>960498.375</v>
      </c>
      <c r="V53" s="94">
        <v>818151.1875</v>
      </c>
      <c r="W53" s="55">
        <f t="shared" si="4"/>
        <v>142347.1875</v>
      </c>
      <c r="X53" s="55">
        <f t="shared" si="5"/>
        <v>20262721789.160156</v>
      </c>
      <c r="Y53" s="95"/>
      <c r="Z53" s="96">
        <v>960498.375</v>
      </c>
      <c r="AA53" s="7"/>
      <c r="AC53" s="50">
        <f t="shared" si="0"/>
        <v>491</v>
      </c>
      <c r="AD53" s="50">
        <v>70.614997863769503</v>
      </c>
      <c r="AE53" s="50">
        <v>4437</v>
      </c>
      <c r="AF53" s="50">
        <v>4437</v>
      </c>
      <c r="AG53" s="50">
        <v>3731</v>
      </c>
      <c r="AH53" s="50">
        <f>AF53-AG53</f>
        <v>706</v>
      </c>
      <c r="AI53" s="50">
        <f>(AF53-AG53)*(AF53-AG53)</f>
        <v>498436</v>
      </c>
      <c r="AJ53" s="50"/>
      <c r="AK53" s="55">
        <v>751697.625</v>
      </c>
      <c r="AL53" s="94">
        <v>751697.625</v>
      </c>
      <c r="AM53" s="94">
        <v>696661.6875</v>
      </c>
      <c r="AN53" s="55">
        <f>AL53-AM53</f>
        <v>55035.9375</v>
      </c>
      <c r="AO53" s="55">
        <f>(AL53-AM53)*(AL53-AM53)</f>
        <v>3028954416.5039062</v>
      </c>
      <c r="AP53" s="5"/>
    </row>
    <row r="54" spans="1:42">
      <c r="A54" s="5"/>
      <c r="B54" s="93">
        <v>2.52200007438659</v>
      </c>
      <c r="C54" s="7">
        <v>0</v>
      </c>
      <c r="D54" s="7">
        <v>203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3796.546875</v>
      </c>
      <c r="K54" s="5"/>
      <c r="L54" s="50">
        <f t="shared" si="1"/>
        <v>42</v>
      </c>
      <c r="M54" s="50">
        <v>43.678001403808501</v>
      </c>
      <c r="N54" s="50">
        <v>4537</v>
      </c>
      <c r="O54" s="85"/>
      <c r="P54" s="50"/>
      <c r="Q54" s="50"/>
      <c r="R54" s="50"/>
      <c r="S54" s="50"/>
      <c r="T54" s="94">
        <v>818151.1875</v>
      </c>
      <c r="U54" s="94"/>
      <c r="V54" s="94"/>
      <c r="W54" s="55"/>
      <c r="X54" s="55"/>
      <c r="Y54" s="95"/>
      <c r="Z54" s="96">
        <v>818151.1875</v>
      </c>
      <c r="AA54" s="7"/>
      <c r="AC54" s="50">
        <f t="shared" si="0"/>
        <v>492</v>
      </c>
      <c r="AD54" s="50">
        <v>70.675003051757798</v>
      </c>
      <c r="AE54" s="50">
        <v>3731</v>
      </c>
      <c r="AF54" s="85"/>
      <c r="AG54" s="50"/>
      <c r="AH54" s="50"/>
      <c r="AI54" s="50"/>
      <c r="AJ54" s="50"/>
      <c r="AK54" s="55">
        <v>696661.6875</v>
      </c>
      <c r="AL54" s="94"/>
      <c r="AM54" s="94"/>
      <c r="AN54" s="55"/>
      <c r="AO54" s="55"/>
      <c r="AP54" s="5"/>
    </row>
    <row r="55" spans="1:42">
      <c r="A55" s="5"/>
      <c r="B55" s="93">
        <v>2.5820000171661301</v>
      </c>
      <c r="C55" s="7">
        <v>610</v>
      </c>
      <c r="D55" s="7">
        <v>814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3796.546875</v>
      </c>
      <c r="K55" s="5"/>
      <c r="L55" s="50">
        <f t="shared" si="1"/>
        <v>43</v>
      </c>
      <c r="M55" s="50">
        <v>43.737998962402301</v>
      </c>
      <c r="N55" s="50">
        <v>5344</v>
      </c>
      <c r="O55" s="50">
        <v>5344</v>
      </c>
      <c r="P55" s="50">
        <v>4437</v>
      </c>
      <c r="Q55" s="50">
        <f t="shared" si="2"/>
        <v>907</v>
      </c>
      <c r="R55" s="50">
        <f t="shared" si="3"/>
        <v>822649</v>
      </c>
      <c r="S55" s="50"/>
      <c r="T55" s="94">
        <v>939640.6875</v>
      </c>
      <c r="U55" s="94">
        <v>939640.6875</v>
      </c>
      <c r="V55" s="94">
        <v>913036.875</v>
      </c>
      <c r="W55" s="55">
        <f t="shared" si="4"/>
        <v>26603.8125</v>
      </c>
      <c r="X55" s="55">
        <f t="shared" si="5"/>
        <v>707762839.53515625</v>
      </c>
      <c r="Y55" s="95"/>
      <c r="Z55" s="96">
        <v>939640.6875</v>
      </c>
      <c r="AA55" s="7"/>
      <c r="AC55" s="50">
        <f t="shared" si="0"/>
        <v>493</v>
      </c>
      <c r="AD55" s="50">
        <v>70.735000610351506</v>
      </c>
      <c r="AE55" s="50">
        <v>4638</v>
      </c>
      <c r="AF55" s="50">
        <v>4638</v>
      </c>
      <c r="AG55" s="50">
        <v>3226</v>
      </c>
      <c r="AH55" s="50">
        <f>AF55-AG55</f>
        <v>1412</v>
      </c>
      <c r="AI55" s="50">
        <f>(AF55-AG55)*(AF55-AG55)</f>
        <v>1993744</v>
      </c>
      <c r="AJ55" s="50"/>
      <c r="AK55" s="55">
        <v>687147</v>
      </c>
      <c r="AL55" s="94">
        <v>687147</v>
      </c>
      <c r="AM55" s="94">
        <v>685262.75</v>
      </c>
      <c r="AN55" s="55">
        <f>AL55-AM55</f>
        <v>1884.25</v>
      </c>
      <c r="AO55" s="55">
        <f>(AL55-AM55)*(AL55-AM55)</f>
        <v>3550398.0625</v>
      </c>
      <c r="AP55" s="5"/>
    </row>
    <row r="56" spans="1:42">
      <c r="A56" s="5"/>
      <c r="B56" s="93">
        <v>2.6419999599456698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3796.546875</v>
      </c>
      <c r="K56" s="5"/>
      <c r="L56" s="50">
        <f t="shared" si="1"/>
        <v>44</v>
      </c>
      <c r="M56" s="50">
        <v>43.798000335693303</v>
      </c>
      <c r="N56" s="50">
        <v>4437</v>
      </c>
      <c r="O56" s="85"/>
      <c r="P56" s="50"/>
      <c r="Q56" s="50"/>
      <c r="R56" s="50"/>
      <c r="S56" s="50"/>
      <c r="T56" s="94">
        <v>913036.875</v>
      </c>
      <c r="U56" s="94"/>
      <c r="V56" s="94"/>
      <c r="W56" s="55"/>
      <c r="X56" s="55"/>
      <c r="Y56" s="95"/>
      <c r="Z56" s="96">
        <v>913036.875</v>
      </c>
      <c r="AA56" s="7"/>
      <c r="AC56" s="50">
        <f t="shared" si="0"/>
        <v>494</v>
      </c>
      <c r="AD56" s="50">
        <v>70.794998168945298</v>
      </c>
      <c r="AE56" s="50">
        <v>3226</v>
      </c>
      <c r="AF56" s="85"/>
      <c r="AG56" s="50"/>
      <c r="AH56" s="50"/>
      <c r="AI56" s="50"/>
      <c r="AJ56" s="50"/>
      <c r="AK56" s="55">
        <v>685262.75</v>
      </c>
      <c r="AL56" s="94"/>
      <c r="AM56" s="94"/>
      <c r="AN56" s="55"/>
      <c r="AO56" s="55"/>
      <c r="AP56" s="5"/>
    </row>
    <row r="57" spans="1:42">
      <c r="A57" s="5"/>
      <c r="B57" s="93">
        <v>2.7019999027252202</v>
      </c>
      <c r="C57" s="7">
        <v>407</v>
      </c>
      <c r="D57" s="7">
        <v>203</v>
      </c>
      <c r="E57" s="7">
        <v>203</v>
      </c>
      <c r="F57" s="7">
        <v>0</v>
      </c>
      <c r="G57" s="7">
        <v>0</v>
      </c>
      <c r="H57" s="7">
        <v>0</v>
      </c>
      <c r="I57" s="7">
        <v>0</v>
      </c>
      <c r="J57" s="7">
        <v>3796.546875</v>
      </c>
      <c r="K57" s="5"/>
      <c r="L57" s="50">
        <f t="shared" si="1"/>
        <v>45</v>
      </c>
      <c r="M57" s="50">
        <v>43.858001708984297</v>
      </c>
      <c r="N57" s="50">
        <v>5546</v>
      </c>
      <c r="O57" s="50">
        <v>5546</v>
      </c>
      <c r="P57" s="50">
        <v>6353</v>
      </c>
      <c r="Q57" s="50">
        <f t="shared" si="2"/>
        <v>-807</v>
      </c>
      <c r="R57" s="50">
        <f t="shared" si="3"/>
        <v>651249</v>
      </c>
      <c r="S57" s="50"/>
      <c r="T57" s="94">
        <v>888392</v>
      </c>
      <c r="U57" s="94">
        <v>888392</v>
      </c>
      <c r="V57" s="94">
        <v>962420</v>
      </c>
      <c r="W57" s="55">
        <f t="shared" si="4"/>
        <v>-74028</v>
      </c>
      <c r="X57" s="55">
        <f t="shared" si="5"/>
        <v>5480144784</v>
      </c>
      <c r="Y57" s="95"/>
      <c r="Z57" s="96">
        <v>888392</v>
      </c>
      <c r="AA57" s="7"/>
      <c r="AC57" s="50">
        <f t="shared" si="0"/>
        <v>495</v>
      </c>
      <c r="AD57" s="50">
        <v>70.855003356933494</v>
      </c>
      <c r="AE57" s="50">
        <v>5445</v>
      </c>
      <c r="AF57" s="50">
        <v>5445</v>
      </c>
      <c r="AG57" s="50">
        <v>4638</v>
      </c>
      <c r="AH57" s="50">
        <f>AF57-AG57</f>
        <v>807</v>
      </c>
      <c r="AI57" s="50">
        <f>(AF57-AG57)*(AF57-AG57)</f>
        <v>651249</v>
      </c>
      <c r="AJ57" s="50"/>
      <c r="AK57" s="55">
        <v>742220.25</v>
      </c>
      <c r="AL57" s="94">
        <v>742220.25</v>
      </c>
      <c r="AM57" s="94">
        <v>613119</v>
      </c>
      <c r="AN57" s="55">
        <f>AL57-AM57</f>
        <v>129101.25</v>
      </c>
      <c r="AO57" s="55">
        <f>(AL57-AM57)*(AL57-AM57)</f>
        <v>16667132751.5625</v>
      </c>
      <c r="AP57" s="5"/>
    </row>
    <row r="58" spans="1:42">
      <c r="A58" s="5"/>
      <c r="B58" s="93">
        <v>2.7620000839233398</v>
      </c>
      <c r="C58" s="7">
        <v>0</v>
      </c>
      <c r="D58" s="7">
        <v>203</v>
      </c>
      <c r="E58" s="7">
        <v>0</v>
      </c>
      <c r="F58" s="7">
        <v>100</v>
      </c>
      <c r="G58" s="7">
        <v>0</v>
      </c>
      <c r="H58" s="7">
        <v>0</v>
      </c>
      <c r="I58" s="7">
        <v>0</v>
      </c>
      <c r="J58" s="7">
        <v>1893.609375</v>
      </c>
      <c r="K58" s="5"/>
      <c r="L58" s="50">
        <f t="shared" si="1"/>
        <v>46</v>
      </c>
      <c r="M58" s="50">
        <v>43.917999267578097</v>
      </c>
      <c r="N58" s="50">
        <v>6353</v>
      </c>
      <c r="O58" s="85"/>
      <c r="P58" s="50"/>
      <c r="Q58" s="50"/>
      <c r="R58" s="50"/>
      <c r="S58" s="50"/>
      <c r="T58" s="94">
        <v>962420</v>
      </c>
      <c r="U58" s="94"/>
      <c r="V58" s="94"/>
      <c r="W58" s="55"/>
      <c r="X58" s="55"/>
      <c r="Y58" s="95"/>
      <c r="Z58" s="96">
        <v>962420</v>
      </c>
      <c r="AA58" s="7"/>
      <c r="AC58" s="50">
        <f t="shared" si="0"/>
        <v>496</v>
      </c>
      <c r="AD58" s="50">
        <v>70.915000915527301</v>
      </c>
      <c r="AE58" s="50">
        <v>4638</v>
      </c>
      <c r="AF58" s="85"/>
      <c r="AG58" s="50"/>
      <c r="AH58" s="50"/>
      <c r="AI58" s="50"/>
      <c r="AJ58" s="50"/>
      <c r="AK58" s="55">
        <v>613119</v>
      </c>
      <c r="AL58" s="94"/>
      <c r="AM58" s="94"/>
      <c r="AN58" s="55"/>
      <c r="AO58" s="55"/>
      <c r="AP58" s="5"/>
    </row>
    <row r="59" spans="1:42">
      <c r="A59" s="5"/>
      <c r="B59" s="93">
        <v>2.82200002670288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3796.546875</v>
      </c>
      <c r="K59" s="5"/>
      <c r="L59" s="50">
        <f t="shared" si="1"/>
        <v>47</v>
      </c>
      <c r="M59" s="50">
        <v>43.978000640869098</v>
      </c>
      <c r="N59" s="50">
        <v>4235</v>
      </c>
      <c r="O59" s="50">
        <v>4235</v>
      </c>
      <c r="P59" s="50">
        <v>3630</v>
      </c>
      <c r="Q59" s="50">
        <f t="shared" si="2"/>
        <v>605</v>
      </c>
      <c r="R59" s="50">
        <f t="shared" si="3"/>
        <v>366025</v>
      </c>
      <c r="S59" s="50"/>
      <c r="T59" s="94">
        <v>926357.4375</v>
      </c>
      <c r="U59" s="94">
        <v>926357.4375</v>
      </c>
      <c r="V59" s="94">
        <v>964304.25</v>
      </c>
      <c r="W59" s="55">
        <f t="shared" si="4"/>
        <v>-37946.8125</v>
      </c>
      <c r="X59" s="55">
        <f t="shared" si="5"/>
        <v>1439960578.9101562</v>
      </c>
      <c r="Y59" s="95"/>
      <c r="Z59" s="96">
        <v>926357.4375</v>
      </c>
      <c r="AA59" s="7"/>
      <c r="AC59" s="50">
        <f t="shared" si="0"/>
        <v>497</v>
      </c>
      <c r="AD59" s="50">
        <v>70.974998474120994</v>
      </c>
      <c r="AE59" s="50">
        <v>3428</v>
      </c>
      <c r="AF59" s="50">
        <v>3428</v>
      </c>
      <c r="AG59" s="50">
        <v>3831</v>
      </c>
      <c r="AH59" s="50">
        <f>AF59-AG59</f>
        <v>-403</v>
      </c>
      <c r="AI59" s="50">
        <f>(AF59-AG59)*(AF59-AG59)</f>
        <v>162409</v>
      </c>
      <c r="AJ59" s="50"/>
      <c r="AK59" s="55">
        <v>647297.25</v>
      </c>
      <c r="AL59" s="94">
        <v>647297.25</v>
      </c>
      <c r="AM59" s="94">
        <v>723228.1875</v>
      </c>
      <c r="AN59" s="55">
        <f>AL59-AM59</f>
        <v>-75930.9375</v>
      </c>
      <c r="AO59" s="55">
        <f>(AL59-AM59)*(AL59-AM59)</f>
        <v>5765507269.6289062</v>
      </c>
      <c r="AP59" s="5"/>
    </row>
    <row r="60" spans="1:42">
      <c r="A60" s="5"/>
      <c r="B60" s="93">
        <v>2.8819999694824201</v>
      </c>
      <c r="C60" s="7">
        <v>407</v>
      </c>
      <c r="D60" s="7">
        <v>0</v>
      </c>
      <c r="E60" s="7">
        <v>0</v>
      </c>
      <c r="F60" s="7">
        <v>0</v>
      </c>
      <c r="G60" s="7">
        <v>524</v>
      </c>
      <c r="H60" s="7">
        <v>0</v>
      </c>
      <c r="I60" s="7">
        <v>0</v>
      </c>
      <c r="J60" s="7">
        <v>1893.609375</v>
      </c>
      <c r="K60" s="5"/>
      <c r="L60" s="50">
        <f t="shared" si="1"/>
        <v>48</v>
      </c>
      <c r="M60" s="50">
        <v>44.036998748779297</v>
      </c>
      <c r="N60" s="50">
        <v>3630</v>
      </c>
      <c r="O60" s="85"/>
      <c r="P60" s="50"/>
      <c r="Q60" s="50"/>
      <c r="R60" s="50"/>
      <c r="S60" s="50"/>
      <c r="T60" s="94">
        <v>964304.25</v>
      </c>
      <c r="U60" s="94"/>
      <c r="V60" s="94"/>
      <c r="W60" s="55"/>
      <c r="X60" s="55"/>
      <c r="Y60" s="95"/>
      <c r="Z60" s="96">
        <v>964304.25</v>
      </c>
      <c r="AA60" s="7"/>
      <c r="AC60" s="50">
        <f t="shared" si="0"/>
        <v>498</v>
      </c>
      <c r="AD60" s="50">
        <v>71.035003662109304</v>
      </c>
      <c r="AE60" s="50">
        <v>3831</v>
      </c>
      <c r="AF60" s="85"/>
      <c r="AG60" s="50"/>
      <c r="AH60" s="50"/>
      <c r="AI60" s="50"/>
      <c r="AJ60" s="50"/>
      <c r="AK60" s="55">
        <v>723228.1875</v>
      </c>
      <c r="AL60" s="94"/>
      <c r="AM60" s="94"/>
      <c r="AN60" s="55"/>
      <c r="AO60" s="55"/>
      <c r="AP60" s="5"/>
    </row>
    <row r="61" spans="1:42">
      <c r="A61" s="5"/>
      <c r="B61" s="93">
        <v>2.9419999122619598</v>
      </c>
      <c r="C61" s="7">
        <v>0</v>
      </c>
      <c r="D61" s="7">
        <v>203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1893.609375</v>
      </c>
      <c r="K61" s="5"/>
      <c r="L61" s="50">
        <f t="shared" si="1"/>
        <v>49</v>
      </c>
      <c r="M61" s="50">
        <v>44.097000122070298</v>
      </c>
      <c r="N61" s="50">
        <v>4739</v>
      </c>
      <c r="O61" s="50">
        <v>4739</v>
      </c>
      <c r="P61" s="50">
        <v>4739</v>
      </c>
      <c r="Q61" s="50">
        <f t="shared" si="2"/>
        <v>0</v>
      </c>
      <c r="R61" s="50">
        <f t="shared" si="3"/>
        <v>0</v>
      </c>
      <c r="S61" s="50"/>
      <c r="T61" s="94">
        <v>837124.625</v>
      </c>
      <c r="U61" s="94">
        <v>837124.625</v>
      </c>
      <c r="V61" s="94">
        <v>875090.0625</v>
      </c>
      <c r="W61" s="55">
        <f t="shared" si="4"/>
        <v>-37965.4375</v>
      </c>
      <c r="X61" s="55">
        <f t="shared" si="5"/>
        <v>1441374444.5664062</v>
      </c>
      <c r="Y61" s="95"/>
      <c r="Z61" s="96">
        <v>837124.625</v>
      </c>
      <c r="AA61" s="7"/>
      <c r="AC61" s="50">
        <f t="shared" si="0"/>
        <v>499</v>
      </c>
      <c r="AD61" s="50">
        <v>71.095001220703097</v>
      </c>
      <c r="AE61" s="50">
        <v>3831</v>
      </c>
      <c r="AF61" s="50">
        <v>3831</v>
      </c>
      <c r="AG61" s="50">
        <v>4134</v>
      </c>
      <c r="AH61" s="50">
        <f>AF61-AG61</f>
        <v>-303</v>
      </c>
      <c r="AI61" s="50">
        <f>(AF61-AG61)*(AF61-AG61)</f>
        <v>91809</v>
      </c>
      <c r="AJ61" s="50"/>
      <c r="AK61" s="55">
        <v>653006.0625</v>
      </c>
      <c r="AL61" s="94">
        <v>653006.0625</v>
      </c>
      <c r="AM61" s="94">
        <v>634014</v>
      </c>
      <c r="AN61" s="55">
        <f>AL61-AM61</f>
        <v>18992.0625</v>
      </c>
      <c r="AO61" s="55">
        <f>(AL61-AM61)*(AL61-AM61)</f>
        <v>360698438.00390625</v>
      </c>
      <c r="AP61" s="5"/>
    </row>
    <row r="62" spans="1:42">
      <c r="A62" s="5"/>
      <c r="B62" s="93">
        <v>3.0020000934600799</v>
      </c>
      <c r="C62" s="7">
        <v>203</v>
      </c>
      <c r="D62" s="7">
        <v>203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1893.609375</v>
      </c>
      <c r="K62" s="5"/>
      <c r="L62" s="50">
        <f t="shared" si="1"/>
        <v>50</v>
      </c>
      <c r="M62" s="50">
        <v>44.1570014953613</v>
      </c>
      <c r="N62" s="50">
        <v>4739</v>
      </c>
      <c r="O62" s="85"/>
      <c r="P62" s="50"/>
      <c r="Q62" s="50"/>
      <c r="R62" s="50"/>
      <c r="S62" s="50"/>
      <c r="T62" s="94">
        <v>875090.0625</v>
      </c>
      <c r="U62" s="94"/>
      <c r="V62" s="94"/>
      <c r="W62" s="55"/>
      <c r="X62" s="55"/>
      <c r="Y62" s="95"/>
      <c r="Z62" s="96">
        <v>875090.0625</v>
      </c>
      <c r="AA62" s="7"/>
      <c r="AC62" s="50">
        <f t="shared" si="0"/>
        <v>500</v>
      </c>
      <c r="AD62" s="50">
        <v>71.154998779296804</v>
      </c>
      <c r="AE62" s="50">
        <v>4134</v>
      </c>
      <c r="AF62" s="85"/>
      <c r="AG62" s="50"/>
      <c r="AH62" s="50"/>
      <c r="AI62" s="50"/>
      <c r="AJ62" s="50"/>
      <c r="AK62" s="55">
        <v>634014</v>
      </c>
      <c r="AL62" s="94"/>
      <c r="AM62" s="94"/>
      <c r="AN62" s="55"/>
      <c r="AO62" s="55"/>
      <c r="AP62" s="5"/>
    </row>
    <row r="63" spans="1:42">
      <c r="A63" s="5"/>
      <c r="B63" s="93">
        <v>3.06200003623962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1893.609375</v>
      </c>
      <c r="K63" s="5"/>
      <c r="L63" s="50">
        <f t="shared" si="1"/>
        <v>51</v>
      </c>
      <c r="M63" s="50">
        <v>44.216999053955</v>
      </c>
      <c r="N63" s="50">
        <v>5243</v>
      </c>
      <c r="O63" s="50">
        <v>5243</v>
      </c>
      <c r="P63" s="50">
        <v>7462</v>
      </c>
      <c r="Q63" s="50">
        <f t="shared" si="2"/>
        <v>-2219</v>
      </c>
      <c r="R63" s="50">
        <f t="shared" si="3"/>
        <v>4923961</v>
      </c>
      <c r="S63" s="50"/>
      <c r="T63" s="94">
        <v>922551.5625</v>
      </c>
      <c r="U63" s="94">
        <v>922551.5625</v>
      </c>
      <c r="V63" s="94">
        <v>875090.0625</v>
      </c>
      <c r="W63" s="55">
        <f t="shared" si="4"/>
        <v>47461.5</v>
      </c>
      <c r="X63" s="55">
        <f t="shared" si="5"/>
        <v>2252593982.25</v>
      </c>
      <c r="Y63" s="95"/>
      <c r="Z63" s="96">
        <v>922551.5625</v>
      </c>
      <c r="AA63" s="7"/>
      <c r="AC63" s="50">
        <f t="shared" si="0"/>
        <v>501</v>
      </c>
      <c r="AD63" s="50">
        <v>71.214996337890597</v>
      </c>
      <c r="AE63" s="50">
        <v>4537</v>
      </c>
      <c r="AF63" s="50">
        <v>4537</v>
      </c>
      <c r="AG63" s="50">
        <v>4941</v>
      </c>
      <c r="AH63" s="50">
        <f>AF63-AG63</f>
        <v>-404</v>
      </c>
      <c r="AI63" s="50">
        <f>(AF63-AG63)*(AF63-AG63)</f>
        <v>163216</v>
      </c>
      <c r="AJ63" s="50"/>
      <c r="AK63" s="55">
        <v>801062.0625</v>
      </c>
      <c r="AL63" s="94">
        <v>801062.0625</v>
      </c>
      <c r="AM63" s="94">
        <v>696661.6875</v>
      </c>
      <c r="AN63" s="55">
        <f>AL63-AM63</f>
        <v>104400.375</v>
      </c>
      <c r="AO63" s="55">
        <f>(AL63-AM63)*(AL63-AM63)</f>
        <v>10899438300.140625</v>
      </c>
      <c r="AP63" s="5"/>
    </row>
    <row r="64" spans="1:42">
      <c r="A64" s="5"/>
      <c r="B64" s="93">
        <v>3.1219999790191602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1893.609375</v>
      </c>
      <c r="K64" s="5"/>
      <c r="L64" s="50">
        <f t="shared" si="1"/>
        <v>52</v>
      </c>
      <c r="M64" s="50">
        <v>44.277000427246001</v>
      </c>
      <c r="N64" s="50">
        <v>7462</v>
      </c>
      <c r="O64" s="85"/>
      <c r="P64" s="50"/>
      <c r="Q64" s="50"/>
      <c r="R64" s="50"/>
      <c r="S64" s="50"/>
      <c r="T64" s="94">
        <v>875090.0625</v>
      </c>
      <c r="U64" s="94"/>
      <c r="V64" s="94"/>
      <c r="W64" s="55"/>
      <c r="X64" s="55"/>
      <c r="Y64" s="95"/>
      <c r="Z64" s="96">
        <v>875090.0625</v>
      </c>
      <c r="AA64" s="7"/>
      <c r="AC64" s="50">
        <f t="shared" si="0"/>
        <v>502</v>
      </c>
      <c r="AD64" s="50">
        <v>71.275001525878906</v>
      </c>
      <c r="AE64" s="50">
        <v>4941</v>
      </c>
      <c r="AF64" s="85"/>
      <c r="AG64" s="50"/>
      <c r="AH64" s="50"/>
      <c r="AI64" s="50"/>
      <c r="AJ64" s="50"/>
      <c r="AK64" s="55">
        <v>696661.6875</v>
      </c>
      <c r="AL64" s="94"/>
      <c r="AM64" s="94"/>
      <c r="AN64" s="55"/>
      <c r="AO64" s="55"/>
      <c r="AP64" s="5"/>
    </row>
    <row r="65" spans="1:42">
      <c r="A65" s="5"/>
      <c r="B65" s="93">
        <v>3.1819999217986998</v>
      </c>
      <c r="C65" s="7">
        <v>203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3796.546875</v>
      </c>
      <c r="K65" s="5"/>
      <c r="L65" s="50">
        <f t="shared" si="1"/>
        <v>53</v>
      </c>
      <c r="M65" s="50">
        <v>44.337001800537102</v>
      </c>
      <c r="N65" s="50">
        <v>5042</v>
      </c>
      <c r="O65" s="50">
        <v>5042</v>
      </c>
      <c r="P65" s="50">
        <v>5042</v>
      </c>
      <c r="Q65" s="50">
        <f t="shared" si="2"/>
        <v>0</v>
      </c>
      <c r="R65" s="50">
        <f t="shared" si="3"/>
        <v>0</v>
      </c>
      <c r="S65" s="50"/>
      <c r="T65" s="94">
        <v>994676.625</v>
      </c>
      <c r="U65" s="94">
        <v>994676.625</v>
      </c>
      <c r="V65" s="94">
        <v>916842.75</v>
      </c>
      <c r="W65" s="55">
        <f t="shared" si="4"/>
        <v>77833.875</v>
      </c>
      <c r="X65" s="55">
        <f t="shared" si="5"/>
        <v>6058112097.515625</v>
      </c>
      <c r="Y65" s="95"/>
      <c r="Z65" s="96">
        <v>994676.625</v>
      </c>
      <c r="AA65" s="7"/>
      <c r="AC65" s="50">
        <f t="shared" si="0"/>
        <v>503</v>
      </c>
      <c r="AD65" s="50">
        <v>71.334999084472599</v>
      </c>
      <c r="AE65" s="50">
        <v>4537</v>
      </c>
      <c r="AF65" s="50">
        <v>4537</v>
      </c>
      <c r="AG65" s="50">
        <v>3529</v>
      </c>
      <c r="AH65" s="50">
        <f>AF65-AG65</f>
        <v>1008</v>
      </c>
      <c r="AI65" s="50">
        <f>(AF65-AG65)*(AF65-AG65)</f>
        <v>1016064</v>
      </c>
      <c r="AJ65" s="50"/>
      <c r="AK65" s="55">
        <v>670057.875</v>
      </c>
      <c r="AL65" s="94">
        <v>670057.875</v>
      </c>
      <c r="AM65" s="94">
        <v>679572.5625</v>
      </c>
      <c r="AN65" s="55">
        <f>AL65-AM65</f>
        <v>-9514.6875</v>
      </c>
      <c r="AO65" s="55">
        <f>(AL65-AM65)*(AL65-AM65)</f>
        <v>90529278.22265625</v>
      </c>
      <c r="AP65" s="5"/>
    </row>
    <row r="66" spans="1:42">
      <c r="A66" s="5"/>
      <c r="B66" s="93">
        <v>3.24200010299682</v>
      </c>
      <c r="C66" s="7">
        <v>203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3796.546875</v>
      </c>
      <c r="K66" s="5"/>
      <c r="L66" s="50">
        <f t="shared" si="1"/>
        <v>54</v>
      </c>
      <c r="M66" s="50">
        <v>44.396999359130803</v>
      </c>
      <c r="N66" s="50">
        <v>5042</v>
      </c>
      <c r="O66" s="85"/>
      <c r="P66" s="50"/>
      <c r="Q66" s="50"/>
      <c r="R66" s="50"/>
      <c r="S66" s="50"/>
      <c r="T66" s="94">
        <v>916842.75</v>
      </c>
      <c r="U66" s="94"/>
      <c r="V66" s="94"/>
      <c r="W66" s="55"/>
      <c r="X66" s="55"/>
      <c r="Y66" s="95"/>
      <c r="Z66" s="96">
        <v>916842.75</v>
      </c>
      <c r="AA66" s="7"/>
      <c r="AC66" s="50">
        <f t="shared" si="0"/>
        <v>504</v>
      </c>
      <c r="AD66" s="50">
        <v>71.394996643066406</v>
      </c>
      <c r="AE66" s="50">
        <v>3529</v>
      </c>
      <c r="AF66" s="85"/>
      <c r="AG66" s="50"/>
      <c r="AH66" s="50"/>
      <c r="AI66" s="50"/>
      <c r="AJ66" s="50"/>
      <c r="AK66" s="55">
        <v>679572.5625</v>
      </c>
      <c r="AL66" s="94"/>
      <c r="AM66" s="94"/>
      <c r="AN66" s="55"/>
      <c r="AO66" s="55"/>
      <c r="AP66" s="5"/>
    </row>
    <row r="67" spans="1:42">
      <c r="A67" s="5"/>
      <c r="B67" s="93">
        <v>3.3020000457763601</v>
      </c>
      <c r="C67" s="7">
        <v>203</v>
      </c>
      <c r="D67" s="7">
        <v>203</v>
      </c>
      <c r="E67" s="7">
        <v>203</v>
      </c>
      <c r="F67" s="7">
        <v>0</v>
      </c>
      <c r="G67" s="7">
        <v>0</v>
      </c>
      <c r="H67" s="7">
        <v>0</v>
      </c>
      <c r="I67" s="7">
        <v>0</v>
      </c>
      <c r="J67" s="7">
        <v>5690.15625</v>
      </c>
      <c r="K67" s="5"/>
      <c r="L67" s="50">
        <f t="shared" si="1"/>
        <v>55</v>
      </c>
      <c r="M67" s="50">
        <v>44.457000732421797</v>
      </c>
      <c r="N67" s="50">
        <v>5445</v>
      </c>
      <c r="O67" s="50">
        <v>5445</v>
      </c>
      <c r="P67" s="50">
        <v>3428</v>
      </c>
      <c r="Q67" s="50">
        <f t="shared" si="2"/>
        <v>2017</v>
      </c>
      <c r="R67" s="50">
        <f t="shared" si="3"/>
        <v>4068289</v>
      </c>
      <c r="S67" s="50"/>
      <c r="T67" s="94">
        <v>827647.25</v>
      </c>
      <c r="U67" s="94">
        <v>827647.25</v>
      </c>
      <c r="V67" s="94">
        <v>952923.9375</v>
      </c>
      <c r="W67" s="55">
        <f t="shared" si="4"/>
        <v>-125276.6875</v>
      </c>
      <c r="X67" s="55">
        <f t="shared" si="5"/>
        <v>15694248430.972656</v>
      </c>
      <c r="Y67" s="95"/>
      <c r="Z67" s="96">
        <v>827647.25</v>
      </c>
      <c r="AA67" s="7"/>
      <c r="AC67" s="50">
        <f t="shared" si="0"/>
        <v>505</v>
      </c>
      <c r="AD67" s="50">
        <v>71.455001831054602</v>
      </c>
      <c r="AE67" s="50">
        <v>3932</v>
      </c>
      <c r="AF67" s="50">
        <v>3932</v>
      </c>
      <c r="AG67" s="50">
        <v>3831</v>
      </c>
      <c r="AH67" s="50">
        <f>AF67-AG67</f>
        <v>101</v>
      </c>
      <c r="AI67" s="50">
        <f>(AF67-AG67)*(AF67-AG67)</f>
        <v>10201</v>
      </c>
      <c r="AJ67" s="50"/>
      <c r="AK67" s="55">
        <v>715635.125</v>
      </c>
      <c r="AL67" s="94">
        <v>715635.125</v>
      </c>
      <c r="AM67" s="94">
        <v>605544.5625</v>
      </c>
      <c r="AN67" s="55">
        <f>AL67-AM67</f>
        <v>110090.5625</v>
      </c>
      <c r="AO67" s="55">
        <f>(AL67-AM67)*(AL67-AM67)</f>
        <v>12119931951.566406</v>
      </c>
      <c r="AP67" s="5"/>
    </row>
    <row r="68" spans="1:42">
      <c r="A68" s="5"/>
      <c r="B68" s="93">
        <v>3.3619999885559002</v>
      </c>
      <c r="C68" s="7">
        <v>203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3796.546875</v>
      </c>
      <c r="K68" s="5"/>
      <c r="L68" s="50">
        <f t="shared" si="1"/>
        <v>56</v>
      </c>
      <c r="M68" s="50">
        <v>44.516998291015597</v>
      </c>
      <c r="N68" s="50">
        <v>3428</v>
      </c>
      <c r="O68" s="85"/>
      <c r="P68" s="50"/>
      <c r="Q68" s="50"/>
      <c r="R68" s="50"/>
      <c r="S68" s="50"/>
      <c r="T68" s="94">
        <v>952923.9375</v>
      </c>
      <c r="U68" s="94"/>
      <c r="V68" s="94"/>
      <c r="W68" s="55"/>
      <c r="X68" s="55"/>
      <c r="Y68" s="95"/>
      <c r="Z68" s="96">
        <v>952923.9375</v>
      </c>
      <c r="AA68" s="7"/>
      <c r="AC68" s="50">
        <f t="shared" si="0"/>
        <v>506</v>
      </c>
      <c r="AD68" s="50">
        <v>71.514999389648395</v>
      </c>
      <c r="AE68" s="50">
        <v>3831</v>
      </c>
      <c r="AF68" s="85"/>
      <c r="AG68" s="50"/>
      <c r="AH68" s="50"/>
      <c r="AI68" s="50"/>
      <c r="AJ68" s="50"/>
      <c r="AK68" s="55">
        <v>605544.5625</v>
      </c>
      <c r="AL68" s="94"/>
      <c r="AM68" s="94"/>
      <c r="AN68" s="55"/>
      <c r="AO68" s="55"/>
      <c r="AP68" s="5"/>
    </row>
    <row r="69" spans="1:42">
      <c r="A69" s="5"/>
      <c r="B69" s="93">
        <v>3.4210000038146902</v>
      </c>
      <c r="C69" s="7">
        <v>0</v>
      </c>
      <c r="D69" s="7">
        <v>407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1893.609375</v>
      </c>
      <c r="K69" s="5"/>
      <c r="L69" s="50">
        <f t="shared" si="1"/>
        <v>57</v>
      </c>
      <c r="M69" s="50">
        <v>44.576999664306598</v>
      </c>
      <c r="N69" s="50">
        <v>7160</v>
      </c>
      <c r="O69" s="50">
        <v>7160</v>
      </c>
      <c r="P69" s="50">
        <v>5243</v>
      </c>
      <c r="Q69" s="50">
        <f t="shared" si="2"/>
        <v>1917</v>
      </c>
      <c r="R69" s="50">
        <f t="shared" si="3"/>
        <v>3674889</v>
      </c>
      <c r="S69" s="50"/>
      <c r="T69" s="94">
        <v>895985.0625</v>
      </c>
      <c r="U69" s="94">
        <v>895985.0625</v>
      </c>
      <c r="V69" s="94">
        <v>888392</v>
      </c>
      <c r="W69" s="55">
        <f t="shared" si="4"/>
        <v>7593.0625</v>
      </c>
      <c r="X69" s="55">
        <f t="shared" si="5"/>
        <v>57654598.12890625</v>
      </c>
      <c r="Y69" s="95"/>
      <c r="Z69" s="96">
        <v>895985.0625</v>
      </c>
      <c r="AA69" s="7"/>
      <c r="AC69" s="50">
        <f t="shared" si="0"/>
        <v>507</v>
      </c>
      <c r="AD69" s="50">
        <v>71.574996948242102</v>
      </c>
      <c r="AE69" s="50">
        <v>4033</v>
      </c>
      <c r="AF69" s="50">
        <v>4033</v>
      </c>
      <c r="AG69" s="50">
        <v>2319</v>
      </c>
      <c r="AH69" s="50">
        <f>AF69-AG69</f>
        <v>1714</v>
      </c>
      <c r="AI69" s="50">
        <f>(AF69-AG69)*(AF69-AG69)</f>
        <v>2937796</v>
      </c>
      <c r="AJ69" s="50"/>
      <c r="AK69" s="55">
        <v>702351.875</v>
      </c>
      <c r="AL69" s="94">
        <v>702351.875</v>
      </c>
      <c r="AM69" s="94">
        <v>747891.75</v>
      </c>
      <c r="AN69" s="55">
        <f>AL69-AM69</f>
        <v>-45539.875</v>
      </c>
      <c r="AO69" s="55">
        <f>(AL69-AM69)*(AL69-AM69)</f>
        <v>2073880215.015625</v>
      </c>
      <c r="AP69" s="5"/>
    </row>
    <row r="70" spans="1:42">
      <c r="A70" s="5"/>
      <c r="B70" s="93">
        <v>3.4809999465942298</v>
      </c>
      <c r="C70" s="7">
        <v>203</v>
      </c>
      <c r="D70" s="7">
        <v>203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1893.609375</v>
      </c>
      <c r="K70" s="5"/>
      <c r="L70" s="50">
        <f t="shared" si="1"/>
        <v>58</v>
      </c>
      <c r="M70" s="50">
        <v>44.637001037597599</v>
      </c>
      <c r="N70" s="50">
        <v>5243</v>
      </c>
      <c r="O70" s="85"/>
      <c r="P70" s="50"/>
      <c r="Q70" s="50"/>
      <c r="R70" s="50"/>
      <c r="S70" s="50"/>
      <c r="T70" s="94">
        <v>888392</v>
      </c>
      <c r="U70" s="94"/>
      <c r="V70" s="94"/>
      <c r="W70" s="55"/>
      <c r="X70" s="55"/>
      <c r="Y70" s="95"/>
      <c r="Z70" s="96">
        <v>888392</v>
      </c>
      <c r="AA70" s="7"/>
      <c r="AC70" s="50">
        <f t="shared" si="0"/>
        <v>508</v>
      </c>
      <c r="AD70" s="50">
        <v>71.635002136230398</v>
      </c>
      <c r="AE70" s="50">
        <v>2319</v>
      </c>
      <c r="AF70" s="85"/>
      <c r="AG70" s="50"/>
      <c r="AH70" s="50"/>
      <c r="AI70" s="50"/>
      <c r="AJ70" s="50"/>
      <c r="AK70" s="55">
        <v>747891.75</v>
      </c>
      <c r="AL70" s="94"/>
      <c r="AM70" s="94"/>
      <c r="AN70" s="55"/>
      <c r="AO70" s="55"/>
      <c r="AP70" s="5"/>
    </row>
    <row r="71" spans="1:42">
      <c r="A71" s="5"/>
      <c r="B71" s="93">
        <v>3.54099988937377</v>
      </c>
      <c r="C71" s="7">
        <v>0</v>
      </c>
      <c r="D71" s="7">
        <v>203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3796.546875</v>
      </c>
      <c r="K71" s="5"/>
      <c r="L71" s="50">
        <f t="shared" si="1"/>
        <v>59</v>
      </c>
      <c r="M71" s="50">
        <v>44.696998596191399</v>
      </c>
      <c r="N71" s="50">
        <v>4033</v>
      </c>
      <c r="O71" s="50">
        <v>4033</v>
      </c>
      <c r="P71" s="50">
        <v>7261</v>
      </c>
      <c r="Q71" s="50">
        <f t="shared" si="2"/>
        <v>-3228</v>
      </c>
      <c r="R71" s="50">
        <f t="shared" si="3"/>
        <v>10419984</v>
      </c>
      <c r="S71" s="50"/>
      <c r="T71" s="94">
        <v>766902.5</v>
      </c>
      <c r="U71" s="94">
        <v>766902.5</v>
      </c>
      <c r="V71" s="94">
        <v>911171.25</v>
      </c>
      <c r="W71" s="55">
        <f t="shared" si="4"/>
        <v>-144268.75</v>
      </c>
      <c r="X71" s="55">
        <f t="shared" si="5"/>
        <v>20813472226.5625</v>
      </c>
      <c r="Y71" s="95"/>
      <c r="Z71" s="96">
        <v>766902.5</v>
      </c>
      <c r="AA71" s="7"/>
      <c r="AC71" s="50">
        <f t="shared" si="0"/>
        <v>509</v>
      </c>
      <c r="AD71" s="50">
        <v>71.694999694824205</v>
      </c>
      <c r="AE71" s="50">
        <v>4739</v>
      </c>
      <c r="AF71" s="50">
        <v>4739</v>
      </c>
      <c r="AG71" s="50">
        <v>4033</v>
      </c>
      <c r="AH71" s="50">
        <f>AF71-AG71</f>
        <v>706</v>
      </c>
      <c r="AI71" s="50">
        <f>(AF71-AG71)*(AF71-AG71)</f>
        <v>498436</v>
      </c>
      <c r="AJ71" s="50"/>
      <c r="AK71" s="55">
        <v>690952.875</v>
      </c>
      <c r="AL71" s="94">
        <v>690952.875</v>
      </c>
      <c r="AM71" s="94">
        <v>637819.875</v>
      </c>
      <c r="AN71" s="55">
        <f>AL71-AM71</f>
        <v>53133</v>
      </c>
      <c r="AO71" s="55">
        <f>(AL71-AM71)*(AL71-AM71)</f>
        <v>2823115689</v>
      </c>
      <c r="AP71" s="5"/>
    </row>
    <row r="72" spans="1:42">
      <c r="A72" s="5"/>
      <c r="B72" s="93">
        <v>3.6010000705718901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1893.609375</v>
      </c>
      <c r="K72" s="5"/>
      <c r="L72" s="50">
        <f t="shared" si="1"/>
        <v>60</v>
      </c>
      <c r="M72" s="50">
        <v>44.756999969482401</v>
      </c>
      <c r="N72" s="50">
        <v>7261</v>
      </c>
      <c r="O72" s="85"/>
      <c r="P72" s="50"/>
      <c r="Q72" s="50"/>
      <c r="R72" s="50"/>
      <c r="S72" s="50"/>
      <c r="T72" s="94">
        <v>911171.25</v>
      </c>
      <c r="U72" s="94"/>
      <c r="V72" s="94"/>
      <c r="W72" s="55"/>
      <c r="X72" s="55"/>
      <c r="Y72" s="95"/>
      <c r="Z72" s="96">
        <v>911171.25</v>
      </c>
      <c r="AA72" s="7"/>
      <c r="AC72" s="50">
        <f t="shared" si="0"/>
        <v>510</v>
      </c>
      <c r="AD72" s="50">
        <v>71.754997253417898</v>
      </c>
      <c r="AE72" s="50">
        <v>4033</v>
      </c>
      <c r="AF72" s="85"/>
      <c r="AG72" s="50"/>
      <c r="AH72" s="50"/>
      <c r="AI72" s="50"/>
      <c r="AJ72" s="50"/>
      <c r="AK72" s="55">
        <v>637819.875</v>
      </c>
      <c r="AL72" s="94"/>
      <c r="AM72" s="94"/>
      <c r="AN72" s="55"/>
      <c r="AO72" s="55"/>
      <c r="AP72" s="5"/>
    </row>
    <row r="73" spans="1:42">
      <c r="A73" s="5"/>
      <c r="B73" s="93">
        <v>3.66100001335144</v>
      </c>
      <c r="C73" s="7">
        <v>407</v>
      </c>
      <c r="D73" s="7">
        <v>203</v>
      </c>
      <c r="E73" s="7">
        <v>203</v>
      </c>
      <c r="F73" s="7">
        <v>0</v>
      </c>
      <c r="G73" s="7">
        <v>0</v>
      </c>
      <c r="H73" s="7">
        <v>0</v>
      </c>
      <c r="I73" s="7">
        <v>0</v>
      </c>
      <c r="J73" s="7">
        <v>3796.546875</v>
      </c>
      <c r="K73" s="5"/>
      <c r="L73" s="50">
        <f t="shared" si="1"/>
        <v>61</v>
      </c>
      <c r="M73" s="50">
        <v>44.817001342773402</v>
      </c>
      <c r="N73" s="50">
        <v>4437</v>
      </c>
      <c r="O73" s="50">
        <v>4437</v>
      </c>
      <c r="P73" s="50">
        <v>5748</v>
      </c>
      <c r="Q73" s="50">
        <f t="shared" si="2"/>
        <v>-1311</v>
      </c>
      <c r="R73" s="50">
        <f t="shared" si="3"/>
        <v>1718721</v>
      </c>
      <c r="S73" s="50"/>
      <c r="T73" s="94">
        <v>958614.125</v>
      </c>
      <c r="U73" s="94">
        <v>958614.125</v>
      </c>
      <c r="V73" s="94">
        <v>970013.0625</v>
      </c>
      <c r="W73" s="55">
        <f t="shared" si="4"/>
        <v>-11398.9375</v>
      </c>
      <c r="X73" s="55">
        <f t="shared" si="5"/>
        <v>129935776.12890625</v>
      </c>
      <c r="Y73" s="95"/>
      <c r="Z73" s="96">
        <v>958614.125</v>
      </c>
      <c r="AA73" s="7"/>
      <c r="AC73" s="50">
        <f t="shared" si="0"/>
        <v>511</v>
      </c>
      <c r="AD73" s="50">
        <v>71.815002441406193</v>
      </c>
      <c r="AE73" s="50">
        <v>3731</v>
      </c>
      <c r="AF73" s="50">
        <v>3731</v>
      </c>
      <c r="AG73" s="50">
        <v>4033</v>
      </c>
      <c r="AH73" s="50">
        <f>AF73-AG73</f>
        <v>-302</v>
      </c>
      <c r="AI73" s="50">
        <f>(AF73-AG73)*(AF73-AG73)</f>
        <v>91204</v>
      </c>
      <c r="AJ73" s="50"/>
      <c r="AK73" s="55">
        <v>772592.625</v>
      </c>
      <c r="AL73" s="94">
        <v>772592.625</v>
      </c>
      <c r="AM73" s="94">
        <v>721325.25</v>
      </c>
      <c r="AN73" s="55">
        <f>AL73-AM73</f>
        <v>51267.375</v>
      </c>
      <c r="AO73" s="55">
        <f>(AL73-AM73)*(AL73-AM73)</f>
        <v>2628343739.390625</v>
      </c>
      <c r="AP73" s="5"/>
    </row>
    <row r="74" spans="1:42">
      <c r="A74" s="5"/>
      <c r="B74" s="93">
        <v>3.7209999561309801</v>
      </c>
      <c r="C74" s="7">
        <v>814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3796.546875</v>
      </c>
      <c r="K74" s="5"/>
      <c r="L74" s="50">
        <f t="shared" si="1"/>
        <v>62</v>
      </c>
      <c r="M74" s="50">
        <v>44.876998901367102</v>
      </c>
      <c r="N74" s="50">
        <v>5748</v>
      </c>
      <c r="O74" s="85"/>
      <c r="P74" s="50"/>
      <c r="Q74" s="50"/>
      <c r="R74" s="50"/>
      <c r="S74" s="50"/>
      <c r="T74" s="94">
        <v>970013.0625</v>
      </c>
      <c r="U74" s="94"/>
      <c r="V74" s="94"/>
      <c r="W74" s="55"/>
      <c r="X74" s="55"/>
      <c r="Y74" s="95"/>
      <c r="Z74" s="96">
        <v>970013.0625</v>
      </c>
      <c r="AA74" s="7"/>
      <c r="AC74" s="50">
        <f t="shared" si="0"/>
        <v>512</v>
      </c>
      <c r="AD74" s="50">
        <v>71.875</v>
      </c>
      <c r="AE74" s="50">
        <v>4033</v>
      </c>
      <c r="AF74" s="85"/>
      <c r="AG74" s="50"/>
      <c r="AH74" s="50"/>
      <c r="AI74" s="50"/>
      <c r="AJ74" s="50"/>
      <c r="AK74" s="55">
        <v>721325.25</v>
      </c>
      <c r="AL74" s="94"/>
      <c r="AM74" s="94"/>
      <c r="AN74" s="55"/>
      <c r="AO74" s="55"/>
      <c r="AP74" s="5"/>
    </row>
    <row r="75" spans="1:42">
      <c r="A75" s="5"/>
      <c r="B75" s="93">
        <v>3.7809998989105198</v>
      </c>
      <c r="C75" s="7">
        <v>0</v>
      </c>
      <c r="D75" s="7">
        <v>203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3796.546875</v>
      </c>
      <c r="K75" s="5"/>
      <c r="L75" s="50">
        <f t="shared" si="1"/>
        <v>63</v>
      </c>
      <c r="M75" s="50">
        <v>44.937000274658203</v>
      </c>
      <c r="N75" s="50">
        <v>4437</v>
      </c>
      <c r="O75" s="50">
        <v>4437</v>
      </c>
      <c r="P75" s="50">
        <v>5949</v>
      </c>
      <c r="Q75" s="50">
        <f t="shared" si="2"/>
        <v>-1512</v>
      </c>
      <c r="R75" s="50">
        <f t="shared" si="3"/>
        <v>2286144</v>
      </c>
      <c r="S75" s="50"/>
      <c r="T75" s="94">
        <v>1045944</v>
      </c>
      <c r="U75" s="94">
        <v>1045944</v>
      </c>
      <c r="V75" s="94">
        <v>977587.5</v>
      </c>
      <c r="W75" s="55">
        <f t="shared" si="4"/>
        <v>68356.5</v>
      </c>
      <c r="X75" s="55">
        <f t="shared" si="5"/>
        <v>4672611092.25</v>
      </c>
      <c r="Y75" s="95"/>
      <c r="Z75" s="96">
        <v>1045944</v>
      </c>
      <c r="AA75" s="7"/>
      <c r="AC75" s="50">
        <f t="shared" si="0"/>
        <v>513</v>
      </c>
      <c r="AD75" s="50">
        <v>71.934997558593693</v>
      </c>
      <c r="AE75" s="50">
        <v>4739</v>
      </c>
      <c r="AF75" s="50">
        <v>4739</v>
      </c>
      <c r="AG75" s="50">
        <v>4033</v>
      </c>
      <c r="AH75" s="50">
        <f>AF75-AG75</f>
        <v>706</v>
      </c>
      <c r="AI75" s="50">
        <f>(AF75-AG75)*(AF75-AG75)</f>
        <v>498436</v>
      </c>
      <c r="AJ75" s="50"/>
      <c r="AK75" s="55">
        <v>751697.625</v>
      </c>
      <c r="AL75" s="94">
        <v>751697.625</v>
      </c>
      <c r="AM75" s="94">
        <v>793469</v>
      </c>
      <c r="AN75" s="55">
        <f>AL75-AM75</f>
        <v>-41771.375</v>
      </c>
      <c r="AO75" s="55">
        <f>(AL75-AM75)*(AL75-AM75)</f>
        <v>1744847769.390625</v>
      </c>
      <c r="AP75" s="5"/>
    </row>
    <row r="76" spans="1:42">
      <c r="A76" s="5"/>
      <c r="B76" s="93">
        <v>3.8410000801086399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1893.609375</v>
      </c>
      <c r="K76" s="5"/>
      <c r="L76" s="50">
        <f t="shared" si="1"/>
        <v>64</v>
      </c>
      <c r="M76" s="50">
        <v>44.997001647949197</v>
      </c>
      <c r="N76" s="50">
        <v>5949</v>
      </c>
      <c r="O76" s="85"/>
      <c r="P76" s="50"/>
      <c r="Q76" s="50"/>
      <c r="R76" s="50"/>
      <c r="S76" s="50"/>
      <c r="T76" s="94">
        <v>977587.5</v>
      </c>
      <c r="U76" s="94"/>
      <c r="V76" s="94"/>
      <c r="W76" s="55"/>
      <c r="X76" s="55"/>
      <c r="Y76" s="95"/>
      <c r="Z76" s="96">
        <v>977587.5</v>
      </c>
      <c r="AA76" s="7"/>
      <c r="AC76" s="50">
        <f t="shared" si="0"/>
        <v>514</v>
      </c>
      <c r="AD76" s="50">
        <v>71.995002746582003</v>
      </c>
      <c r="AE76" s="50">
        <v>4033</v>
      </c>
      <c r="AF76" s="85"/>
      <c r="AG76" s="50"/>
      <c r="AH76" s="50"/>
      <c r="AI76" s="50"/>
      <c r="AJ76" s="50"/>
      <c r="AK76" s="55">
        <v>793469</v>
      </c>
      <c r="AL76" s="94"/>
      <c r="AM76" s="94"/>
      <c r="AN76" s="55"/>
      <c r="AO76" s="55"/>
      <c r="AP76" s="5"/>
    </row>
    <row r="77" spans="1:42">
      <c r="A77" s="5"/>
      <c r="B77" s="93">
        <v>3.90100002288818</v>
      </c>
      <c r="C77" s="7">
        <v>203</v>
      </c>
      <c r="D77" s="7">
        <v>203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1893.609375</v>
      </c>
      <c r="K77" s="5"/>
      <c r="L77" s="50">
        <f t="shared" si="1"/>
        <v>65</v>
      </c>
      <c r="M77" s="50">
        <v>45.056999206542898</v>
      </c>
      <c r="N77" s="50">
        <v>5647</v>
      </c>
      <c r="O77" s="50">
        <v>5647</v>
      </c>
      <c r="P77" s="50">
        <v>7362</v>
      </c>
      <c r="Q77" s="50">
        <f t="shared" si="2"/>
        <v>-1715</v>
      </c>
      <c r="R77" s="50">
        <f t="shared" si="3"/>
        <v>2941225</v>
      </c>
      <c r="S77" s="50"/>
      <c r="T77" s="94">
        <v>1013668.6875</v>
      </c>
      <c r="U77" s="94">
        <v>1013668.6875</v>
      </c>
      <c r="V77" s="94">
        <v>842814.75</v>
      </c>
      <c r="W77" s="55">
        <f t="shared" si="4"/>
        <v>170853.9375</v>
      </c>
      <c r="X77" s="55">
        <f t="shared" si="5"/>
        <v>29191067959.253906</v>
      </c>
      <c r="Y77" s="95"/>
      <c r="Z77" s="96">
        <v>1013668.6875</v>
      </c>
      <c r="AA77" s="7"/>
      <c r="AC77" s="50">
        <f t="shared" si="0"/>
        <v>515</v>
      </c>
      <c r="AD77" s="50">
        <v>72.055000305175696</v>
      </c>
      <c r="AE77" s="50">
        <v>4941</v>
      </c>
      <c r="AF77" s="50">
        <v>4941</v>
      </c>
      <c r="AG77" s="50">
        <v>5445</v>
      </c>
      <c r="AH77" s="50">
        <f>AF77-AG77</f>
        <v>-504</v>
      </c>
      <c r="AI77" s="50">
        <f>(AF77-AG77)*(AF77-AG77)</f>
        <v>254016</v>
      </c>
      <c r="AJ77" s="50"/>
      <c r="AK77" s="55">
        <v>818151.1875</v>
      </c>
      <c r="AL77" s="94">
        <v>818151.1875</v>
      </c>
      <c r="AM77" s="94">
        <v>624518</v>
      </c>
      <c r="AN77" s="55">
        <f>AL77-AM77</f>
        <v>193633.1875</v>
      </c>
      <c r="AO77" s="55">
        <f>(AL77-AM77)*(AL77-AM77)</f>
        <v>37493811301.410156</v>
      </c>
      <c r="AP77" s="5"/>
    </row>
    <row r="78" spans="1:42">
      <c r="A78" s="5"/>
      <c r="B78" s="93">
        <v>3.9609999656677202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5690.15625</v>
      </c>
      <c r="K78" s="5"/>
      <c r="L78" s="50">
        <f t="shared" si="1"/>
        <v>66</v>
      </c>
      <c r="M78" s="50">
        <v>45.117000579833899</v>
      </c>
      <c r="N78" s="50">
        <v>7362</v>
      </c>
      <c r="O78" s="85"/>
      <c r="P78" s="50"/>
      <c r="Q78" s="50"/>
      <c r="R78" s="50"/>
      <c r="S78" s="50"/>
      <c r="T78" s="94">
        <v>842814.75</v>
      </c>
      <c r="U78" s="94"/>
      <c r="V78" s="94"/>
      <c r="W78" s="55"/>
      <c r="X78" s="55"/>
      <c r="Y78" s="95"/>
      <c r="Z78" s="96">
        <v>842814.75</v>
      </c>
      <c r="AA78" s="7"/>
      <c r="AC78" s="50">
        <f t="shared" ref="AC78:AC141" si="6">AC79-1</f>
        <v>516</v>
      </c>
      <c r="AD78" s="50">
        <v>72.114997863769503</v>
      </c>
      <c r="AE78" s="50">
        <v>5445</v>
      </c>
      <c r="AF78" s="85"/>
      <c r="AG78" s="50"/>
      <c r="AH78" s="50"/>
      <c r="AI78" s="50"/>
      <c r="AJ78" s="50"/>
      <c r="AK78" s="55">
        <v>624518</v>
      </c>
      <c r="AL78" s="94"/>
      <c r="AM78" s="94"/>
      <c r="AN78" s="55"/>
      <c r="AO78" s="55"/>
      <c r="AP78" s="5"/>
    </row>
    <row r="79" spans="1:42">
      <c r="A79" s="5"/>
      <c r="B79" s="93">
        <v>4.0209999084472603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3796.546875</v>
      </c>
      <c r="K79" s="5"/>
      <c r="L79" s="50">
        <f t="shared" ref="L79:L142" si="7">L78+1</f>
        <v>67</v>
      </c>
      <c r="M79" s="50">
        <v>45.176998138427699</v>
      </c>
      <c r="N79" s="50">
        <v>4537</v>
      </c>
      <c r="O79" s="50">
        <v>4537</v>
      </c>
      <c r="P79" s="50">
        <v>3731</v>
      </c>
      <c r="Q79" s="50">
        <f t="shared" ref="Q79:Q141" si="8">O79-P79</f>
        <v>806</v>
      </c>
      <c r="R79" s="50">
        <f t="shared" ref="R79:R141" si="9">(O79-P79)*(O79-P79)</f>
        <v>649636</v>
      </c>
      <c r="S79" s="50"/>
      <c r="T79" s="94">
        <v>833337.375</v>
      </c>
      <c r="U79" s="94">
        <v>833337.375</v>
      </c>
      <c r="V79" s="94">
        <v>911171.25</v>
      </c>
      <c r="W79" s="55">
        <f t="shared" ref="W79:W141" si="10">U79-V79</f>
        <v>-77833.875</v>
      </c>
      <c r="X79" s="55">
        <f t="shared" ref="X79:X141" si="11">(U79-V79)*(U79-V79)</f>
        <v>6058112097.515625</v>
      </c>
      <c r="Y79" s="95"/>
      <c r="Z79" s="96">
        <v>833337.375</v>
      </c>
      <c r="AA79" s="7"/>
      <c r="AC79" s="50">
        <f t="shared" si="6"/>
        <v>517</v>
      </c>
      <c r="AD79" s="50">
        <v>72.175003051757798</v>
      </c>
      <c r="AE79" s="50">
        <v>3731</v>
      </c>
      <c r="AF79" s="50">
        <v>3731</v>
      </c>
      <c r="AG79" s="50">
        <v>4739</v>
      </c>
      <c r="AH79" s="50">
        <f>AF79-AG79</f>
        <v>-1008</v>
      </c>
      <c r="AI79" s="50">
        <f>(AF79-AG79)*(AF79-AG79)</f>
        <v>1016064</v>
      </c>
      <c r="AJ79" s="50"/>
      <c r="AK79" s="55">
        <v>660580.5</v>
      </c>
      <c r="AL79" s="94">
        <v>660580.5</v>
      </c>
      <c r="AM79" s="94">
        <v>782070</v>
      </c>
      <c r="AN79" s="55">
        <f>AL79-AM79</f>
        <v>-121489.5</v>
      </c>
      <c r="AO79" s="55">
        <f>(AL79-AM79)*(AL79-AM79)</f>
        <v>14759698610.25</v>
      </c>
      <c r="AP79" s="5"/>
    </row>
    <row r="80" spans="1:42">
      <c r="A80" s="5"/>
      <c r="B80" s="93">
        <v>4.0809998512268004</v>
      </c>
      <c r="C80" s="7">
        <v>814</v>
      </c>
      <c r="D80" s="7">
        <v>407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3796.546875</v>
      </c>
      <c r="K80" s="5"/>
      <c r="L80" s="50">
        <f t="shared" si="7"/>
        <v>68</v>
      </c>
      <c r="M80" s="50">
        <v>45.2369995117187</v>
      </c>
      <c r="N80" s="50">
        <v>3731</v>
      </c>
      <c r="O80" s="85"/>
      <c r="P80" s="50"/>
      <c r="Q80" s="50"/>
      <c r="R80" s="50"/>
      <c r="S80" s="50"/>
      <c r="T80" s="94">
        <v>911171.25</v>
      </c>
      <c r="U80" s="94"/>
      <c r="V80" s="94"/>
      <c r="W80" s="55"/>
      <c r="X80" s="55"/>
      <c r="Y80" s="95"/>
      <c r="Z80" s="96">
        <v>911171.25</v>
      </c>
      <c r="AA80" s="7"/>
      <c r="AC80" s="50">
        <f t="shared" si="6"/>
        <v>518</v>
      </c>
      <c r="AD80" s="50">
        <v>72.235000610351506</v>
      </c>
      <c r="AE80" s="50">
        <v>4739</v>
      </c>
      <c r="AF80" s="85"/>
      <c r="AG80" s="50"/>
      <c r="AH80" s="50"/>
      <c r="AI80" s="50"/>
      <c r="AJ80" s="50"/>
      <c r="AK80" s="55">
        <v>782070</v>
      </c>
      <c r="AL80" s="94"/>
      <c r="AM80" s="94"/>
      <c r="AN80" s="55"/>
      <c r="AO80" s="55"/>
      <c r="AP80" s="5"/>
    </row>
    <row r="81" spans="1:42">
      <c r="A81" s="5"/>
      <c r="B81" s="93">
        <v>4.1409997940063397</v>
      </c>
      <c r="C81" s="7">
        <v>203</v>
      </c>
      <c r="D81" s="7">
        <v>610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5"/>
      <c r="L81" s="50">
        <f t="shared" si="7"/>
        <v>69</v>
      </c>
      <c r="M81" s="50">
        <v>45.297000885009702</v>
      </c>
      <c r="N81" s="50">
        <v>6353</v>
      </c>
      <c r="O81" s="50">
        <v>6353</v>
      </c>
      <c r="P81" s="50">
        <v>4336</v>
      </c>
      <c r="Q81" s="50">
        <f t="shared" si="8"/>
        <v>2017</v>
      </c>
      <c r="R81" s="50">
        <f t="shared" si="9"/>
        <v>4068289</v>
      </c>
      <c r="S81" s="50"/>
      <c r="T81" s="94">
        <v>856098</v>
      </c>
      <c r="U81" s="94">
        <v>856098</v>
      </c>
      <c r="V81" s="94">
        <v>954826.875</v>
      </c>
      <c r="W81" s="55">
        <f t="shared" si="10"/>
        <v>-98728.875</v>
      </c>
      <c r="X81" s="55">
        <f t="shared" si="11"/>
        <v>9747390758.765625</v>
      </c>
      <c r="Y81" s="95"/>
      <c r="Z81" s="96">
        <v>856098</v>
      </c>
      <c r="AA81" s="7"/>
      <c r="AC81" s="50">
        <f t="shared" si="6"/>
        <v>519</v>
      </c>
      <c r="AD81" s="50">
        <v>72.294998168945298</v>
      </c>
      <c r="AE81" s="50">
        <v>5143</v>
      </c>
      <c r="AF81" s="50">
        <v>5143</v>
      </c>
      <c r="AG81" s="50">
        <v>2420</v>
      </c>
      <c r="AH81" s="50">
        <f>AF81-AG81</f>
        <v>2723</v>
      </c>
      <c r="AI81" s="50">
        <f>(AF81-AG81)*(AF81-AG81)</f>
        <v>7414729</v>
      </c>
      <c r="AJ81" s="50"/>
      <c r="AK81" s="55">
        <v>692855.8125</v>
      </c>
      <c r="AL81" s="94">
        <v>692855.8125</v>
      </c>
      <c r="AM81" s="94">
        <v>605544.5625</v>
      </c>
      <c r="AN81" s="55">
        <f>AL81-AM81</f>
        <v>87311.25</v>
      </c>
      <c r="AO81" s="55">
        <f>(AL81-AM81)*(AL81-AM81)</f>
        <v>7623254376.5625</v>
      </c>
      <c r="AP81" s="5"/>
    </row>
    <row r="82" spans="1:42">
      <c r="A82" s="5"/>
      <c r="B82" s="93">
        <v>4.2010002136230398</v>
      </c>
      <c r="C82" s="7">
        <v>407</v>
      </c>
      <c r="D82" s="7">
        <v>610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1893.609375</v>
      </c>
      <c r="K82" s="5"/>
      <c r="L82" s="50">
        <f t="shared" si="7"/>
        <v>70</v>
      </c>
      <c r="M82" s="50">
        <v>45.356998443603501</v>
      </c>
      <c r="N82" s="50">
        <v>4336</v>
      </c>
      <c r="O82" s="85"/>
      <c r="P82" s="50"/>
      <c r="Q82" s="50"/>
      <c r="R82" s="50"/>
      <c r="S82" s="50"/>
      <c r="T82" s="94">
        <v>954826.875</v>
      </c>
      <c r="U82" s="94"/>
      <c r="V82" s="94"/>
      <c r="W82" s="55"/>
      <c r="X82" s="55"/>
      <c r="Y82" s="95"/>
      <c r="Z82" s="96">
        <v>954826.875</v>
      </c>
      <c r="AA82" s="7"/>
      <c r="AC82" s="50">
        <f t="shared" si="6"/>
        <v>520</v>
      </c>
      <c r="AD82" s="50">
        <v>72.355003356933494</v>
      </c>
      <c r="AE82" s="50">
        <v>2420</v>
      </c>
      <c r="AF82" s="85"/>
      <c r="AG82" s="50"/>
      <c r="AH82" s="50"/>
      <c r="AI82" s="50"/>
      <c r="AJ82" s="50"/>
      <c r="AK82" s="55">
        <v>605544.5625</v>
      </c>
      <c r="AL82" s="94"/>
      <c r="AM82" s="94"/>
      <c r="AN82" s="55"/>
      <c r="AO82" s="55"/>
      <c r="AP82" s="5"/>
    </row>
    <row r="83" spans="1:42">
      <c r="A83" s="5"/>
      <c r="B83" s="93">
        <v>4.2610001564025799</v>
      </c>
      <c r="C83" s="7">
        <v>203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1893.609375</v>
      </c>
      <c r="K83" s="5"/>
      <c r="L83" s="50">
        <f t="shared" si="7"/>
        <v>71</v>
      </c>
      <c r="M83" s="50">
        <v>45.416999816894503</v>
      </c>
      <c r="N83" s="50">
        <v>5243</v>
      </c>
      <c r="O83" s="50">
        <v>5243</v>
      </c>
      <c r="P83" s="50">
        <v>3630</v>
      </c>
      <c r="Q83" s="50">
        <f t="shared" si="8"/>
        <v>1613</v>
      </c>
      <c r="R83" s="50">
        <f t="shared" si="9"/>
        <v>2601769</v>
      </c>
      <c r="S83" s="50"/>
      <c r="T83" s="94">
        <v>873187.125</v>
      </c>
      <c r="U83" s="94">
        <v>873187.125</v>
      </c>
      <c r="V83" s="94">
        <v>854213.75</v>
      </c>
      <c r="W83" s="55">
        <f t="shared" si="10"/>
        <v>18973.375</v>
      </c>
      <c r="X83" s="55">
        <f t="shared" si="11"/>
        <v>359988958.890625</v>
      </c>
      <c r="Y83" s="95"/>
      <c r="Z83" s="96">
        <v>873187.125</v>
      </c>
      <c r="AA83" s="7"/>
      <c r="AC83" s="50">
        <f t="shared" si="6"/>
        <v>521</v>
      </c>
      <c r="AD83" s="50">
        <v>72.415000915527301</v>
      </c>
      <c r="AE83" s="50">
        <v>3731</v>
      </c>
      <c r="AF83" s="50">
        <v>3731</v>
      </c>
      <c r="AG83" s="50">
        <v>5546</v>
      </c>
      <c r="AH83" s="50">
        <f>AF83-AG83</f>
        <v>-1815</v>
      </c>
      <c r="AI83" s="50">
        <f>(AF83-AG83)*(AF83-AG83)</f>
        <v>3294225</v>
      </c>
      <c r="AJ83" s="50"/>
      <c r="AK83" s="55">
        <v>764980.875</v>
      </c>
      <c r="AL83" s="94">
        <v>764980.875</v>
      </c>
      <c r="AM83" s="94">
        <v>711847.875</v>
      </c>
      <c r="AN83" s="55">
        <f>AL83-AM83</f>
        <v>53133</v>
      </c>
      <c r="AO83" s="55">
        <f>(AL83-AM83)*(AL83-AM83)</f>
        <v>2823115689</v>
      </c>
      <c r="AP83" s="5"/>
    </row>
    <row r="84" spans="1:42">
      <c r="A84" s="5"/>
      <c r="B84" s="93">
        <v>4.32100009918212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1893.609375</v>
      </c>
      <c r="K84" s="5"/>
      <c r="L84" s="50">
        <f t="shared" si="7"/>
        <v>72</v>
      </c>
      <c r="M84" s="50">
        <v>45.477001190185497</v>
      </c>
      <c r="N84" s="50">
        <v>3630</v>
      </c>
      <c r="O84" s="85"/>
      <c r="P84" s="50"/>
      <c r="Q84" s="50"/>
      <c r="R84" s="50"/>
      <c r="S84" s="50"/>
      <c r="T84" s="94">
        <v>854213.75</v>
      </c>
      <c r="U84" s="94"/>
      <c r="V84" s="94"/>
      <c r="W84" s="55"/>
      <c r="X84" s="55"/>
      <c r="Y84" s="95"/>
      <c r="Z84" s="96">
        <v>854213.75</v>
      </c>
      <c r="AA84" s="7">
        <f>(STDEV(Z49:Z84))^2/36</f>
        <v>119489898.2120249</v>
      </c>
      <c r="AC84" s="50">
        <f t="shared" si="6"/>
        <v>522</v>
      </c>
      <c r="AD84" s="50">
        <v>72.474998474120994</v>
      </c>
      <c r="AE84" s="50">
        <v>5546</v>
      </c>
      <c r="AF84" s="85"/>
      <c r="AG84" s="50"/>
      <c r="AH84" s="50"/>
      <c r="AI84" s="50"/>
      <c r="AJ84" s="50"/>
      <c r="AK84" s="55">
        <v>711847.875</v>
      </c>
      <c r="AL84" s="94"/>
      <c r="AM84" s="94"/>
      <c r="AN84" s="55"/>
      <c r="AO84" s="55"/>
      <c r="AP84" s="5"/>
    </row>
    <row r="85" spans="1:42">
      <c r="A85" s="5"/>
      <c r="B85" s="93">
        <v>4.3810000419616699</v>
      </c>
      <c r="C85" s="7">
        <v>0</v>
      </c>
      <c r="D85" s="7">
        <v>407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3796.546875</v>
      </c>
      <c r="K85" s="5"/>
      <c r="L85" s="50">
        <f t="shared" si="7"/>
        <v>73</v>
      </c>
      <c r="M85" s="50">
        <v>45.536998748779297</v>
      </c>
      <c r="N85" s="50">
        <v>4739</v>
      </c>
      <c r="O85" s="50">
        <v>4739</v>
      </c>
      <c r="P85" s="50">
        <v>4537</v>
      </c>
      <c r="Q85" s="50">
        <f t="shared" si="8"/>
        <v>202</v>
      </c>
      <c r="R85" s="50">
        <f t="shared" si="9"/>
        <v>40804</v>
      </c>
      <c r="S85" s="50"/>
      <c r="T85" s="94">
        <v>935834.8125</v>
      </c>
      <c r="U85" s="94">
        <v>935834.8125</v>
      </c>
      <c r="V85" s="94">
        <v>905462.4375</v>
      </c>
      <c r="W85" s="55">
        <f t="shared" si="10"/>
        <v>30372.375</v>
      </c>
      <c r="X85" s="55">
        <f t="shared" si="11"/>
        <v>922481163.140625</v>
      </c>
      <c r="Y85" s="95"/>
      <c r="Z85" s="6">
        <v>935834.8125</v>
      </c>
      <c r="AA85" s="7"/>
      <c r="AC85" s="50">
        <f t="shared" si="6"/>
        <v>523</v>
      </c>
      <c r="AD85" s="50">
        <v>72.535003662109304</v>
      </c>
      <c r="AE85" s="50">
        <v>3428</v>
      </c>
      <c r="AF85" s="50">
        <v>3428</v>
      </c>
      <c r="AG85" s="50">
        <v>5647</v>
      </c>
      <c r="AH85" s="50">
        <f>AF85-AG85</f>
        <v>-2219</v>
      </c>
      <c r="AI85" s="50">
        <f>(AF85-AG85)*(AF85-AG85)</f>
        <v>4923961</v>
      </c>
      <c r="AJ85" s="50"/>
      <c r="AK85" s="55">
        <v>626402.25</v>
      </c>
      <c r="AL85" s="94">
        <v>626402.25</v>
      </c>
      <c r="AM85" s="94">
        <v>744123.1875</v>
      </c>
      <c r="AN85" s="55">
        <f>AL85-AM85</f>
        <v>-117720.9375</v>
      </c>
      <c r="AO85" s="55">
        <f>(AL85-AM85)*(AL85-AM85)</f>
        <v>13858219125.878906</v>
      </c>
      <c r="AP85" s="5"/>
    </row>
    <row r="86" spans="1:42">
      <c r="A86" s="5"/>
      <c r="B86" s="93">
        <v>4.44099998474121</v>
      </c>
      <c r="C86" s="7">
        <v>0</v>
      </c>
      <c r="D86" s="7">
        <v>203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3796.546875</v>
      </c>
      <c r="K86" s="5"/>
      <c r="L86" s="50">
        <f t="shared" si="7"/>
        <v>74</v>
      </c>
      <c r="M86" s="50">
        <v>45.597000122070298</v>
      </c>
      <c r="N86" s="50">
        <v>4537</v>
      </c>
      <c r="O86" s="85"/>
      <c r="P86" s="50"/>
      <c r="Q86" s="50"/>
      <c r="R86" s="50"/>
      <c r="S86" s="50"/>
      <c r="T86" s="94">
        <v>905462.4375</v>
      </c>
      <c r="U86" s="94"/>
      <c r="V86" s="94"/>
      <c r="W86" s="55"/>
      <c r="X86" s="55"/>
      <c r="Y86" s="95"/>
      <c r="Z86" s="6">
        <v>905462.4375</v>
      </c>
      <c r="AA86" s="7"/>
      <c r="AC86" s="50">
        <f t="shared" si="6"/>
        <v>524</v>
      </c>
      <c r="AD86" s="50">
        <v>72.595001220703097</v>
      </c>
      <c r="AE86" s="50">
        <v>5647</v>
      </c>
      <c r="AF86" s="85"/>
      <c r="AG86" s="50"/>
      <c r="AH86" s="50"/>
      <c r="AI86" s="50"/>
      <c r="AJ86" s="50"/>
      <c r="AK86" s="55">
        <v>744123.1875</v>
      </c>
      <c r="AL86" s="94"/>
      <c r="AM86" s="94"/>
      <c r="AN86" s="55"/>
      <c r="AO86" s="55"/>
      <c r="AP86" s="5"/>
    </row>
    <row r="87" spans="1:42">
      <c r="A87" s="5"/>
      <c r="B87" s="93">
        <v>4.5009999275207502</v>
      </c>
      <c r="C87" s="7">
        <v>407</v>
      </c>
      <c r="D87" s="7">
        <v>203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1893.609375</v>
      </c>
      <c r="K87" s="5"/>
      <c r="L87" s="50">
        <f t="shared" si="7"/>
        <v>75</v>
      </c>
      <c r="M87" s="50">
        <v>45.6570014953613</v>
      </c>
      <c r="N87" s="50">
        <v>4336</v>
      </c>
      <c r="O87" s="50">
        <v>4336</v>
      </c>
      <c r="P87" s="50">
        <v>5143</v>
      </c>
      <c r="Q87" s="50">
        <f t="shared" si="8"/>
        <v>-807</v>
      </c>
      <c r="R87" s="50">
        <f t="shared" si="9"/>
        <v>651249</v>
      </c>
      <c r="S87" s="50"/>
      <c r="T87" s="94">
        <v>990870.75</v>
      </c>
      <c r="U87" s="94">
        <v>990870.75</v>
      </c>
      <c r="V87" s="94">
        <v>970013.0625</v>
      </c>
      <c r="W87" s="55">
        <f t="shared" si="10"/>
        <v>20857.6875</v>
      </c>
      <c r="X87" s="55">
        <f t="shared" si="11"/>
        <v>435043127.84765625</v>
      </c>
      <c r="Y87" s="95"/>
      <c r="Z87" s="6">
        <v>990870.75</v>
      </c>
      <c r="AC87" s="50">
        <f t="shared" si="6"/>
        <v>525</v>
      </c>
      <c r="AD87" s="50">
        <v>72.654998779296804</v>
      </c>
      <c r="AE87" s="50">
        <v>4638</v>
      </c>
      <c r="AF87" s="50">
        <v>4638</v>
      </c>
      <c r="AG87" s="50">
        <v>4638</v>
      </c>
      <c r="AH87" s="50">
        <f>AF87-AG87</f>
        <v>0</v>
      </c>
      <c r="AI87" s="50">
        <f>(AF87-AG87)*(AF87-AG87)</f>
        <v>0</v>
      </c>
      <c r="AJ87" s="50"/>
      <c r="AK87" s="55">
        <v>848523.5625</v>
      </c>
      <c r="AL87" s="94">
        <v>848523.5625</v>
      </c>
      <c r="AM87" s="94">
        <v>622633.6875</v>
      </c>
      <c r="AN87" s="55">
        <f>AL87-AM87</f>
        <v>225889.875</v>
      </c>
      <c r="AO87" s="55">
        <f>(AL87-AM87)*(AL87-AM87)</f>
        <v>51026235627.515625</v>
      </c>
      <c r="AP87" s="5"/>
    </row>
    <row r="88" spans="1:42">
      <c r="A88" s="5"/>
      <c r="B88" s="93">
        <v>4.5609998703002903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3796.546875</v>
      </c>
      <c r="K88" s="5"/>
      <c r="L88" s="50">
        <f t="shared" si="7"/>
        <v>76</v>
      </c>
      <c r="M88" s="50">
        <v>45.716999053955</v>
      </c>
      <c r="N88" s="50">
        <v>5143</v>
      </c>
      <c r="O88" s="85"/>
      <c r="P88" s="50"/>
      <c r="Q88" s="50"/>
      <c r="R88" s="50"/>
      <c r="S88" s="50"/>
      <c r="T88" s="94">
        <v>970013.0625</v>
      </c>
      <c r="U88" s="94"/>
      <c r="V88" s="94"/>
      <c r="W88" s="55"/>
      <c r="X88" s="55"/>
      <c r="Y88" s="95"/>
      <c r="Z88" s="6">
        <v>970013.0625</v>
      </c>
      <c r="AC88" s="50">
        <f t="shared" si="6"/>
        <v>526</v>
      </c>
      <c r="AD88" s="50">
        <v>72.714996337890597</v>
      </c>
      <c r="AE88" s="50">
        <v>4638</v>
      </c>
      <c r="AF88" s="85"/>
      <c r="AG88" s="50"/>
      <c r="AH88" s="50"/>
      <c r="AI88" s="50"/>
      <c r="AJ88" s="50"/>
      <c r="AK88" s="55">
        <v>622633.6875</v>
      </c>
      <c r="AL88" s="94"/>
      <c r="AM88" s="94"/>
      <c r="AN88" s="55"/>
      <c r="AO88" s="55"/>
      <c r="AP88" s="5"/>
    </row>
    <row r="89" spans="1:42">
      <c r="A89" s="5"/>
      <c r="B89" s="93">
        <v>4.6209998130798304</v>
      </c>
      <c r="C89" s="7">
        <v>203</v>
      </c>
      <c r="D89" s="7">
        <v>407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5"/>
      <c r="L89" s="50">
        <f t="shared" si="7"/>
        <v>77</v>
      </c>
      <c r="M89" s="50">
        <v>45.777000427246001</v>
      </c>
      <c r="N89" s="50">
        <v>4235</v>
      </c>
      <c r="O89" s="50">
        <v>4235</v>
      </c>
      <c r="P89" s="50">
        <v>6050</v>
      </c>
      <c r="Q89" s="50">
        <f t="shared" si="8"/>
        <v>-1815</v>
      </c>
      <c r="R89" s="50">
        <f t="shared" si="9"/>
        <v>3294225</v>
      </c>
      <c r="S89" s="50"/>
      <c r="T89" s="94">
        <v>831434.4375</v>
      </c>
      <c r="U89" s="94">
        <v>831434.4375</v>
      </c>
      <c r="V89" s="94">
        <v>899753.625</v>
      </c>
      <c r="W89" s="55">
        <f t="shared" si="10"/>
        <v>-68319.1875</v>
      </c>
      <c r="X89" s="55">
        <f t="shared" si="11"/>
        <v>4667511380.6601562</v>
      </c>
      <c r="Y89" s="95"/>
      <c r="Z89" s="6">
        <v>831434.4375</v>
      </c>
      <c r="AC89" s="50">
        <f t="shared" si="6"/>
        <v>527</v>
      </c>
      <c r="AD89" s="50">
        <v>72.775001525878906</v>
      </c>
      <c r="AE89" s="50">
        <v>3327</v>
      </c>
      <c r="AF89" s="50">
        <v>3327</v>
      </c>
      <c r="AG89" s="50">
        <v>5546</v>
      </c>
      <c r="AH89" s="50">
        <f>AF89-AG89</f>
        <v>-2219</v>
      </c>
      <c r="AI89" s="50">
        <f>(AF89-AG89)*(AF89-AG89)</f>
        <v>4923961</v>
      </c>
      <c r="AJ89" s="50"/>
      <c r="AK89" s="55">
        <v>683378.4375</v>
      </c>
      <c r="AL89" s="94">
        <v>683378.4375</v>
      </c>
      <c r="AM89" s="94">
        <v>727034.0625</v>
      </c>
      <c r="AN89" s="55">
        <f>AL89-AM89</f>
        <v>-43655.625</v>
      </c>
      <c r="AO89" s="55">
        <f>(AL89-AM89)*(AL89-AM89)</f>
        <v>1905813594.140625</v>
      </c>
      <c r="AP89" s="5"/>
    </row>
    <row r="90" spans="1:42">
      <c r="A90" s="5"/>
      <c r="B90" s="93">
        <v>4.6810002326965297</v>
      </c>
      <c r="C90" s="7">
        <v>407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3796.546875</v>
      </c>
      <c r="K90" s="5"/>
      <c r="L90" s="50">
        <f t="shared" si="7"/>
        <v>78</v>
      </c>
      <c r="M90" s="50">
        <v>45.837001800537102</v>
      </c>
      <c r="N90" s="50">
        <v>6050</v>
      </c>
      <c r="O90" s="85"/>
      <c r="P90" s="50"/>
      <c r="Q90" s="50"/>
      <c r="R90" s="50"/>
      <c r="S90" s="50"/>
      <c r="T90" s="94">
        <v>899753.625</v>
      </c>
      <c r="U90" s="94"/>
      <c r="V90" s="94"/>
      <c r="W90" s="55"/>
      <c r="X90" s="55"/>
      <c r="Y90" s="95"/>
      <c r="Z90" s="6">
        <v>899753.625</v>
      </c>
      <c r="AC90" s="50">
        <f t="shared" si="6"/>
        <v>528</v>
      </c>
      <c r="AD90" s="50">
        <v>72.834999084472599</v>
      </c>
      <c r="AE90" s="50">
        <v>5546</v>
      </c>
      <c r="AF90" s="85"/>
      <c r="AG90" s="50"/>
      <c r="AH90" s="50"/>
      <c r="AI90" s="50"/>
      <c r="AJ90" s="50"/>
      <c r="AK90" s="55">
        <v>727034.0625</v>
      </c>
      <c r="AL90" s="94"/>
      <c r="AM90" s="94"/>
      <c r="AN90" s="55"/>
      <c r="AO90" s="55"/>
      <c r="AP90" s="5"/>
    </row>
    <row r="91" spans="1:42">
      <c r="A91" s="5"/>
      <c r="B91" s="93">
        <v>4.7410001754760698</v>
      </c>
      <c r="C91" s="7">
        <v>407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3796.546875</v>
      </c>
      <c r="K91" s="5"/>
      <c r="L91" s="50">
        <f t="shared" si="7"/>
        <v>79</v>
      </c>
      <c r="M91" s="50">
        <v>45.896999359130803</v>
      </c>
      <c r="N91" s="50">
        <v>4739</v>
      </c>
      <c r="O91" s="50">
        <v>4739</v>
      </c>
      <c r="P91" s="50">
        <v>5344</v>
      </c>
      <c r="Q91" s="50">
        <f t="shared" si="8"/>
        <v>-605</v>
      </c>
      <c r="R91" s="50">
        <f t="shared" si="9"/>
        <v>366025</v>
      </c>
      <c r="S91" s="50"/>
      <c r="T91" s="94">
        <v>810558.125</v>
      </c>
      <c r="U91" s="94">
        <v>810558.125</v>
      </c>
      <c r="V91" s="94">
        <v>888392</v>
      </c>
      <c r="W91" s="55">
        <f t="shared" si="10"/>
        <v>-77833.875</v>
      </c>
      <c r="X91" s="55">
        <f t="shared" si="11"/>
        <v>6058112097.515625</v>
      </c>
      <c r="Y91" s="95"/>
      <c r="Z91" s="6">
        <v>810558.125</v>
      </c>
      <c r="AC91" s="50">
        <f t="shared" si="6"/>
        <v>529</v>
      </c>
      <c r="AD91" s="50">
        <v>72.894996643066406</v>
      </c>
      <c r="AE91" s="50">
        <v>5042</v>
      </c>
      <c r="AF91" s="50">
        <v>5042</v>
      </c>
      <c r="AG91" s="50">
        <v>4235</v>
      </c>
      <c r="AH91" s="50">
        <f>AF91-AG91</f>
        <v>807</v>
      </c>
      <c r="AI91" s="50">
        <f>(AF91-AG91)*(AF91-AG91)</f>
        <v>651249</v>
      </c>
      <c r="AJ91" s="50"/>
      <c r="AK91" s="55">
        <v>698564.625</v>
      </c>
      <c r="AL91" s="94">
        <v>698564.625</v>
      </c>
      <c r="AM91" s="94">
        <v>628323.875</v>
      </c>
      <c r="AN91" s="55">
        <f>AL91-AM91</f>
        <v>70240.75</v>
      </c>
      <c r="AO91" s="55">
        <f>(AL91-AM91)*(AL91-AM91)</f>
        <v>4933762960.5625</v>
      </c>
      <c r="AP91" s="5"/>
    </row>
    <row r="92" spans="1:42">
      <c r="A92" s="5"/>
      <c r="B92" s="93">
        <v>4.8010001182556099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1893.609375</v>
      </c>
      <c r="K92" s="5"/>
      <c r="L92" s="50">
        <f t="shared" si="7"/>
        <v>80</v>
      </c>
      <c r="M92" s="50">
        <v>45.957000732421797</v>
      </c>
      <c r="N92" s="50">
        <v>5344</v>
      </c>
      <c r="O92" s="85"/>
      <c r="P92" s="50"/>
      <c r="Q92" s="50"/>
      <c r="R92" s="50"/>
      <c r="S92" s="50"/>
      <c r="T92" s="94">
        <v>888392</v>
      </c>
      <c r="U92" s="94"/>
      <c r="V92" s="94"/>
      <c r="W92" s="55"/>
      <c r="X92" s="55"/>
      <c r="Y92" s="95"/>
      <c r="Z92" s="6">
        <v>888392</v>
      </c>
      <c r="AC92" s="50">
        <f t="shared" si="6"/>
        <v>530</v>
      </c>
      <c r="AD92" s="50">
        <v>72.955001831054602</v>
      </c>
      <c r="AE92" s="50">
        <v>4235</v>
      </c>
      <c r="AF92" s="85"/>
      <c r="AG92" s="50"/>
      <c r="AH92" s="50"/>
      <c r="AI92" s="50"/>
      <c r="AJ92" s="50"/>
      <c r="AK92" s="55">
        <v>628323.875</v>
      </c>
      <c r="AL92" s="94"/>
      <c r="AM92" s="94"/>
      <c r="AN92" s="55"/>
      <c r="AO92" s="55"/>
      <c r="AP92" s="5"/>
    </row>
    <row r="93" spans="1:42">
      <c r="A93" s="5"/>
      <c r="B93" s="93">
        <v>4.86100006103515</v>
      </c>
      <c r="C93" s="7">
        <v>610</v>
      </c>
      <c r="D93" s="7">
        <v>0</v>
      </c>
      <c r="E93" s="7">
        <v>0</v>
      </c>
      <c r="F93" s="7">
        <v>0</v>
      </c>
      <c r="G93" s="7">
        <v>524</v>
      </c>
      <c r="H93" s="7">
        <v>0</v>
      </c>
      <c r="I93" s="7">
        <v>0</v>
      </c>
      <c r="J93" s="7">
        <v>1893.609375</v>
      </c>
      <c r="K93" s="5"/>
      <c r="L93" s="50">
        <f t="shared" si="7"/>
        <v>81</v>
      </c>
      <c r="M93" s="50">
        <v>46.016998291015597</v>
      </c>
      <c r="N93" s="50">
        <v>4336</v>
      </c>
      <c r="O93" s="50">
        <v>4336</v>
      </c>
      <c r="P93" s="50">
        <v>5748</v>
      </c>
      <c r="Q93" s="50">
        <f t="shared" si="8"/>
        <v>-1412</v>
      </c>
      <c r="R93" s="50">
        <f t="shared" si="9"/>
        <v>1993744</v>
      </c>
      <c r="S93" s="50"/>
      <c r="T93" s="94">
        <v>867497</v>
      </c>
      <c r="U93" s="94">
        <v>867497</v>
      </c>
      <c r="V93" s="94">
        <v>888392</v>
      </c>
      <c r="W93" s="55">
        <f t="shared" si="10"/>
        <v>-20895</v>
      </c>
      <c r="X93" s="55">
        <f t="shared" si="11"/>
        <v>436601025</v>
      </c>
      <c r="Y93" s="95"/>
      <c r="Z93" s="6">
        <v>867497</v>
      </c>
      <c r="AC93" s="50">
        <f t="shared" si="6"/>
        <v>531</v>
      </c>
      <c r="AD93" s="50">
        <v>73.014999389648395</v>
      </c>
      <c r="AE93" s="50">
        <v>3428</v>
      </c>
      <c r="AF93" s="50">
        <v>3428</v>
      </c>
      <c r="AG93" s="50">
        <v>5344</v>
      </c>
      <c r="AH93" s="50">
        <f>AF93-AG93</f>
        <v>-1916</v>
      </c>
      <c r="AI93" s="50">
        <f>(AF93-AG93)*(AF93-AG93)</f>
        <v>3671056</v>
      </c>
      <c r="AJ93" s="50"/>
      <c r="AK93" s="55">
        <v>753600.5625</v>
      </c>
      <c r="AL93" s="94">
        <v>753600.5625</v>
      </c>
      <c r="AM93" s="94">
        <v>651103.125</v>
      </c>
      <c r="AN93" s="55">
        <f>AL93-AM93</f>
        <v>102497.4375</v>
      </c>
      <c r="AO93" s="55">
        <f>(AL93-AM93)*(AL93-AM93)</f>
        <v>10505724694.066406</v>
      </c>
      <c r="AP93" s="5"/>
    </row>
    <row r="94" spans="1:42">
      <c r="A94" s="5"/>
      <c r="B94" s="93">
        <v>4.9210000038146902</v>
      </c>
      <c r="C94" s="7">
        <v>203</v>
      </c>
      <c r="D94" s="7">
        <v>203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1893.609375</v>
      </c>
      <c r="K94" s="5"/>
      <c r="L94" s="50">
        <f t="shared" si="7"/>
        <v>82</v>
      </c>
      <c r="M94" s="50">
        <v>46.076999664306598</v>
      </c>
      <c r="N94" s="50">
        <v>5748</v>
      </c>
      <c r="O94" s="85"/>
      <c r="P94" s="50"/>
      <c r="Q94" s="50"/>
      <c r="R94" s="50"/>
      <c r="S94" s="50"/>
      <c r="T94" s="94">
        <v>888392</v>
      </c>
      <c r="U94" s="94"/>
      <c r="V94" s="94"/>
      <c r="W94" s="55"/>
      <c r="X94" s="55"/>
      <c r="Y94" s="95"/>
      <c r="Z94" s="6">
        <v>888392</v>
      </c>
      <c r="AC94" s="50">
        <f t="shared" si="6"/>
        <v>532</v>
      </c>
      <c r="AD94" s="50">
        <v>73.074996948242102</v>
      </c>
      <c r="AE94" s="50">
        <v>5344</v>
      </c>
      <c r="AF94" s="85"/>
      <c r="AG94" s="50"/>
      <c r="AH94" s="50"/>
      <c r="AI94" s="50"/>
      <c r="AJ94" s="50"/>
      <c r="AK94" s="55">
        <v>651103.125</v>
      </c>
      <c r="AL94" s="94"/>
      <c r="AM94" s="94"/>
      <c r="AN94" s="55"/>
      <c r="AO94" s="55"/>
      <c r="AP94" s="5"/>
    </row>
    <row r="95" spans="1:42">
      <c r="A95" s="5"/>
      <c r="B95" s="93">
        <v>4.9809999465942303</v>
      </c>
      <c r="C95" s="7">
        <v>407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1893.609375</v>
      </c>
      <c r="K95" s="5"/>
      <c r="L95" s="50">
        <f t="shared" si="7"/>
        <v>83</v>
      </c>
      <c r="M95" s="50">
        <v>46.137001037597599</v>
      </c>
      <c r="N95" s="50">
        <v>4537</v>
      </c>
      <c r="O95" s="50">
        <v>4537</v>
      </c>
      <c r="P95" s="50">
        <v>6151</v>
      </c>
      <c r="Q95" s="50">
        <f t="shared" si="8"/>
        <v>-1614</v>
      </c>
      <c r="R95" s="50">
        <f t="shared" si="9"/>
        <v>2604996</v>
      </c>
      <c r="S95" s="50"/>
      <c r="T95" s="94">
        <v>899753.625</v>
      </c>
      <c r="U95" s="94">
        <v>899753.625</v>
      </c>
      <c r="V95" s="94">
        <v>835240.3125</v>
      </c>
      <c r="W95" s="55">
        <f t="shared" si="10"/>
        <v>64513.3125</v>
      </c>
      <c r="X95" s="55">
        <f t="shared" si="11"/>
        <v>4161967489.7226562</v>
      </c>
      <c r="Y95" s="95"/>
      <c r="Z95" s="6">
        <v>899753.625</v>
      </c>
      <c r="AC95" s="50">
        <f t="shared" si="6"/>
        <v>533</v>
      </c>
      <c r="AD95" s="50">
        <v>73.135002136230398</v>
      </c>
      <c r="AE95" s="50">
        <v>2722</v>
      </c>
      <c r="AF95" s="50">
        <v>2722</v>
      </c>
      <c r="AG95" s="50">
        <v>4840</v>
      </c>
      <c r="AH95" s="50">
        <f>AF95-AG95</f>
        <v>-2118</v>
      </c>
      <c r="AI95" s="50">
        <f>(AF95-AG95)*(AF95-AG95)</f>
        <v>4485924</v>
      </c>
      <c r="AJ95" s="50"/>
      <c r="AK95" s="55">
        <v>651103.125</v>
      </c>
      <c r="AL95" s="94">
        <v>651103.125</v>
      </c>
      <c r="AM95" s="94">
        <v>689068.625</v>
      </c>
      <c r="AN95" s="55">
        <f>AL95-AM95</f>
        <v>-37965.5</v>
      </c>
      <c r="AO95" s="55">
        <f>(AL95-AM95)*(AL95-AM95)</f>
        <v>1441379190.25</v>
      </c>
      <c r="AP95" s="5"/>
    </row>
    <row r="96" spans="1:42">
      <c r="A96" s="5"/>
      <c r="B96" s="93">
        <v>5.0409998893737704</v>
      </c>
      <c r="C96" s="7">
        <v>203</v>
      </c>
      <c r="D96" s="7">
        <v>407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1893.609375</v>
      </c>
      <c r="K96" s="5"/>
      <c r="L96" s="50">
        <f t="shared" si="7"/>
        <v>84</v>
      </c>
      <c r="M96" s="50">
        <v>46.196998596191399</v>
      </c>
      <c r="N96" s="50">
        <v>6151</v>
      </c>
      <c r="O96" s="85"/>
      <c r="P96" s="50"/>
      <c r="Q96" s="50"/>
      <c r="R96" s="50"/>
      <c r="S96" s="50"/>
      <c r="T96" s="94">
        <v>835240.3125</v>
      </c>
      <c r="U96" s="94"/>
      <c r="V96" s="94"/>
      <c r="W96" s="55"/>
      <c r="X96" s="55"/>
      <c r="Y96" s="95"/>
      <c r="Z96" s="6">
        <v>835240.3125</v>
      </c>
      <c r="AC96" s="50">
        <f t="shared" si="6"/>
        <v>534</v>
      </c>
      <c r="AD96" s="50">
        <v>73.194999694824205</v>
      </c>
      <c r="AE96" s="50">
        <v>4840</v>
      </c>
      <c r="AF96" s="85"/>
      <c r="AG96" s="50"/>
      <c r="AH96" s="50"/>
      <c r="AI96" s="50"/>
      <c r="AJ96" s="50"/>
      <c r="AK96" s="55">
        <v>689068.625</v>
      </c>
      <c r="AL96" s="94"/>
      <c r="AM96" s="94"/>
      <c r="AN96" s="55"/>
      <c r="AO96" s="55"/>
      <c r="AP96" s="5"/>
    </row>
    <row r="97" spans="1:42">
      <c r="A97" s="5"/>
      <c r="B97" s="93">
        <v>5.1009998321533203</v>
      </c>
      <c r="C97" s="7">
        <v>407</v>
      </c>
      <c r="D97" s="7">
        <v>203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5690.15625</v>
      </c>
      <c r="K97" s="5"/>
      <c r="L97" s="50">
        <f t="shared" si="7"/>
        <v>85</v>
      </c>
      <c r="M97" s="50">
        <v>46.256999969482401</v>
      </c>
      <c r="N97" s="50">
        <v>4537</v>
      </c>
      <c r="O97" s="50">
        <v>4537</v>
      </c>
      <c r="P97" s="50">
        <v>4537</v>
      </c>
      <c r="Q97" s="50">
        <f t="shared" si="8"/>
        <v>0</v>
      </c>
      <c r="R97" s="50">
        <f t="shared" si="9"/>
        <v>0</v>
      </c>
      <c r="S97" s="50"/>
      <c r="T97" s="94">
        <v>882664.5</v>
      </c>
      <c r="U97" s="94">
        <v>882664.5</v>
      </c>
      <c r="V97" s="94">
        <v>861806.8125</v>
      </c>
      <c r="W97" s="55">
        <f t="shared" si="10"/>
        <v>20857.6875</v>
      </c>
      <c r="X97" s="55">
        <f t="shared" si="11"/>
        <v>435043127.84765625</v>
      </c>
      <c r="Y97" s="95"/>
      <c r="Z97" s="6">
        <v>882664.5</v>
      </c>
      <c r="AC97" s="50">
        <f t="shared" si="6"/>
        <v>535</v>
      </c>
      <c r="AD97" s="50">
        <v>73.254997253417898</v>
      </c>
      <c r="AE97" s="50">
        <v>5647</v>
      </c>
      <c r="AF97" s="50">
        <v>5647</v>
      </c>
      <c r="AG97" s="50">
        <v>2924</v>
      </c>
      <c r="AH97" s="50">
        <f>AF97-AG97</f>
        <v>2723</v>
      </c>
      <c r="AI97" s="50">
        <f>(AF97-AG97)*(AF97-AG97)</f>
        <v>7414729</v>
      </c>
      <c r="AJ97" s="50"/>
      <c r="AK97" s="55">
        <v>761175</v>
      </c>
      <c r="AL97" s="94">
        <v>761175</v>
      </c>
      <c r="AM97" s="94">
        <v>689068.625</v>
      </c>
      <c r="AN97" s="55">
        <f>AL97-AM97</f>
        <v>72106.375</v>
      </c>
      <c r="AO97" s="55">
        <f>(AL97-AM97)*(AL97-AM97)</f>
        <v>5199329315.640625</v>
      </c>
      <c r="AP97" s="5"/>
    </row>
    <row r="98" spans="1:42">
      <c r="A98" s="5"/>
      <c r="B98" s="93">
        <v>5.1609997749328604</v>
      </c>
      <c r="C98" s="7">
        <v>203</v>
      </c>
      <c r="D98" s="7">
        <v>203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5690.15625</v>
      </c>
      <c r="K98" s="5"/>
      <c r="L98" s="50">
        <f t="shared" si="7"/>
        <v>86</v>
      </c>
      <c r="M98" s="50">
        <v>46.317001342773402</v>
      </c>
      <c r="N98" s="50">
        <v>4537</v>
      </c>
      <c r="O98" s="85"/>
      <c r="P98" s="50"/>
      <c r="Q98" s="50"/>
      <c r="R98" s="50"/>
      <c r="S98" s="50"/>
      <c r="T98" s="94">
        <v>861806.8125</v>
      </c>
      <c r="U98" s="94"/>
      <c r="V98" s="94"/>
      <c r="W98" s="55"/>
      <c r="X98" s="55"/>
      <c r="Y98" s="95"/>
      <c r="Z98" s="6">
        <v>861806.8125</v>
      </c>
      <c r="AC98" s="50">
        <f t="shared" si="6"/>
        <v>536</v>
      </c>
      <c r="AD98" s="50">
        <v>73.315002441406193</v>
      </c>
      <c r="AE98" s="50">
        <v>2924</v>
      </c>
      <c r="AF98" s="85"/>
      <c r="AG98" s="50"/>
      <c r="AH98" s="50"/>
      <c r="AI98" s="50"/>
      <c r="AJ98" s="50"/>
      <c r="AK98" s="55">
        <v>689068.625</v>
      </c>
      <c r="AL98" s="94"/>
      <c r="AM98" s="94"/>
      <c r="AN98" s="55"/>
      <c r="AO98" s="55"/>
      <c r="AP98" s="5"/>
    </row>
    <row r="99" spans="1:42">
      <c r="A99" s="5"/>
      <c r="B99" s="93">
        <v>5.2210001945495597</v>
      </c>
      <c r="C99" s="7">
        <v>203</v>
      </c>
      <c r="D99" s="7">
        <v>203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3796.546875</v>
      </c>
      <c r="K99" s="5"/>
      <c r="L99" s="50">
        <f t="shared" si="7"/>
        <v>87</v>
      </c>
      <c r="M99" s="50">
        <v>46.376998901367102</v>
      </c>
      <c r="N99" s="50">
        <v>5143</v>
      </c>
      <c r="O99" s="50">
        <v>5143</v>
      </c>
      <c r="P99" s="50">
        <v>4437</v>
      </c>
      <c r="Q99" s="50">
        <f t="shared" si="8"/>
        <v>706</v>
      </c>
      <c r="R99" s="50">
        <f t="shared" si="9"/>
        <v>498436</v>
      </c>
      <c r="S99" s="50"/>
      <c r="T99" s="94">
        <v>876993</v>
      </c>
      <c r="U99" s="94">
        <v>876993</v>
      </c>
      <c r="V99" s="94">
        <v>890276.25</v>
      </c>
      <c r="W99" s="55">
        <f t="shared" si="10"/>
        <v>-13283.25</v>
      </c>
      <c r="X99" s="55">
        <f t="shared" si="11"/>
        <v>176444730.5625</v>
      </c>
      <c r="Y99" s="95"/>
      <c r="Z99" s="6">
        <v>876993</v>
      </c>
      <c r="AC99" s="50">
        <f t="shared" si="6"/>
        <v>537</v>
      </c>
      <c r="AD99" s="50">
        <v>73.375</v>
      </c>
      <c r="AE99" s="50">
        <v>3125</v>
      </c>
      <c r="AF99" s="50">
        <v>3125</v>
      </c>
      <c r="AG99" s="50">
        <v>4638</v>
      </c>
      <c r="AH99" s="50">
        <f>AF99-AG99</f>
        <v>-1513</v>
      </c>
      <c r="AI99" s="50">
        <f>(AF99-AG99)*(AF99-AG99)</f>
        <v>2289169</v>
      </c>
      <c r="AJ99" s="50"/>
      <c r="AK99" s="55">
        <v>681475.5</v>
      </c>
      <c r="AL99" s="94">
        <v>681475.5</v>
      </c>
      <c r="AM99" s="94">
        <v>683378.4375</v>
      </c>
      <c r="AN99" s="55">
        <f>AL99-AM99</f>
        <v>-1902.9375</v>
      </c>
      <c r="AO99" s="55">
        <f>(AL99-AM99)*(AL99-AM99)</f>
        <v>3621171.12890625</v>
      </c>
      <c r="AP99" s="5"/>
    </row>
    <row r="100" spans="1:42">
      <c r="A100" s="5"/>
      <c r="B100" s="93">
        <v>5.2810001373290998</v>
      </c>
      <c r="C100" s="7">
        <v>203</v>
      </c>
      <c r="D100" s="7">
        <v>0</v>
      </c>
      <c r="E100" s="7">
        <v>0</v>
      </c>
      <c r="F100" s="7">
        <v>201</v>
      </c>
      <c r="G100" s="7">
        <v>0</v>
      </c>
      <c r="H100" s="7">
        <v>0</v>
      </c>
      <c r="I100" s="7">
        <v>0</v>
      </c>
      <c r="J100" s="7">
        <v>1893.609375</v>
      </c>
      <c r="K100" s="5"/>
      <c r="L100" s="50">
        <f t="shared" si="7"/>
        <v>88</v>
      </c>
      <c r="M100" s="50">
        <v>46.437000274658203</v>
      </c>
      <c r="N100" s="50">
        <v>4437</v>
      </c>
      <c r="O100" s="85"/>
      <c r="P100" s="50"/>
      <c r="Q100" s="50"/>
      <c r="R100" s="50"/>
      <c r="S100" s="50"/>
      <c r="T100" s="94">
        <v>890276.25</v>
      </c>
      <c r="U100" s="94"/>
      <c r="V100" s="94"/>
      <c r="W100" s="55"/>
      <c r="X100" s="55"/>
      <c r="Y100" s="95"/>
      <c r="Z100" s="6">
        <v>890276.25</v>
      </c>
      <c r="AC100" s="50">
        <f t="shared" si="6"/>
        <v>538</v>
      </c>
      <c r="AD100" s="50">
        <v>73.434997558593693</v>
      </c>
      <c r="AE100" s="50">
        <v>4638</v>
      </c>
      <c r="AF100" s="85"/>
      <c r="AG100" s="50"/>
      <c r="AH100" s="50"/>
      <c r="AI100" s="50"/>
      <c r="AJ100" s="50"/>
      <c r="AK100" s="55">
        <v>683378.4375</v>
      </c>
      <c r="AL100" s="94"/>
      <c r="AM100" s="94"/>
      <c r="AN100" s="55"/>
      <c r="AO100" s="55"/>
      <c r="AP100" s="5"/>
    </row>
    <row r="101" spans="1:42">
      <c r="A101" s="5"/>
      <c r="B101" s="93">
        <v>5.3410000801086399</v>
      </c>
      <c r="C101" s="7">
        <v>203</v>
      </c>
      <c r="D101" s="7">
        <v>407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1893.609375</v>
      </c>
      <c r="K101" s="5"/>
      <c r="L101" s="50">
        <f t="shared" si="7"/>
        <v>89</v>
      </c>
      <c r="M101" s="50">
        <v>46.497001647949197</v>
      </c>
      <c r="N101" s="50">
        <v>5143</v>
      </c>
      <c r="O101" s="50">
        <v>5143</v>
      </c>
      <c r="P101" s="50">
        <v>4638</v>
      </c>
      <c r="Q101" s="50">
        <f t="shared" si="8"/>
        <v>505</v>
      </c>
      <c r="R101" s="50">
        <f t="shared" si="9"/>
        <v>255025</v>
      </c>
      <c r="S101" s="50"/>
      <c r="T101" s="94">
        <v>909268.3125</v>
      </c>
      <c r="U101" s="94">
        <v>909268.3125</v>
      </c>
      <c r="V101" s="94">
        <v>913036.875</v>
      </c>
      <c r="W101" s="55">
        <f t="shared" si="10"/>
        <v>-3768.5625</v>
      </c>
      <c r="X101" s="55">
        <f t="shared" si="11"/>
        <v>14202063.31640625</v>
      </c>
      <c r="Y101" s="95"/>
      <c r="Z101" s="6">
        <v>909268.3125</v>
      </c>
      <c r="AC101" s="50">
        <f t="shared" si="6"/>
        <v>539</v>
      </c>
      <c r="AD101" s="50">
        <v>73.495002746582003</v>
      </c>
      <c r="AE101" s="50">
        <v>3025</v>
      </c>
      <c r="AF101" s="50">
        <v>3025</v>
      </c>
      <c r="AG101" s="50">
        <v>3630</v>
      </c>
      <c r="AH101" s="50">
        <f>AF101-AG101</f>
        <v>-605</v>
      </c>
      <c r="AI101" s="50">
        <f>(AF101-AG101)*(AF101-AG101)</f>
        <v>366025</v>
      </c>
      <c r="AJ101" s="50"/>
      <c r="AK101" s="55">
        <v>592261.3125</v>
      </c>
      <c r="AL101" s="94">
        <v>592261.3125</v>
      </c>
      <c r="AM101" s="94">
        <v>653006.0625</v>
      </c>
      <c r="AN101" s="55">
        <f>AL101-AM101</f>
        <v>-60744.75</v>
      </c>
      <c r="AO101" s="55">
        <f>(AL101-AM101)*(AL101-AM101)</f>
        <v>3689924652.5625</v>
      </c>
      <c r="AP101" s="5"/>
    </row>
    <row r="102" spans="1:42">
      <c r="A102" s="5"/>
      <c r="B102" s="93">
        <v>5.40100002288818</v>
      </c>
      <c r="C102" s="7">
        <v>0</v>
      </c>
      <c r="D102" s="7">
        <v>203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1893.609375</v>
      </c>
      <c r="K102" s="5"/>
      <c r="L102" s="50">
        <f t="shared" si="7"/>
        <v>90</v>
      </c>
      <c r="M102" s="50">
        <v>46.556999206542898</v>
      </c>
      <c r="N102" s="50">
        <v>4638</v>
      </c>
      <c r="O102" s="85"/>
      <c r="P102" s="50"/>
      <c r="Q102" s="50"/>
      <c r="R102" s="50"/>
      <c r="S102" s="50"/>
      <c r="T102" s="94">
        <v>913036.875</v>
      </c>
      <c r="U102" s="94"/>
      <c r="V102" s="94"/>
      <c r="W102" s="55"/>
      <c r="X102" s="55"/>
      <c r="Y102" s="95"/>
      <c r="Z102" s="6">
        <v>913036.875</v>
      </c>
      <c r="AC102" s="50">
        <f t="shared" si="6"/>
        <v>540</v>
      </c>
      <c r="AD102" s="50">
        <v>73.555000305175696</v>
      </c>
      <c r="AE102" s="50">
        <v>3630</v>
      </c>
      <c r="AF102" s="85"/>
      <c r="AG102" s="50"/>
      <c r="AH102" s="50"/>
      <c r="AI102" s="50"/>
      <c r="AJ102" s="50"/>
      <c r="AK102" s="55">
        <v>653006.0625</v>
      </c>
      <c r="AL102" s="94"/>
      <c r="AM102" s="94"/>
      <c r="AN102" s="55"/>
      <c r="AO102" s="55"/>
      <c r="AP102" s="5"/>
    </row>
    <row r="103" spans="1:42">
      <c r="A103" s="5"/>
      <c r="B103" s="93">
        <v>5.4609999656677202</v>
      </c>
      <c r="C103" s="7">
        <v>0</v>
      </c>
      <c r="D103" s="7">
        <v>407</v>
      </c>
      <c r="E103" s="7">
        <v>0</v>
      </c>
      <c r="F103" s="7">
        <v>100</v>
      </c>
      <c r="G103" s="7">
        <v>0</v>
      </c>
      <c r="H103" s="7">
        <v>0</v>
      </c>
      <c r="I103" s="7">
        <v>0</v>
      </c>
      <c r="J103" s="7">
        <v>1893.609375</v>
      </c>
      <c r="K103" s="5"/>
      <c r="L103" s="50">
        <f t="shared" si="7"/>
        <v>91</v>
      </c>
      <c r="M103" s="50">
        <v>46.617000579833899</v>
      </c>
      <c r="N103" s="50">
        <v>3529</v>
      </c>
      <c r="O103" s="50">
        <v>3529</v>
      </c>
      <c r="P103" s="50">
        <v>4638</v>
      </c>
      <c r="Q103" s="50">
        <f t="shared" si="8"/>
        <v>-1109</v>
      </c>
      <c r="R103" s="50">
        <f t="shared" si="9"/>
        <v>1229881</v>
      </c>
      <c r="S103" s="50"/>
      <c r="T103" s="94">
        <v>876993</v>
      </c>
      <c r="U103" s="94">
        <v>876993</v>
      </c>
      <c r="V103" s="94">
        <v>886470.375</v>
      </c>
      <c r="W103" s="55">
        <f t="shared" si="10"/>
        <v>-9477.375</v>
      </c>
      <c r="X103" s="55">
        <f t="shared" si="11"/>
        <v>89820636.890625</v>
      </c>
      <c r="Y103" s="95"/>
      <c r="Z103" s="6">
        <v>876993</v>
      </c>
      <c r="AC103" s="50">
        <f t="shared" si="6"/>
        <v>541</v>
      </c>
      <c r="AD103" s="50">
        <v>73.614997863769503</v>
      </c>
      <c r="AE103" s="50">
        <v>3025</v>
      </c>
      <c r="AF103" s="50">
        <v>3025</v>
      </c>
      <c r="AG103" s="50">
        <v>4638</v>
      </c>
      <c r="AH103" s="50">
        <f>AF103-AG103</f>
        <v>-1613</v>
      </c>
      <c r="AI103" s="50">
        <f>(AF103-AG103)*(AF103-AG103)</f>
        <v>2601769</v>
      </c>
      <c r="AJ103" s="50"/>
      <c r="AK103" s="55">
        <v>677669.625</v>
      </c>
      <c r="AL103" s="94">
        <v>677669.625</v>
      </c>
      <c r="AM103" s="94">
        <v>666289.3125</v>
      </c>
      <c r="AN103" s="55">
        <f>AL103-AM103</f>
        <v>11380.3125</v>
      </c>
      <c r="AO103" s="55">
        <f>(AL103-AM103)*(AL103-AM103)</f>
        <v>129511512.59765625</v>
      </c>
      <c r="AP103" s="5"/>
    </row>
    <row r="104" spans="1:42">
      <c r="A104" s="5"/>
      <c r="B104" s="93">
        <v>5.5209999084472603</v>
      </c>
      <c r="C104" s="7">
        <v>407</v>
      </c>
      <c r="D104" s="7">
        <v>407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3796.546875</v>
      </c>
      <c r="K104" s="5"/>
      <c r="L104" s="50">
        <f t="shared" si="7"/>
        <v>92</v>
      </c>
      <c r="M104" s="50">
        <v>46.676998138427699</v>
      </c>
      <c r="N104" s="50">
        <v>4638</v>
      </c>
      <c r="O104" s="85"/>
      <c r="P104" s="50"/>
      <c r="Q104" s="50"/>
      <c r="R104" s="50"/>
      <c r="S104" s="50"/>
      <c r="T104" s="94">
        <v>886470.375</v>
      </c>
      <c r="U104" s="94"/>
      <c r="V104" s="94"/>
      <c r="W104" s="55"/>
      <c r="X104" s="55"/>
      <c r="Y104" s="95"/>
      <c r="Z104" s="6">
        <v>886470.375</v>
      </c>
      <c r="AC104" s="50">
        <f t="shared" si="6"/>
        <v>542</v>
      </c>
      <c r="AD104" s="50">
        <v>73.675003051757798</v>
      </c>
      <c r="AE104" s="50">
        <v>4638</v>
      </c>
      <c r="AF104" s="85"/>
      <c r="AG104" s="50"/>
      <c r="AH104" s="50"/>
      <c r="AI104" s="50"/>
      <c r="AJ104" s="50"/>
      <c r="AK104" s="55">
        <v>666289.3125</v>
      </c>
      <c r="AL104" s="94"/>
      <c r="AM104" s="94"/>
      <c r="AN104" s="55"/>
      <c r="AO104" s="55"/>
      <c r="AP104" s="5"/>
    </row>
    <row r="105" spans="1:42">
      <c r="A105" s="5"/>
      <c r="B105" s="93">
        <v>5.5809998512268004</v>
      </c>
      <c r="C105" s="7">
        <v>203</v>
      </c>
      <c r="D105" s="7">
        <v>0</v>
      </c>
      <c r="E105" s="7">
        <v>0</v>
      </c>
      <c r="F105" s="7">
        <v>100</v>
      </c>
      <c r="G105" s="7">
        <v>0</v>
      </c>
      <c r="H105" s="7">
        <v>0</v>
      </c>
      <c r="I105" s="7">
        <v>0</v>
      </c>
      <c r="J105" s="7">
        <v>3796.546875</v>
      </c>
      <c r="K105" s="5"/>
      <c r="L105" s="50">
        <f t="shared" si="7"/>
        <v>93</v>
      </c>
      <c r="M105" s="50">
        <v>46.7369995117187</v>
      </c>
      <c r="N105" s="50">
        <v>3831</v>
      </c>
      <c r="O105" s="50">
        <v>3831</v>
      </c>
      <c r="P105" s="50">
        <v>4336</v>
      </c>
      <c r="Q105" s="50">
        <f t="shared" si="8"/>
        <v>-505</v>
      </c>
      <c r="R105" s="50">
        <f t="shared" si="9"/>
        <v>255025</v>
      </c>
      <c r="S105" s="50"/>
      <c r="T105" s="94">
        <v>920648.625</v>
      </c>
      <c r="U105" s="94">
        <v>920648.625</v>
      </c>
      <c r="V105" s="94">
        <v>922551.5625</v>
      </c>
      <c r="W105" s="55">
        <f t="shared" si="10"/>
        <v>-1902.9375</v>
      </c>
      <c r="X105" s="55">
        <f t="shared" si="11"/>
        <v>3621171.12890625</v>
      </c>
      <c r="Y105" s="95"/>
      <c r="Z105" s="6">
        <v>920648.625</v>
      </c>
      <c r="AC105" s="50">
        <f t="shared" si="6"/>
        <v>543</v>
      </c>
      <c r="AD105" s="50">
        <v>73.735000610351506</v>
      </c>
      <c r="AE105" s="50">
        <v>3327</v>
      </c>
      <c r="AF105" s="50">
        <v>3327</v>
      </c>
      <c r="AG105" s="50">
        <v>3327</v>
      </c>
      <c r="AH105" s="50">
        <f>AF105-AG105</f>
        <v>0</v>
      </c>
      <c r="AI105" s="50">
        <f>(AF105-AG105)*(AF105-AG105)</f>
        <v>0</v>
      </c>
      <c r="AJ105" s="50"/>
      <c r="AK105" s="55">
        <v>565685.5</v>
      </c>
      <c r="AL105" s="94">
        <v>565685.5</v>
      </c>
      <c r="AM105" s="94">
        <v>626402.25</v>
      </c>
      <c r="AN105" s="55">
        <f>AL105-AM105</f>
        <v>-60716.75</v>
      </c>
      <c r="AO105" s="55">
        <f>(AL105-AM105)*(AL105-AM105)</f>
        <v>3686523730.5625</v>
      </c>
      <c r="AP105" s="5"/>
    </row>
    <row r="106" spans="1:42">
      <c r="A106" s="5"/>
      <c r="B106" s="93">
        <v>5.6409997940063397</v>
      </c>
      <c r="C106" s="7">
        <v>407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3796.546875</v>
      </c>
      <c r="K106" s="5"/>
      <c r="L106" s="50">
        <f t="shared" si="7"/>
        <v>94</v>
      </c>
      <c r="M106" s="50">
        <v>46.797000885009702</v>
      </c>
      <c r="N106" s="50">
        <v>4336</v>
      </c>
      <c r="O106" s="85"/>
      <c r="P106" s="50"/>
      <c r="Q106" s="50"/>
      <c r="R106" s="50"/>
      <c r="S106" s="50"/>
      <c r="T106" s="94">
        <v>922551.5625</v>
      </c>
      <c r="U106" s="94"/>
      <c r="V106" s="94"/>
      <c r="W106" s="55"/>
      <c r="X106" s="55"/>
      <c r="Y106" s="95"/>
      <c r="Z106" s="6">
        <v>922551.5625</v>
      </c>
      <c r="AC106" s="50">
        <f t="shared" si="6"/>
        <v>544</v>
      </c>
      <c r="AD106" s="50">
        <v>73.794998168945298</v>
      </c>
      <c r="AE106" s="50">
        <v>3327</v>
      </c>
      <c r="AF106" s="85"/>
      <c r="AG106" s="50"/>
      <c r="AH106" s="50"/>
      <c r="AI106" s="50"/>
      <c r="AJ106" s="50"/>
      <c r="AK106" s="55">
        <v>626402.25</v>
      </c>
      <c r="AL106" s="94"/>
      <c r="AM106" s="94"/>
      <c r="AN106" s="55"/>
      <c r="AO106" s="55"/>
      <c r="AP106" s="5"/>
    </row>
    <row r="107" spans="1:42">
      <c r="A107" s="5"/>
      <c r="B107" s="93">
        <v>5.7010002136230398</v>
      </c>
      <c r="C107" s="7">
        <v>0</v>
      </c>
      <c r="D107" s="7">
        <v>610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1893.609375</v>
      </c>
      <c r="K107" s="5"/>
      <c r="L107" s="50">
        <f t="shared" si="7"/>
        <v>95</v>
      </c>
      <c r="M107" s="50">
        <v>46.856998443603501</v>
      </c>
      <c r="N107" s="50">
        <v>5344</v>
      </c>
      <c r="O107" s="50">
        <v>5344</v>
      </c>
      <c r="P107" s="50">
        <v>5042</v>
      </c>
      <c r="Q107" s="50">
        <f t="shared" si="8"/>
        <v>302</v>
      </c>
      <c r="R107" s="50">
        <f t="shared" si="9"/>
        <v>91204</v>
      </c>
      <c r="S107" s="50"/>
      <c r="T107" s="94">
        <v>954826.875</v>
      </c>
      <c r="U107" s="94">
        <v>954826.875</v>
      </c>
      <c r="V107" s="94">
        <v>863709.75</v>
      </c>
      <c r="W107" s="55">
        <f t="shared" si="10"/>
        <v>91117.125</v>
      </c>
      <c r="X107" s="55">
        <f t="shared" si="11"/>
        <v>8302330468.265625</v>
      </c>
      <c r="Y107" s="95"/>
      <c r="Z107" s="6">
        <v>954826.875</v>
      </c>
      <c r="AC107" s="50">
        <f t="shared" si="6"/>
        <v>545</v>
      </c>
      <c r="AD107" s="50">
        <v>73.855003356933494</v>
      </c>
      <c r="AE107" s="50">
        <v>4537</v>
      </c>
      <c r="AF107" s="50">
        <v>4537</v>
      </c>
      <c r="AG107" s="50">
        <v>3630</v>
      </c>
      <c r="AH107" s="50">
        <f>AF107-AG107</f>
        <v>907</v>
      </c>
      <c r="AI107" s="50">
        <f>(AF107-AG107)*(AF107-AG107)</f>
        <v>822649</v>
      </c>
      <c r="AJ107" s="50"/>
      <c r="AK107" s="55">
        <v>766902.5</v>
      </c>
      <c r="AL107" s="94">
        <v>766902.5</v>
      </c>
      <c r="AM107" s="94">
        <v>668192.25</v>
      </c>
      <c r="AN107" s="55">
        <f>AL107-AM107</f>
        <v>98710.25</v>
      </c>
      <c r="AO107" s="55">
        <f>(AL107-AM107)*(AL107-AM107)</f>
        <v>9743713455.0625</v>
      </c>
      <c r="AP107" s="5"/>
    </row>
    <row r="108" spans="1:42">
      <c r="A108" s="5"/>
      <c r="B108" s="93">
        <v>5.7610001564025799</v>
      </c>
      <c r="C108" s="7">
        <v>0</v>
      </c>
      <c r="D108" s="7">
        <v>203</v>
      </c>
      <c r="E108" s="7">
        <v>610</v>
      </c>
      <c r="F108" s="7">
        <v>100</v>
      </c>
      <c r="G108" s="7">
        <v>0</v>
      </c>
      <c r="H108" s="7">
        <v>0</v>
      </c>
      <c r="I108" s="7">
        <v>0</v>
      </c>
      <c r="J108" s="7">
        <v>3796.546875</v>
      </c>
      <c r="K108" s="5"/>
      <c r="L108" s="50">
        <f t="shared" si="7"/>
        <v>96</v>
      </c>
      <c r="M108" s="50">
        <v>46.916999816894503</v>
      </c>
      <c r="N108" s="50">
        <v>5042</v>
      </c>
      <c r="O108" s="85"/>
      <c r="P108" s="50"/>
      <c r="Q108" s="50"/>
      <c r="R108" s="50"/>
      <c r="S108" s="50"/>
      <c r="T108" s="94">
        <v>863709.75</v>
      </c>
      <c r="U108" s="94"/>
      <c r="V108" s="94"/>
      <c r="W108" s="55"/>
      <c r="X108" s="55"/>
      <c r="Y108" s="95"/>
      <c r="Z108" s="6">
        <v>863709.75</v>
      </c>
      <c r="AC108" s="50">
        <f t="shared" si="6"/>
        <v>546</v>
      </c>
      <c r="AD108" s="50">
        <v>73.915000915527301</v>
      </c>
      <c r="AE108" s="50">
        <v>3630</v>
      </c>
      <c r="AF108" s="85"/>
      <c r="AG108" s="50"/>
      <c r="AH108" s="50"/>
      <c r="AI108" s="50"/>
      <c r="AJ108" s="50"/>
      <c r="AK108" s="55">
        <v>668192.25</v>
      </c>
      <c r="AL108" s="94"/>
      <c r="AM108" s="94"/>
      <c r="AN108" s="55"/>
      <c r="AO108" s="55"/>
      <c r="AP108" s="5"/>
    </row>
    <row r="109" spans="1:42">
      <c r="A109" s="5"/>
      <c r="B109" s="93">
        <v>5.82100009918212</v>
      </c>
      <c r="C109" s="7">
        <v>203</v>
      </c>
      <c r="D109" s="7">
        <v>407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1893.609375</v>
      </c>
      <c r="K109" s="5"/>
      <c r="L109" s="50">
        <f t="shared" si="7"/>
        <v>97</v>
      </c>
      <c r="M109" s="50">
        <v>46.977001190185497</v>
      </c>
      <c r="N109" s="50">
        <v>4638</v>
      </c>
      <c r="O109" s="50">
        <v>4638</v>
      </c>
      <c r="P109" s="50">
        <v>6050</v>
      </c>
      <c r="Q109" s="50">
        <f t="shared" si="8"/>
        <v>-1412</v>
      </c>
      <c r="R109" s="50">
        <f t="shared" si="9"/>
        <v>1993744</v>
      </c>
      <c r="S109" s="50"/>
      <c r="T109" s="94">
        <v>827647.25</v>
      </c>
      <c r="U109" s="94">
        <v>827647.25</v>
      </c>
      <c r="V109" s="94">
        <v>909268.3125</v>
      </c>
      <c r="W109" s="55">
        <f t="shared" si="10"/>
        <v>-81621.0625</v>
      </c>
      <c r="X109" s="55">
        <f t="shared" si="11"/>
        <v>6661997843.6289062</v>
      </c>
      <c r="Y109" s="95"/>
      <c r="Z109" s="6">
        <v>827647.25</v>
      </c>
      <c r="AC109" s="50">
        <f t="shared" si="6"/>
        <v>547</v>
      </c>
      <c r="AD109" s="50">
        <v>73.974998474120994</v>
      </c>
      <c r="AE109" s="50">
        <v>5546</v>
      </c>
      <c r="AF109" s="50">
        <v>5546</v>
      </c>
      <c r="AG109" s="50">
        <v>5445</v>
      </c>
      <c r="AH109" s="50">
        <f>AF109-AG109</f>
        <v>101</v>
      </c>
      <c r="AI109" s="50">
        <f>(AF109-AG109)*(AF109-AG109)</f>
        <v>10201</v>
      </c>
      <c r="AJ109" s="50"/>
      <c r="AK109" s="55">
        <v>654890.375</v>
      </c>
      <c r="AL109" s="94">
        <v>654890.375</v>
      </c>
      <c r="AM109" s="94">
        <v>757406.4375</v>
      </c>
      <c r="AN109" s="55">
        <f>AL109-AM109</f>
        <v>-102516.0625</v>
      </c>
      <c r="AO109" s="55">
        <f>(AL109-AM109)*(AL109-AM109)</f>
        <v>10509543070.503906</v>
      </c>
      <c r="AP109" s="5"/>
    </row>
    <row r="110" spans="1:42">
      <c r="A110" s="5"/>
      <c r="B110" s="93">
        <v>5.8810000419616699</v>
      </c>
      <c r="C110" s="7">
        <v>203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3796.546875</v>
      </c>
      <c r="K110" s="5"/>
      <c r="L110" s="50">
        <f t="shared" si="7"/>
        <v>98</v>
      </c>
      <c r="M110" s="50">
        <v>47.036998748779297</v>
      </c>
      <c r="N110" s="50">
        <v>6050</v>
      </c>
      <c r="O110" s="85"/>
      <c r="P110" s="50"/>
      <c r="Q110" s="50"/>
      <c r="R110" s="50"/>
      <c r="S110" s="50"/>
      <c r="T110" s="94">
        <v>909268.3125</v>
      </c>
      <c r="U110" s="94"/>
      <c r="V110" s="94"/>
      <c r="W110" s="55"/>
      <c r="X110" s="55"/>
      <c r="Y110" s="95"/>
      <c r="Z110" s="6">
        <v>909268.3125</v>
      </c>
      <c r="AC110" s="50">
        <f t="shared" si="6"/>
        <v>548</v>
      </c>
      <c r="AD110" s="50">
        <v>74.035003662109304</v>
      </c>
      <c r="AE110" s="50">
        <v>5445</v>
      </c>
      <c r="AF110" s="85"/>
      <c r="AG110" s="50"/>
      <c r="AH110" s="50"/>
      <c r="AI110" s="50"/>
      <c r="AJ110" s="50"/>
      <c r="AK110" s="55">
        <v>757406.4375</v>
      </c>
      <c r="AL110" s="94"/>
      <c r="AM110" s="94"/>
      <c r="AN110" s="55"/>
      <c r="AO110" s="55"/>
      <c r="AP110" s="5"/>
    </row>
    <row r="111" spans="1:42">
      <c r="A111" s="5"/>
      <c r="B111" s="93">
        <v>5.94099998474121</v>
      </c>
      <c r="C111" s="7">
        <v>407</v>
      </c>
      <c r="D111" s="7">
        <v>0</v>
      </c>
      <c r="E111" s="7">
        <v>0</v>
      </c>
      <c r="F111" s="7">
        <v>0</v>
      </c>
      <c r="G111" s="7">
        <v>0</v>
      </c>
      <c r="H111" s="7">
        <v>524</v>
      </c>
      <c r="I111" s="7">
        <v>0</v>
      </c>
      <c r="J111" s="7">
        <v>0</v>
      </c>
      <c r="K111" s="5"/>
      <c r="L111" s="50">
        <f t="shared" si="7"/>
        <v>99</v>
      </c>
      <c r="M111" s="50">
        <v>47.097000122070298</v>
      </c>
      <c r="N111" s="50">
        <v>3831</v>
      </c>
      <c r="O111" s="50">
        <v>3831</v>
      </c>
      <c r="P111" s="50">
        <v>4941</v>
      </c>
      <c r="Q111" s="50">
        <f t="shared" si="8"/>
        <v>-1110</v>
      </c>
      <c r="R111" s="50">
        <f t="shared" si="9"/>
        <v>1232100</v>
      </c>
      <c r="S111" s="50"/>
      <c r="T111" s="94">
        <v>816248.25</v>
      </c>
      <c r="U111" s="94">
        <v>816248.25</v>
      </c>
      <c r="V111" s="94">
        <v>852292.125</v>
      </c>
      <c r="W111" s="55">
        <f t="shared" si="10"/>
        <v>-36043.875</v>
      </c>
      <c r="X111" s="55">
        <f t="shared" si="11"/>
        <v>1299160925.015625</v>
      </c>
      <c r="Y111" s="95"/>
      <c r="Z111" s="6">
        <v>816248.25</v>
      </c>
      <c r="AC111" s="50">
        <f t="shared" si="6"/>
        <v>549</v>
      </c>
      <c r="AD111" s="50">
        <v>74.095001220703097</v>
      </c>
      <c r="AE111" s="50">
        <v>4437</v>
      </c>
      <c r="AF111" s="50">
        <v>4437</v>
      </c>
      <c r="AG111" s="50">
        <v>3630</v>
      </c>
      <c r="AH111" s="50">
        <f>AF111-AG111</f>
        <v>807</v>
      </c>
      <c r="AI111" s="50">
        <f>(AF111-AG111)*(AF111-AG111)</f>
        <v>651249</v>
      </c>
      <c r="AJ111" s="50"/>
      <c r="AK111" s="55">
        <v>702351.875</v>
      </c>
      <c r="AL111" s="94">
        <v>702351.875</v>
      </c>
      <c r="AM111" s="94">
        <v>662483.4375</v>
      </c>
      <c r="AN111" s="55">
        <f>AL111-AM111</f>
        <v>39868.4375</v>
      </c>
      <c r="AO111" s="55">
        <f>(AL111-AM111)*(AL111-AM111)</f>
        <v>1589492308.6914062</v>
      </c>
      <c r="AP111" s="5"/>
    </row>
    <row r="112" spans="1:42">
      <c r="A112" s="5"/>
      <c r="B112" s="93">
        <v>6.0009999275207502</v>
      </c>
      <c r="C112" s="7">
        <v>1831</v>
      </c>
      <c r="D112" s="7">
        <v>203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1893.609375</v>
      </c>
      <c r="K112" s="5"/>
      <c r="L112" s="50">
        <f t="shared" si="7"/>
        <v>100</v>
      </c>
      <c r="M112" s="50">
        <v>47.1570014953613</v>
      </c>
      <c r="N112" s="50">
        <v>4941</v>
      </c>
      <c r="O112" s="85"/>
      <c r="P112" s="50"/>
      <c r="Q112" s="50"/>
      <c r="R112" s="50"/>
      <c r="S112" s="50"/>
      <c r="T112" s="94">
        <v>852292.125</v>
      </c>
      <c r="U112" s="94"/>
      <c r="V112" s="94"/>
      <c r="W112" s="55"/>
      <c r="X112" s="55"/>
      <c r="Y112" s="95"/>
      <c r="Z112" s="6">
        <v>852292.125</v>
      </c>
      <c r="AC112" s="50">
        <f t="shared" si="6"/>
        <v>550</v>
      </c>
      <c r="AD112" s="50">
        <v>74.154998779296804</v>
      </c>
      <c r="AE112" s="50">
        <v>3630</v>
      </c>
      <c r="AF112" s="85"/>
      <c r="AG112" s="50"/>
      <c r="AH112" s="50"/>
      <c r="AI112" s="50"/>
      <c r="AJ112" s="50"/>
      <c r="AK112" s="55">
        <v>662483.4375</v>
      </c>
      <c r="AL112" s="94"/>
      <c r="AM112" s="94"/>
      <c r="AN112" s="55"/>
      <c r="AO112" s="55"/>
      <c r="AP112" s="5"/>
    </row>
    <row r="113" spans="1:42">
      <c r="A113" s="5"/>
      <c r="B113" s="93">
        <v>6.0609998703002903</v>
      </c>
      <c r="C113" s="7">
        <v>0</v>
      </c>
      <c r="D113" s="7">
        <v>814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5"/>
      <c r="L113" s="50">
        <f t="shared" si="7"/>
        <v>101</v>
      </c>
      <c r="M113" s="50">
        <v>47.216999053955</v>
      </c>
      <c r="N113" s="50">
        <v>4336</v>
      </c>
      <c r="O113" s="50">
        <v>4336</v>
      </c>
      <c r="P113" s="50">
        <v>3630</v>
      </c>
      <c r="Q113" s="50">
        <f t="shared" si="8"/>
        <v>706</v>
      </c>
      <c r="R113" s="50">
        <f t="shared" si="9"/>
        <v>498436</v>
      </c>
      <c r="S113" s="50"/>
      <c r="T113" s="94">
        <v>918764.375</v>
      </c>
      <c r="U113" s="94">
        <v>918764.375</v>
      </c>
      <c r="V113" s="94">
        <v>833337.375</v>
      </c>
      <c r="W113" s="55">
        <f t="shared" si="10"/>
        <v>85427</v>
      </c>
      <c r="X113" s="55">
        <f t="shared" si="11"/>
        <v>7297772329</v>
      </c>
      <c r="Y113" s="95"/>
      <c r="Z113" s="6">
        <v>918764.375</v>
      </c>
      <c r="AC113" s="50">
        <f t="shared" si="6"/>
        <v>551</v>
      </c>
      <c r="AD113" s="50">
        <v>74.214996337890597</v>
      </c>
      <c r="AE113" s="50">
        <v>4537</v>
      </c>
      <c r="AF113" s="50">
        <v>4537</v>
      </c>
      <c r="AG113" s="50">
        <v>4638</v>
      </c>
      <c r="AH113" s="50">
        <f>AF113-AG113</f>
        <v>-101</v>
      </c>
      <c r="AI113" s="50">
        <f>(AF113-AG113)*(AF113-AG113)</f>
        <v>10201</v>
      </c>
      <c r="AJ113" s="50"/>
      <c r="AK113" s="55">
        <v>728937</v>
      </c>
      <c r="AL113" s="94">
        <v>728937</v>
      </c>
      <c r="AM113" s="94">
        <v>630208.125</v>
      </c>
      <c r="AN113" s="55">
        <f>AL113-AM113</f>
        <v>98728.875</v>
      </c>
      <c r="AO113" s="55">
        <f>(AL113-AM113)*(AL113-AM113)</f>
        <v>9747390758.765625</v>
      </c>
      <c r="AP113" s="5"/>
    </row>
    <row r="114" spans="1:42">
      <c r="A114" s="5"/>
      <c r="B114" s="93">
        <v>6.1209998130798304</v>
      </c>
      <c r="C114" s="7">
        <v>1017</v>
      </c>
      <c r="D114" s="7">
        <v>203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3796.546875</v>
      </c>
      <c r="K114" s="5"/>
      <c r="L114" s="50">
        <f t="shared" si="7"/>
        <v>102</v>
      </c>
      <c r="M114" s="50">
        <v>47.277000427246001</v>
      </c>
      <c r="N114" s="50">
        <v>3630</v>
      </c>
      <c r="O114" s="85"/>
      <c r="P114" s="50"/>
      <c r="Q114" s="50"/>
      <c r="R114" s="50"/>
      <c r="S114" s="50"/>
      <c r="T114" s="94">
        <v>833337.375</v>
      </c>
      <c r="U114" s="94"/>
      <c r="V114" s="94"/>
      <c r="W114" s="55"/>
      <c r="X114" s="55"/>
      <c r="Y114" s="95"/>
      <c r="Z114" s="6">
        <v>833337.375</v>
      </c>
      <c r="AC114" s="50">
        <f t="shared" si="6"/>
        <v>552</v>
      </c>
      <c r="AD114" s="50">
        <v>74.275001525878906</v>
      </c>
      <c r="AE114" s="50">
        <v>4638</v>
      </c>
      <c r="AF114" s="85"/>
      <c r="AG114" s="50"/>
      <c r="AH114" s="50"/>
      <c r="AI114" s="50"/>
      <c r="AJ114" s="50"/>
      <c r="AK114" s="55">
        <v>630208.125</v>
      </c>
      <c r="AL114" s="94"/>
      <c r="AM114" s="94"/>
      <c r="AN114" s="55"/>
      <c r="AO114" s="55"/>
      <c r="AP114" s="5"/>
    </row>
    <row r="115" spans="1:42">
      <c r="A115" s="5"/>
      <c r="B115" s="93">
        <v>6.1810002326965297</v>
      </c>
      <c r="C115" s="7">
        <v>203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1893.609375</v>
      </c>
      <c r="K115" s="5"/>
      <c r="L115" s="50">
        <f t="shared" si="7"/>
        <v>103</v>
      </c>
      <c r="M115" s="50">
        <v>47.337001800537102</v>
      </c>
      <c r="N115" s="50">
        <v>4537</v>
      </c>
      <c r="O115" s="50">
        <v>4537</v>
      </c>
      <c r="P115" s="50">
        <v>5042</v>
      </c>
      <c r="Q115" s="50">
        <f t="shared" si="8"/>
        <v>-505</v>
      </c>
      <c r="R115" s="50">
        <f t="shared" si="9"/>
        <v>255025</v>
      </c>
      <c r="S115" s="50"/>
      <c r="T115" s="94">
        <v>814345.3125</v>
      </c>
      <c r="U115" s="94">
        <v>814345.3125</v>
      </c>
      <c r="V115" s="94">
        <v>880798.875</v>
      </c>
      <c r="W115" s="55">
        <f t="shared" si="10"/>
        <v>-66453.5625</v>
      </c>
      <c r="X115" s="55">
        <f t="shared" si="11"/>
        <v>4416075968.9414062</v>
      </c>
      <c r="Y115" s="95"/>
      <c r="Z115" s="6">
        <v>814345.3125</v>
      </c>
      <c r="AC115" s="50">
        <f t="shared" si="6"/>
        <v>553</v>
      </c>
      <c r="AD115" s="50">
        <v>74.333999633789006</v>
      </c>
      <c r="AE115" s="50">
        <v>2319</v>
      </c>
      <c r="AF115" s="50">
        <v>2319</v>
      </c>
      <c r="AG115" s="50">
        <v>3630</v>
      </c>
      <c r="AH115" s="50">
        <f>AF115-AG115</f>
        <v>-1311</v>
      </c>
      <c r="AI115" s="50">
        <f>(AF115-AG115)*(AF115-AG115)</f>
        <v>1718721</v>
      </c>
      <c r="AJ115" s="50"/>
      <c r="AK115" s="55">
        <v>639685.5</v>
      </c>
      <c r="AL115" s="94">
        <v>639685.5</v>
      </c>
      <c r="AM115" s="94">
        <v>634014</v>
      </c>
      <c r="AN115" s="55">
        <f>AL115-AM115</f>
        <v>5671.5</v>
      </c>
      <c r="AO115" s="55">
        <f>(AL115-AM115)*(AL115-AM115)</f>
        <v>32165912.25</v>
      </c>
      <c r="AP115" s="5"/>
    </row>
    <row r="116" spans="1:42">
      <c r="A116" s="5"/>
      <c r="B116" s="93">
        <v>6.2410001754760698</v>
      </c>
      <c r="C116" s="7">
        <v>0</v>
      </c>
      <c r="D116" s="7">
        <v>407</v>
      </c>
      <c r="E116" s="7">
        <v>0</v>
      </c>
      <c r="F116" s="7">
        <v>0</v>
      </c>
      <c r="G116" s="7">
        <v>1048</v>
      </c>
      <c r="H116" s="7">
        <v>0</v>
      </c>
      <c r="I116" s="7">
        <v>0</v>
      </c>
      <c r="J116" s="7">
        <v>0</v>
      </c>
      <c r="K116" s="5"/>
      <c r="L116" s="50">
        <f t="shared" si="7"/>
        <v>104</v>
      </c>
      <c r="M116" s="50">
        <v>47.396999359130803</v>
      </c>
      <c r="N116" s="50">
        <v>5042</v>
      </c>
      <c r="O116" s="85"/>
      <c r="P116" s="50"/>
      <c r="Q116" s="50"/>
      <c r="R116" s="50"/>
      <c r="S116" s="50"/>
      <c r="T116" s="94">
        <v>880798.875</v>
      </c>
      <c r="U116" s="94"/>
      <c r="V116" s="94"/>
      <c r="W116" s="55"/>
      <c r="X116" s="55"/>
      <c r="Y116" s="95"/>
      <c r="Z116" s="6">
        <v>880798.875</v>
      </c>
      <c r="AC116" s="50">
        <f t="shared" si="6"/>
        <v>554</v>
      </c>
      <c r="AD116" s="50">
        <v>74.394996643066406</v>
      </c>
      <c r="AE116" s="50">
        <v>3630</v>
      </c>
      <c r="AF116" s="85"/>
      <c r="AG116" s="50"/>
      <c r="AH116" s="50"/>
      <c r="AI116" s="50"/>
      <c r="AJ116" s="50"/>
      <c r="AK116" s="55">
        <v>634014</v>
      </c>
      <c r="AL116" s="94"/>
      <c r="AM116" s="94"/>
      <c r="AN116" s="55"/>
      <c r="AO116" s="55"/>
      <c r="AP116" s="5"/>
    </row>
    <row r="117" spans="1:42">
      <c r="A117" s="5"/>
      <c r="B117" s="93">
        <v>6.3010001182556099</v>
      </c>
      <c r="C117" s="7">
        <v>1628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3796.546875</v>
      </c>
      <c r="K117" s="5"/>
      <c r="L117" s="50">
        <f t="shared" si="7"/>
        <v>105</v>
      </c>
      <c r="M117" s="50">
        <v>47.457000732421797</v>
      </c>
      <c r="N117" s="50">
        <v>5849</v>
      </c>
      <c r="O117" s="50">
        <v>5849</v>
      </c>
      <c r="P117" s="50">
        <v>5546</v>
      </c>
      <c r="Q117" s="50">
        <f t="shared" si="8"/>
        <v>303</v>
      </c>
      <c r="R117" s="50">
        <f t="shared" si="9"/>
        <v>91809</v>
      </c>
      <c r="S117" s="50"/>
      <c r="T117" s="94">
        <v>928241.75</v>
      </c>
      <c r="U117" s="94">
        <v>928241.75</v>
      </c>
      <c r="V117" s="94">
        <v>846620.625</v>
      </c>
      <c r="W117" s="55">
        <f t="shared" si="10"/>
        <v>81621.125</v>
      </c>
      <c r="X117" s="55">
        <f t="shared" si="11"/>
        <v>6662008046.265625</v>
      </c>
      <c r="Y117" s="95"/>
      <c r="Z117" s="6">
        <v>928241.75</v>
      </c>
      <c r="AC117" s="50">
        <f t="shared" si="6"/>
        <v>555</v>
      </c>
      <c r="AD117" s="50">
        <v>74.454002380370994</v>
      </c>
      <c r="AE117" s="50">
        <v>5243</v>
      </c>
      <c r="AF117" s="50">
        <v>5243</v>
      </c>
      <c r="AG117" s="50">
        <v>4537</v>
      </c>
      <c r="AH117" s="50">
        <f>AF117-AG117</f>
        <v>706</v>
      </c>
      <c r="AI117" s="50">
        <f>(AF117-AG117)*(AF117-AG117)</f>
        <v>498436</v>
      </c>
      <c r="AJ117" s="50"/>
      <c r="AK117" s="55">
        <v>624518</v>
      </c>
      <c r="AL117" s="94">
        <v>624518</v>
      </c>
      <c r="AM117" s="94">
        <v>670057.875</v>
      </c>
      <c r="AN117" s="55">
        <f>AL117-AM117</f>
        <v>-45539.875</v>
      </c>
      <c r="AO117" s="55">
        <f>(AL117-AM117)*(AL117-AM117)</f>
        <v>2073880215.015625</v>
      </c>
      <c r="AP117" s="5"/>
    </row>
    <row r="118" spans="1:42">
      <c r="A118" s="5"/>
      <c r="B118" s="93">
        <v>6.36100006103515</v>
      </c>
      <c r="C118" s="7">
        <v>203</v>
      </c>
      <c r="D118" s="7">
        <v>203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1893.609375</v>
      </c>
      <c r="K118" s="5"/>
      <c r="L118" s="50">
        <f t="shared" si="7"/>
        <v>106</v>
      </c>
      <c r="M118" s="50">
        <v>47.516998291015597</v>
      </c>
      <c r="N118" s="50">
        <v>5546</v>
      </c>
      <c r="O118" s="85"/>
      <c r="P118" s="50"/>
      <c r="Q118" s="50"/>
      <c r="R118" s="50"/>
      <c r="S118" s="50"/>
      <c r="T118" s="94">
        <v>846620.625</v>
      </c>
      <c r="U118" s="94"/>
      <c r="V118" s="94"/>
      <c r="W118" s="55"/>
      <c r="X118" s="55"/>
      <c r="Y118" s="95"/>
      <c r="Z118" s="6">
        <v>846620.625</v>
      </c>
      <c r="AC118" s="50">
        <f t="shared" si="6"/>
        <v>556</v>
      </c>
      <c r="AD118" s="50">
        <v>74.513999938964801</v>
      </c>
      <c r="AE118" s="50">
        <v>4537</v>
      </c>
      <c r="AF118" s="85"/>
      <c r="AG118" s="50"/>
      <c r="AH118" s="50"/>
      <c r="AI118" s="50"/>
      <c r="AJ118" s="50"/>
      <c r="AK118" s="55">
        <v>670057.875</v>
      </c>
      <c r="AL118" s="94"/>
      <c r="AM118" s="94"/>
      <c r="AN118" s="55"/>
      <c r="AO118" s="55"/>
      <c r="AP118" s="5"/>
    </row>
    <row r="119" spans="1:42">
      <c r="A119" s="5"/>
      <c r="B119" s="93">
        <v>6.4210000038146902</v>
      </c>
      <c r="C119" s="7">
        <v>407</v>
      </c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1893.609375</v>
      </c>
      <c r="K119" s="5"/>
      <c r="L119" s="50">
        <f t="shared" si="7"/>
        <v>107</v>
      </c>
      <c r="M119" s="50">
        <v>47.576999664306598</v>
      </c>
      <c r="N119" s="50">
        <v>5748</v>
      </c>
      <c r="O119" s="50">
        <v>5748</v>
      </c>
      <c r="P119" s="50">
        <v>5546</v>
      </c>
      <c r="Q119" s="50">
        <f t="shared" si="8"/>
        <v>202</v>
      </c>
      <c r="R119" s="50">
        <f t="shared" si="9"/>
        <v>40804</v>
      </c>
      <c r="S119" s="50"/>
      <c r="T119" s="94">
        <v>890276.25</v>
      </c>
      <c r="U119" s="94">
        <v>890276.25</v>
      </c>
      <c r="V119" s="94">
        <v>975703.25</v>
      </c>
      <c r="W119" s="55">
        <f t="shared" si="10"/>
        <v>-85427</v>
      </c>
      <c r="X119" s="55">
        <f t="shared" si="11"/>
        <v>7297772329</v>
      </c>
      <c r="Y119" s="95"/>
      <c r="Z119" s="6">
        <v>890276.25</v>
      </c>
      <c r="AC119" s="50">
        <f t="shared" si="6"/>
        <v>557</v>
      </c>
      <c r="AD119" s="50">
        <v>74.573997497558494</v>
      </c>
      <c r="AE119" s="50">
        <v>4235</v>
      </c>
      <c r="AF119" s="50">
        <v>4235</v>
      </c>
      <c r="AG119" s="50">
        <v>4537</v>
      </c>
      <c r="AH119" s="50">
        <f>AF119-AG119</f>
        <v>-302</v>
      </c>
      <c r="AI119" s="50">
        <f>(AF119-AG119)*(AF119-AG119)</f>
        <v>91204</v>
      </c>
      <c r="AJ119" s="50"/>
      <c r="AK119" s="55">
        <v>677669.625</v>
      </c>
      <c r="AL119" s="94">
        <v>677669.625</v>
      </c>
      <c r="AM119" s="94">
        <v>831434.4375</v>
      </c>
      <c r="AN119" s="55">
        <f>AL119-AM119</f>
        <v>-153764.8125</v>
      </c>
      <c r="AO119" s="55">
        <f>(AL119-AM119)*(AL119-AM119)</f>
        <v>23643617563.160156</v>
      </c>
      <c r="AP119" s="5"/>
    </row>
    <row r="120" spans="1:42">
      <c r="A120" s="5"/>
      <c r="B120" s="93">
        <v>6.4809999465942303</v>
      </c>
      <c r="C120" s="7">
        <v>407</v>
      </c>
      <c r="D120" s="7"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1893.609375</v>
      </c>
      <c r="K120" s="5"/>
      <c r="L120" s="50">
        <f t="shared" si="7"/>
        <v>108</v>
      </c>
      <c r="M120" s="50">
        <v>47.637001037597599</v>
      </c>
      <c r="N120" s="50">
        <v>5546</v>
      </c>
      <c r="O120" s="85"/>
      <c r="P120" s="50"/>
      <c r="Q120" s="50"/>
      <c r="R120" s="50"/>
      <c r="S120" s="50"/>
      <c r="T120" s="94">
        <v>975703.25</v>
      </c>
      <c r="U120" s="94"/>
      <c r="V120" s="94"/>
      <c r="W120" s="55"/>
      <c r="X120" s="55"/>
      <c r="Y120" s="95"/>
      <c r="Z120" s="6">
        <v>975703.25</v>
      </c>
      <c r="AA120" s="7">
        <f>(STDEV(Z85:Z120))^2/36</f>
        <v>57852906.279246919</v>
      </c>
      <c r="AC120" s="50">
        <f t="shared" si="6"/>
        <v>558</v>
      </c>
      <c r="AD120" s="50">
        <v>74.634002685546804</v>
      </c>
      <c r="AE120" s="50">
        <v>4537</v>
      </c>
      <c r="AF120" s="85"/>
      <c r="AG120" s="50"/>
      <c r="AH120" s="50"/>
      <c r="AI120" s="50"/>
      <c r="AJ120" s="50"/>
      <c r="AK120" s="55">
        <v>831434.4375</v>
      </c>
      <c r="AL120" s="94"/>
      <c r="AM120" s="94"/>
      <c r="AN120" s="55"/>
      <c r="AO120" s="55"/>
      <c r="AP120" s="5"/>
    </row>
    <row r="121" spans="1:42">
      <c r="A121" s="5"/>
      <c r="B121" s="93">
        <v>6.5409998893737704</v>
      </c>
      <c r="C121" s="7">
        <v>814</v>
      </c>
      <c r="D121" s="7">
        <v>0</v>
      </c>
      <c r="E121" s="7">
        <v>0</v>
      </c>
      <c r="F121" s="7">
        <v>0</v>
      </c>
      <c r="G121" s="7">
        <v>0</v>
      </c>
      <c r="H121" s="7">
        <v>524</v>
      </c>
      <c r="I121" s="7">
        <v>0</v>
      </c>
      <c r="J121" s="7">
        <v>3796.546875</v>
      </c>
      <c r="K121" s="5"/>
      <c r="L121" s="50">
        <f t="shared" si="7"/>
        <v>109</v>
      </c>
      <c r="M121" s="50">
        <v>47.696998596191399</v>
      </c>
      <c r="N121" s="50">
        <v>4941</v>
      </c>
      <c r="O121" s="50">
        <v>4941</v>
      </c>
      <c r="P121" s="50">
        <v>4033</v>
      </c>
      <c r="Q121" s="50">
        <f t="shared" si="8"/>
        <v>908</v>
      </c>
      <c r="R121" s="50">
        <f t="shared" si="9"/>
        <v>824464</v>
      </c>
      <c r="S121" s="50"/>
      <c r="T121" s="94">
        <v>789681.75</v>
      </c>
      <c r="U121" s="94">
        <v>789681.75</v>
      </c>
      <c r="V121" s="94">
        <v>825725.625</v>
      </c>
      <c r="W121" s="55">
        <f t="shared" si="10"/>
        <v>-36043.875</v>
      </c>
      <c r="X121" s="55">
        <f t="shared" si="11"/>
        <v>1299160925.015625</v>
      </c>
      <c r="Y121" s="95"/>
      <c r="Z121" s="96">
        <v>789681.75</v>
      </c>
      <c r="AC121" s="50">
        <f t="shared" si="6"/>
        <v>559</v>
      </c>
      <c r="AD121" s="50">
        <v>74.694000244140597</v>
      </c>
      <c r="AE121" s="50">
        <v>4739</v>
      </c>
      <c r="AF121" s="50">
        <v>4739</v>
      </c>
      <c r="AG121" s="50">
        <v>5042</v>
      </c>
      <c r="AH121" s="50">
        <f>AF121-AG121</f>
        <v>-303</v>
      </c>
      <c r="AI121" s="50">
        <f>(AF121-AG121)*(AF121-AG121)</f>
        <v>91809</v>
      </c>
      <c r="AJ121" s="50"/>
      <c r="AK121" s="55">
        <v>715635.125</v>
      </c>
      <c r="AL121" s="94">
        <v>715635.125</v>
      </c>
      <c r="AM121" s="94">
        <v>651103.125</v>
      </c>
      <c r="AN121" s="55">
        <f>AL121-AM121</f>
        <v>64532</v>
      </c>
      <c r="AO121" s="55">
        <f>(AL121-AM121)*(AL121-AM121)</f>
        <v>4164379024</v>
      </c>
      <c r="AP121" s="5"/>
    </row>
    <row r="122" spans="1:42">
      <c r="A122" s="5"/>
      <c r="B122" s="93">
        <v>6.6009998321533203</v>
      </c>
      <c r="C122" s="7">
        <v>0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1893.609375</v>
      </c>
      <c r="K122" s="5"/>
      <c r="L122" s="50">
        <f t="shared" si="7"/>
        <v>110</v>
      </c>
      <c r="M122" s="50">
        <v>47.756999969482401</v>
      </c>
      <c r="N122" s="50">
        <v>4033</v>
      </c>
      <c r="O122" s="85"/>
      <c r="P122" s="50"/>
      <c r="Q122" s="50"/>
      <c r="R122" s="50"/>
      <c r="S122" s="50"/>
      <c r="T122" s="94">
        <v>825725.625</v>
      </c>
      <c r="U122" s="94"/>
      <c r="V122" s="94"/>
      <c r="W122" s="55"/>
      <c r="X122" s="55"/>
      <c r="Y122" s="95"/>
      <c r="Z122" s="96">
        <v>825725.625</v>
      </c>
      <c r="AC122" s="50">
        <f t="shared" si="6"/>
        <v>560</v>
      </c>
      <c r="AD122" s="50">
        <v>74.753997802734304</v>
      </c>
      <c r="AE122" s="50">
        <v>5042</v>
      </c>
      <c r="AF122" s="85"/>
      <c r="AG122" s="50"/>
      <c r="AH122" s="50"/>
      <c r="AI122" s="50"/>
      <c r="AJ122" s="50"/>
      <c r="AK122" s="55">
        <v>651103.125</v>
      </c>
      <c r="AL122" s="94"/>
      <c r="AM122" s="94"/>
      <c r="AN122" s="55"/>
      <c r="AO122" s="55"/>
      <c r="AP122" s="5"/>
    </row>
    <row r="123" spans="1:42">
      <c r="A123" s="5"/>
      <c r="B123" s="93">
        <v>6.6609997749328604</v>
      </c>
      <c r="C123" s="7">
        <v>407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3796.546875</v>
      </c>
      <c r="K123" s="5"/>
      <c r="L123" s="50">
        <f t="shared" si="7"/>
        <v>111</v>
      </c>
      <c r="M123" s="50">
        <v>47.817001342773402</v>
      </c>
      <c r="N123" s="50">
        <v>5445</v>
      </c>
      <c r="O123" s="50">
        <v>5445</v>
      </c>
      <c r="P123" s="50">
        <v>4033</v>
      </c>
      <c r="Q123" s="50">
        <f t="shared" si="8"/>
        <v>1412</v>
      </c>
      <c r="R123" s="50">
        <f t="shared" si="9"/>
        <v>1993744</v>
      </c>
      <c r="S123" s="50"/>
      <c r="T123" s="94">
        <v>926357.4375</v>
      </c>
      <c r="U123" s="94">
        <v>926357.4375</v>
      </c>
      <c r="V123" s="94">
        <v>911171.25</v>
      </c>
      <c r="W123" s="55">
        <f t="shared" si="10"/>
        <v>15186.1875</v>
      </c>
      <c r="X123" s="55">
        <f t="shared" si="11"/>
        <v>230620290.78515625</v>
      </c>
      <c r="Y123" s="95"/>
      <c r="Z123" s="96">
        <v>926357.4375</v>
      </c>
      <c r="AC123" s="50">
        <f t="shared" si="6"/>
        <v>561</v>
      </c>
      <c r="AD123" s="50">
        <v>74.814002990722599</v>
      </c>
      <c r="AE123" s="50">
        <v>4134</v>
      </c>
      <c r="AF123" s="50">
        <v>4134</v>
      </c>
      <c r="AG123" s="50">
        <v>3932</v>
      </c>
      <c r="AH123" s="50">
        <f>AF123-AG123</f>
        <v>202</v>
      </c>
      <c r="AI123" s="50">
        <f>(AF123-AG123)*(AF123-AG123)</f>
        <v>40804</v>
      </c>
      <c r="AJ123" s="50"/>
      <c r="AK123" s="55">
        <v>730802.625</v>
      </c>
      <c r="AL123" s="94">
        <v>730802.625</v>
      </c>
      <c r="AM123" s="94">
        <v>685262.75</v>
      </c>
      <c r="AN123" s="55">
        <f>AL123-AM123</f>
        <v>45539.875</v>
      </c>
      <c r="AO123" s="55">
        <f>(AL123-AM123)*(AL123-AM123)</f>
        <v>2073880215.015625</v>
      </c>
      <c r="AP123" s="5"/>
    </row>
    <row r="124" spans="1:42">
      <c r="A124" s="5"/>
      <c r="B124" s="93">
        <v>6.7210001945495597</v>
      </c>
      <c r="C124" s="7">
        <v>1017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1893.609375</v>
      </c>
      <c r="K124" s="5"/>
      <c r="L124" s="50">
        <f t="shared" si="7"/>
        <v>112</v>
      </c>
      <c r="M124" s="50">
        <v>47.876998901367102</v>
      </c>
      <c r="N124" s="50">
        <v>4033</v>
      </c>
      <c r="O124" s="85"/>
      <c r="P124" s="50"/>
      <c r="Q124" s="50"/>
      <c r="R124" s="50"/>
      <c r="S124" s="50"/>
      <c r="T124" s="94">
        <v>911171.25</v>
      </c>
      <c r="U124" s="94"/>
      <c r="V124" s="94"/>
      <c r="W124" s="55"/>
      <c r="X124" s="55"/>
      <c r="Y124" s="95"/>
      <c r="Z124" s="96">
        <v>911171.25</v>
      </c>
      <c r="AC124" s="50">
        <f t="shared" si="6"/>
        <v>562</v>
      </c>
      <c r="AD124" s="50">
        <v>74.874000549316406</v>
      </c>
      <c r="AE124" s="50">
        <v>3932</v>
      </c>
      <c r="AF124" s="85"/>
      <c r="AG124" s="50"/>
      <c r="AH124" s="50"/>
      <c r="AI124" s="50"/>
      <c r="AJ124" s="50"/>
      <c r="AK124" s="55">
        <v>685262.75</v>
      </c>
      <c r="AL124" s="94"/>
      <c r="AM124" s="94"/>
      <c r="AN124" s="55"/>
      <c r="AO124" s="55"/>
      <c r="AP124" s="5"/>
    </row>
    <row r="125" spans="1:42">
      <c r="A125" s="5"/>
      <c r="B125" s="93">
        <v>6.7810001373290998</v>
      </c>
      <c r="C125" s="7">
        <v>0</v>
      </c>
      <c r="D125" s="7">
        <v>610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1893.609375</v>
      </c>
      <c r="K125" s="5"/>
      <c r="L125" s="50">
        <f t="shared" si="7"/>
        <v>113</v>
      </c>
      <c r="M125" s="50">
        <v>47.937000274658203</v>
      </c>
      <c r="N125" s="50">
        <v>4840</v>
      </c>
      <c r="O125" s="50">
        <v>4840</v>
      </c>
      <c r="P125" s="50">
        <v>4235</v>
      </c>
      <c r="Q125" s="50">
        <f t="shared" si="8"/>
        <v>605</v>
      </c>
      <c r="R125" s="50">
        <f t="shared" si="9"/>
        <v>366025</v>
      </c>
      <c r="S125" s="50"/>
      <c r="T125" s="94">
        <v>846620.625</v>
      </c>
      <c r="U125" s="94">
        <v>846620.625</v>
      </c>
      <c r="V125" s="94">
        <v>858019.625</v>
      </c>
      <c r="W125" s="55">
        <f t="shared" si="10"/>
        <v>-11399</v>
      </c>
      <c r="X125" s="55">
        <f t="shared" si="11"/>
        <v>129937201</v>
      </c>
      <c r="Y125" s="95"/>
      <c r="Z125" s="96">
        <v>846620.625</v>
      </c>
      <c r="AC125" s="50">
        <f t="shared" si="6"/>
        <v>563</v>
      </c>
      <c r="AD125" s="50">
        <v>74.933998107910099</v>
      </c>
      <c r="AE125" s="50">
        <v>3327</v>
      </c>
      <c r="AF125" s="50">
        <v>3327</v>
      </c>
      <c r="AG125" s="50">
        <v>4537</v>
      </c>
      <c r="AH125" s="50">
        <f>AF125-AG125</f>
        <v>-1210</v>
      </c>
      <c r="AI125" s="50">
        <f>(AF125-AG125)*(AF125-AG125)</f>
        <v>1464100</v>
      </c>
      <c r="AJ125" s="50"/>
      <c r="AK125" s="55">
        <v>654890.375</v>
      </c>
      <c r="AL125" s="94">
        <v>654890.375</v>
      </c>
      <c r="AM125" s="94">
        <v>662483.4375</v>
      </c>
      <c r="AN125" s="55">
        <f>AL125-AM125</f>
        <v>-7593.0625</v>
      </c>
      <c r="AO125" s="55">
        <f>(AL125-AM125)*(AL125-AM125)</f>
        <v>57654598.12890625</v>
      </c>
      <c r="AP125" s="5"/>
    </row>
    <row r="126" spans="1:42">
      <c r="A126" s="5"/>
      <c r="B126" s="93">
        <v>6.8410000801086399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3796.546875</v>
      </c>
      <c r="K126" s="5"/>
      <c r="L126" s="50">
        <f t="shared" si="7"/>
        <v>114</v>
      </c>
      <c r="M126" s="50">
        <v>47.997001647949197</v>
      </c>
      <c r="N126" s="50">
        <v>4235</v>
      </c>
      <c r="O126" s="85"/>
      <c r="P126" s="50"/>
      <c r="Q126" s="50"/>
      <c r="R126" s="50"/>
      <c r="S126" s="50"/>
      <c r="T126" s="94">
        <v>858019.625</v>
      </c>
      <c r="U126" s="94"/>
      <c r="V126" s="94"/>
      <c r="W126" s="55"/>
      <c r="X126" s="55"/>
      <c r="Y126" s="95"/>
      <c r="Z126" s="96">
        <v>858019.625</v>
      </c>
      <c r="AC126" s="50">
        <f t="shared" si="6"/>
        <v>564</v>
      </c>
      <c r="AD126" s="50">
        <v>74.994003295898395</v>
      </c>
      <c r="AE126" s="50">
        <v>4537</v>
      </c>
      <c r="AF126" s="85"/>
      <c r="AG126" s="50"/>
      <c r="AH126" s="50"/>
      <c r="AI126" s="50"/>
      <c r="AJ126" s="50"/>
      <c r="AK126" s="55">
        <v>662483.4375</v>
      </c>
      <c r="AL126" s="94"/>
      <c r="AM126" s="94"/>
      <c r="AN126" s="55"/>
      <c r="AO126" s="55"/>
      <c r="AP126" s="5"/>
    </row>
    <row r="127" spans="1:42">
      <c r="A127" s="5"/>
      <c r="B127" s="93">
        <v>6.90100002288818</v>
      </c>
      <c r="C127" s="7">
        <v>0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1893.609375</v>
      </c>
      <c r="K127" s="5"/>
      <c r="L127" s="50">
        <f t="shared" si="7"/>
        <v>115</v>
      </c>
      <c r="M127" s="50">
        <v>48.056999206542898</v>
      </c>
      <c r="N127" s="50">
        <v>5344</v>
      </c>
      <c r="O127" s="50">
        <v>5344</v>
      </c>
      <c r="P127" s="50">
        <v>4134</v>
      </c>
      <c r="Q127" s="50">
        <f t="shared" si="8"/>
        <v>1210</v>
      </c>
      <c r="R127" s="50">
        <f t="shared" si="9"/>
        <v>1464100</v>
      </c>
      <c r="S127" s="50"/>
      <c r="T127" s="94">
        <v>829531.5</v>
      </c>
      <c r="U127" s="94">
        <v>829531.5</v>
      </c>
      <c r="V127" s="94">
        <v>825725.625</v>
      </c>
      <c r="W127" s="55">
        <f t="shared" si="10"/>
        <v>3805.875</v>
      </c>
      <c r="X127" s="55">
        <f t="shared" si="11"/>
        <v>14484684.515625</v>
      </c>
      <c r="Y127" s="95"/>
      <c r="Z127" s="96">
        <v>829531.5</v>
      </c>
      <c r="AC127" s="50">
        <f t="shared" si="6"/>
        <v>565</v>
      </c>
      <c r="AD127" s="50">
        <v>75.054000854492102</v>
      </c>
      <c r="AE127" s="50">
        <v>5042</v>
      </c>
      <c r="AF127" s="50">
        <v>5042</v>
      </c>
      <c r="AG127" s="50">
        <v>2722</v>
      </c>
      <c r="AH127" s="50">
        <f>AF127-AG127</f>
        <v>2320</v>
      </c>
      <c r="AI127" s="50">
        <f>(AF127-AG127)*(AF127-AG127)</f>
        <v>5382400</v>
      </c>
      <c r="AJ127" s="50"/>
      <c r="AK127" s="55">
        <v>732724.25</v>
      </c>
      <c r="AL127" s="94">
        <v>732724.25</v>
      </c>
      <c r="AM127" s="94">
        <v>626402.25</v>
      </c>
      <c r="AN127" s="55">
        <f>AL127-AM127</f>
        <v>106322</v>
      </c>
      <c r="AO127" s="55">
        <f>(AL127-AM127)*(AL127-AM127)</f>
        <v>11304367684</v>
      </c>
      <c r="AP127" s="5"/>
    </row>
    <row r="128" spans="1:42">
      <c r="A128" s="5"/>
      <c r="B128" s="93">
        <v>6.9609999656677202</v>
      </c>
      <c r="C128" s="7">
        <v>203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3796.546875</v>
      </c>
      <c r="K128" s="5"/>
      <c r="L128" s="50">
        <f t="shared" si="7"/>
        <v>116</v>
      </c>
      <c r="M128" s="50">
        <v>48.117000579833899</v>
      </c>
      <c r="N128" s="50">
        <v>4134</v>
      </c>
      <c r="O128" s="85"/>
      <c r="P128" s="50"/>
      <c r="Q128" s="50"/>
      <c r="R128" s="50"/>
      <c r="S128" s="50"/>
      <c r="T128" s="94">
        <v>825725.625</v>
      </c>
      <c r="U128" s="94"/>
      <c r="V128" s="94"/>
      <c r="W128" s="55"/>
      <c r="X128" s="55"/>
      <c r="Y128" s="95"/>
      <c r="Z128" s="96">
        <v>825725.625</v>
      </c>
      <c r="AC128" s="50">
        <f t="shared" si="6"/>
        <v>566</v>
      </c>
      <c r="AD128" s="50">
        <v>75.113998413085895</v>
      </c>
      <c r="AE128" s="50">
        <v>2722</v>
      </c>
      <c r="AF128" s="85"/>
      <c r="AG128" s="50"/>
      <c r="AH128" s="50"/>
      <c r="AI128" s="50"/>
      <c r="AJ128" s="50"/>
      <c r="AK128" s="55">
        <v>626402.25</v>
      </c>
      <c r="AL128" s="94"/>
      <c r="AM128" s="94"/>
      <c r="AN128" s="55"/>
      <c r="AO128" s="55"/>
      <c r="AP128" s="5"/>
    </row>
    <row r="129" spans="1:42">
      <c r="A129" s="5"/>
      <c r="B129" s="93">
        <v>7.0209999084472603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3796.546875</v>
      </c>
      <c r="K129" s="5"/>
      <c r="L129" s="50">
        <f t="shared" si="7"/>
        <v>117</v>
      </c>
      <c r="M129" s="50">
        <v>48.176998138427699</v>
      </c>
      <c r="N129" s="50">
        <v>3327</v>
      </c>
      <c r="O129" s="50">
        <v>3327</v>
      </c>
      <c r="P129" s="50">
        <v>5546</v>
      </c>
      <c r="Q129" s="50">
        <f t="shared" si="8"/>
        <v>-2219</v>
      </c>
      <c r="R129" s="50">
        <f t="shared" si="9"/>
        <v>4923961</v>
      </c>
      <c r="S129" s="50"/>
      <c r="T129" s="94">
        <v>839008.875</v>
      </c>
      <c r="U129" s="94">
        <v>839008.875</v>
      </c>
      <c r="V129" s="94">
        <v>905462.4375</v>
      </c>
      <c r="W129" s="55">
        <f t="shared" si="10"/>
        <v>-66453.5625</v>
      </c>
      <c r="X129" s="55">
        <f t="shared" si="11"/>
        <v>4416075968.9414062</v>
      </c>
      <c r="Y129" s="95"/>
      <c r="Z129" s="96">
        <v>839008.875</v>
      </c>
      <c r="AC129" s="50">
        <f t="shared" si="6"/>
        <v>567</v>
      </c>
      <c r="AD129" s="50">
        <v>75.174003601074205</v>
      </c>
      <c r="AE129" s="50">
        <v>2621</v>
      </c>
      <c r="AF129" s="50">
        <v>2621</v>
      </c>
      <c r="AG129" s="50">
        <v>3226</v>
      </c>
      <c r="AH129" s="50">
        <f>AF129-AG129</f>
        <v>-605</v>
      </c>
      <c r="AI129" s="50">
        <f>(AF129-AG129)*(AF129-AG129)</f>
        <v>366025</v>
      </c>
      <c r="AJ129" s="50"/>
      <c r="AK129" s="55">
        <v>662483.4375</v>
      </c>
      <c r="AL129" s="94">
        <v>662483.4375</v>
      </c>
      <c r="AM129" s="94">
        <v>732724.25</v>
      </c>
      <c r="AN129" s="55">
        <f>AL129-AM129</f>
        <v>-70240.8125</v>
      </c>
      <c r="AO129" s="55">
        <f>(AL129-AM129)*(AL129-AM129)</f>
        <v>4933771740.6601562</v>
      </c>
      <c r="AP129" s="5"/>
    </row>
    <row r="130" spans="1:42">
      <c r="A130" s="5"/>
      <c r="B130" s="93">
        <v>7.0809998512268004</v>
      </c>
      <c r="C130" s="7">
        <v>0</v>
      </c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1893.609375</v>
      </c>
      <c r="K130" s="5"/>
      <c r="L130" s="50">
        <f t="shared" si="7"/>
        <v>118</v>
      </c>
      <c r="M130" s="50">
        <v>48.2369995117187</v>
      </c>
      <c r="N130" s="50">
        <v>5546</v>
      </c>
      <c r="O130" s="85"/>
      <c r="P130" s="50"/>
      <c r="Q130" s="50"/>
      <c r="R130" s="50"/>
      <c r="S130" s="50"/>
      <c r="T130" s="94">
        <v>905462.4375</v>
      </c>
      <c r="U130" s="94"/>
      <c r="V130" s="94"/>
      <c r="W130" s="55"/>
      <c r="X130" s="55"/>
      <c r="Y130" s="95"/>
      <c r="Z130" s="96">
        <v>905462.4375</v>
      </c>
      <c r="AC130" s="50">
        <f t="shared" si="6"/>
        <v>568</v>
      </c>
      <c r="AD130" s="50">
        <v>75.234001159667898</v>
      </c>
      <c r="AE130" s="50">
        <v>3226</v>
      </c>
      <c r="AF130" s="85"/>
      <c r="AG130" s="50"/>
      <c r="AH130" s="50"/>
      <c r="AI130" s="50"/>
      <c r="AJ130" s="50"/>
      <c r="AK130" s="55">
        <v>732724.25</v>
      </c>
      <c r="AL130" s="94"/>
      <c r="AM130" s="94"/>
      <c r="AN130" s="55"/>
      <c r="AO130" s="55"/>
      <c r="AP130" s="5"/>
    </row>
    <row r="131" spans="1:42">
      <c r="A131" s="5"/>
      <c r="B131" s="93">
        <v>7.1409997940063397</v>
      </c>
      <c r="C131" s="7">
        <v>1017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253</v>
      </c>
      <c r="J131" s="7">
        <v>0</v>
      </c>
      <c r="K131" s="5"/>
      <c r="L131" s="50">
        <f t="shared" si="7"/>
        <v>119</v>
      </c>
      <c r="M131" s="50">
        <v>48.297000885009702</v>
      </c>
      <c r="N131" s="50">
        <v>3731</v>
      </c>
      <c r="O131" s="50">
        <v>3731</v>
      </c>
      <c r="P131" s="50">
        <v>4134</v>
      </c>
      <c r="Q131" s="50">
        <f t="shared" si="8"/>
        <v>-403</v>
      </c>
      <c r="R131" s="50">
        <f t="shared" si="9"/>
        <v>162409</v>
      </c>
      <c r="S131" s="50"/>
      <c r="T131" s="94">
        <v>772592.625</v>
      </c>
      <c r="U131" s="94">
        <v>772592.625</v>
      </c>
      <c r="V131" s="94">
        <v>795353.25</v>
      </c>
      <c r="W131" s="55">
        <f t="shared" si="10"/>
        <v>-22760.625</v>
      </c>
      <c r="X131" s="55">
        <f t="shared" si="11"/>
        <v>518046050.390625</v>
      </c>
      <c r="Y131" s="95"/>
      <c r="Z131" s="96">
        <v>772592.625</v>
      </c>
      <c r="AC131" s="50">
        <f t="shared" si="6"/>
        <v>569</v>
      </c>
      <c r="AD131" s="50">
        <v>75.293998718261705</v>
      </c>
      <c r="AE131" s="50">
        <v>4537</v>
      </c>
      <c r="AF131" s="50">
        <v>4537</v>
      </c>
      <c r="AG131" s="50">
        <v>3125</v>
      </c>
      <c r="AH131" s="50">
        <f>AF131-AG131</f>
        <v>1412</v>
      </c>
      <c r="AI131" s="50">
        <f>(AF131-AG131)*(AF131-AG131)</f>
        <v>1993744</v>
      </c>
      <c r="AJ131" s="50"/>
      <c r="AK131" s="55">
        <v>673863.75</v>
      </c>
      <c r="AL131" s="94">
        <v>673863.75</v>
      </c>
      <c r="AM131" s="94">
        <v>548596.375</v>
      </c>
      <c r="AN131" s="55">
        <f>AL131-AM131</f>
        <v>125267.375</v>
      </c>
      <c r="AO131" s="55">
        <f>(AL131-AM131)*(AL131-AM131)</f>
        <v>15691915239.390625</v>
      </c>
      <c r="AP131" s="5"/>
    </row>
    <row r="132" spans="1:42">
      <c r="A132" s="5"/>
      <c r="B132" s="93">
        <v>7.2010002136230398</v>
      </c>
      <c r="C132" s="7">
        <v>407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5"/>
      <c r="L132" s="50">
        <f t="shared" si="7"/>
        <v>120</v>
      </c>
      <c r="M132" s="50">
        <v>48.356998443603501</v>
      </c>
      <c r="N132" s="50">
        <v>4134</v>
      </c>
      <c r="O132" s="85"/>
      <c r="P132" s="50"/>
      <c r="Q132" s="50"/>
      <c r="R132" s="50"/>
      <c r="S132" s="50"/>
      <c r="T132" s="94">
        <v>795353.25</v>
      </c>
      <c r="U132" s="94"/>
      <c r="V132" s="94"/>
      <c r="W132" s="55"/>
      <c r="X132" s="55"/>
      <c r="Y132" s="95"/>
      <c r="Z132" s="96">
        <v>795353.25</v>
      </c>
      <c r="AC132" s="50">
        <f t="shared" si="6"/>
        <v>570</v>
      </c>
      <c r="AD132" s="50">
        <v>75.353996276855398</v>
      </c>
      <c r="AE132" s="50">
        <v>3125</v>
      </c>
      <c r="AF132" s="85"/>
      <c r="AG132" s="50"/>
      <c r="AH132" s="50"/>
      <c r="AI132" s="50"/>
      <c r="AJ132" s="50"/>
      <c r="AK132" s="55">
        <v>548596.375</v>
      </c>
      <c r="AL132" s="94"/>
      <c r="AM132" s="94"/>
      <c r="AN132" s="55"/>
      <c r="AO132" s="55"/>
      <c r="AP132" s="5"/>
    </row>
    <row r="133" spans="1:42">
      <c r="A133" s="5"/>
      <c r="B133" s="93">
        <v>7.2610001564025799</v>
      </c>
      <c r="C133" s="7">
        <v>0</v>
      </c>
      <c r="D133" s="7">
        <v>0</v>
      </c>
      <c r="E133" s="7">
        <v>0</v>
      </c>
      <c r="F133" s="7">
        <v>100</v>
      </c>
      <c r="G133" s="7">
        <v>0</v>
      </c>
      <c r="H133" s="7">
        <v>0</v>
      </c>
      <c r="I133" s="7">
        <v>0</v>
      </c>
      <c r="J133" s="7">
        <v>3796.546875</v>
      </c>
      <c r="K133" s="5"/>
      <c r="L133" s="50">
        <f t="shared" si="7"/>
        <v>121</v>
      </c>
      <c r="M133" s="50">
        <v>48.416999816894503</v>
      </c>
      <c r="N133" s="50">
        <v>5647</v>
      </c>
      <c r="O133" s="50">
        <v>5647</v>
      </c>
      <c r="P133" s="50">
        <v>4134</v>
      </c>
      <c r="Q133" s="50">
        <f t="shared" si="8"/>
        <v>1513</v>
      </c>
      <c r="R133" s="50">
        <f t="shared" si="9"/>
        <v>2289169</v>
      </c>
      <c r="S133" s="50"/>
      <c r="T133" s="94">
        <v>895985.0625</v>
      </c>
      <c r="U133" s="94">
        <v>895985.0625</v>
      </c>
      <c r="V133" s="94">
        <v>903559.5</v>
      </c>
      <c r="W133" s="55">
        <f t="shared" si="10"/>
        <v>-7574.4375</v>
      </c>
      <c r="X133" s="55">
        <f t="shared" si="11"/>
        <v>57372103.44140625</v>
      </c>
      <c r="Y133" s="95"/>
      <c r="Z133" s="96">
        <v>895985.0625</v>
      </c>
      <c r="AC133" s="50">
        <f t="shared" si="6"/>
        <v>571</v>
      </c>
      <c r="AD133" s="50">
        <v>75.414001464843693</v>
      </c>
      <c r="AE133" s="50">
        <v>5647</v>
      </c>
      <c r="AF133" s="50">
        <v>5647</v>
      </c>
      <c r="AG133" s="50">
        <v>3125</v>
      </c>
      <c r="AH133" s="50">
        <f>AF133-AG133</f>
        <v>2522</v>
      </c>
      <c r="AI133" s="50">
        <f>(AF133-AG133)*(AF133-AG133)</f>
        <v>6360484</v>
      </c>
      <c r="AJ133" s="50"/>
      <c r="AK133" s="55">
        <v>668192.25</v>
      </c>
      <c r="AL133" s="94">
        <v>668192.25</v>
      </c>
      <c r="AM133" s="94">
        <v>634014</v>
      </c>
      <c r="AN133" s="55">
        <f>AL133-AM133</f>
        <v>34178.25</v>
      </c>
      <c r="AO133" s="55">
        <f>(AL133-AM133)*(AL133-AM133)</f>
        <v>1168152773.0625</v>
      </c>
      <c r="AP133" s="5"/>
    </row>
    <row r="134" spans="1:42">
      <c r="A134" s="5"/>
      <c r="B134" s="93">
        <v>7.32100009918212</v>
      </c>
      <c r="C134" s="7">
        <v>203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3796.546875</v>
      </c>
      <c r="K134" s="5"/>
      <c r="L134" s="50">
        <f t="shared" si="7"/>
        <v>122</v>
      </c>
      <c r="M134" s="50">
        <v>48.477001190185497</v>
      </c>
      <c r="N134" s="50">
        <v>4134</v>
      </c>
      <c r="O134" s="85"/>
      <c r="P134" s="50"/>
      <c r="Q134" s="50"/>
      <c r="R134" s="50"/>
      <c r="S134" s="50"/>
      <c r="T134" s="94">
        <v>903559.5</v>
      </c>
      <c r="U134" s="94"/>
      <c r="V134" s="94"/>
      <c r="W134" s="55"/>
      <c r="X134" s="55"/>
      <c r="Y134" s="95"/>
      <c r="Z134" s="96">
        <v>903559.5</v>
      </c>
      <c r="AC134" s="50">
        <f t="shared" si="6"/>
        <v>572</v>
      </c>
      <c r="AD134" s="50">
        <v>75.4739990234375</v>
      </c>
      <c r="AE134" s="50">
        <v>3125</v>
      </c>
      <c r="AF134" s="85"/>
      <c r="AG134" s="50"/>
      <c r="AH134" s="50"/>
      <c r="AI134" s="50"/>
      <c r="AJ134" s="50"/>
      <c r="AK134" s="55">
        <v>634014</v>
      </c>
      <c r="AL134" s="94"/>
      <c r="AM134" s="94"/>
      <c r="AN134" s="55"/>
      <c r="AO134" s="55"/>
      <c r="AP134" s="5"/>
    </row>
    <row r="135" spans="1:42">
      <c r="A135" s="5"/>
      <c r="B135" s="93">
        <v>7.3810000419616699</v>
      </c>
      <c r="C135" s="7">
        <v>203</v>
      </c>
      <c r="D135" s="7">
        <v>203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3796.546875</v>
      </c>
      <c r="K135" s="5"/>
      <c r="L135" s="50">
        <f t="shared" si="7"/>
        <v>123</v>
      </c>
      <c r="M135" s="50">
        <v>48.536998748779297</v>
      </c>
      <c r="N135" s="50">
        <v>3630</v>
      </c>
      <c r="O135" s="50">
        <v>3630</v>
      </c>
      <c r="P135" s="50">
        <v>4537</v>
      </c>
      <c r="Q135" s="50">
        <f t="shared" si="8"/>
        <v>-907</v>
      </c>
      <c r="R135" s="50">
        <f t="shared" si="9"/>
        <v>822649</v>
      </c>
      <c r="S135" s="50"/>
      <c r="T135" s="94">
        <v>725131.125</v>
      </c>
      <c r="U135" s="94">
        <v>725131.125</v>
      </c>
      <c r="V135" s="94">
        <v>835240.3125</v>
      </c>
      <c r="W135" s="55">
        <f t="shared" si="10"/>
        <v>-110109.1875</v>
      </c>
      <c r="X135" s="55">
        <f t="shared" si="11"/>
        <v>12124033171.910156</v>
      </c>
      <c r="Y135" s="95"/>
      <c r="Z135" s="96">
        <v>725131.125</v>
      </c>
      <c r="AC135" s="50">
        <f t="shared" si="6"/>
        <v>573</v>
      </c>
      <c r="AD135" s="50">
        <v>75.533996582031193</v>
      </c>
      <c r="AE135" s="50">
        <v>3428</v>
      </c>
      <c r="AF135" s="50">
        <v>3428</v>
      </c>
      <c r="AG135" s="50">
        <v>4941</v>
      </c>
      <c r="AH135" s="50">
        <f>AF135-AG135</f>
        <v>-1513</v>
      </c>
      <c r="AI135" s="50">
        <f>(AF135-AG135)*(AF135-AG135)</f>
        <v>2289169</v>
      </c>
      <c r="AJ135" s="50"/>
      <c r="AK135" s="55">
        <v>611244.0625</v>
      </c>
      <c r="AL135" s="94">
        <v>611244.0625</v>
      </c>
      <c r="AM135" s="94">
        <v>666289.3125</v>
      </c>
      <c r="AN135" s="55">
        <f>AL135-AM135</f>
        <v>-55045.25</v>
      </c>
      <c r="AO135" s="55">
        <f>(AL135-AM135)*(AL135-AM135)</f>
        <v>3029979547.5625</v>
      </c>
      <c r="AP135" s="5"/>
    </row>
    <row r="136" spans="1:42">
      <c r="A136" s="5"/>
      <c r="B136" s="93">
        <v>7.44099998474121</v>
      </c>
      <c r="C136" s="7">
        <v>203</v>
      </c>
      <c r="D136" s="7">
        <v>0</v>
      </c>
      <c r="E136" s="7">
        <v>203</v>
      </c>
      <c r="F136" s="7">
        <v>100</v>
      </c>
      <c r="G136" s="7">
        <v>0</v>
      </c>
      <c r="H136" s="7">
        <v>0</v>
      </c>
      <c r="I136" s="7">
        <v>0</v>
      </c>
      <c r="J136" s="7">
        <v>1893.609375</v>
      </c>
      <c r="K136" s="5"/>
      <c r="L136" s="50">
        <f t="shared" si="7"/>
        <v>124</v>
      </c>
      <c r="M136" s="50">
        <v>48.597000122070298</v>
      </c>
      <c r="N136" s="50">
        <v>4537</v>
      </c>
      <c r="O136" s="85"/>
      <c r="P136" s="50"/>
      <c r="Q136" s="50"/>
      <c r="R136" s="50"/>
      <c r="S136" s="50"/>
      <c r="T136" s="94">
        <v>835240.3125</v>
      </c>
      <c r="U136" s="94"/>
      <c r="V136" s="94"/>
      <c r="W136" s="55"/>
      <c r="X136" s="55"/>
      <c r="Y136" s="95"/>
      <c r="Z136" s="96">
        <v>835240.3125</v>
      </c>
      <c r="AC136" s="50">
        <f t="shared" si="6"/>
        <v>574</v>
      </c>
      <c r="AD136" s="50">
        <v>75.594001770019503</v>
      </c>
      <c r="AE136" s="50">
        <v>4941</v>
      </c>
      <c r="AF136" s="85"/>
      <c r="AG136" s="50"/>
      <c r="AH136" s="50"/>
      <c r="AI136" s="50"/>
      <c r="AJ136" s="50"/>
      <c r="AK136" s="55">
        <v>666289.3125</v>
      </c>
      <c r="AL136" s="94"/>
      <c r="AM136" s="94"/>
      <c r="AN136" s="55"/>
      <c r="AO136" s="55"/>
      <c r="AP136" s="5"/>
    </row>
    <row r="137" spans="1:42">
      <c r="A137" s="5"/>
      <c r="B137" s="93">
        <v>7.5009999275207502</v>
      </c>
      <c r="C137" s="7">
        <v>407</v>
      </c>
      <c r="D137" s="7">
        <v>0</v>
      </c>
      <c r="E137" s="7">
        <v>0</v>
      </c>
      <c r="F137" s="7">
        <v>100</v>
      </c>
      <c r="G137" s="7">
        <v>0</v>
      </c>
      <c r="H137" s="7">
        <v>0</v>
      </c>
      <c r="I137" s="7">
        <v>0</v>
      </c>
      <c r="J137" s="7">
        <v>0</v>
      </c>
      <c r="K137" s="5"/>
      <c r="L137" s="50">
        <f t="shared" si="7"/>
        <v>125</v>
      </c>
      <c r="M137" s="50">
        <v>48.6570014953613</v>
      </c>
      <c r="N137" s="50">
        <v>3932</v>
      </c>
      <c r="O137" s="50">
        <v>3932</v>
      </c>
      <c r="P137" s="50">
        <v>3025</v>
      </c>
      <c r="Q137" s="50">
        <f t="shared" si="8"/>
        <v>907</v>
      </c>
      <c r="R137" s="50">
        <f t="shared" si="9"/>
        <v>822649</v>
      </c>
      <c r="S137" s="50"/>
      <c r="T137" s="94">
        <v>884586.125</v>
      </c>
      <c r="U137" s="94">
        <v>884586.125</v>
      </c>
      <c r="V137" s="94">
        <v>694758.75</v>
      </c>
      <c r="W137" s="55">
        <f t="shared" si="10"/>
        <v>189827.375</v>
      </c>
      <c r="X137" s="55">
        <f t="shared" si="11"/>
        <v>36034432299.390625</v>
      </c>
      <c r="Y137" s="95"/>
      <c r="Z137" s="96">
        <v>884586.125</v>
      </c>
      <c r="AC137" s="50">
        <f t="shared" si="6"/>
        <v>575</v>
      </c>
      <c r="AD137" s="50">
        <v>75.653999328613196</v>
      </c>
      <c r="AE137" s="50">
        <v>3125</v>
      </c>
      <c r="AF137" s="50">
        <v>3125</v>
      </c>
      <c r="AG137" s="50">
        <v>4739</v>
      </c>
      <c r="AH137" s="50">
        <f>AF137-AG137</f>
        <v>-1614</v>
      </c>
      <c r="AI137" s="50">
        <f>(AF137-AG137)*(AF137-AG137)</f>
        <v>2604996</v>
      </c>
      <c r="AJ137" s="50"/>
      <c r="AK137" s="55">
        <v>742220.25</v>
      </c>
      <c r="AL137" s="94">
        <v>742220.25</v>
      </c>
      <c r="AM137" s="94">
        <v>635916.9375</v>
      </c>
      <c r="AN137" s="55">
        <f>AL137-AM137</f>
        <v>106303.3125</v>
      </c>
      <c r="AO137" s="55">
        <f>(AL137-AM137)*(AL137-AM137)</f>
        <v>11300394248.472656</v>
      </c>
      <c r="AP137" s="5"/>
    </row>
    <row r="138" spans="1:42">
      <c r="A138" s="5"/>
      <c r="B138" s="93">
        <v>7.5609998703002903</v>
      </c>
      <c r="C138" s="7">
        <v>407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1893.609375</v>
      </c>
      <c r="K138" s="5"/>
      <c r="L138" s="50">
        <f t="shared" si="7"/>
        <v>126</v>
      </c>
      <c r="M138" s="50">
        <v>48.716999053955</v>
      </c>
      <c r="N138" s="50">
        <v>3025</v>
      </c>
      <c r="O138" s="85"/>
      <c r="P138" s="50"/>
      <c r="Q138" s="50"/>
      <c r="R138" s="50"/>
      <c r="S138" s="50"/>
      <c r="T138" s="94">
        <v>694758.75</v>
      </c>
      <c r="U138" s="94"/>
      <c r="V138" s="94"/>
      <c r="W138" s="55"/>
      <c r="X138" s="55"/>
      <c r="Y138" s="95"/>
      <c r="Z138" s="96">
        <v>694758.75</v>
      </c>
      <c r="AC138" s="50">
        <f t="shared" si="6"/>
        <v>576</v>
      </c>
      <c r="AD138" s="50">
        <v>75.713996887207003</v>
      </c>
      <c r="AE138" s="50">
        <v>4739</v>
      </c>
      <c r="AF138" s="85"/>
      <c r="AG138" s="50"/>
      <c r="AH138" s="50"/>
      <c r="AI138" s="50"/>
      <c r="AJ138" s="50"/>
      <c r="AK138" s="55">
        <v>635916.9375</v>
      </c>
      <c r="AL138" s="94"/>
      <c r="AM138" s="94"/>
      <c r="AN138" s="55"/>
      <c r="AO138" s="55"/>
      <c r="AP138" s="5"/>
    </row>
    <row r="139" spans="1:42">
      <c r="A139" s="5"/>
      <c r="B139" s="93">
        <v>7.6209998130798304</v>
      </c>
      <c r="C139" s="7">
        <v>610</v>
      </c>
      <c r="D139" s="7">
        <v>203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3796.546875</v>
      </c>
      <c r="K139" s="5"/>
      <c r="L139" s="50">
        <f t="shared" si="7"/>
        <v>127</v>
      </c>
      <c r="M139" s="50">
        <v>48.777000427246001</v>
      </c>
      <c r="N139" s="50">
        <v>4134</v>
      </c>
      <c r="O139" s="50">
        <v>4134</v>
      </c>
      <c r="P139" s="50">
        <v>4537</v>
      </c>
      <c r="Q139" s="50">
        <f t="shared" si="8"/>
        <v>-403</v>
      </c>
      <c r="R139" s="50">
        <f t="shared" si="9"/>
        <v>162409</v>
      </c>
      <c r="S139" s="50"/>
      <c r="T139" s="94">
        <v>812442.375</v>
      </c>
      <c r="U139" s="94">
        <v>812442.375</v>
      </c>
      <c r="V139" s="94">
        <v>882664.5</v>
      </c>
      <c r="W139" s="55">
        <f t="shared" si="10"/>
        <v>-70222.125</v>
      </c>
      <c r="X139" s="55">
        <f t="shared" si="11"/>
        <v>4931146839.515625</v>
      </c>
      <c r="Y139" s="95"/>
      <c r="Z139" s="96">
        <v>812442.375</v>
      </c>
      <c r="AC139" s="50">
        <f t="shared" si="6"/>
        <v>577</v>
      </c>
      <c r="AD139" s="50">
        <v>75.774002075195298</v>
      </c>
      <c r="AE139" s="50">
        <v>3932</v>
      </c>
      <c r="AF139" s="50">
        <v>3932</v>
      </c>
      <c r="AG139" s="50">
        <v>2520</v>
      </c>
      <c r="AH139" s="50">
        <f>AF139-AG139</f>
        <v>1412</v>
      </c>
      <c r="AI139" s="50">
        <f>(AF139-AG139)*(AF139-AG139)</f>
        <v>1993744</v>
      </c>
      <c r="AJ139" s="50"/>
      <c r="AK139" s="55">
        <v>599854.375</v>
      </c>
      <c r="AL139" s="94">
        <v>599854.375</v>
      </c>
      <c r="AM139" s="94">
        <v>791547.375</v>
      </c>
      <c r="AN139" s="55">
        <f>AL139-AM139</f>
        <v>-191693</v>
      </c>
      <c r="AO139" s="55">
        <f>(AL139-AM139)*(AL139-AM139)</f>
        <v>36746206249</v>
      </c>
      <c r="AP139" s="5"/>
    </row>
    <row r="140" spans="1:42">
      <c r="A140" s="5"/>
      <c r="B140" s="93">
        <v>7.6810002326965297</v>
      </c>
      <c r="C140" s="7">
        <v>203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1893.609375</v>
      </c>
      <c r="K140" s="5"/>
      <c r="L140" s="50">
        <f t="shared" si="7"/>
        <v>128</v>
      </c>
      <c r="M140" s="50">
        <v>48.837001800537102</v>
      </c>
      <c r="N140" s="50">
        <v>4537</v>
      </c>
      <c r="O140" s="85"/>
      <c r="P140" s="50"/>
      <c r="Q140" s="50"/>
      <c r="R140" s="50"/>
      <c r="S140" s="50"/>
      <c r="T140" s="94">
        <v>882664.5</v>
      </c>
      <c r="U140" s="94"/>
      <c r="V140" s="94"/>
      <c r="W140" s="55"/>
      <c r="X140" s="55"/>
      <c r="Y140" s="95"/>
      <c r="Z140" s="96">
        <v>882664.5</v>
      </c>
      <c r="AC140" s="50">
        <f t="shared" si="6"/>
        <v>578</v>
      </c>
      <c r="AD140" s="50">
        <v>75.833999633789006</v>
      </c>
      <c r="AE140" s="50">
        <v>2520</v>
      </c>
      <c r="AF140" s="85"/>
      <c r="AG140" s="50"/>
      <c r="AH140" s="50"/>
      <c r="AI140" s="50"/>
      <c r="AJ140" s="50"/>
      <c r="AK140" s="55">
        <v>791547.375</v>
      </c>
      <c r="AL140" s="94"/>
      <c r="AM140" s="94"/>
      <c r="AN140" s="55"/>
      <c r="AO140" s="55"/>
      <c r="AP140" s="5"/>
    </row>
    <row r="141" spans="1:42">
      <c r="A141" s="5"/>
      <c r="B141" s="93">
        <v>7.7410001754760698</v>
      </c>
      <c r="C141" s="7">
        <v>610</v>
      </c>
      <c r="D141" s="7">
        <v>610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1893.609375</v>
      </c>
      <c r="K141" s="5"/>
      <c r="L141" s="50">
        <f t="shared" si="7"/>
        <v>129</v>
      </c>
      <c r="M141" s="50">
        <v>48.896999359130803</v>
      </c>
      <c r="N141" s="50">
        <v>4437</v>
      </c>
      <c r="O141" s="50">
        <v>4437</v>
      </c>
      <c r="P141" s="50">
        <v>3932</v>
      </c>
      <c r="Q141" s="50">
        <f t="shared" si="8"/>
        <v>505</v>
      </c>
      <c r="R141" s="50">
        <f t="shared" si="9"/>
        <v>255025</v>
      </c>
      <c r="S141" s="50"/>
      <c r="T141" s="94">
        <v>766902.5</v>
      </c>
      <c r="U141" s="94">
        <v>766902.5</v>
      </c>
      <c r="V141" s="94">
        <v>780185.75</v>
      </c>
      <c r="W141" s="55">
        <f t="shared" si="10"/>
        <v>-13283.25</v>
      </c>
      <c r="X141" s="55">
        <f t="shared" si="11"/>
        <v>176444730.5625</v>
      </c>
      <c r="Y141" s="95"/>
      <c r="Z141" s="96">
        <v>766902.5</v>
      </c>
      <c r="AC141" s="50">
        <f t="shared" si="6"/>
        <v>579</v>
      </c>
      <c r="AD141" s="50">
        <v>75.893997192382798</v>
      </c>
      <c r="AE141" s="50">
        <v>4336</v>
      </c>
      <c r="AF141" s="50">
        <v>4336</v>
      </c>
      <c r="AG141" s="50">
        <v>5042</v>
      </c>
      <c r="AH141" s="50">
        <f>AF141-AG141</f>
        <v>-706</v>
      </c>
      <c r="AI141" s="50">
        <f>(AF141-AG141)*(AF141-AG141)</f>
        <v>498436</v>
      </c>
      <c r="AJ141" s="50"/>
      <c r="AK141" s="55">
        <v>653006.0625</v>
      </c>
      <c r="AL141" s="94">
        <v>653006.0625</v>
      </c>
      <c r="AM141" s="94">
        <v>601748</v>
      </c>
      <c r="AN141" s="55">
        <f>AL141-AM141</f>
        <v>51258.0625</v>
      </c>
      <c r="AO141" s="55">
        <f>(AL141-AM141)*(AL141-AM141)</f>
        <v>2627388971.2539062</v>
      </c>
      <c r="AP141" s="5"/>
    </row>
    <row r="142" spans="1:42">
      <c r="A142" s="5"/>
      <c r="B142" s="93">
        <v>7.8010001182556099</v>
      </c>
      <c r="C142" s="7">
        <v>203</v>
      </c>
      <c r="D142" s="7">
        <v>0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3796.546875</v>
      </c>
      <c r="K142" s="5"/>
      <c r="L142" s="50">
        <f t="shared" si="7"/>
        <v>130</v>
      </c>
      <c r="M142" s="50">
        <v>48.957000732421797</v>
      </c>
      <c r="N142" s="50">
        <v>3932</v>
      </c>
      <c r="O142" s="85"/>
      <c r="P142" s="50"/>
      <c r="Q142" s="50"/>
      <c r="R142" s="50"/>
      <c r="S142" s="50"/>
      <c r="T142" s="94">
        <v>780185.75</v>
      </c>
      <c r="U142" s="94"/>
      <c r="V142" s="94"/>
      <c r="W142" s="55"/>
      <c r="X142" s="55"/>
      <c r="Y142" s="95"/>
      <c r="Z142" s="96">
        <v>780185.75</v>
      </c>
      <c r="AC142" s="50">
        <f t="shared" ref="AC142:AC173" si="12">AC143-1</f>
        <v>580</v>
      </c>
      <c r="AD142" s="50">
        <v>75.954002380370994</v>
      </c>
      <c r="AE142" s="50">
        <v>5042</v>
      </c>
      <c r="AF142" s="85"/>
      <c r="AG142" s="50"/>
      <c r="AH142" s="50"/>
      <c r="AI142" s="50"/>
      <c r="AJ142" s="50"/>
      <c r="AK142" s="55">
        <v>601748</v>
      </c>
      <c r="AL142" s="94"/>
      <c r="AM142" s="94"/>
      <c r="AN142" s="55"/>
      <c r="AO142" s="55"/>
      <c r="AP142" s="5"/>
    </row>
    <row r="143" spans="1:42">
      <c r="A143" s="5"/>
      <c r="B143" s="93">
        <v>7.86100006103515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1893.609375</v>
      </c>
      <c r="K143" s="5"/>
      <c r="L143" s="50">
        <f t="shared" ref="L143:L206" si="13">L142+1</f>
        <v>131</v>
      </c>
      <c r="M143" s="50">
        <v>49.016998291015597</v>
      </c>
      <c r="N143" s="50">
        <v>5143</v>
      </c>
      <c r="O143" s="50">
        <v>5143</v>
      </c>
      <c r="P143" s="50">
        <v>5143</v>
      </c>
      <c r="Q143" s="50">
        <f t="shared" ref="Q143:Q205" si="14">O143-P143</f>
        <v>0</v>
      </c>
      <c r="R143" s="50">
        <f t="shared" ref="R143:R205" si="15">(O143-P143)*(O143-P143)</f>
        <v>0</v>
      </c>
      <c r="S143" s="50"/>
      <c r="T143" s="94">
        <v>852292.125</v>
      </c>
      <c r="U143" s="94">
        <v>852292.125</v>
      </c>
      <c r="V143" s="94">
        <v>850426.5</v>
      </c>
      <c r="W143" s="55">
        <f t="shared" ref="W143:W205" si="16">U143-V143</f>
        <v>1865.625</v>
      </c>
      <c r="X143" s="55">
        <f t="shared" ref="X143:X205" si="17">(U143-V143)*(U143-V143)</f>
        <v>3480556.640625</v>
      </c>
      <c r="Y143" s="95"/>
      <c r="Z143" s="96">
        <v>852292.125</v>
      </c>
      <c r="AC143" s="50">
        <f t="shared" si="12"/>
        <v>581</v>
      </c>
      <c r="AD143" s="50">
        <v>76.013999938964801</v>
      </c>
      <c r="AE143" s="50">
        <v>4033</v>
      </c>
      <c r="AF143" s="50">
        <v>4033</v>
      </c>
      <c r="AG143" s="50">
        <v>4336</v>
      </c>
      <c r="AH143" s="50">
        <f>AF143-AG143</f>
        <v>-303</v>
      </c>
      <c r="AI143" s="50">
        <f>(AF143-AG143)*(AF143-AG143)</f>
        <v>91809</v>
      </c>
      <c r="AJ143" s="50"/>
      <c r="AK143" s="55">
        <v>768786.75</v>
      </c>
      <c r="AL143" s="94">
        <v>768786.75</v>
      </c>
      <c r="AM143" s="94">
        <v>620730.75</v>
      </c>
      <c r="AN143" s="55">
        <f>AL143-AM143</f>
        <v>148056</v>
      </c>
      <c r="AO143" s="55">
        <f>(AL143-AM143)*(AL143-AM143)</f>
        <v>21920579136</v>
      </c>
      <c r="AP143" s="5"/>
    </row>
    <row r="144" spans="1:42">
      <c r="A144" s="5"/>
      <c r="B144" s="93">
        <v>7.9210000038146902</v>
      </c>
      <c r="C144" s="7">
        <v>610</v>
      </c>
      <c r="D144" s="7">
        <v>203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3796.546875</v>
      </c>
      <c r="K144" s="5"/>
      <c r="L144" s="50">
        <f t="shared" si="13"/>
        <v>132</v>
      </c>
      <c r="M144" s="50">
        <v>49.076999664306598</v>
      </c>
      <c r="N144" s="50">
        <v>5143</v>
      </c>
      <c r="O144" s="85"/>
      <c r="P144" s="50"/>
      <c r="Q144" s="50"/>
      <c r="R144" s="50"/>
      <c r="S144" s="50"/>
      <c r="T144" s="94">
        <v>850426.5</v>
      </c>
      <c r="U144" s="94"/>
      <c r="V144" s="94"/>
      <c r="W144" s="55"/>
      <c r="X144" s="55"/>
      <c r="Y144" s="95"/>
      <c r="Z144" s="96">
        <v>850426.5</v>
      </c>
      <c r="AC144" s="50">
        <f t="shared" si="12"/>
        <v>582</v>
      </c>
      <c r="AD144" s="50">
        <v>76.073997497558494</v>
      </c>
      <c r="AE144" s="50">
        <v>4336</v>
      </c>
      <c r="AF144" s="85"/>
      <c r="AG144" s="50"/>
      <c r="AH144" s="50"/>
      <c r="AI144" s="50"/>
      <c r="AJ144" s="50"/>
      <c r="AK144" s="55">
        <v>620730.75</v>
      </c>
      <c r="AL144" s="94"/>
      <c r="AM144" s="94"/>
      <c r="AN144" s="55"/>
      <c r="AO144" s="55"/>
      <c r="AP144" s="5"/>
    </row>
    <row r="145" spans="1:42">
      <c r="A145" s="5"/>
      <c r="B145" s="93">
        <v>7.9809999465942303</v>
      </c>
      <c r="C145" s="7">
        <v>0</v>
      </c>
      <c r="D145" s="7">
        <v>203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3796.546875</v>
      </c>
      <c r="K145" s="5"/>
      <c r="L145" s="50">
        <f t="shared" si="13"/>
        <v>133</v>
      </c>
      <c r="M145" s="50">
        <v>49.137001037597599</v>
      </c>
      <c r="N145" s="50">
        <v>5949</v>
      </c>
      <c r="O145" s="50">
        <v>5949</v>
      </c>
      <c r="P145" s="50">
        <v>4638</v>
      </c>
      <c r="Q145" s="50">
        <f t="shared" si="14"/>
        <v>1311</v>
      </c>
      <c r="R145" s="50">
        <f t="shared" si="15"/>
        <v>1718721</v>
      </c>
      <c r="S145" s="50"/>
      <c r="T145" s="94">
        <v>734608.5</v>
      </c>
      <c r="U145" s="94">
        <v>734608.5</v>
      </c>
      <c r="V145" s="94">
        <v>907365.375</v>
      </c>
      <c r="W145" s="55">
        <f t="shared" si="16"/>
        <v>-172756.875</v>
      </c>
      <c r="X145" s="55">
        <f t="shared" si="17"/>
        <v>29844937859.765625</v>
      </c>
      <c r="Y145" s="95"/>
      <c r="Z145" s="96">
        <v>734608.5</v>
      </c>
      <c r="AC145" s="50">
        <f t="shared" si="12"/>
        <v>583</v>
      </c>
      <c r="AD145" s="50">
        <v>76.134002685546804</v>
      </c>
      <c r="AE145" s="50">
        <v>2218</v>
      </c>
      <c r="AF145" s="50">
        <v>2218</v>
      </c>
      <c r="AG145" s="50">
        <v>2319</v>
      </c>
      <c r="AH145" s="50">
        <f>AF145-AG145</f>
        <v>-101</v>
      </c>
      <c r="AI145" s="50">
        <f>(AF145-AG145)*(AF145-AG145)</f>
        <v>10201</v>
      </c>
      <c r="AJ145" s="50"/>
      <c r="AK145" s="55">
        <v>639685.5</v>
      </c>
      <c r="AL145" s="94">
        <v>639685.5</v>
      </c>
      <c r="AM145" s="94">
        <v>664386.375</v>
      </c>
      <c r="AN145" s="55">
        <f>AL145-AM145</f>
        <v>-24700.875</v>
      </c>
      <c r="AO145" s="55">
        <f>(AL145-AM145)*(AL145-AM145)</f>
        <v>610133225.765625</v>
      </c>
      <c r="AP145" s="5"/>
    </row>
    <row r="146" spans="1:42">
      <c r="A146" s="5"/>
      <c r="B146" s="93">
        <v>8.0410003662109304</v>
      </c>
      <c r="C146" s="7">
        <v>407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1893.609375</v>
      </c>
      <c r="K146" s="5"/>
      <c r="L146" s="50">
        <f t="shared" si="13"/>
        <v>134</v>
      </c>
      <c r="M146" s="50">
        <v>49.196998596191399</v>
      </c>
      <c r="N146" s="50">
        <v>4638</v>
      </c>
      <c r="O146" s="85"/>
      <c r="P146" s="50"/>
      <c r="Q146" s="50"/>
      <c r="R146" s="50"/>
      <c r="S146" s="50"/>
      <c r="T146" s="94">
        <v>907365.375</v>
      </c>
      <c r="U146" s="94"/>
      <c r="V146" s="94"/>
      <c r="W146" s="55"/>
      <c r="X146" s="55"/>
      <c r="Y146" s="95"/>
      <c r="Z146" s="96">
        <v>907365.375</v>
      </c>
      <c r="AC146" s="50">
        <f t="shared" si="12"/>
        <v>584</v>
      </c>
      <c r="AD146" s="50">
        <v>76.194000244140597</v>
      </c>
      <c r="AE146" s="50">
        <v>2319</v>
      </c>
      <c r="AF146" s="85"/>
      <c r="AG146" s="50"/>
      <c r="AH146" s="50"/>
      <c r="AI146" s="50"/>
      <c r="AJ146" s="50"/>
      <c r="AK146" s="55">
        <v>664386.375</v>
      </c>
      <c r="AL146" s="94"/>
      <c r="AM146" s="94"/>
      <c r="AN146" s="55"/>
      <c r="AO146" s="55"/>
      <c r="AP146" s="5"/>
    </row>
    <row r="147" spans="1:42">
      <c r="A147" s="5"/>
      <c r="B147" s="93">
        <v>8.1009998321533203</v>
      </c>
      <c r="C147" s="7">
        <v>814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3796.546875</v>
      </c>
      <c r="K147" s="5"/>
      <c r="L147" s="50">
        <f t="shared" si="13"/>
        <v>135</v>
      </c>
      <c r="M147" s="50">
        <v>49.256999969482401</v>
      </c>
      <c r="N147" s="50">
        <v>4134</v>
      </c>
      <c r="O147" s="50">
        <v>4134</v>
      </c>
      <c r="P147" s="50">
        <v>5243</v>
      </c>
      <c r="Q147" s="50">
        <f t="shared" si="14"/>
        <v>-1109</v>
      </c>
      <c r="R147" s="50">
        <f t="shared" si="15"/>
        <v>1229881</v>
      </c>
      <c r="S147" s="50"/>
      <c r="T147" s="94">
        <v>886470.375</v>
      </c>
      <c r="U147" s="94">
        <v>886470.375</v>
      </c>
      <c r="V147" s="94">
        <v>804867.9375</v>
      </c>
      <c r="W147" s="55">
        <f t="shared" si="16"/>
        <v>81602.4375</v>
      </c>
      <c r="X147" s="55">
        <f t="shared" si="17"/>
        <v>6658957805.9414062</v>
      </c>
      <c r="Y147" s="95"/>
      <c r="Z147" s="96">
        <v>886470.375</v>
      </c>
      <c r="AC147" s="50">
        <f t="shared" si="12"/>
        <v>585</v>
      </c>
      <c r="AD147" s="50">
        <v>76.253997802734304</v>
      </c>
      <c r="AE147" s="50">
        <v>4134</v>
      </c>
      <c r="AF147" s="50">
        <v>4134</v>
      </c>
      <c r="AG147" s="50">
        <v>4235</v>
      </c>
      <c r="AH147" s="50">
        <f>AF147-AG147</f>
        <v>-101</v>
      </c>
      <c r="AI147" s="50">
        <f>(AF147-AG147)*(AF147-AG147)</f>
        <v>10201</v>
      </c>
      <c r="AJ147" s="50"/>
      <c r="AK147" s="55">
        <v>645413</v>
      </c>
      <c r="AL147" s="94">
        <v>645413</v>
      </c>
      <c r="AM147" s="94">
        <v>575172.1875</v>
      </c>
      <c r="AN147" s="55">
        <f>AL147-AM147</f>
        <v>70240.8125</v>
      </c>
      <c r="AO147" s="55">
        <f>(AL147-AM147)*(AL147-AM147)</f>
        <v>4933771740.6601562</v>
      </c>
      <c r="AP147" s="5"/>
    </row>
    <row r="148" spans="1:42">
      <c r="A148" s="5"/>
      <c r="B148" s="93">
        <v>8.1610002517700195</v>
      </c>
      <c r="C148" s="7">
        <v>0</v>
      </c>
      <c r="D148" s="7">
        <v>0</v>
      </c>
      <c r="E148" s="7">
        <v>0</v>
      </c>
      <c r="F148" s="7">
        <v>100</v>
      </c>
      <c r="G148" s="7">
        <v>0</v>
      </c>
      <c r="H148" s="7">
        <v>0</v>
      </c>
      <c r="I148" s="7">
        <v>0</v>
      </c>
      <c r="J148" s="7">
        <v>3796.546875</v>
      </c>
      <c r="K148" s="5"/>
      <c r="L148" s="50">
        <f t="shared" si="13"/>
        <v>136</v>
      </c>
      <c r="M148" s="50">
        <v>49.317001342773402</v>
      </c>
      <c r="N148" s="50">
        <v>5243</v>
      </c>
      <c r="O148" s="85"/>
      <c r="P148" s="50"/>
      <c r="Q148" s="50"/>
      <c r="R148" s="50"/>
      <c r="S148" s="50"/>
      <c r="T148" s="94">
        <v>804867.9375</v>
      </c>
      <c r="U148" s="94"/>
      <c r="V148" s="94"/>
      <c r="W148" s="55"/>
      <c r="X148" s="55"/>
      <c r="Y148" s="95"/>
      <c r="Z148" s="96">
        <v>804867.9375</v>
      </c>
      <c r="AC148" s="50">
        <f t="shared" si="12"/>
        <v>586</v>
      </c>
      <c r="AD148" s="50">
        <v>76.314002990722599</v>
      </c>
      <c r="AE148" s="50">
        <v>4235</v>
      </c>
      <c r="AF148" s="85"/>
      <c r="AG148" s="50"/>
      <c r="AH148" s="50"/>
      <c r="AI148" s="50"/>
      <c r="AJ148" s="50"/>
      <c r="AK148" s="55">
        <v>575172.1875</v>
      </c>
      <c r="AL148" s="94"/>
      <c r="AM148" s="94"/>
      <c r="AN148" s="55"/>
      <c r="AO148" s="55"/>
      <c r="AP148" s="5"/>
    </row>
    <row r="149" spans="1:42">
      <c r="A149" s="5"/>
      <c r="B149" s="93">
        <v>8.2209997177124006</v>
      </c>
      <c r="C149" s="7">
        <v>0</v>
      </c>
      <c r="D149" s="7"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1893.609375</v>
      </c>
      <c r="K149" s="5"/>
      <c r="L149" s="50">
        <f t="shared" si="13"/>
        <v>137</v>
      </c>
      <c r="M149" s="50">
        <v>49.376998901367102</v>
      </c>
      <c r="N149" s="50">
        <v>4437</v>
      </c>
      <c r="O149" s="50">
        <v>4437</v>
      </c>
      <c r="P149" s="50">
        <v>5647</v>
      </c>
      <c r="Q149" s="50">
        <f t="shared" si="14"/>
        <v>-1210</v>
      </c>
      <c r="R149" s="50">
        <f t="shared" si="15"/>
        <v>1464100</v>
      </c>
      <c r="S149" s="50"/>
      <c r="T149" s="94">
        <v>884586.125</v>
      </c>
      <c r="U149" s="94">
        <v>884586.125</v>
      </c>
      <c r="V149" s="94">
        <v>888392</v>
      </c>
      <c r="W149" s="55">
        <f t="shared" si="16"/>
        <v>-3805.875</v>
      </c>
      <c r="X149" s="55">
        <f t="shared" si="17"/>
        <v>14484684.515625</v>
      </c>
      <c r="Y149" s="95"/>
      <c r="Z149" s="96">
        <v>884586.125</v>
      </c>
      <c r="AC149" s="50">
        <f t="shared" si="12"/>
        <v>587</v>
      </c>
      <c r="AD149" s="50">
        <v>76.374000549316406</v>
      </c>
      <c r="AE149" s="50">
        <v>2218</v>
      </c>
      <c r="AF149" s="50">
        <v>2218</v>
      </c>
      <c r="AG149" s="50">
        <v>4739</v>
      </c>
      <c r="AH149" s="50">
        <f>AF149-AG149</f>
        <v>-2521</v>
      </c>
      <c r="AI149" s="50">
        <f>(AF149-AG149)*(AF149-AG149)</f>
        <v>6355441</v>
      </c>
      <c r="AJ149" s="50"/>
      <c r="AK149" s="55">
        <v>607447.5</v>
      </c>
      <c r="AL149" s="94">
        <v>607447.5</v>
      </c>
      <c r="AM149" s="94">
        <v>723228.1875</v>
      </c>
      <c r="AN149" s="55">
        <f>AL149-AM149</f>
        <v>-115780.6875</v>
      </c>
      <c r="AO149" s="55">
        <f>(AL149-AM149)*(AL149-AM149)</f>
        <v>13405167597.972656</v>
      </c>
      <c r="AP149" s="5"/>
    </row>
    <row r="150" spans="1:42">
      <c r="A150" s="5"/>
      <c r="B150" s="93">
        <v>8.2810001373290998</v>
      </c>
      <c r="C150" s="7">
        <v>203</v>
      </c>
      <c r="D150" s="7">
        <v>203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1893.609375</v>
      </c>
      <c r="K150" s="5"/>
      <c r="L150" s="50">
        <f t="shared" si="13"/>
        <v>138</v>
      </c>
      <c r="M150" s="50">
        <v>49.437000274658203</v>
      </c>
      <c r="N150" s="50">
        <v>5647</v>
      </c>
      <c r="O150" s="85"/>
      <c r="P150" s="50"/>
      <c r="Q150" s="50"/>
      <c r="R150" s="50"/>
      <c r="S150" s="50"/>
      <c r="T150" s="94">
        <v>888392</v>
      </c>
      <c r="U150" s="94"/>
      <c r="V150" s="94"/>
      <c r="W150" s="55"/>
      <c r="X150" s="55"/>
      <c r="Y150" s="95"/>
      <c r="Z150" s="96">
        <v>888392</v>
      </c>
      <c r="AC150" s="50">
        <f t="shared" si="12"/>
        <v>588</v>
      </c>
      <c r="AD150" s="50">
        <v>76.433998107910099</v>
      </c>
      <c r="AE150" s="50">
        <v>4739</v>
      </c>
      <c r="AF150" s="85"/>
      <c r="AG150" s="50"/>
      <c r="AH150" s="50"/>
      <c r="AI150" s="50"/>
      <c r="AJ150" s="50"/>
      <c r="AK150" s="55">
        <v>723228.1875</v>
      </c>
      <c r="AL150" s="94"/>
      <c r="AM150" s="94"/>
      <c r="AN150" s="55"/>
      <c r="AO150" s="55"/>
      <c r="AP150" s="5"/>
    </row>
    <row r="151" spans="1:42">
      <c r="A151" s="5"/>
      <c r="B151" s="93">
        <v>8.3409996032714808</v>
      </c>
      <c r="C151" s="7">
        <v>610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1893.609375</v>
      </c>
      <c r="K151" s="5"/>
      <c r="L151" s="50">
        <f t="shared" si="13"/>
        <v>139</v>
      </c>
      <c r="M151" s="50">
        <v>49.497001647949197</v>
      </c>
      <c r="N151" s="50">
        <v>3831</v>
      </c>
      <c r="O151" s="50">
        <v>3831</v>
      </c>
      <c r="P151" s="50">
        <v>3731</v>
      </c>
      <c r="Q151" s="50">
        <f t="shared" si="14"/>
        <v>100</v>
      </c>
      <c r="R151" s="50">
        <f t="shared" si="15"/>
        <v>10000</v>
      </c>
      <c r="S151" s="50"/>
      <c r="T151" s="94">
        <v>776379.875</v>
      </c>
      <c r="U151" s="94">
        <v>776379.875</v>
      </c>
      <c r="V151" s="94">
        <v>793469</v>
      </c>
      <c r="W151" s="55">
        <f t="shared" si="16"/>
        <v>-17089.125</v>
      </c>
      <c r="X151" s="55">
        <f t="shared" si="17"/>
        <v>292038193.265625</v>
      </c>
      <c r="Y151" s="95"/>
      <c r="Z151" s="96">
        <v>776379.875</v>
      </c>
      <c r="AC151" s="50">
        <f t="shared" si="12"/>
        <v>589</v>
      </c>
      <c r="AD151" s="50">
        <v>76.494003295898395</v>
      </c>
      <c r="AE151" s="50">
        <v>6655</v>
      </c>
      <c r="AF151" s="50">
        <v>6655</v>
      </c>
      <c r="AG151" s="50">
        <v>4033</v>
      </c>
      <c r="AH151" s="50">
        <f>AF151-AG151</f>
        <v>2622</v>
      </c>
      <c r="AI151" s="50">
        <f>(AF151-AG151)*(AF151-AG151)</f>
        <v>6874884</v>
      </c>
      <c r="AJ151" s="50"/>
      <c r="AK151" s="55">
        <v>618827.8125</v>
      </c>
      <c r="AL151" s="94">
        <v>618827.8125</v>
      </c>
      <c r="AM151" s="94">
        <v>586561.8125</v>
      </c>
      <c r="AN151" s="55">
        <f>AL151-AM151</f>
        <v>32266</v>
      </c>
      <c r="AO151" s="55">
        <f>(AL151-AM151)*(AL151-AM151)</f>
        <v>1041094756</v>
      </c>
      <c r="AP151" s="5"/>
    </row>
    <row r="152" spans="1:42">
      <c r="A152" s="5"/>
      <c r="B152" s="93">
        <v>8.40100002288818</v>
      </c>
      <c r="C152" s="7">
        <v>0</v>
      </c>
      <c r="D152" s="7">
        <v>407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1893.609375</v>
      </c>
      <c r="K152" s="5"/>
      <c r="L152" s="50">
        <f t="shared" si="13"/>
        <v>140</v>
      </c>
      <c r="M152" s="50">
        <v>49.556999206542898</v>
      </c>
      <c r="N152" s="50">
        <v>3731</v>
      </c>
      <c r="O152" s="85"/>
      <c r="P152" s="50"/>
      <c r="Q152" s="50"/>
      <c r="R152" s="50"/>
      <c r="S152" s="50"/>
      <c r="T152" s="94">
        <v>793469</v>
      </c>
      <c r="U152" s="94"/>
      <c r="V152" s="94"/>
      <c r="W152" s="55"/>
      <c r="X152" s="55"/>
      <c r="Y152" s="95"/>
      <c r="Z152" s="96">
        <v>793469</v>
      </c>
      <c r="AC152" s="50">
        <f t="shared" si="12"/>
        <v>590</v>
      </c>
      <c r="AD152" s="50">
        <v>76.554000854492102</v>
      </c>
      <c r="AE152" s="50">
        <v>4033</v>
      </c>
      <c r="AF152" s="85"/>
      <c r="AG152" s="50"/>
      <c r="AH152" s="50"/>
      <c r="AI152" s="50"/>
      <c r="AJ152" s="50"/>
      <c r="AK152" s="55">
        <v>586561.8125</v>
      </c>
      <c r="AL152" s="94"/>
      <c r="AM152" s="94"/>
      <c r="AN152" s="55"/>
      <c r="AO152" s="55"/>
      <c r="AP152" s="5"/>
    </row>
    <row r="153" spans="1:42">
      <c r="A153" s="5"/>
      <c r="B153" s="93">
        <v>8.4610004425048793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1893.609375</v>
      </c>
      <c r="K153" s="5"/>
      <c r="L153" s="50">
        <f t="shared" si="13"/>
        <v>141</v>
      </c>
      <c r="M153" s="50">
        <v>49.617000579833899</v>
      </c>
      <c r="N153" s="50">
        <v>4235</v>
      </c>
      <c r="O153" s="50">
        <v>4235</v>
      </c>
      <c r="P153" s="50">
        <v>6050</v>
      </c>
      <c r="Q153" s="50">
        <f t="shared" si="14"/>
        <v>-1815</v>
      </c>
      <c r="R153" s="50">
        <f t="shared" si="15"/>
        <v>3294225</v>
      </c>
      <c r="S153" s="50"/>
      <c r="T153" s="94">
        <v>865612.6875</v>
      </c>
      <c r="U153" s="94">
        <v>865612.6875</v>
      </c>
      <c r="V153" s="94">
        <v>880798.875</v>
      </c>
      <c r="W153" s="55">
        <f t="shared" si="16"/>
        <v>-15186.1875</v>
      </c>
      <c r="X153" s="55">
        <f t="shared" si="17"/>
        <v>230620290.78515625</v>
      </c>
      <c r="Y153" s="95"/>
      <c r="Z153" s="96">
        <v>865612.6875</v>
      </c>
      <c r="AC153" s="50">
        <f t="shared" si="12"/>
        <v>591</v>
      </c>
      <c r="AD153" s="50">
        <v>76.613998413085895</v>
      </c>
      <c r="AE153" s="50">
        <v>2722</v>
      </c>
      <c r="AF153" s="50">
        <v>2722</v>
      </c>
      <c r="AG153" s="50">
        <v>4336</v>
      </c>
      <c r="AH153" s="50">
        <f>AF153-AG153</f>
        <v>-1614</v>
      </c>
      <c r="AI153" s="50">
        <f>(AF153-AG153)*(AF153-AG153)</f>
        <v>2604996</v>
      </c>
      <c r="AJ153" s="50"/>
      <c r="AK153" s="55">
        <v>725131.125</v>
      </c>
      <c r="AL153" s="94">
        <v>725131.125</v>
      </c>
      <c r="AM153" s="94">
        <v>653006.0625</v>
      </c>
      <c r="AN153" s="55">
        <f>AL153-AM153</f>
        <v>72125.0625</v>
      </c>
      <c r="AO153" s="55">
        <f>(AL153-AM153)*(AL153-AM153)</f>
        <v>5202024640.6289062</v>
      </c>
      <c r="AP153" s="5"/>
    </row>
    <row r="154" spans="1:42">
      <c r="A154" s="5"/>
      <c r="B154" s="93">
        <v>8.5209999084472603</v>
      </c>
      <c r="C154" s="7">
        <v>610</v>
      </c>
      <c r="D154" s="7">
        <v>203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3796.546875</v>
      </c>
      <c r="K154" s="5"/>
      <c r="L154" s="50">
        <f t="shared" si="13"/>
        <v>142</v>
      </c>
      <c r="M154" s="50">
        <v>49.676998138427699</v>
      </c>
      <c r="N154" s="50">
        <v>6050</v>
      </c>
      <c r="O154" s="85"/>
      <c r="P154" s="50"/>
      <c r="Q154" s="50"/>
      <c r="R154" s="50"/>
      <c r="S154" s="50"/>
      <c r="T154" s="94">
        <v>880798.875</v>
      </c>
      <c r="U154" s="94"/>
      <c r="V154" s="94"/>
      <c r="W154" s="55"/>
      <c r="X154" s="55"/>
      <c r="Y154" s="95"/>
      <c r="Z154" s="96">
        <v>880798.875</v>
      </c>
      <c r="AC154" s="50">
        <f t="shared" si="12"/>
        <v>592</v>
      </c>
      <c r="AD154" s="50">
        <v>76.674003601074205</v>
      </c>
      <c r="AE154" s="50">
        <v>4336</v>
      </c>
      <c r="AF154" s="85"/>
      <c r="AG154" s="50"/>
      <c r="AH154" s="50"/>
      <c r="AI154" s="50"/>
      <c r="AJ154" s="50"/>
      <c r="AK154" s="55">
        <v>653006.0625</v>
      </c>
      <c r="AL154" s="94"/>
      <c r="AM154" s="94"/>
      <c r="AN154" s="55"/>
      <c r="AO154" s="55"/>
      <c r="AP154" s="5"/>
    </row>
    <row r="155" spans="1:42">
      <c r="A155" s="5"/>
      <c r="B155" s="93">
        <v>8.5810003280639595</v>
      </c>
      <c r="C155" s="7">
        <v>814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1893.609375</v>
      </c>
      <c r="K155" s="5"/>
      <c r="L155" s="50">
        <f t="shared" si="13"/>
        <v>143</v>
      </c>
      <c r="M155" s="50">
        <v>49.7369995117187</v>
      </c>
      <c r="N155" s="50">
        <v>3226</v>
      </c>
      <c r="O155" s="50">
        <v>3226</v>
      </c>
      <c r="P155" s="50">
        <v>4235</v>
      </c>
      <c r="Q155" s="50">
        <f t="shared" si="14"/>
        <v>-1009</v>
      </c>
      <c r="R155" s="50">
        <f t="shared" si="15"/>
        <v>1018081</v>
      </c>
      <c r="S155" s="50"/>
      <c r="T155" s="94">
        <v>802965</v>
      </c>
      <c r="U155" s="94">
        <v>802965</v>
      </c>
      <c r="V155" s="94">
        <v>892179.1875</v>
      </c>
      <c r="W155" s="55">
        <f t="shared" si="16"/>
        <v>-89214.1875</v>
      </c>
      <c r="X155" s="55">
        <f t="shared" si="17"/>
        <v>7959171251.2851562</v>
      </c>
      <c r="Y155" s="95"/>
      <c r="Z155" s="96">
        <v>802965</v>
      </c>
      <c r="AC155" s="50">
        <f t="shared" si="12"/>
        <v>593</v>
      </c>
      <c r="AD155" s="50">
        <v>76.734001159667898</v>
      </c>
      <c r="AE155" s="50">
        <v>3025</v>
      </c>
      <c r="AF155" s="50">
        <v>3025</v>
      </c>
      <c r="AG155" s="50">
        <v>3226</v>
      </c>
      <c r="AH155" s="50">
        <f>AF155-AG155</f>
        <v>-201</v>
      </c>
      <c r="AI155" s="50">
        <f>(AF155-AG155)*(AF155-AG155)</f>
        <v>40401</v>
      </c>
      <c r="AJ155" s="50"/>
      <c r="AK155" s="55">
        <v>597951.5</v>
      </c>
      <c r="AL155" s="94">
        <v>597951.5</v>
      </c>
      <c r="AM155" s="94">
        <v>605544.5625</v>
      </c>
      <c r="AN155" s="55">
        <f>AL155-AM155</f>
        <v>-7593.0625</v>
      </c>
      <c r="AO155" s="55">
        <f>(AL155-AM155)*(AL155-AM155)</f>
        <v>57654598.12890625</v>
      </c>
      <c r="AP155" s="5"/>
    </row>
    <row r="156" spans="1:42">
      <c r="A156" s="5"/>
      <c r="B156" s="93">
        <v>8.6409997940063406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1893.609375</v>
      </c>
      <c r="K156" s="5"/>
      <c r="L156" s="50">
        <f t="shared" si="13"/>
        <v>144</v>
      </c>
      <c r="M156" s="50">
        <v>49.797000885009702</v>
      </c>
      <c r="N156" s="50">
        <v>4235</v>
      </c>
      <c r="O156" s="85"/>
      <c r="P156" s="50"/>
      <c r="Q156" s="50"/>
      <c r="R156" s="50"/>
      <c r="S156" s="50"/>
      <c r="T156" s="94">
        <v>892179.1875</v>
      </c>
      <c r="U156" s="94"/>
      <c r="V156" s="94"/>
      <c r="W156" s="55"/>
      <c r="X156" s="55"/>
      <c r="Y156" s="95"/>
      <c r="Z156" s="96">
        <v>892179.1875</v>
      </c>
      <c r="AA156" s="7">
        <f>(STDEV(Z121:Z156))^2/36</f>
        <v>93366234.827094615</v>
      </c>
      <c r="AC156" s="50">
        <f t="shared" si="12"/>
        <v>594</v>
      </c>
      <c r="AD156" s="50">
        <v>76.793998718261705</v>
      </c>
      <c r="AE156" s="50">
        <v>3226</v>
      </c>
      <c r="AF156" s="85"/>
      <c r="AG156" s="50"/>
      <c r="AH156" s="50"/>
      <c r="AI156" s="50"/>
      <c r="AJ156" s="50"/>
      <c r="AK156" s="55">
        <v>605544.5625</v>
      </c>
      <c r="AL156" s="94"/>
      <c r="AM156" s="94"/>
      <c r="AN156" s="55"/>
      <c r="AO156" s="55"/>
      <c r="AP156" s="5"/>
    </row>
    <row r="157" spans="1:42">
      <c r="A157" s="5"/>
      <c r="B157" s="93">
        <v>8.7010002136230398</v>
      </c>
      <c r="C157" s="7">
        <v>407</v>
      </c>
      <c r="D157" s="7">
        <v>814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1893.609375</v>
      </c>
      <c r="K157" s="5"/>
      <c r="L157" s="50">
        <f t="shared" si="13"/>
        <v>145</v>
      </c>
      <c r="M157" s="50">
        <v>49.856998443603501</v>
      </c>
      <c r="N157" s="50">
        <v>7160</v>
      </c>
      <c r="O157" s="50">
        <v>7160</v>
      </c>
      <c r="P157" s="50">
        <v>4638</v>
      </c>
      <c r="Q157" s="50">
        <f t="shared" si="14"/>
        <v>2522</v>
      </c>
      <c r="R157" s="50">
        <f t="shared" si="15"/>
        <v>6360484</v>
      </c>
      <c r="S157" s="50"/>
      <c r="T157" s="94">
        <v>865612.6875</v>
      </c>
      <c r="U157" s="94">
        <v>865612.6875</v>
      </c>
      <c r="V157" s="94">
        <v>795353.25</v>
      </c>
      <c r="W157" s="55">
        <f t="shared" si="16"/>
        <v>70259.4375</v>
      </c>
      <c r="X157" s="55">
        <f t="shared" si="17"/>
        <v>4936388557.8164062</v>
      </c>
      <c r="Y157" s="95"/>
      <c r="Z157" s="6">
        <v>865612.6875</v>
      </c>
      <c r="AC157" s="50">
        <f t="shared" si="12"/>
        <v>595</v>
      </c>
      <c r="AD157" s="50">
        <v>76.853996276855398</v>
      </c>
      <c r="AE157" s="50">
        <v>4941</v>
      </c>
      <c r="AF157" s="50">
        <v>4941</v>
      </c>
      <c r="AG157" s="50">
        <v>5445</v>
      </c>
      <c r="AH157" s="50">
        <f>AF157-AG157</f>
        <v>-504</v>
      </c>
      <c r="AI157" s="50">
        <f>(AF157-AG157)*(AF157-AG157)</f>
        <v>254016</v>
      </c>
      <c r="AJ157" s="50"/>
      <c r="AK157" s="55">
        <v>641607.125</v>
      </c>
      <c r="AL157" s="94">
        <v>641607.125</v>
      </c>
      <c r="AM157" s="94">
        <v>586561.8125</v>
      </c>
      <c r="AN157" s="55">
        <f>AL157-AM157</f>
        <v>55045.3125</v>
      </c>
      <c r="AO157" s="55">
        <f>(AL157-AM157)*(AL157-AM157)</f>
        <v>3029986428.2226562</v>
      </c>
      <c r="AP157" s="5"/>
    </row>
    <row r="158" spans="1:42">
      <c r="A158" s="5"/>
      <c r="B158" s="93">
        <v>8.7609996795654297</v>
      </c>
      <c r="C158" s="7">
        <v>203</v>
      </c>
      <c r="D158" s="7">
        <v>0</v>
      </c>
      <c r="E158" s="7">
        <v>0</v>
      </c>
      <c r="F158" s="7">
        <v>0</v>
      </c>
      <c r="G158" s="7">
        <v>1048</v>
      </c>
      <c r="H158" s="7">
        <v>0</v>
      </c>
      <c r="I158" s="7">
        <v>0</v>
      </c>
      <c r="J158" s="7">
        <v>1893.609375</v>
      </c>
      <c r="K158" s="5"/>
      <c r="L158" s="50">
        <f t="shared" si="13"/>
        <v>146</v>
      </c>
      <c r="M158" s="50">
        <v>49.916999816894503</v>
      </c>
      <c r="N158" s="50">
        <v>4638</v>
      </c>
      <c r="O158" s="85"/>
      <c r="P158" s="50"/>
      <c r="Q158" s="50"/>
      <c r="R158" s="50"/>
      <c r="S158" s="50"/>
      <c r="T158" s="94">
        <v>795353.25</v>
      </c>
      <c r="U158" s="94"/>
      <c r="V158" s="94"/>
      <c r="W158" s="55"/>
      <c r="X158" s="55"/>
      <c r="Y158" s="95"/>
      <c r="Z158" s="6">
        <v>795353.25</v>
      </c>
      <c r="AC158" s="50">
        <f t="shared" si="12"/>
        <v>596</v>
      </c>
      <c r="AD158" s="50">
        <v>76.914001464843693</v>
      </c>
      <c r="AE158" s="50">
        <v>5445</v>
      </c>
      <c r="AF158" s="85"/>
      <c r="AG158" s="50"/>
      <c r="AH158" s="50"/>
      <c r="AI158" s="50"/>
      <c r="AJ158" s="50"/>
      <c r="AK158" s="55">
        <v>586561.8125</v>
      </c>
      <c r="AL158" s="94"/>
      <c r="AM158" s="94"/>
      <c r="AN158" s="55"/>
      <c r="AO158" s="55"/>
      <c r="AP158" s="5"/>
    </row>
    <row r="159" spans="1:42">
      <c r="A159" s="5"/>
      <c r="B159" s="93">
        <v>8.82100009918212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1893.609375</v>
      </c>
      <c r="K159" s="5"/>
      <c r="L159" s="50">
        <f t="shared" si="13"/>
        <v>147</v>
      </c>
      <c r="M159" s="50">
        <v>49.977001190185497</v>
      </c>
      <c r="N159" s="50">
        <v>4336</v>
      </c>
      <c r="O159" s="50">
        <v>4336</v>
      </c>
      <c r="P159" s="50">
        <v>4134</v>
      </c>
      <c r="Q159" s="50">
        <f t="shared" si="14"/>
        <v>202</v>
      </c>
      <c r="R159" s="50">
        <f t="shared" si="15"/>
        <v>40804</v>
      </c>
      <c r="S159" s="50"/>
      <c r="T159" s="94">
        <v>865612.6875</v>
      </c>
      <c r="U159" s="94">
        <v>865612.6875</v>
      </c>
      <c r="V159" s="94">
        <v>878895.9375</v>
      </c>
      <c r="W159" s="55">
        <f t="shared" si="16"/>
        <v>-13283.25</v>
      </c>
      <c r="X159" s="55">
        <f t="shared" si="17"/>
        <v>176444730.5625</v>
      </c>
      <c r="Y159" s="95"/>
      <c r="Z159" s="6">
        <v>865612.6875</v>
      </c>
      <c r="AC159" s="50">
        <f t="shared" si="12"/>
        <v>597</v>
      </c>
      <c r="AD159" s="50">
        <v>76.9739990234375</v>
      </c>
      <c r="AE159" s="50">
        <v>4235</v>
      </c>
      <c r="AF159" s="50">
        <v>4235</v>
      </c>
      <c r="AG159" s="50">
        <v>4336</v>
      </c>
      <c r="AH159" s="50">
        <f>AF159-AG159</f>
        <v>-101</v>
      </c>
      <c r="AI159" s="50">
        <f>(AF159-AG159)*(AF159-AG159)</f>
        <v>10201</v>
      </c>
      <c r="AJ159" s="50"/>
      <c r="AK159" s="55">
        <v>601748</v>
      </c>
      <c r="AL159" s="94">
        <v>601748</v>
      </c>
      <c r="AM159" s="94">
        <v>709944.9375</v>
      </c>
      <c r="AN159" s="55">
        <f>AL159-AM159</f>
        <v>-108196.9375</v>
      </c>
      <c r="AO159" s="55">
        <f>(AL159-AM159)*(AL159-AM159)</f>
        <v>11706577284.378906</v>
      </c>
      <c r="AP159" s="5"/>
    </row>
    <row r="160" spans="1:42">
      <c r="A160" s="5"/>
      <c r="B160" s="93">
        <v>8.8809995651245099</v>
      </c>
      <c r="C160" s="7">
        <v>0</v>
      </c>
      <c r="D160" s="7">
        <v>203</v>
      </c>
      <c r="E160" s="7">
        <v>0</v>
      </c>
      <c r="F160" s="7">
        <v>0</v>
      </c>
      <c r="G160" s="7">
        <v>524</v>
      </c>
      <c r="H160" s="7">
        <v>0</v>
      </c>
      <c r="I160" s="7">
        <v>379</v>
      </c>
      <c r="J160" s="7">
        <v>1893.609375</v>
      </c>
      <c r="K160" s="5"/>
      <c r="L160" s="50">
        <f t="shared" si="13"/>
        <v>148</v>
      </c>
      <c r="M160" s="50">
        <v>50.036998748779297</v>
      </c>
      <c r="N160" s="50">
        <v>4134</v>
      </c>
      <c r="O160" s="85"/>
      <c r="P160" s="50"/>
      <c r="Q160" s="50"/>
      <c r="R160" s="50"/>
      <c r="S160" s="50"/>
      <c r="T160" s="94">
        <v>878895.9375</v>
      </c>
      <c r="U160" s="94"/>
      <c r="V160" s="94"/>
      <c r="W160" s="55"/>
      <c r="X160" s="55"/>
      <c r="Y160" s="95"/>
      <c r="Z160" s="6">
        <v>878895.9375</v>
      </c>
      <c r="AC160" s="50">
        <f t="shared" si="12"/>
        <v>598</v>
      </c>
      <c r="AD160" s="50">
        <v>77.033996582031193</v>
      </c>
      <c r="AE160" s="50">
        <v>4336</v>
      </c>
      <c r="AF160" s="85"/>
      <c r="AG160" s="50"/>
      <c r="AH160" s="50"/>
      <c r="AI160" s="50"/>
      <c r="AJ160" s="50"/>
      <c r="AK160" s="55">
        <v>709944.9375</v>
      </c>
      <c r="AL160" s="94"/>
      <c r="AM160" s="94"/>
      <c r="AN160" s="55"/>
      <c r="AO160" s="55"/>
      <c r="AP160" s="5"/>
    </row>
    <row r="161" spans="1:42">
      <c r="A161" s="5"/>
      <c r="B161" s="93">
        <v>8.9409999847412092</v>
      </c>
      <c r="C161" s="7">
        <v>814</v>
      </c>
      <c r="D161" s="7">
        <v>203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5"/>
      <c r="L161" s="50">
        <f t="shared" si="13"/>
        <v>149</v>
      </c>
      <c r="M161" s="50">
        <v>50.097000122070298</v>
      </c>
      <c r="N161" s="50">
        <v>5042</v>
      </c>
      <c r="O161" s="50">
        <v>5042</v>
      </c>
      <c r="P161" s="50">
        <v>4235</v>
      </c>
      <c r="Q161" s="50">
        <f t="shared" si="14"/>
        <v>807</v>
      </c>
      <c r="R161" s="50">
        <f t="shared" si="15"/>
        <v>651249</v>
      </c>
      <c r="S161" s="50"/>
      <c r="T161" s="94">
        <v>774495.5625</v>
      </c>
      <c r="U161" s="94">
        <v>774495.5625</v>
      </c>
      <c r="V161" s="94">
        <v>772592.625</v>
      </c>
      <c r="W161" s="55">
        <f t="shared" si="16"/>
        <v>1902.9375</v>
      </c>
      <c r="X161" s="55">
        <f t="shared" si="17"/>
        <v>3621171.12890625</v>
      </c>
      <c r="Y161" s="95"/>
      <c r="Z161" s="6">
        <v>774495.5625</v>
      </c>
      <c r="AC161" s="50">
        <f t="shared" si="12"/>
        <v>599</v>
      </c>
      <c r="AD161" s="50">
        <v>77.094001770019503</v>
      </c>
      <c r="AE161" s="50">
        <v>2823</v>
      </c>
      <c r="AF161" s="50">
        <v>2823</v>
      </c>
      <c r="AG161" s="50">
        <v>4033</v>
      </c>
      <c r="AH161" s="50">
        <f>AF161-AG161</f>
        <v>-1210</v>
      </c>
      <c r="AI161" s="50">
        <f>(AF161-AG161)*(AF161-AG161)</f>
        <v>1464100</v>
      </c>
      <c r="AJ161" s="50"/>
      <c r="AK161" s="55">
        <v>613119</v>
      </c>
      <c r="AL161" s="94">
        <v>613119</v>
      </c>
      <c r="AM161" s="94">
        <v>601748</v>
      </c>
      <c r="AN161" s="55">
        <f>AL161-AM161</f>
        <v>11371</v>
      </c>
      <c r="AO161" s="55">
        <f>(AL161-AM161)*(AL161-AM161)</f>
        <v>129299641</v>
      </c>
      <c r="AP161" s="5"/>
    </row>
    <row r="162" spans="1:42">
      <c r="A162" s="5"/>
      <c r="B162" s="93">
        <v>9.0010004043579102</v>
      </c>
      <c r="C162" s="7">
        <v>0</v>
      </c>
      <c r="D162" s="7">
        <v>203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1893.609375</v>
      </c>
      <c r="K162" s="5"/>
      <c r="L162" s="50">
        <f t="shared" si="13"/>
        <v>150</v>
      </c>
      <c r="M162" s="50">
        <v>50.1570014953613</v>
      </c>
      <c r="N162" s="50">
        <v>4235</v>
      </c>
      <c r="O162" s="85"/>
      <c r="P162" s="50"/>
      <c r="Q162" s="50"/>
      <c r="R162" s="50"/>
      <c r="S162" s="50"/>
      <c r="T162" s="94">
        <v>772592.625</v>
      </c>
      <c r="U162" s="94"/>
      <c r="V162" s="94"/>
      <c r="W162" s="55"/>
      <c r="X162" s="55"/>
      <c r="Y162" s="95"/>
      <c r="Z162" s="6">
        <v>772592.625</v>
      </c>
      <c r="AC162" s="50">
        <f t="shared" si="12"/>
        <v>600</v>
      </c>
      <c r="AD162" s="50">
        <v>77.153999328613196</v>
      </c>
      <c r="AE162" s="50">
        <v>4033</v>
      </c>
      <c r="AF162" s="85"/>
      <c r="AG162" s="50"/>
      <c r="AH162" s="50"/>
      <c r="AI162" s="50"/>
      <c r="AJ162" s="50"/>
      <c r="AK162" s="55">
        <v>601748</v>
      </c>
      <c r="AL162" s="94"/>
      <c r="AM162" s="94"/>
      <c r="AN162" s="55"/>
      <c r="AO162" s="55"/>
      <c r="AP162" s="5"/>
    </row>
    <row r="163" spans="1:42">
      <c r="A163" s="5"/>
      <c r="B163" s="93">
        <v>9.0609998703002894</v>
      </c>
      <c r="C163" s="7">
        <v>203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1893.609375</v>
      </c>
      <c r="K163" s="5"/>
      <c r="L163" s="50">
        <f t="shared" si="13"/>
        <v>151</v>
      </c>
      <c r="M163" s="50">
        <v>50.216999053955</v>
      </c>
      <c r="N163" s="50">
        <v>4537</v>
      </c>
      <c r="O163" s="50">
        <v>4537</v>
      </c>
      <c r="P163" s="50">
        <v>6353</v>
      </c>
      <c r="Q163" s="50">
        <f t="shared" si="14"/>
        <v>-1816</v>
      </c>
      <c r="R163" s="50">
        <f t="shared" si="15"/>
        <v>3297856</v>
      </c>
      <c r="S163" s="50"/>
      <c r="T163" s="94">
        <v>835240.3125</v>
      </c>
      <c r="U163" s="94">
        <v>835240.3125</v>
      </c>
      <c r="V163" s="94">
        <v>810558.125</v>
      </c>
      <c r="W163" s="55">
        <f t="shared" si="16"/>
        <v>24682.1875</v>
      </c>
      <c r="X163" s="55">
        <f t="shared" si="17"/>
        <v>609210379.78515625</v>
      </c>
      <c r="Y163" s="95"/>
      <c r="Z163" s="6">
        <v>835240.3125</v>
      </c>
      <c r="AC163" s="50">
        <f t="shared" si="12"/>
        <v>601</v>
      </c>
      <c r="AD163" s="50">
        <v>77.213996887207003</v>
      </c>
      <c r="AE163" s="50">
        <v>3731</v>
      </c>
      <c r="AF163" s="50">
        <v>3731</v>
      </c>
      <c r="AG163" s="50">
        <v>2924</v>
      </c>
      <c r="AH163" s="50">
        <f>AF163-AG163</f>
        <v>807</v>
      </c>
      <c r="AI163" s="50">
        <f>(AF163-AG163)*(AF163-AG163)</f>
        <v>651249</v>
      </c>
      <c r="AJ163" s="50"/>
      <c r="AK163" s="55">
        <v>683378.4375</v>
      </c>
      <c r="AL163" s="94">
        <v>683378.4375</v>
      </c>
      <c r="AM163" s="94">
        <v>683378.4375</v>
      </c>
      <c r="AN163" s="55">
        <f>AL163-AM163</f>
        <v>0</v>
      </c>
      <c r="AO163" s="55">
        <f>(AL163-AM163)*(AL163-AM163)</f>
        <v>0</v>
      </c>
      <c r="AP163" s="5"/>
    </row>
    <row r="164" spans="1:42">
      <c r="A164" s="5"/>
      <c r="B164" s="93">
        <v>9.1210002899169904</v>
      </c>
      <c r="C164" s="7">
        <v>203</v>
      </c>
      <c r="D164" s="7">
        <v>203</v>
      </c>
      <c r="E164" s="7">
        <v>203</v>
      </c>
      <c r="F164" s="7">
        <v>0</v>
      </c>
      <c r="G164" s="7">
        <v>0</v>
      </c>
      <c r="H164" s="7">
        <v>0</v>
      </c>
      <c r="I164" s="7">
        <v>0</v>
      </c>
      <c r="J164" s="7">
        <v>3796.546875</v>
      </c>
      <c r="K164" s="5"/>
      <c r="L164" s="50">
        <f t="shared" si="13"/>
        <v>152</v>
      </c>
      <c r="M164" s="50">
        <v>50.277000427246001</v>
      </c>
      <c r="N164" s="50">
        <v>6353</v>
      </c>
      <c r="O164" s="85"/>
      <c r="P164" s="50"/>
      <c r="Q164" s="50"/>
      <c r="R164" s="50"/>
      <c r="S164" s="50"/>
      <c r="T164" s="94">
        <v>810558.125</v>
      </c>
      <c r="U164" s="94"/>
      <c r="V164" s="94"/>
      <c r="W164" s="55"/>
      <c r="X164" s="55"/>
      <c r="Y164" s="95"/>
      <c r="Z164" s="6">
        <v>810558.125</v>
      </c>
      <c r="AC164" s="50">
        <f t="shared" si="12"/>
        <v>602</v>
      </c>
      <c r="AD164" s="50">
        <v>77.274002075195298</v>
      </c>
      <c r="AE164" s="50">
        <v>2924</v>
      </c>
      <c r="AF164" s="85"/>
      <c r="AG164" s="50"/>
      <c r="AH164" s="50"/>
      <c r="AI164" s="50"/>
      <c r="AJ164" s="50"/>
      <c r="AK164" s="55">
        <v>683378.4375</v>
      </c>
      <c r="AL164" s="94"/>
      <c r="AM164" s="94"/>
      <c r="AN164" s="55"/>
      <c r="AO164" s="55"/>
      <c r="AP164" s="5"/>
    </row>
    <row r="165" spans="1:42">
      <c r="A165" s="5"/>
      <c r="B165" s="93">
        <v>9.1809997558593697</v>
      </c>
      <c r="C165" s="7">
        <v>610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1893.609375</v>
      </c>
      <c r="K165" s="5"/>
      <c r="L165" s="50">
        <f t="shared" si="13"/>
        <v>153</v>
      </c>
      <c r="M165" s="50">
        <v>50.337001800537102</v>
      </c>
      <c r="N165" s="50">
        <v>3630</v>
      </c>
      <c r="O165" s="50">
        <v>3630</v>
      </c>
      <c r="P165" s="50">
        <v>3932</v>
      </c>
      <c r="Q165" s="50">
        <f t="shared" si="14"/>
        <v>-302</v>
      </c>
      <c r="R165" s="50">
        <f t="shared" si="15"/>
        <v>91204</v>
      </c>
      <c r="S165" s="50"/>
      <c r="T165" s="94">
        <v>728937</v>
      </c>
      <c r="U165" s="94">
        <v>728937</v>
      </c>
      <c r="V165" s="94">
        <v>861806.8125</v>
      </c>
      <c r="W165" s="55">
        <f t="shared" si="16"/>
        <v>-132869.8125</v>
      </c>
      <c r="X165" s="55">
        <f t="shared" si="17"/>
        <v>17654387073.785156</v>
      </c>
      <c r="Y165" s="95"/>
      <c r="Z165" s="6">
        <v>728937</v>
      </c>
      <c r="AC165" s="50">
        <f t="shared" si="12"/>
        <v>603</v>
      </c>
      <c r="AD165" s="50">
        <v>77.333999633789006</v>
      </c>
      <c r="AE165" s="50">
        <v>3932</v>
      </c>
      <c r="AF165" s="50">
        <v>3932</v>
      </c>
      <c r="AG165" s="50">
        <v>3226</v>
      </c>
      <c r="AH165" s="50">
        <f>AF165-AG165</f>
        <v>706</v>
      </c>
      <c r="AI165" s="50">
        <f>(AF165-AG165)*(AF165-AG165)</f>
        <v>498436</v>
      </c>
      <c r="AJ165" s="50"/>
      <c r="AK165" s="55">
        <v>637819.875</v>
      </c>
      <c r="AL165" s="94">
        <v>637819.875</v>
      </c>
      <c r="AM165" s="94">
        <v>668192.25</v>
      </c>
      <c r="AN165" s="55">
        <f>AL165-AM165</f>
        <v>-30372.375</v>
      </c>
      <c r="AO165" s="55">
        <f>(AL165-AM165)*(AL165-AM165)</f>
        <v>922481163.140625</v>
      </c>
      <c r="AP165" s="5"/>
    </row>
    <row r="166" spans="1:42">
      <c r="A166" s="5"/>
      <c r="B166" s="93">
        <v>9.2410001754760707</v>
      </c>
      <c r="C166" s="7">
        <v>0</v>
      </c>
      <c r="D166" s="7">
        <v>0</v>
      </c>
      <c r="E166" s="7">
        <v>0</v>
      </c>
      <c r="F166" s="7">
        <v>0</v>
      </c>
      <c r="G166" s="7">
        <v>524</v>
      </c>
      <c r="H166" s="7">
        <v>0</v>
      </c>
      <c r="I166" s="7">
        <v>0</v>
      </c>
      <c r="J166" s="7">
        <v>3796.546875</v>
      </c>
      <c r="K166" s="5"/>
      <c r="L166" s="50">
        <f t="shared" si="13"/>
        <v>154</v>
      </c>
      <c r="M166" s="50">
        <v>50.396999359130803</v>
      </c>
      <c r="N166" s="50">
        <v>3932</v>
      </c>
      <c r="O166" s="85"/>
      <c r="P166" s="50"/>
      <c r="Q166" s="50"/>
      <c r="R166" s="50"/>
      <c r="S166" s="50"/>
      <c r="T166" s="94">
        <v>861806.8125</v>
      </c>
      <c r="U166" s="94"/>
      <c r="V166" s="94"/>
      <c r="W166" s="55"/>
      <c r="X166" s="55"/>
      <c r="Y166" s="95"/>
      <c r="Z166" s="6">
        <v>861806.8125</v>
      </c>
      <c r="AC166" s="50">
        <f t="shared" si="12"/>
        <v>604</v>
      </c>
      <c r="AD166" s="50">
        <v>77.393997192382798</v>
      </c>
      <c r="AE166" s="50">
        <v>3226</v>
      </c>
      <c r="AF166" s="85"/>
      <c r="AG166" s="50"/>
      <c r="AH166" s="50"/>
      <c r="AI166" s="50"/>
      <c r="AJ166" s="50"/>
      <c r="AK166" s="55">
        <v>668192.25</v>
      </c>
      <c r="AL166" s="94"/>
      <c r="AM166" s="94"/>
      <c r="AN166" s="55"/>
      <c r="AO166" s="55"/>
      <c r="AP166" s="5"/>
    </row>
    <row r="167" spans="1:42">
      <c r="A167" s="5"/>
      <c r="B167" s="93">
        <v>9.3009996414184499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3796.546875</v>
      </c>
      <c r="K167" s="5"/>
      <c r="L167" s="50">
        <f t="shared" si="13"/>
        <v>155</v>
      </c>
      <c r="M167" s="50">
        <v>50.457000732421797</v>
      </c>
      <c r="N167" s="50">
        <v>4134</v>
      </c>
      <c r="O167" s="50">
        <v>4134</v>
      </c>
      <c r="P167" s="50">
        <v>6050</v>
      </c>
      <c r="Q167" s="50">
        <f t="shared" si="14"/>
        <v>-1916</v>
      </c>
      <c r="R167" s="50">
        <f t="shared" si="15"/>
        <v>3671056</v>
      </c>
      <c r="S167" s="50"/>
      <c r="T167" s="94">
        <v>854213.75</v>
      </c>
      <c r="U167" s="94">
        <v>854213.75</v>
      </c>
      <c r="V167" s="94">
        <v>808636.5</v>
      </c>
      <c r="W167" s="55">
        <f t="shared" si="16"/>
        <v>45577.25</v>
      </c>
      <c r="X167" s="55">
        <f t="shared" si="17"/>
        <v>2077285717.5625</v>
      </c>
      <c r="Y167" s="95"/>
      <c r="Z167" s="6">
        <v>854213.75</v>
      </c>
      <c r="AC167" s="50">
        <f t="shared" si="12"/>
        <v>605</v>
      </c>
      <c r="AD167" s="50">
        <v>77.454002380370994</v>
      </c>
      <c r="AE167" s="50">
        <v>3428</v>
      </c>
      <c r="AF167" s="50">
        <v>3428</v>
      </c>
      <c r="AG167" s="50">
        <v>3630</v>
      </c>
      <c r="AH167" s="50">
        <f>AF167-AG167</f>
        <v>-202</v>
      </c>
      <c r="AI167" s="50">
        <f>(AF167-AG167)*(AF167-AG167)</f>
        <v>40804</v>
      </c>
      <c r="AJ167" s="50"/>
      <c r="AK167" s="55">
        <v>694758.75</v>
      </c>
      <c r="AL167" s="94">
        <v>694758.75</v>
      </c>
      <c r="AM167" s="94">
        <v>670057.875</v>
      </c>
      <c r="AN167" s="55">
        <f>AL167-AM167</f>
        <v>24700.875</v>
      </c>
      <c r="AO167" s="55">
        <f>(AL167-AM167)*(AL167-AM167)</f>
        <v>610133225.765625</v>
      </c>
      <c r="AP167" s="5"/>
    </row>
    <row r="168" spans="1:42">
      <c r="A168" s="5"/>
      <c r="B168" s="93">
        <v>9.3610000610351491</v>
      </c>
      <c r="C168" s="7">
        <v>0</v>
      </c>
      <c r="D168" s="7">
        <v>203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5690.15625</v>
      </c>
      <c r="K168" s="5"/>
      <c r="L168" s="50">
        <f t="shared" si="13"/>
        <v>156</v>
      </c>
      <c r="M168" s="50">
        <v>50.516998291015597</v>
      </c>
      <c r="N168" s="50">
        <v>6050</v>
      </c>
      <c r="O168" s="85"/>
      <c r="P168" s="50"/>
      <c r="Q168" s="50"/>
      <c r="R168" s="50"/>
      <c r="S168" s="50"/>
      <c r="T168" s="94">
        <v>808636.5</v>
      </c>
      <c r="U168" s="94"/>
      <c r="V168" s="94"/>
      <c r="W168" s="55"/>
      <c r="X168" s="55"/>
      <c r="Y168" s="95"/>
      <c r="Z168" s="6">
        <v>808636.5</v>
      </c>
      <c r="AC168" s="50">
        <f t="shared" si="12"/>
        <v>606</v>
      </c>
      <c r="AD168" s="50">
        <v>77.513999938964801</v>
      </c>
      <c r="AE168" s="50">
        <v>3630</v>
      </c>
      <c r="AF168" s="85"/>
      <c r="AG168" s="50"/>
      <c r="AH168" s="50"/>
      <c r="AI168" s="50"/>
      <c r="AJ168" s="50"/>
      <c r="AK168" s="55">
        <v>670057.875</v>
      </c>
      <c r="AL168" s="94"/>
      <c r="AM168" s="94"/>
      <c r="AN168" s="55"/>
      <c r="AO168" s="55"/>
      <c r="AP168" s="5"/>
    </row>
    <row r="169" spans="1:42">
      <c r="A169" s="5"/>
      <c r="B169" s="93">
        <v>9.4209995269775302</v>
      </c>
      <c r="C169" s="7">
        <v>407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3796.546875</v>
      </c>
      <c r="K169" s="5"/>
      <c r="L169" s="50">
        <f t="shared" si="13"/>
        <v>157</v>
      </c>
      <c r="M169" s="50">
        <v>50.576999664306598</v>
      </c>
      <c r="N169" s="50">
        <v>5949</v>
      </c>
      <c r="O169" s="50">
        <v>5949</v>
      </c>
      <c r="P169" s="50">
        <v>5243</v>
      </c>
      <c r="Q169" s="50">
        <f t="shared" si="14"/>
        <v>706</v>
      </c>
      <c r="R169" s="50">
        <f t="shared" si="15"/>
        <v>498436</v>
      </c>
      <c r="S169" s="50"/>
      <c r="T169" s="94">
        <v>827647.25</v>
      </c>
      <c r="U169" s="94">
        <v>827647.25</v>
      </c>
      <c r="V169" s="94">
        <v>899753.625</v>
      </c>
      <c r="W169" s="55">
        <f t="shared" si="16"/>
        <v>-72106.375</v>
      </c>
      <c r="X169" s="55">
        <f t="shared" si="17"/>
        <v>5199329315.640625</v>
      </c>
      <c r="Y169" s="95"/>
      <c r="Z169" s="6">
        <v>827647.25</v>
      </c>
      <c r="AC169" s="50">
        <f t="shared" si="12"/>
        <v>607</v>
      </c>
      <c r="AD169" s="50">
        <v>77.573997497558494</v>
      </c>
      <c r="AE169" s="50">
        <v>2621</v>
      </c>
      <c r="AF169" s="50">
        <v>2621</v>
      </c>
      <c r="AG169" s="50">
        <v>5445</v>
      </c>
      <c r="AH169" s="50">
        <f>AF169-AG169</f>
        <v>-2824</v>
      </c>
      <c r="AI169" s="50">
        <f>(AF169-AG169)*(AF169-AG169)</f>
        <v>7974976</v>
      </c>
      <c r="AJ169" s="50"/>
      <c r="AK169" s="55">
        <v>700430.25</v>
      </c>
      <c r="AL169" s="94">
        <v>700430.25</v>
      </c>
      <c r="AM169" s="94">
        <v>708042</v>
      </c>
      <c r="AN169" s="55">
        <f>AL169-AM169</f>
        <v>-7611.75</v>
      </c>
      <c r="AO169" s="55">
        <f>(AL169-AM169)*(AL169-AM169)</f>
        <v>57938738.0625</v>
      </c>
      <c r="AP169" s="5"/>
    </row>
    <row r="170" spans="1:42">
      <c r="A170" s="5"/>
      <c r="B170" s="93">
        <v>9.4809999465942294</v>
      </c>
      <c r="C170" s="7">
        <v>203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3796.546875</v>
      </c>
      <c r="K170" s="5"/>
      <c r="L170" s="50">
        <f t="shared" si="13"/>
        <v>158</v>
      </c>
      <c r="M170" s="50">
        <v>50.637001037597599</v>
      </c>
      <c r="N170" s="50">
        <v>5243</v>
      </c>
      <c r="O170" s="85"/>
      <c r="P170" s="50"/>
      <c r="Q170" s="50"/>
      <c r="R170" s="50"/>
      <c r="S170" s="50"/>
      <c r="T170" s="94">
        <v>899753.625</v>
      </c>
      <c r="U170" s="94"/>
      <c r="V170" s="94"/>
      <c r="W170" s="55"/>
      <c r="X170" s="55"/>
      <c r="Y170" s="95"/>
      <c r="Z170" s="6">
        <v>899753.625</v>
      </c>
      <c r="AC170" s="50">
        <f t="shared" si="12"/>
        <v>608</v>
      </c>
      <c r="AD170" s="50">
        <v>77.634002685546804</v>
      </c>
      <c r="AE170" s="50">
        <v>5445</v>
      </c>
      <c r="AF170" s="85"/>
      <c r="AG170" s="50"/>
      <c r="AH170" s="50"/>
      <c r="AI170" s="50"/>
      <c r="AJ170" s="50"/>
      <c r="AK170" s="55">
        <v>708042</v>
      </c>
      <c r="AL170" s="94"/>
      <c r="AM170" s="94"/>
      <c r="AN170" s="55"/>
      <c r="AO170" s="55"/>
      <c r="AP170" s="5"/>
    </row>
    <row r="171" spans="1:42">
      <c r="A171" s="5"/>
      <c r="B171" s="93">
        <v>9.5410003662109304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3796.546875</v>
      </c>
      <c r="K171" s="5"/>
      <c r="L171" s="50">
        <f t="shared" si="13"/>
        <v>159</v>
      </c>
      <c r="M171" s="50">
        <v>50.696998596191399</v>
      </c>
      <c r="N171" s="50">
        <v>6454</v>
      </c>
      <c r="O171" s="50">
        <v>6454</v>
      </c>
      <c r="P171" s="50">
        <v>3731</v>
      </c>
      <c r="Q171" s="50">
        <f t="shared" si="14"/>
        <v>2723</v>
      </c>
      <c r="R171" s="50">
        <f t="shared" si="15"/>
        <v>7414729</v>
      </c>
      <c r="S171" s="50"/>
      <c r="T171" s="94">
        <v>802965</v>
      </c>
      <c r="U171" s="94">
        <v>802965</v>
      </c>
      <c r="V171" s="94">
        <v>696661.6875</v>
      </c>
      <c r="W171" s="55">
        <f t="shared" si="16"/>
        <v>106303.3125</v>
      </c>
      <c r="X171" s="55">
        <f t="shared" si="17"/>
        <v>11300394248.472656</v>
      </c>
      <c r="Y171" s="95"/>
      <c r="Z171" s="6">
        <v>802965</v>
      </c>
      <c r="AC171" s="50">
        <f t="shared" si="12"/>
        <v>609</v>
      </c>
      <c r="AD171" s="50">
        <v>77.694000244140597</v>
      </c>
      <c r="AE171" s="50">
        <v>3529</v>
      </c>
      <c r="AF171" s="50">
        <v>3529</v>
      </c>
      <c r="AG171" s="50">
        <v>2621</v>
      </c>
      <c r="AH171" s="50">
        <f>AF171-AG171</f>
        <v>908</v>
      </c>
      <c r="AI171" s="50">
        <f>(AF171-AG171)*(AF171-AG171)</f>
        <v>824464</v>
      </c>
      <c r="AJ171" s="50"/>
      <c r="AK171" s="55">
        <v>632111.0625</v>
      </c>
      <c r="AL171" s="94">
        <v>632111.0625</v>
      </c>
      <c r="AM171" s="94">
        <v>573278.5625</v>
      </c>
      <c r="AN171" s="55">
        <f>AL171-AM171</f>
        <v>58832.5</v>
      </c>
      <c r="AO171" s="55">
        <f>(AL171-AM171)*(AL171-AM171)</f>
        <v>3461263056.25</v>
      </c>
      <c r="AP171" s="5"/>
    </row>
    <row r="172" spans="1:42">
      <c r="A172" s="5"/>
      <c r="B172" s="93">
        <v>9.6009998321533203</v>
      </c>
      <c r="C172" s="7">
        <v>610</v>
      </c>
      <c r="D172" s="7">
        <v>407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3796.546875</v>
      </c>
      <c r="K172" s="5"/>
      <c r="L172" s="50">
        <f t="shared" si="13"/>
        <v>160</v>
      </c>
      <c r="M172" s="50">
        <v>50.756999969482401</v>
      </c>
      <c r="N172" s="50">
        <v>3731</v>
      </c>
      <c r="O172" s="85"/>
      <c r="P172" s="50"/>
      <c r="Q172" s="50"/>
      <c r="R172" s="50"/>
      <c r="S172" s="50"/>
      <c r="T172" s="94">
        <v>696661.6875</v>
      </c>
      <c r="U172" s="94"/>
      <c r="V172" s="94"/>
      <c r="W172" s="55"/>
      <c r="X172" s="55"/>
      <c r="Y172" s="95"/>
      <c r="Z172" s="6">
        <v>696661.6875</v>
      </c>
      <c r="AC172" s="50">
        <f t="shared" si="12"/>
        <v>610</v>
      </c>
      <c r="AD172" s="50">
        <v>77.753997802734304</v>
      </c>
      <c r="AE172" s="50">
        <v>2621</v>
      </c>
      <c r="AF172" s="85"/>
      <c r="AG172" s="50"/>
      <c r="AH172" s="50"/>
      <c r="AI172" s="50"/>
      <c r="AJ172" s="50"/>
      <c r="AK172" s="55">
        <v>573278.5625</v>
      </c>
      <c r="AL172" s="94"/>
      <c r="AM172" s="94"/>
      <c r="AN172" s="55"/>
      <c r="AO172" s="55"/>
      <c r="AP172" s="5"/>
    </row>
    <row r="173" spans="1:42">
      <c r="A173" s="5"/>
      <c r="B173" s="93">
        <v>9.6610002517700195</v>
      </c>
      <c r="C173" s="7">
        <v>0</v>
      </c>
      <c r="D173" s="7">
        <v>0</v>
      </c>
      <c r="E173" s="7">
        <v>0</v>
      </c>
      <c r="F173" s="7">
        <v>100</v>
      </c>
      <c r="G173" s="7">
        <v>0</v>
      </c>
      <c r="H173" s="7">
        <v>0</v>
      </c>
      <c r="I173" s="7">
        <v>0</v>
      </c>
      <c r="J173" s="7">
        <v>1893.609375</v>
      </c>
      <c r="K173" s="5"/>
      <c r="L173" s="50">
        <f t="shared" si="13"/>
        <v>161</v>
      </c>
      <c r="M173" s="50">
        <v>50.817001342773402</v>
      </c>
      <c r="N173" s="50">
        <v>5748</v>
      </c>
      <c r="O173" s="50">
        <v>5748</v>
      </c>
      <c r="P173" s="50">
        <v>3932</v>
      </c>
      <c r="Q173" s="50">
        <f t="shared" si="14"/>
        <v>1816</v>
      </c>
      <c r="R173" s="50">
        <f t="shared" si="15"/>
        <v>3297856</v>
      </c>
      <c r="S173" s="50"/>
      <c r="T173" s="94">
        <v>852292.125</v>
      </c>
      <c r="U173" s="94">
        <v>852292.125</v>
      </c>
      <c r="V173" s="94">
        <v>776379.875</v>
      </c>
      <c r="W173" s="55">
        <f t="shared" si="16"/>
        <v>75912.25</v>
      </c>
      <c r="X173" s="55">
        <f t="shared" si="17"/>
        <v>5762669700.0625</v>
      </c>
      <c r="Y173" s="95"/>
      <c r="Z173" s="6">
        <v>852292.125</v>
      </c>
      <c r="AC173" s="50">
        <f t="shared" si="12"/>
        <v>611</v>
      </c>
      <c r="AD173" s="50">
        <v>77.814002990722599</v>
      </c>
      <c r="AE173" s="50">
        <v>4336</v>
      </c>
      <c r="AF173" s="50">
        <v>4336</v>
      </c>
      <c r="AG173" s="50">
        <v>3831</v>
      </c>
      <c r="AH173" s="50">
        <f>AF173-AG173</f>
        <v>505</v>
      </c>
      <c r="AI173" s="50">
        <f>(AF173-AG173)*(AF173-AG173)</f>
        <v>255025</v>
      </c>
      <c r="AJ173" s="50"/>
      <c r="AK173" s="55">
        <v>706157.75</v>
      </c>
      <c r="AL173" s="94">
        <v>706157.75</v>
      </c>
      <c r="AM173" s="94">
        <v>696661.6875</v>
      </c>
      <c r="AN173" s="55">
        <f>AL173-AM173</f>
        <v>9496.0625</v>
      </c>
      <c r="AO173" s="55">
        <f>(AL173-AM173)*(AL173-AM173)</f>
        <v>90175203.00390625</v>
      </c>
      <c r="AP173" s="5"/>
    </row>
    <row r="174" spans="1:42">
      <c r="A174" s="5"/>
      <c r="B174" s="93">
        <v>9.7209997177124006</v>
      </c>
      <c r="C174" s="7">
        <v>1017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3796.546875</v>
      </c>
      <c r="K174" s="5"/>
      <c r="L174" s="50">
        <f t="shared" si="13"/>
        <v>162</v>
      </c>
      <c r="M174" s="50">
        <v>50.876998901367102</v>
      </c>
      <c r="N174" s="50">
        <v>3932</v>
      </c>
      <c r="O174" s="85"/>
      <c r="P174" s="50"/>
      <c r="Q174" s="50"/>
      <c r="R174" s="50"/>
      <c r="S174" s="50"/>
      <c r="T174" s="94">
        <v>776379.875</v>
      </c>
      <c r="U174" s="94"/>
      <c r="V174" s="94"/>
      <c r="W174" s="55"/>
      <c r="X174" s="55"/>
      <c r="Y174" s="95"/>
      <c r="Z174" s="6">
        <v>776379.875</v>
      </c>
      <c r="AC174" s="62">
        <v>612</v>
      </c>
      <c r="AD174" s="62">
        <v>77.874000549316406</v>
      </c>
      <c r="AE174" s="62">
        <v>3831</v>
      </c>
      <c r="AF174" s="97"/>
      <c r="AG174" s="62"/>
      <c r="AH174" s="62"/>
      <c r="AI174" s="62"/>
      <c r="AJ174" s="62"/>
      <c r="AK174" s="63">
        <v>696661.6875</v>
      </c>
      <c r="AL174" s="98"/>
      <c r="AM174" s="98"/>
      <c r="AN174" s="63"/>
      <c r="AO174" s="63"/>
      <c r="AP174" s="5"/>
    </row>
    <row r="175" spans="1:42">
      <c r="A175" s="5"/>
      <c r="B175" s="93">
        <v>9.7810001373290998</v>
      </c>
      <c r="C175" s="7">
        <v>610</v>
      </c>
      <c r="D175" s="7">
        <v>407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1893.609375</v>
      </c>
      <c r="K175" s="5"/>
      <c r="L175" s="50">
        <f t="shared" si="13"/>
        <v>163</v>
      </c>
      <c r="M175" s="50">
        <v>50.937000274658203</v>
      </c>
      <c r="N175" s="50">
        <v>3831</v>
      </c>
      <c r="O175" s="50">
        <v>3831</v>
      </c>
      <c r="P175" s="50">
        <v>5143</v>
      </c>
      <c r="Q175" s="50">
        <f t="shared" si="14"/>
        <v>-1312</v>
      </c>
      <c r="R175" s="50">
        <f t="shared" si="15"/>
        <v>1721344</v>
      </c>
      <c r="S175" s="50"/>
      <c r="T175" s="94">
        <v>827647.25</v>
      </c>
      <c r="U175" s="94">
        <v>827647.25</v>
      </c>
      <c r="V175" s="94">
        <v>903559.5</v>
      </c>
      <c r="W175" s="55">
        <f t="shared" si="16"/>
        <v>-75912.25</v>
      </c>
      <c r="X175" s="55">
        <f t="shared" si="17"/>
        <v>5762669700.0625</v>
      </c>
      <c r="Y175" s="95"/>
      <c r="Z175" s="6">
        <v>827647.25</v>
      </c>
      <c r="AC175" s="99" t="s">
        <v>95</v>
      </c>
      <c r="AD175" s="5"/>
      <c r="AE175" s="100">
        <f>STDEV(AE13:AE174)/(162)^0.5</f>
        <v>70.637539819220436</v>
      </c>
      <c r="AF175" s="100"/>
      <c r="AG175" s="100"/>
      <c r="AH175" s="100">
        <f>STDEV(AH13:AH174)/(2*162)^0.5</f>
        <v>73.167918982546908</v>
      </c>
      <c r="AI175" s="100">
        <f>(SUM(AI13:AI174)/(162*160))^0.5</f>
        <v>73.226244409845094</v>
      </c>
      <c r="AJ175" s="100"/>
      <c r="AK175" s="101">
        <f>STDEV(AK13:AK174)/(162)^0.5</f>
        <v>4770.6842348026948</v>
      </c>
      <c r="AL175" s="101"/>
      <c r="AM175" s="101"/>
      <c r="AN175" s="101">
        <f>STDEV(AN13:AN174)/(2*162)^0.5</f>
        <v>4522.3205369736825</v>
      </c>
      <c r="AO175" s="101">
        <f>(SUM(AO13:AO174)/(162*160))^0.5</f>
        <v>4593.7462453992148</v>
      </c>
      <c r="AP175" s="5"/>
    </row>
    <row r="176" spans="1:42">
      <c r="A176" s="5"/>
      <c r="B176" s="93">
        <v>9.8409996032714808</v>
      </c>
      <c r="C176" s="7">
        <v>203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1893.609375</v>
      </c>
      <c r="K176" s="5"/>
      <c r="L176" s="50">
        <f t="shared" si="13"/>
        <v>164</v>
      </c>
      <c r="M176" s="50">
        <v>50.997001647949197</v>
      </c>
      <c r="N176" s="50">
        <v>5143</v>
      </c>
      <c r="O176" s="85"/>
      <c r="P176" s="50"/>
      <c r="Q176" s="50"/>
      <c r="R176" s="50"/>
      <c r="S176" s="50"/>
      <c r="T176" s="94">
        <v>903559.5</v>
      </c>
      <c r="U176" s="94"/>
      <c r="V176" s="94"/>
      <c r="W176" s="55"/>
      <c r="X176" s="55"/>
      <c r="Y176" s="95"/>
      <c r="Z176" s="6">
        <v>903559.5</v>
      </c>
      <c r="AP176" s="5"/>
    </row>
    <row r="177" spans="1:42">
      <c r="A177" s="5"/>
      <c r="B177" s="93">
        <v>9.90100002288818</v>
      </c>
      <c r="C177" s="7">
        <v>0</v>
      </c>
      <c r="D177" s="7">
        <v>0</v>
      </c>
      <c r="E177" s="7">
        <v>203</v>
      </c>
      <c r="F177" s="7">
        <v>0</v>
      </c>
      <c r="G177" s="7">
        <v>0</v>
      </c>
      <c r="H177" s="7">
        <v>0</v>
      </c>
      <c r="I177" s="7">
        <v>0</v>
      </c>
      <c r="J177" s="7">
        <v>3796.546875</v>
      </c>
      <c r="K177" s="5"/>
      <c r="L177" s="50">
        <f t="shared" si="13"/>
        <v>165</v>
      </c>
      <c r="M177" s="50">
        <v>51.056999206542898</v>
      </c>
      <c r="N177" s="50">
        <v>5445</v>
      </c>
      <c r="O177" s="50">
        <v>5445</v>
      </c>
      <c r="P177" s="50">
        <v>3731</v>
      </c>
      <c r="Q177" s="50">
        <f t="shared" si="14"/>
        <v>1714</v>
      </c>
      <c r="R177" s="50">
        <f t="shared" si="15"/>
        <v>2937796</v>
      </c>
      <c r="S177" s="50"/>
      <c r="T177" s="94">
        <v>890276.25</v>
      </c>
      <c r="U177" s="94">
        <v>890276.25</v>
      </c>
      <c r="V177" s="94">
        <v>801062.0625</v>
      </c>
      <c r="W177" s="55">
        <f t="shared" si="16"/>
        <v>89214.1875</v>
      </c>
      <c r="X177" s="55">
        <f t="shared" si="17"/>
        <v>7959171251.2851562</v>
      </c>
      <c r="Y177" s="95"/>
      <c r="Z177" s="6">
        <v>890276.25</v>
      </c>
      <c r="AC177" s="5"/>
      <c r="AD177" s="5"/>
      <c r="AE177" s="5"/>
      <c r="AF177" s="5"/>
      <c r="AG177" s="5"/>
      <c r="AH177" s="5"/>
      <c r="AI177" s="5"/>
      <c r="AJ177" s="5"/>
      <c r="AK177" s="82"/>
      <c r="AL177" s="5"/>
      <c r="AM177" s="5"/>
      <c r="AN177" s="5"/>
      <c r="AO177" s="5"/>
      <c r="AP177" s="5"/>
    </row>
    <row r="178" spans="1:42">
      <c r="A178" s="5"/>
      <c r="B178" s="93">
        <v>9.9610004425048793</v>
      </c>
      <c r="C178" s="7">
        <v>0</v>
      </c>
      <c r="D178" s="7">
        <v>0</v>
      </c>
      <c r="E178" s="7">
        <v>0</v>
      </c>
      <c r="F178" s="7">
        <v>201</v>
      </c>
      <c r="G178" s="7">
        <v>0</v>
      </c>
      <c r="H178" s="7">
        <v>0</v>
      </c>
      <c r="I178" s="7">
        <v>0</v>
      </c>
      <c r="J178" s="7">
        <v>3796.546875</v>
      </c>
      <c r="K178" s="5"/>
      <c r="L178" s="50">
        <f t="shared" si="13"/>
        <v>166</v>
      </c>
      <c r="M178" s="50">
        <v>51.117000579833899</v>
      </c>
      <c r="N178" s="50">
        <v>3731</v>
      </c>
      <c r="O178" s="85"/>
      <c r="P178" s="50"/>
      <c r="Q178" s="50"/>
      <c r="R178" s="50"/>
      <c r="S178" s="50"/>
      <c r="T178" s="94">
        <v>801062.0625</v>
      </c>
      <c r="U178" s="94"/>
      <c r="V178" s="94"/>
      <c r="W178" s="55"/>
      <c r="X178" s="55"/>
      <c r="Y178" s="95"/>
      <c r="Z178" s="6">
        <v>801062.0625</v>
      </c>
      <c r="AC178" s="5"/>
      <c r="AD178" s="5"/>
      <c r="AE178" s="5"/>
      <c r="AF178" s="5"/>
      <c r="AG178" s="5"/>
      <c r="AH178" s="5"/>
      <c r="AI178" s="5"/>
      <c r="AJ178" s="5"/>
      <c r="AK178" s="82"/>
      <c r="AL178" s="5"/>
      <c r="AM178" s="5"/>
      <c r="AN178" s="5"/>
      <c r="AO178" s="5"/>
      <c r="AP178" s="5"/>
    </row>
    <row r="179" spans="1:42">
      <c r="A179" s="5"/>
      <c r="B179" s="93">
        <v>10.0209999084472</v>
      </c>
      <c r="C179" s="7">
        <v>0</v>
      </c>
      <c r="D179" s="7">
        <v>203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1893.609375</v>
      </c>
      <c r="K179" s="5"/>
      <c r="L179" s="50">
        <f t="shared" si="13"/>
        <v>167</v>
      </c>
      <c r="M179" s="50">
        <v>51.176998138427699</v>
      </c>
      <c r="N179" s="50">
        <v>5647</v>
      </c>
      <c r="O179" s="50">
        <v>5647</v>
      </c>
      <c r="P179" s="50">
        <v>6454</v>
      </c>
      <c r="Q179" s="50">
        <f t="shared" si="14"/>
        <v>-807</v>
      </c>
      <c r="R179" s="50">
        <f t="shared" si="15"/>
        <v>651249</v>
      </c>
      <c r="S179" s="50"/>
      <c r="T179" s="94">
        <v>863709.75</v>
      </c>
      <c r="U179" s="94">
        <v>863709.75</v>
      </c>
      <c r="V179" s="94">
        <v>899753.625</v>
      </c>
      <c r="W179" s="55">
        <f t="shared" si="16"/>
        <v>-36043.875</v>
      </c>
      <c r="X179" s="55">
        <f t="shared" si="17"/>
        <v>1299160925.015625</v>
      </c>
      <c r="Y179" s="95"/>
      <c r="Z179" s="6">
        <v>863709.75</v>
      </c>
      <c r="AC179" s="5"/>
      <c r="AD179" s="5"/>
      <c r="AE179" s="5"/>
      <c r="AF179" s="5"/>
      <c r="AG179" s="5"/>
      <c r="AH179" s="5"/>
      <c r="AI179" s="5"/>
      <c r="AJ179" s="5"/>
      <c r="AK179" s="82"/>
      <c r="AL179" s="5"/>
      <c r="AM179" s="5"/>
      <c r="AN179" s="5"/>
      <c r="AO179" s="5"/>
      <c r="AP179" s="5"/>
    </row>
    <row r="180" spans="1:42">
      <c r="A180" s="5"/>
      <c r="B180" s="93">
        <v>10.081000328063899</v>
      </c>
      <c r="C180" s="7">
        <v>0</v>
      </c>
      <c r="D180" s="7">
        <v>407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1893.609375</v>
      </c>
      <c r="K180" s="5"/>
      <c r="L180" s="50">
        <f t="shared" si="13"/>
        <v>168</v>
      </c>
      <c r="M180" s="50">
        <v>51.2369995117187</v>
      </c>
      <c r="N180" s="50">
        <v>6454</v>
      </c>
      <c r="O180" s="85"/>
      <c r="P180" s="50"/>
      <c r="Q180" s="50"/>
      <c r="R180" s="50"/>
      <c r="S180" s="50"/>
      <c r="T180" s="94">
        <v>899753.625</v>
      </c>
      <c r="U180" s="94"/>
      <c r="V180" s="94"/>
      <c r="W180" s="55"/>
      <c r="X180" s="55"/>
      <c r="Y180" s="95"/>
      <c r="Z180" s="6">
        <v>899753.625</v>
      </c>
      <c r="AC180" s="5"/>
      <c r="AD180" s="5"/>
      <c r="AE180" s="5"/>
      <c r="AF180" s="5"/>
      <c r="AG180" s="5"/>
      <c r="AH180" s="5"/>
      <c r="AI180" s="5"/>
      <c r="AJ180" s="5"/>
      <c r="AK180" s="82"/>
      <c r="AL180" s="5"/>
      <c r="AM180" s="5"/>
      <c r="AN180" s="5"/>
      <c r="AO180" s="5"/>
      <c r="AP180" s="5"/>
    </row>
    <row r="181" spans="1:42">
      <c r="A181" s="5"/>
      <c r="B181" s="93">
        <v>10.1409997940063</v>
      </c>
      <c r="C181" s="7">
        <v>407</v>
      </c>
      <c r="D181" s="7">
        <v>407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1893.609375</v>
      </c>
      <c r="K181" s="5"/>
      <c r="L181" s="50">
        <f t="shared" si="13"/>
        <v>169</v>
      </c>
      <c r="M181" s="50">
        <v>51.297000885009702</v>
      </c>
      <c r="N181" s="50">
        <v>6756</v>
      </c>
      <c r="O181" s="50">
        <v>6756</v>
      </c>
      <c r="P181" s="50">
        <v>3932</v>
      </c>
      <c r="Q181" s="50">
        <f t="shared" si="14"/>
        <v>2824</v>
      </c>
      <c r="R181" s="50">
        <f t="shared" si="15"/>
        <v>7974976</v>
      </c>
      <c r="S181" s="50"/>
      <c r="T181" s="94">
        <v>818151.1875</v>
      </c>
      <c r="U181" s="94">
        <v>818151.1875</v>
      </c>
      <c r="V181" s="94">
        <v>719441</v>
      </c>
      <c r="W181" s="55">
        <f t="shared" si="16"/>
        <v>98710.1875</v>
      </c>
      <c r="X181" s="55">
        <f t="shared" si="17"/>
        <v>9743701116.2851562</v>
      </c>
      <c r="Y181" s="95"/>
      <c r="Z181" s="6">
        <v>818151.1875</v>
      </c>
      <c r="AC181" s="5"/>
      <c r="AD181" s="5"/>
      <c r="AE181" s="5"/>
      <c r="AF181" s="5"/>
      <c r="AG181" s="5"/>
      <c r="AH181" s="5"/>
      <c r="AI181" s="5"/>
      <c r="AJ181" s="5"/>
      <c r="AK181" s="82"/>
      <c r="AL181" s="5"/>
      <c r="AM181" s="5"/>
      <c r="AN181" s="5"/>
      <c r="AO181" s="5"/>
      <c r="AP181" s="5"/>
    </row>
    <row r="182" spans="1:42">
      <c r="A182" s="5"/>
      <c r="B182" s="93">
        <v>10.201000213623001</v>
      </c>
      <c r="C182" s="7">
        <v>407</v>
      </c>
      <c r="D182" s="7">
        <v>610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1893.609375</v>
      </c>
      <c r="K182" s="5"/>
      <c r="L182" s="50">
        <f t="shared" si="13"/>
        <v>170</v>
      </c>
      <c r="M182" s="50">
        <v>51.356998443603501</v>
      </c>
      <c r="N182" s="50">
        <v>3932</v>
      </c>
      <c r="O182" s="85"/>
      <c r="P182" s="50"/>
      <c r="Q182" s="50"/>
      <c r="R182" s="50"/>
      <c r="S182" s="50"/>
      <c r="T182" s="94">
        <v>719441</v>
      </c>
      <c r="U182" s="94"/>
      <c r="V182" s="94"/>
      <c r="W182" s="55"/>
      <c r="X182" s="55"/>
      <c r="Y182" s="95"/>
      <c r="Z182" s="6">
        <v>719441</v>
      </c>
      <c r="AC182" s="5"/>
      <c r="AD182" s="5"/>
      <c r="AE182" s="5"/>
      <c r="AF182" s="5"/>
      <c r="AG182" s="5"/>
      <c r="AH182" s="5"/>
      <c r="AI182" s="5"/>
      <c r="AJ182" s="5"/>
      <c r="AK182" s="82"/>
      <c r="AL182" s="5"/>
      <c r="AM182" s="5"/>
      <c r="AN182" s="5"/>
      <c r="AO182" s="5"/>
      <c r="AP182" s="5"/>
    </row>
    <row r="183" spans="1:42">
      <c r="A183" s="5"/>
      <c r="B183" s="93">
        <v>10.260999679565399</v>
      </c>
      <c r="C183" s="7">
        <v>203</v>
      </c>
      <c r="D183" s="7">
        <v>407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1893.609375</v>
      </c>
      <c r="K183" s="5"/>
      <c r="L183" s="50">
        <f t="shared" si="13"/>
        <v>171</v>
      </c>
      <c r="M183" s="50">
        <v>51.416999816894503</v>
      </c>
      <c r="N183" s="50">
        <v>3932</v>
      </c>
      <c r="O183" s="50">
        <v>3932</v>
      </c>
      <c r="P183" s="50">
        <v>5042</v>
      </c>
      <c r="Q183" s="50">
        <f t="shared" si="14"/>
        <v>-1110</v>
      </c>
      <c r="R183" s="50">
        <f t="shared" si="15"/>
        <v>1232100</v>
      </c>
      <c r="S183" s="50"/>
      <c r="T183" s="94">
        <v>840930.5</v>
      </c>
      <c r="U183" s="94">
        <v>840930.5</v>
      </c>
      <c r="V183" s="94">
        <v>827647.25</v>
      </c>
      <c r="W183" s="55">
        <f t="shared" si="16"/>
        <v>13283.25</v>
      </c>
      <c r="X183" s="55">
        <f t="shared" si="17"/>
        <v>176444730.5625</v>
      </c>
      <c r="Y183" s="95"/>
      <c r="Z183" s="6">
        <v>840930.5</v>
      </c>
      <c r="AC183" s="5"/>
      <c r="AD183" s="5"/>
      <c r="AE183" s="5"/>
      <c r="AF183" s="5"/>
      <c r="AG183" s="5"/>
      <c r="AH183" s="5"/>
      <c r="AI183" s="5"/>
      <c r="AJ183" s="5"/>
      <c r="AK183" s="82"/>
      <c r="AL183" s="5"/>
      <c r="AM183" s="5"/>
      <c r="AN183" s="5"/>
      <c r="AO183" s="5"/>
      <c r="AP183" s="5"/>
    </row>
    <row r="184" spans="1:42">
      <c r="A184" s="5"/>
      <c r="B184" s="93">
        <v>10.3210000991821</v>
      </c>
      <c r="C184" s="7">
        <v>0</v>
      </c>
      <c r="D184" s="7">
        <v>203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1893.609375</v>
      </c>
      <c r="K184" s="5"/>
      <c r="L184" s="50">
        <f t="shared" si="13"/>
        <v>172</v>
      </c>
      <c r="M184" s="50">
        <v>51.477001190185497</v>
      </c>
      <c r="N184" s="50">
        <v>5042</v>
      </c>
      <c r="O184" s="85"/>
      <c r="P184" s="50"/>
      <c r="Q184" s="50"/>
      <c r="R184" s="50"/>
      <c r="S184" s="50"/>
      <c r="T184" s="94">
        <v>827647.25</v>
      </c>
      <c r="U184" s="94"/>
      <c r="V184" s="94"/>
      <c r="W184" s="55"/>
      <c r="X184" s="55"/>
      <c r="Y184" s="95"/>
      <c r="Z184" s="6">
        <v>827647.25</v>
      </c>
      <c r="AC184" s="5"/>
      <c r="AD184" s="5"/>
      <c r="AE184" s="5"/>
      <c r="AF184" s="5"/>
      <c r="AG184" s="5"/>
      <c r="AH184" s="5"/>
      <c r="AI184" s="5"/>
      <c r="AJ184" s="5"/>
      <c r="AK184" s="82"/>
      <c r="AL184" s="5"/>
      <c r="AM184" s="5"/>
      <c r="AN184" s="5"/>
      <c r="AO184" s="5"/>
      <c r="AP184" s="5"/>
    </row>
    <row r="185" spans="1:42">
      <c r="A185" s="5"/>
      <c r="B185" s="93">
        <v>10.380999565124499</v>
      </c>
      <c r="C185" s="7">
        <v>814</v>
      </c>
      <c r="D185" s="7">
        <v>407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3796.546875</v>
      </c>
      <c r="K185" s="5"/>
      <c r="L185" s="50">
        <f t="shared" si="13"/>
        <v>173</v>
      </c>
      <c r="M185" s="50">
        <v>51.536998748779297</v>
      </c>
      <c r="N185" s="50">
        <v>3428</v>
      </c>
      <c r="O185" s="50">
        <v>3428</v>
      </c>
      <c r="P185" s="50">
        <v>4638</v>
      </c>
      <c r="Q185" s="50">
        <f t="shared" si="14"/>
        <v>-1210</v>
      </c>
      <c r="R185" s="50">
        <f t="shared" si="15"/>
        <v>1464100</v>
      </c>
      <c r="S185" s="50"/>
      <c r="T185" s="94">
        <v>753600.5625</v>
      </c>
      <c r="U185" s="94">
        <v>753600.5625</v>
      </c>
      <c r="V185" s="94">
        <v>806752.25</v>
      </c>
      <c r="W185" s="55">
        <f t="shared" si="16"/>
        <v>-53151.6875</v>
      </c>
      <c r="X185" s="55">
        <f t="shared" si="17"/>
        <v>2825101884.0976562</v>
      </c>
      <c r="Y185" s="95"/>
      <c r="Z185" s="6">
        <v>753600.5625</v>
      </c>
      <c r="AC185" s="5"/>
      <c r="AD185" s="5"/>
      <c r="AE185" s="5"/>
      <c r="AF185" s="5"/>
      <c r="AG185" s="5"/>
      <c r="AH185" s="5"/>
      <c r="AI185" s="5"/>
      <c r="AJ185" s="5"/>
      <c r="AK185" s="82"/>
      <c r="AL185" s="5"/>
      <c r="AM185" s="5"/>
      <c r="AN185" s="5"/>
      <c r="AO185" s="5"/>
      <c r="AP185" s="5"/>
    </row>
    <row r="186" spans="1:42">
      <c r="A186" s="5"/>
      <c r="B186" s="93">
        <v>10.4409999847412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3796.546875</v>
      </c>
      <c r="K186" s="5"/>
      <c r="L186" s="50">
        <f t="shared" si="13"/>
        <v>174</v>
      </c>
      <c r="M186" s="50">
        <v>51.597000122070298</v>
      </c>
      <c r="N186" s="50">
        <v>4638</v>
      </c>
      <c r="O186" s="85"/>
      <c r="P186" s="50"/>
      <c r="Q186" s="50"/>
      <c r="R186" s="50"/>
      <c r="S186" s="50"/>
      <c r="T186" s="94">
        <v>806752.25</v>
      </c>
      <c r="U186" s="94"/>
      <c r="V186" s="94"/>
      <c r="W186" s="55"/>
      <c r="X186" s="55"/>
      <c r="Y186" s="95"/>
      <c r="Z186" s="6">
        <v>806752.25</v>
      </c>
      <c r="AC186" s="5"/>
      <c r="AD186" s="5"/>
      <c r="AE186" s="5"/>
      <c r="AF186" s="5"/>
      <c r="AG186" s="5"/>
      <c r="AH186" s="5"/>
      <c r="AI186" s="5"/>
      <c r="AJ186" s="5"/>
      <c r="AK186" s="82"/>
      <c r="AL186" s="5"/>
      <c r="AM186" s="5"/>
      <c r="AN186" s="5"/>
      <c r="AO186" s="5"/>
      <c r="AP186" s="5"/>
    </row>
    <row r="187" spans="1:42">
      <c r="A187" s="5"/>
      <c r="B187" s="93">
        <v>10.501000404357899</v>
      </c>
      <c r="C187" s="7">
        <v>0</v>
      </c>
      <c r="D187" s="7">
        <v>203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1893.609375</v>
      </c>
      <c r="K187" s="5"/>
      <c r="L187" s="50">
        <f t="shared" si="13"/>
        <v>175</v>
      </c>
      <c r="M187" s="50">
        <v>51.6570014953613</v>
      </c>
      <c r="N187" s="50">
        <v>4437</v>
      </c>
      <c r="O187" s="50">
        <v>4437</v>
      </c>
      <c r="P187" s="50">
        <v>5344</v>
      </c>
      <c r="Q187" s="50">
        <f t="shared" si="14"/>
        <v>-907</v>
      </c>
      <c r="R187" s="50">
        <f t="shared" si="15"/>
        <v>822649</v>
      </c>
      <c r="S187" s="50"/>
      <c r="T187" s="94">
        <v>793469</v>
      </c>
      <c r="U187" s="94">
        <v>793469</v>
      </c>
      <c r="V187" s="94">
        <v>721325.25</v>
      </c>
      <c r="W187" s="55">
        <f t="shared" si="16"/>
        <v>72143.75</v>
      </c>
      <c r="X187" s="55">
        <f t="shared" si="17"/>
        <v>5204720664.0625</v>
      </c>
      <c r="Y187" s="95"/>
      <c r="Z187" s="6">
        <v>793469</v>
      </c>
      <c r="AC187" s="5"/>
      <c r="AD187" s="5"/>
      <c r="AE187" s="5"/>
      <c r="AF187" s="5"/>
      <c r="AG187" s="5"/>
      <c r="AH187" s="5"/>
      <c r="AI187" s="5"/>
      <c r="AJ187" s="5"/>
      <c r="AK187" s="82"/>
      <c r="AL187" s="5"/>
      <c r="AM187" s="5"/>
      <c r="AN187" s="5"/>
      <c r="AO187" s="5"/>
      <c r="AP187" s="5"/>
    </row>
    <row r="188" spans="1:42">
      <c r="A188" s="5"/>
      <c r="B188" s="93">
        <v>10.560999870300201</v>
      </c>
      <c r="C188" s="7">
        <v>0</v>
      </c>
      <c r="D188" s="7">
        <v>610</v>
      </c>
      <c r="E188" s="7">
        <v>0</v>
      </c>
      <c r="F188" s="7">
        <v>100</v>
      </c>
      <c r="G188" s="7">
        <v>0</v>
      </c>
      <c r="H188" s="7">
        <v>0</v>
      </c>
      <c r="I188" s="7">
        <v>0</v>
      </c>
      <c r="J188" s="7">
        <v>1893.609375</v>
      </c>
      <c r="K188" s="5"/>
      <c r="L188" s="50">
        <f t="shared" si="13"/>
        <v>176</v>
      </c>
      <c r="M188" s="50">
        <v>51.716999053955</v>
      </c>
      <c r="N188" s="50">
        <v>5344</v>
      </c>
      <c r="O188" s="85"/>
      <c r="P188" s="50"/>
      <c r="Q188" s="50"/>
      <c r="R188" s="50"/>
      <c r="S188" s="50"/>
      <c r="T188" s="94">
        <v>721325.25</v>
      </c>
      <c r="U188" s="94"/>
      <c r="V188" s="94"/>
      <c r="W188" s="55"/>
      <c r="X188" s="55"/>
      <c r="Y188" s="95"/>
      <c r="Z188" s="6">
        <v>721325.25</v>
      </c>
      <c r="AC188" s="5"/>
      <c r="AD188" s="5"/>
      <c r="AE188" s="5"/>
      <c r="AF188" s="5"/>
      <c r="AG188" s="5"/>
      <c r="AH188" s="5"/>
      <c r="AI188" s="5"/>
      <c r="AJ188" s="5"/>
      <c r="AK188" s="82"/>
      <c r="AL188" s="5"/>
      <c r="AM188" s="5"/>
      <c r="AN188" s="5"/>
      <c r="AO188" s="5"/>
      <c r="AP188" s="5"/>
    </row>
    <row r="189" spans="1:42">
      <c r="A189" s="5"/>
      <c r="B189" s="93">
        <v>10.6210002899169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1893.609375</v>
      </c>
      <c r="K189" s="5"/>
      <c r="L189" s="50">
        <f t="shared" si="13"/>
        <v>177</v>
      </c>
      <c r="M189" s="50">
        <v>51.777000427246001</v>
      </c>
      <c r="N189" s="50">
        <v>5042</v>
      </c>
      <c r="O189" s="50">
        <v>5042</v>
      </c>
      <c r="P189" s="50">
        <v>4235</v>
      </c>
      <c r="Q189" s="50">
        <f t="shared" si="14"/>
        <v>807</v>
      </c>
      <c r="R189" s="50">
        <f t="shared" si="15"/>
        <v>651249</v>
      </c>
      <c r="S189" s="50"/>
      <c r="T189" s="94">
        <v>766902.5</v>
      </c>
      <c r="U189" s="94">
        <v>766902.5</v>
      </c>
      <c r="V189" s="94">
        <v>846620.625</v>
      </c>
      <c r="W189" s="55">
        <f t="shared" si="16"/>
        <v>-79718.125</v>
      </c>
      <c r="X189" s="55">
        <f t="shared" si="17"/>
        <v>6354979453.515625</v>
      </c>
      <c r="Y189" s="95"/>
      <c r="Z189" s="6">
        <v>766902.5</v>
      </c>
      <c r="AC189" s="5"/>
      <c r="AD189" s="5"/>
      <c r="AE189" s="5"/>
      <c r="AF189" s="5"/>
      <c r="AG189" s="5"/>
      <c r="AH189" s="5"/>
      <c r="AI189" s="5"/>
      <c r="AJ189" s="5"/>
      <c r="AK189" s="82"/>
      <c r="AL189" s="5"/>
      <c r="AM189" s="5"/>
      <c r="AN189" s="5"/>
      <c r="AO189" s="5"/>
      <c r="AP189" s="5"/>
    </row>
    <row r="190" spans="1:42">
      <c r="A190" s="5"/>
      <c r="B190" s="93">
        <v>10.6809997558593</v>
      </c>
      <c r="C190" s="7">
        <v>407</v>
      </c>
      <c r="D190" s="7">
        <v>407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1893.609375</v>
      </c>
      <c r="K190" s="5"/>
      <c r="L190" s="50">
        <f t="shared" si="13"/>
        <v>178</v>
      </c>
      <c r="M190" s="50">
        <v>51.837001800537102</v>
      </c>
      <c r="N190" s="50">
        <v>4235</v>
      </c>
      <c r="O190" s="85"/>
      <c r="P190" s="50"/>
      <c r="Q190" s="50"/>
      <c r="R190" s="50"/>
      <c r="S190" s="50"/>
      <c r="T190" s="94">
        <v>846620.625</v>
      </c>
      <c r="U190" s="94"/>
      <c r="V190" s="94"/>
      <c r="W190" s="55"/>
      <c r="X190" s="55"/>
      <c r="Y190" s="95"/>
      <c r="Z190" s="6">
        <v>846620.625</v>
      </c>
      <c r="AC190" s="5"/>
      <c r="AD190" s="5"/>
      <c r="AE190" s="5"/>
      <c r="AF190" s="5"/>
      <c r="AG190" s="5"/>
      <c r="AH190" s="5"/>
      <c r="AI190" s="5"/>
      <c r="AJ190" s="5"/>
      <c r="AK190" s="82"/>
      <c r="AL190" s="5"/>
      <c r="AM190" s="5"/>
      <c r="AN190" s="5"/>
      <c r="AO190" s="5"/>
      <c r="AP190" s="5"/>
    </row>
    <row r="191" spans="1:42">
      <c r="A191" s="5"/>
      <c r="B191" s="93">
        <v>10.741000175476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1893.609375</v>
      </c>
      <c r="K191" s="5"/>
      <c r="L191" s="50">
        <f t="shared" si="13"/>
        <v>179</v>
      </c>
      <c r="M191" s="50">
        <v>51.896999359130803</v>
      </c>
      <c r="N191" s="50">
        <v>3731</v>
      </c>
      <c r="O191" s="50">
        <v>3731</v>
      </c>
      <c r="P191" s="50">
        <v>5344</v>
      </c>
      <c r="Q191" s="50">
        <f t="shared" si="14"/>
        <v>-1613</v>
      </c>
      <c r="R191" s="50">
        <f t="shared" si="15"/>
        <v>2601769</v>
      </c>
      <c r="S191" s="50"/>
      <c r="T191" s="94">
        <v>776379.875</v>
      </c>
      <c r="U191" s="94">
        <v>776379.875</v>
      </c>
      <c r="V191" s="94">
        <v>709944.9375</v>
      </c>
      <c r="W191" s="55">
        <f t="shared" si="16"/>
        <v>66434.9375</v>
      </c>
      <c r="X191" s="55">
        <f t="shared" si="17"/>
        <v>4413600920.6289062</v>
      </c>
      <c r="Y191" s="95"/>
      <c r="Z191" s="6">
        <v>776379.875</v>
      </c>
      <c r="AC191" s="5"/>
      <c r="AD191" s="5"/>
      <c r="AE191" s="5"/>
      <c r="AF191" s="5"/>
      <c r="AG191" s="5"/>
      <c r="AH191" s="5"/>
      <c r="AI191" s="5"/>
      <c r="AJ191" s="5"/>
      <c r="AK191" s="82"/>
      <c r="AL191" s="5"/>
      <c r="AM191" s="5"/>
      <c r="AN191" s="5"/>
      <c r="AO191" s="5"/>
      <c r="AP191" s="5"/>
    </row>
    <row r="192" spans="1:42">
      <c r="A192" s="5"/>
      <c r="B192" s="93">
        <v>10.8009996414184</v>
      </c>
      <c r="C192" s="7">
        <v>0</v>
      </c>
      <c r="D192" s="7">
        <v>203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3796.546875</v>
      </c>
      <c r="K192" s="5"/>
      <c r="L192" s="50">
        <f t="shared" si="13"/>
        <v>180</v>
      </c>
      <c r="M192" s="50">
        <v>51.957000732421797</v>
      </c>
      <c r="N192" s="50">
        <v>5344</v>
      </c>
      <c r="O192" s="85"/>
      <c r="P192" s="50"/>
      <c r="Q192" s="50"/>
      <c r="R192" s="50"/>
      <c r="S192" s="50"/>
      <c r="T192" s="94">
        <v>709944.9375</v>
      </c>
      <c r="U192" s="94"/>
      <c r="V192" s="94"/>
      <c r="W192" s="55"/>
      <c r="X192" s="55"/>
      <c r="Y192" s="95"/>
      <c r="Z192" s="6">
        <v>709944.9375</v>
      </c>
      <c r="AA192" s="7">
        <f>(STDEV(Z157:Z192))^2/36</f>
        <v>88256638.402513489</v>
      </c>
      <c r="AC192" s="5"/>
      <c r="AD192" s="5"/>
      <c r="AE192" s="5"/>
      <c r="AF192" s="5"/>
      <c r="AG192" s="5"/>
      <c r="AH192" s="5"/>
      <c r="AI192" s="5"/>
      <c r="AJ192" s="5"/>
      <c r="AK192" s="82"/>
      <c r="AL192" s="5"/>
      <c r="AM192" s="5"/>
      <c r="AN192" s="5"/>
      <c r="AO192" s="5"/>
      <c r="AP192" s="5"/>
    </row>
    <row r="193" spans="1:42">
      <c r="A193" s="5"/>
      <c r="B193" s="93">
        <v>10.861000061035099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3796.546875</v>
      </c>
      <c r="K193" s="5"/>
      <c r="L193" s="50">
        <f t="shared" si="13"/>
        <v>181</v>
      </c>
      <c r="M193" s="50">
        <v>52.016998291015597</v>
      </c>
      <c r="N193" s="50">
        <v>3932</v>
      </c>
      <c r="O193" s="50">
        <v>3932</v>
      </c>
      <c r="P193" s="50">
        <v>4840</v>
      </c>
      <c r="Q193" s="50">
        <f t="shared" si="14"/>
        <v>-908</v>
      </c>
      <c r="R193" s="50">
        <f t="shared" si="15"/>
        <v>824464</v>
      </c>
      <c r="S193" s="50"/>
      <c r="T193" s="94">
        <v>865612.6875</v>
      </c>
      <c r="U193" s="94">
        <v>865612.6875</v>
      </c>
      <c r="V193" s="94">
        <v>854213.75</v>
      </c>
      <c r="W193" s="55">
        <f t="shared" si="16"/>
        <v>11398.9375</v>
      </c>
      <c r="X193" s="55">
        <f t="shared" si="17"/>
        <v>129935776.12890625</v>
      </c>
      <c r="Y193" s="95"/>
      <c r="Z193" s="96">
        <v>865612.6875</v>
      </c>
      <c r="AC193" s="5"/>
      <c r="AD193" s="5"/>
      <c r="AE193" s="5"/>
      <c r="AF193" s="5"/>
      <c r="AG193" s="5"/>
      <c r="AH193" s="5"/>
      <c r="AI193" s="5"/>
      <c r="AJ193" s="5"/>
      <c r="AK193" s="82"/>
      <c r="AL193" s="5"/>
      <c r="AM193" s="5"/>
      <c r="AN193" s="5"/>
      <c r="AO193" s="5"/>
      <c r="AP193" s="5"/>
    </row>
    <row r="194" spans="1:42">
      <c r="A194" s="5"/>
      <c r="B194" s="93">
        <v>10.9209995269775</v>
      </c>
      <c r="C194" s="7">
        <v>0</v>
      </c>
      <c r="D194" s="7">
        <v>407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1893.609375</v>
      </c>
      <c r="K194" s="5"/>
      <c r="L194" s="50">
        <f t="shared" si="13"/>
        <v>182</v>
      </c>
      <c r="M194" s="50">
        <v>52.076999664306598</v>
      </c>
      <c r="N194" s="50">
        <v>4840</v>
      </c>
      <c r="O194" s="85"/>
      <c r="P194" s="50"/>
      <c r="Q194" s="50"/>
      <c r="R194" s="50"/>
      <c r="S194" s="50"/>
      <c r="T194" s="94">
        <v>854213.75</v>
      </c>
      <c r="U194" s="94"/>
      <c r="V194" s="94"/>
      <c r="W194" s="55"/>
      <c r="X194" s="55"/>
      <c r="Y194" s="95"/>
      <c r="Z194" s="96">
        <v>854213.75</v>
      </c>
      <c r="AC194" s="5"/>
      <c r="AD194" s="5"/>
      <c r="AE194" s="5"/>
      <c r="AF194" s="5"/>
      <c r="AG194" s="5"/>
      <c r="AH194" s="5"/>
      <c r="AI194" s="5"/>
      <c r="AJ194" s="5"/>
      <c r="AK194" s="82"/>
      <c r="AL194" s="5"/>
      <c r="AM194" s="5"/>
      <c r="AN194" s="5"/>
      <c r="AO194" s="5"/>
      <c r="AP194" s="5"/>
    </row>
    <row r="195" spans="1:42">
      <c r="A195" s="5"/>
      <c r="B195" s="93">
        <v>10.980999946594199</v>
      </c>
      <c r="C195" s="7">
        <v>0</v>
      </c>
      <c r="D195" s="7">
        <v>610</v>
      </c>
      <c r="E195" s="7">
        <v>0</v>
      </c>
      <c r="F195" s="7">
        <v>100</v>
      </c>
      <c r="G195" s="7">
        <v>0</v>
      </c>
      <c r="H195" s="7">
        <v>0</v>
      </c>
      <c r="I195" s="7">
        <v>0</v>
      </c>
      <c r="J195" s="7">
        <v>1893.609375</v>
      </c>
      <c r="K195" s="5"/>
      <c r="L195" s="50">
        <f t="shared" si="13"/>
        <v>183</v>
      </c>
      <c r="M195" s="50">
        <v>52.137001037597599</v>
      </c>
      <c r="N195" s="50">
        <v>4638</v>
      </c>
      <c r="O195" s="50">
        <v>4638</v>
      </c>
      <c r="P195" s="50">
        <v>4537</v>
      </c>
      <c r="Q195" s="50">
        <f t="shared" si="14"/>
        <v>101</v>
      </c>
      <c r="R195" s="50">
        <f t="shared" si="15"/>
        <v>10201</v>
      </c>
      <c r="S195" s="50"/>
      <c r="T195" s="94">
        <v>755503.5</v>
      </c>
      <c r="U195" s="94">
        <v>755503.5</v>
      </c>
      <c r="V195" s="94">
        <v>812442.375</v>
      </c>
      <c r="W195" s="55">
        <f t="shared" si="16"/>
        <v>-56938.875</v>
      </c>
      <c r="X195" s="55">
        <f t="shared" si="17"/>
        <v>3242035486.265625</v>
      </c>
      <c r="Y195" s="95"/>
      <c r="Z195" s="96">
        <v>755503.5</v>
      </c>
      <c r="AC195" s="5"/>
      <c r="AD195" s="5"/>
      <c r="AE195" s="5"/>
      <c r="AF195" s="5"/>
      <c r="AG195" s="5"/>
      <c r="AH195" s="5"/>
      <c r="AI195" s="5"/>
      <c r="AJ195" s="5"/>
      <c r="AK195" s="82"/>
      <c r="AL195" s="5"/>
      <c r="AM195" s="5"/>
      <c r="AN195" s="5"/>
      <c r="AO195" s="5"/>
      <c r="AP195" s="5"/>
    </row>
    <row r="196" spans="1:42">
      <c r="A196" s="5"/>
      <c r="B196" s="93">
        <v>11.0410003662109</v>
      </c>
      <c r="C196" s="7">
        <v>203</v>
      </c>
      <c r="D196" s="7">
        <v>203</v>
      </c>
      <c r="E196" s="7">
        <v>0</v>
      </c>
      <c r="F196" s="7">
        <v>0</v>
      </c>
      <c r="G196" s="7">
        <v>0</v>
      </c>
      <c r="H196" s="7">
        <v>1048</v>
      </c>
      <c r="I196" s="7">
        <v>0</v>
      </c>
      <c r="J196" s="7">
        <v>1893.609375</v>
      </c>
      <c r="K196" s="5"/>
      <c r="L196" s="50">
        <f t="shared" si="13"/>
        <v>184</v>
      </c>
      <c r="M196" s="50">
        <v>52.196998596191399</v>
      </c>
      <c r="N196" s="50">
        <v>4537</v>
      </c>
      <c r="O196" s="85"/>
      <c r="P196" s="50"/>
      <c r="Q196" s="50"/>
      <c r="R196" s="50"/>
      <c r="S196" s="50"/>
      <c r="T196" s="94">
        <v>812442.375</v>
      </c>
      <c r="U196" s="94"/>
      <c r="V196" s="94"/>
      <c r="W196" s="55"/>
      <c r="X196" s="55"/>
      <c r="Y196" s="95"/>
      <c r="Z196" s="96">
        <v>812442.375</v>
      </c>
      <c r="AC196" s="5"/>
      <c r="AD196" s="5"/>
      <c r="AE196" s="5"/>
      <c r="AF196" s="5"/>
      <c r="AG196" s="5"/>
      <c r="AH196" s="5"/>
      <c r="AI196" s="5"/>
      <c r="AJ196" s="5"/>
      <c r="AK196" s="82"/>
      <c r="AL196" s="5"/>
      <c r="AM196" s="5"/>
      <c r="AN196" s="5"/>
      <c r="AO196" s="5"/>
      <c r="AP196" s="5"/>
    </row>
    <row r="197" spans="1:42">
      <c r="A197" s="5"/>
      <c r="B197" s="93">
        <v>11.100999832153301</v>
      </c>
      <c r="C197" s="7">
        <v>0</v>
      </c>
      <c r="D197" s="7">
        <v>407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3796.546875</v>
      </c>
      <c r="K197" s="5"/>
      <c r="L197" s="50">
        <f t="shared" si="13"/>
        <v>185</v>
      </c>
      <c r="M197" s="50">
        <v>52.256999969482401</v>
      </c>
      <c r="N197" s="50">
        <v>4336</v>
      </c>
      <c r="O197" s="50">
        <v>4336</v>
      </c>
      <c r="P197" s="50">
        <v>4235</v>
      </c>
      <c r="Q197" s="50">
        <f t="shared" si="14"/>
        <v>101</v>
      </c>
      <c r="R197" s="50">
        <f t="shared" si="15"/>
        <v>10201</v>
      </c>
      <c r="S197" s="50"/>
      <c r="T197" s="94">
        <v>888392</v>
      </c>
      <c r="U197" s="94">
        <v>888392</v>
      </c>
      <c r="V197" s="94">
        <v>757406.4375</v>
      </c>
      <c r="W197" s="55">
        <f t="shared" si="16"/>
        <v>130985.5625</v>
      </c>
      <c r="X197" s="55">
        <f t="shared" si="17"/>
        <v>17157217583.441406</v>
      </c>
      <c r="Y197" s="95"/>
      <c r="Z197" s="96">
        <v>888392</v>
      </c>
      <c r="AC197" s="5"/>
      <c r="AD197" s="5"/>
      <c r="AE197" s="5"/>
      <c r="AF197" s="5"/>
      <c r="AG197" s="5"/>
      <c r="AH197" s="5"/>
      <c r="AI197" s="5"/>
      <c r="AJ197" s="5"/>
      <c r="AK197" s="82"/>
      <c r="AL197" s="5"/>
      <c r="AM197" s="5"/>
      <c r="AN197" s="5"/>
      <c r="AO197" s="5"/>
      <c r="AP197" s="5"/>
    </row>
    <row r="198" spans="1:42">
      <c r="A198" s="5"/>
      <c r="B198" s="93">
        <v>11.16100025177</v>
      </c>
      <c r="C198" s="7">
        <v>610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5"/>
      <c r="L198" s="50">
        <f t="shared" si="13"/>
        <v>186</v>
      </c>
      <c r="M198" s="50">
        <v>52.317001342773402</v>
      </c>
      <c r="N198" s="50">
        <v>4235</v>
      </c>
      <c r="O198" s="85"/>
      <c r="P198" s="50"/>
      <c r="Q198" s="50"/>
      <c r="R198" s="50"/>
      <c r="S198" s="50"/>
      <c r="T198" s="94">
        <v>757406.4375</v>
      </c>
      <c r="U198" s="94"/>
      <c r="V198" s="94"/>
      <c r="W198" s="55"/>
      <c r="X198" s="55"/>
      <c r="Y198" s="95"/>
      <c r="Z198" s="96">
        <v>757406.4375</v>
      </c>
      <c r="AC198" s="5"/>
      <c r="AD198" s="5"/>
      <c r="AE198" s="5"/>
      <c r="AF198" s="5"/>
      <c r="AG198" s="5"/>
      <c r="AH198" s="5"/>
      <c r="AI198" s="5"/>
      <c r="AJ198" s="5"/>
      <c r="AK198" s="82"/>
      <c r="AL198" s="5"/>
      <c r="AM198" s="5"/>
      <c r="AN198" s="5"/>
      <c r="AO198" s="5"/>
      <c r="AP198" s="5"/>
    </row>
    <row r="199" spans="1:42">
      <c r="A199" s="5"/>
      <c r="B199" s="93">
        <v>11.220999717712401</v>
      </c>
      <c r="C199" s="7">
        <v>407</v>
      </c>
      <c r="D199" s="7">
        <v>203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5"/>
      <c r="L199" s="50">
        <f t="shared" si="13"/>
        <v>187</v>
      </c>
      <c r="M199" s="50">
        <v>52.376998901367102</v>
      </c>
      <c r="N199" s="50">
        <v>3025</v>
      </c>
      <c r="O199" s="50">
        <v>3025</v>
      </c>
      <c r="P199" s="50">
        <v>4739</v>
      </c>
      <c r="Q199" s="50">
        <f t="shared" si="14"/>
        <v>-1714</v>
      </c>
      <c r="R199" s="50">
        <f t="shared" si="15"/>
        <v>2937796</v>
      </c>
      <c r="S199" s="50"/>
      <c r="T199" s="94">
        <v>812442.375</v>
      </c>
      <c r="U199" s="94">
        <v>812442.375</v>
      </c>
      <c r="V199" s="94">
        <v>985199.25</v>
      </c>
      <c r="W199" s="55">
        <f t="shared" si="16"/>
        <v>-172756.875</v>
      </c>
      <c r="X199" s="55">
        <f t="shared" si="17"/>
        <v>29844937859.765625</v>
      </c>
      <c r="Y199" s="95"/>
      <c r="Z199" s="96">
        <v>812442.375</v>
      </c>
      <c r="AC199" s="5"/>
      <c r="AD199" s="5"/>
      <c r="AE199" s="5"/>
      <c r="AF199" s="5"/>
      <c r="AG199" s="5"/>
      <c r="AH199" s="5"/>
      <c r="AI199" s="5"/>
      <c r="AJ199" s="5"/>
      <c r="AK199" s="82"/>
      <c r="AL199" s="5"/>
      <c r="AM199" s="5"/>
      <c r="AN199" s="5"/>
      <c r="AO199" s="5"/>
      <c r="AP199" s="5"/>
    </row>
    <row r="200" spans="1:42">
      <c r="A200" s="5"/>
      <c r="B200" s="93">
        <v>11.2810001373291</v>
      </c>
      <c r="C200" s="7">
        <v>203</v>
      </c>
      <c r="D200" s="7">
        <v>203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1893.609375</v>
      </c>
      <c r="K200" s="5"/>
      <c r="L200" s="50">
        <f t="shared" si="13"/>
        <v>188</v>
      </c>
      <c r="M200" s="50">
        <v>52.437000274658203</v>
      </c>
      <c r="N200" s="50">
        <v>4739</v>
      </c>
      <c r="O200" s="85"/>
      <c r="P200" s="50"/>
      <c r="Q200" s="50"/>
      <c r="R200" s="50"/>
      <c r="S200" s="50"/>
      <c r="T200" s="94">
        <v>985199.25</v>
      </c>
      <c r="U200" s="94"/>
      <c r="V200" s="94"/>
      <c r="W200" s="55"/>
      <c r="X200" s="55"/>
      <c r="Y200" s="95"/>
      <c r="Z200" s="96">
        <v>985199.25</v>
      </c>
      <c r="AC200" s="5"/>
      <c r="AD200" s="5"/>
      <c r="AE200" s="5"/>
      <c r="AF200" s="5"/>
      <c r="AG200" s="5"/>
      <c r="AH200" s="5"/>
      <c r="AI200" s="5"/>
      <c r="AJ200" s="5"/>
      <c r="AK200" s="82"/>
      <c r="AL200" s="5"/>
      <c r="AM200" s="5"/>
      <c r="AN200" s="5"/>
      <c r="AO200" s="5"/>
      <c r="AP200" s="5"/>
    </row>
    <row r="201" spans="1:42">
      <c r="A201" s="5"/>
      <c r="B201" s="93">
        <v>11.340999603271401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3796.546875</v>
      </c>
      <c r="K201" s="5"/>
      <c r="L201" s="50">
        <f t="shared" si="13"/>
        <v>189</v>
      </c>
      <c r="M201" s="50">
        <v>52.497001647949197</v>
      </c>
      <c r="N201" s="50">
        <v>5042</v>
      </c>
      <c r="O201" s="50">
        <v>5042</v>
      </c>
      <c r="P201" s="50">
        <v>4840</v>
      </c>
      <c r="Q201" s="50">
        <f t="shared" si="14"/>
        <v>202</v>
      </c>
      <c r="R201" s="50">
        <f t="shared" si="15"/>
        <v>40804</v>
      </c>
      <c r="S201" s="50"/>
      <c r="T201" s="94">
        <v>746007.5</v>
      </c>
      <c r="U201" s="94">
        <v>746007.5</v>
      </c>
      <c r="V201" s="94">
        <v>721325.25</v>
      </c>
      <c r="W201" s="55">
        <f t="shared" si="16"/>
        <v>24682.25</v>
      </c>
      <c r="X201" s="55">
        <f t="shared" si="17"/>
        <v>609213465.0625</v>
      </c>
      <c r="Y201" s="95"/>
      <c r="Z201" s="96">
        <v>746007.5</v>
      </c>
      <c r="AC201" s="5"/>
      <c r="AD201" s="5"/>
      <c r="AE201" s="5"/>
      <c r="AF201" s="5"/>
      <c r="AG201" s="5"/>
      <c r="AH201" s="5"/>
      <c r="AI201" s="5"/>
      <c r="AJ201" s="5"/>
      <c r="AK201" s="82"/>
      <c r="AL201" s="5"/>
      <c r="AM201" s="5"/>
      <c r="AN201" s="5"/>
      <c r="AO201" s="5"/>
      <c r="AP201" s="5"/>
    </row>
    <row r="202" spans="1:42">
      <c r="A202" s="5"/>
      <c r="B202" s="93">
        <v>11.4010000228881</v>
      </c>
      <c r="C202" s="7">
        <v>610</v>
      </c>
      <c r="D202" s="7">
        <v>203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1893.609375</v>
      </c>
      <c r="K202" s="5"/>
      <c r="L202" s="50">
        <f t="shared" si="13"/>
        <v>190</v>
      </c>
      <c r="M202" s="50">
        <v>52.556999206542898</v>
      </c>
      <c r="N202" s="50">
        <v>4840</v>
      </c>
      <c r="O202" s="85"/>
      <c r="P202" s="50"/>
      <c r="Q202" s="50"/>
      <c r="R202" s="50"/>
      <c r="S202" s="50"/>
      <c r="T202" s="94">
        <v>721325.25</v>
      </c>
      <c r="U202" s="94"/>
      <c r="V202" s="94"/>
      <c r="W202" s="55"/>
      <c r="X202" s="55"/>
      <c r="Y202" s="95"/>
      <c r="Z202" s="96">
        <v>721325.25</v>
      </c>
      <c r="AC202" s="5"/>
      <c r="AD202" s="5"/>
      <c r="AE202" s="5"/>
      <c r="AF202" s="5"/>
      <c r="AG202" s="5"/>
      <c r="AH202" s="5"/>
      <c r="AI202" s="5"/>
      <c r="AJ202" s="5"/>
      <c r="AK202" s="82"/>
      <c r="AL202" s="5"/>
      <c r="AM202" s="5"/>
      <c r="AN202" s="5"/>
      <c r="AO202" s="5"/>
      <c r="AP202" s="5"/>
    </row>
    <row r="203" spans="1:42">
      <c r="A203" s="5"/>
      <c r="B203" s="93">
        <v>11.461000442504799</v>
      </c>
      <c r="C203" s="7">
        <v>0</v>
      </c>
      <c r="D203" s="7">
        <v>0</v>
      </c>
      <c r="E203" s="7">
        <v>0</v>
      </c>
      <c r="F203" s="7">
        <v>100</v>
      </c>
      <c r="G203" s="7">
        <v>0</v>
      </c>
      <c r="H203" s="7">
        <v>0</v>
      </c>
      <c r="I203" s="7">
        <v>0</v>
      </c>
      <c r="J203" s="7">
        <v>1893.609375</v>
      </c>
      <c r="K203" s="5"/>
      <c r="L203" s="50">
        <f t="shared" si="13"/>
        <v>191</v>
      </c>
      <c r="M203" s="50">
        <v>52.617000579833899</v>
      </c>
      <c r="N203" s="50">
        <v>4638</v>
      </c>
      <c r="O203" s="50">
        <v>4638</v>
      </c>
      <c r="P203" s="50">
        <v>6050</v>
      </c>
      <c r="Q203" s="50">
        <f t="shared" si="14"/>
        <v>-1412</v>
      </c>
      <c r="R203" s="50">
        <f t="shared" si="15"/>
        <v>1993744</v>
      </c>
      <c r="S203" s="50"/>
      <c r="T203" s="94">
        <v>850426.5</v>
      </c>
      <c r="U203" s="94">
        <v>850426.5</v>
      </c>
      <c r="V203" s="94">
        <v>780185.75</v>
      </c>
      <c r="W203" s="55">
        <f t="shared" si="16"/>
        <v>70240.75</v>
      </c>
      <c r="X203" s="55">
        <f t="shared" si="17"/>
        <v>4933762960.5625</v>
      </c>
      <c r="Y203" s="95"/>
      <c r="Z203" s="96">
        <v>850426.5</v>
      </c>
      <c r="AC203" s="5"/>
      <c r="AD203" s="5"/>
      <c r="AE203" s="5"/>
      <c r="AF203" s="5"/>
      <c r="AG203" s="5"/>
      <c r="AH203" s="5"/>
      <c r="AI203" s="5"/>
      <c r="AJ203" s="5"/>
      <c r="AK203" s="82"/>
      <c r="AL203" s="5"/>
      <c r="AM203" s="5"/>
      <c r="AN203" s="5"/>
      <c r="AO203" s="5"/>
      <c r="AP203" s="5"/>
    </row>
    <row r="204" spans="1:42">
      <c r="A204" s="5"/>
      <c r="B204" s="93">
        <v>11.5209999084472</v>
      </c>
      <c r="C204" s="7">
        <v>203</v>
      </c>
      <c r="D204" s="7">
        <v>407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1893.609375</v>
      </c>
      <c r="K204" s="5"/>
      <c r="L204" s="50">
        <f t="shared" si="13"/>
        <v>192</v>
      </c>
      <c r="M204" s="50">
        <v>52.676998138427699</v>
      </c>
      <c r="N204" s="50">
        <v>6050</v>
      </c>
      <c r="O204" s="85"/>
      <c r="P204" s="50"/>
      <c r="Q204" s="50"/>
      <c r="R204" s="50"/>
      <c r="S204" s="50"/>
      <c r="T204" s="94">
        <v>780185.75</v>
      </c>
      <c r="U204" s="94"/>
      <c r="V204" s="94"/>
      <c r="W204" s="55"/>
      <c r="X204" s="55"/>
      <c r="Y204" s="95"/>
      <c r="Z204" s="96">
        <v>780185.75</v>
      </c>
      <c r="AC204" s="5"/>
      <c r="AD204" s="5"/>
      <c r="AE204" s="5"/>
      <c r="AF204" s="5"/>
      <c r="AG204" s="5"/>
      <c r="AH204" s="5"/>
      <c r="AI204" s="5"/>
      <c r="AJ204" s="5"/>
      <c r="AK204" s="82"/>
      <c r="AL204" s="5"/>
      <c r="AM204" s="5"/>
      <c r="AN204" s="5"/>
      <c r="AO204" s="5"/>
      <c r="AP204" s="5"/>
    </row>
    <row r="205" spans="1:42">
      <c r="A205" s="5"/>
      <c r="B205" s="93">
        <v>11.581000328063899</v>
      </c>
      <c r="C205" s="7">
        <v>0</v>
      </c>
      <c r="D205" s="7">
        <v>407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3796.546875</v>
      </c>
      <c r="K205" s="5"/>
      <c r="L205" s="50">
        <f t="shared" si="13"/>
        <v>193</v>
      </c>
      <c r="M205" s="50">
        <v>52.7369995117187</v>
      </c>
      <c r="N205" s="50">
        <v>3831</v>
      </c>
      <c r="O205" s="50">
        <v>3831</v>
      </c>
      <c r="P205" s="50">
        <v>3125</v>
      </c>
      <c r="Q205" s="50">
        <f t="shared" si="14"/>
        <v>706</v>
      </c>
      <c r="R205" s="50">
        <f t="shared" si="15"/>
        <v>498436</v>
      </c>
      <c r="S205" s="50"/>
      <c r="T205" s="94">
        <v>808636.5</v>
      </c>
      <c r="U205" s="94">
        <v>808636.5</v>
      </c>
      <c r="V205" s="94">
        <v>761175</v>
      </c>
      <c r="W205" s="55">
        <f t="shared" si="16"/>
        <v>47461.5</v>
      </c>
      <c r="X205" s="55">
        <f t="shared" si="17"/>
        <v>2252593982.25</v>
      </c>
      <c r="Y205" s="95"/>
      <c r="Z205" s="96">
        <v>808636.5</v>
      </c>
      <c r="AC205" s="5"/>
      <c r="AD205" s="5"/>
      <c r="AE205" s="5"/>
      <c r="AF205" s="5"/>
      <c r="AG205" s="5"/>
      <c r="AH205" s="5"/>
      <c r="AI205" s="5"/>
      <c r="AJ205" s="5"/>
      <c r="AK205" s="82"/>
      <c r="AL205" s="5"/>
      <c r="AM205" s="5"/>
      <c r="AN205" s="5"/>
      <c r="AO205" s="5"/>
      <c r="AP205" s="5"/>
    </row>
    <row r="206" spans="1:42">
      <c r="A206" s="5"/>
      <c r="B206" s="93">
        <v>11.6409997940063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1893.609375</v>
      </c>
      <c r="K206" s="5"/>
      <c r="L206" s="50">
        <f t="shared" si="13"/>
        <v>194</v>
      </c>
      <c r="M206" s="50">
        <v>52.797000885009702</v>
      </c>
      <c r="N206" s="50">
        <v>3125</v>
      </c>
      <c r="O206" s="85"/>
      <c r="P206" s="50"/>
      <c r="Q206" s="50"/>
      <c r="R206" s="50"/>
      <c r="S206" s="50"/>
      <c r="T206" s="94">
        <v>761175</v>
      </c>
      <c r="U206" s="94"/>
      <c r="V206" s="94"/>
      <c r="W206" s="55"/>
      <c r="X206" s="55"/>
      <c r="Y206" s="95"/>
      <c r="Z206" s="96">
        <v>761175</v>
      </c>
      <c r="AC206" s="5"/>
      <c r="AD206" s="5"/>
      <c r="AE206" s="5"/>
      <c r="AF206" s="5"/>
      <c r="AG206" s="5"/>
      <c r="AH206" s="5"/>
      <c r="AI206" s="5"/>
      <c r="AJ206" s="5"/>
      <c r="AK206" s="82"/>
      <c r="AL206" s="5"/>
      <c r="AM206" s="5"/>
      <c r="AN206" s="5"/>
      <c r="AO206" s="5"/>
      <c r="AP206" s="5"/>
    </row>
    <row r="207" spans="1:42">
      <c r="A207" s="5"/>
      <c r="B207" s="93">
        <v>11.701000213623001</v>
      </c>
      <c r="C207" s="7">
        <v>407</v>
      </c>
      <c r="D207" s="7">
        <v>203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3796.546875</v>
      </c>
      <c r="K207" s="5"/>
      <c r="L207" s="50">
        <f t="shared" ref="L207:L270" si="18">L206+1</f>
        <v>195</v>
      </c>
      <c r="M207" s="50">
        <v>52.856998443603501</v>
      </c>
      <c r="N207" s="50">
        <v>5445</v>
      </c>
      <c r="O207" s="50">
        <v>5445</v>
      </c>
      <c r="P207" s="50">
        <v>3831</v>
      </c>
      <c r="Q207" s="50">
        <f t="shared" ref="Q207:Q269" si="19">O207-P207</f>
        <v>1614</v>
      </c>
      <c r="R207" s="50">
        <f t="shared" ref="R207:R269" si="20">(O207-P207)*(O207-P207)</f>
        <v>2604996</v>
      </c>
      <c r="S207" s="50"/>
      <c r="T207" s="94">
        <v>820054.125</v>
      </c>
      <c r="U207" s="94">
        <v>820054.125</v>
      </c>
      <c r="V207" s="94">
        <v>787778.8125</v>
      </c>
      <c r="W207" s="55">
        <f t="shared" ref="W207:W269" si="21">U207-V207</f>
        <v>32275.3125</v>
      </c>
      <c r="X207" s="55">
        <f t="shared" ref="X207:X269" si="22">(U207-V207)*(U207-V207)</f>
        <v>1041695796.9726562</v>
      </c>
      <c r="Y207" s="95"/>
      <c r="Z207" s="96">
        <v>820054.125</v>
      </c>
      <c r="AC207" s="5"/>
      <c r="AD207" s="5"/>
      <c r="AE207" s="5"/>
      <c r="AF207" s="5"/>
      <c r="AG207" s="5"/>
      <c r="AH207" s="5"/>
      <c r="AI207" s="5"/>
      <c r="AJ207" s="5"/>
      <c r="AK207" s="82"/>
      <c r="AL207" s="5"/>
      <c r="AM207" s="5"/>
      <c r="AN207" s="5"/>
      <c r="AO207" s="5"/>
      <c r="AP207" s="5"/>
    </row>
    <row r="208" spans="1:42">
      <c r="A208" s="5"/>
      <c r="B208" s="93">
        <v>11.760999679565399</v>
      </c>
      <c r="C208" s="7">
        <v>610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1893.609375</v>
      </c>
      <c r="K208" s="5"/>
      <c r="L208" s="50">
        <f t="shared" si="18"/>
        <v>196</v>
      </c>
      <c r="M208" s="50">
        <v>52.916999816894503</v>
      </c>
      <c r="N208" s="50">
        <v>3831</v>
      </c>
      <c r="O208" s="85"/>
      <c r="P208" s="50"/>
      <c r="Q208" s="50"/>
      <c r="R208" s="50"/>
      <c r="S208" s="50"/>
      <c r="T208" s="94">
        <v>787778.8125</v>
      </c>
      <c r="U208" s="94"/>
      <c r="V208" s="94"/>
      <c r="W208" s="55"/>
      <c r="X208" s="55"/>
      <c r="Y208" s="95"/>
      <c r="Z208" s="96">
        <v>787778.8125</v>
      </c>
      <c r="AC208" s="5"/>
      <c r="AD208" s="5"/>
      <c r="AE208" s="5"/>
      <c r="AF208" s="5"/>
      <c r="AG208" s="5"/>
      <c r="AH208" s="5"/>
      <c r="AI208" s="5"/>
      <c r="AJ208" s="5"/>
      <c r="AK208" s="82"/>
      <c r="AL208" s="5"/>
      <c r="AM208" s="5"/>
      <c r="AN208" s="5"/>
      <c r="AO208" s="5"/>
      <c r="AP208" s="5"/>
    </row>
    <row r="209" spans="1:42">
      <c r="A209" s="5"/>
      <c r="B209" s="93">
        <v>11.8210000991821</v>
      </c>
      <c r="C209" s="7">
        <v>407</v>
      </c>
      <c r="D209" s="7">
        <v>203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1893.609375</v>
      </c>
      <c r="K209" s="5"/>
      <c r="L209" s="50">
        <f t="shared" si="18"/>
        <v>197</v>
      </c>
      <c r="M209" s="50">
        <v>52.977001190185497</v>
      </c>
      <c r="N209" s="50">
        <v>4941</v>
      </c>
      <c r="O209" s="50">
        <v>4941</v>
      </c>
      <c r="P209" s="50">
        <v>4437</v>
      </c>
      <c r="Q209" s="50">
        <f t="shared" si="19"/>
        <v>504</v>
      </c>
      <c r="R209" s="50">
        <f t="shared" si="20"/>
        <v>254016</v>
      </c>
      <c r="S209" s="50"/>
      <c r="T209" s="94">
        <v>818151.1875</v>
      </c>
      <c r="U209" s="94">
        <v>818151.1875</v>
      </c>
      <c r="V209" s="94">
        <v>842814.75</v>
      </c>
      <c r="W209" s="55">
        <f t="shared" si="21"/>
        <v>-24663.5625</v>
      </c>
      <c r="X209" s="55">
        <f t="shared" si="22"/>
        <v>608291315.19140625</v>
      </c>
      <c r="Y209" s="95"/>
      <c r="Z209" s="96">
        <v>818151.1875</v>
      </c>
      <c r="AC209" s="5"/>
      <c r="AD209" s="5"/>
      <c r="AE209" s="5"/>
      <c r="AF209" s="5"/>
      <c r="AG209" s="5"/>
      <c r="AH209" s="5"/>
      <c r="AI209" s="5"/>
      <c r="AJ209" s="5"/>
      <c r="AK209" s="82"/>
      <c r="AL209" s="5"/>
      <c r="AM209" s="5"/>
      <c r="AN209" s="5"/>
      <c r="AO209" s="5"/>
      <c r="AP209" s="5"/>
    </row>
    <row r="210" spans="1:42">
      <c r="A210" s="5"/>
      <c r="B210" s="93">
        <v>11.880999565124499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3796.546875</v>
      </c>
      <c r="K210" s="5"/>
      <c r="L210" s="50">
        <f t="shared" si="18"/>
        <v>198</v>
      </c>
      <c r="M210" s="50">
        <v>53.036998748779297</v>
      </c>
      <c r="N210" s="50">
        <v>4437</v>
      </c>
      <c r="O210" s="85"/>
      <c r="P210" s="50"/>
      <c r="Q210" s="50"/>
      <c r="R210" s="50"/>
      <c r="S210" s="50"/>
      <c r="T210" s="94">
        <v>842814.75</v>
      </c>
      <c r="U210" s="94"/>
      <c r="V210" s="94"/>
      <c r="W210" s="55"/>
      <c r="X210" s="55"/>
      <c r="Y210" s="95"/>
      <c r="Z210" s="96">
        <v>842814.75</v>
      </c>
      <c r="AC210" s="5"/>
      <c r="AD210" s="5"/>
      <c r="AE210" s="5"/>
      <c r="AF210" s="5"/>
      <c r="AG210" s="5"/>
      <c r="AH210" s="5"/>
      <c r="AI210" s="5"/>
      <c r="AJ210" s="5"/>
      <c r="AK210" s="82"/>
      <c r="AL210" s="5"/>
      <c r="AM210" s="5"/>
      <c r="AN210" s="5"/>
      <c r="AO210" s="5"/>
      <c r="AP210" s="5"/>
    </row>
    <row r="211" spans="1:42">
      <c r="A211" s="5"/>
      <c r="B211" s="93">
        <v>11.9409999847412</v>
      </c>
      <c r="C211" s="7">
        <v>203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3796.546875</v>
      </c>
      <c r="K211" s="5"/>
      <c r="L211" s="50">
        <f t="shared" si="18"/>
        <v>199</v>
      </c>
      <c r="M211" s="50">
        <v>53.097000122070298</v>
      </c>
      <c r="N211" s="50">
        <v>4033</v>
      </c>
      <c r="O211" s="50">
        <v>4033</v>
      </c>
      <c r="P211" s="50">
        <v>3831</v>
      </c>
      <c r="Q211" s="50">
        <f t="shared" si="19"/>
        <v>202</v>
      </c>
      <c r="R211" s="50">
        <f t="shared" si="20"/>
        <v>40804</v>
      </c>
      <c r="S211" s="50"/>
      <c r="T211" s="94">
        <v>768786.75</v>
      </c>
      <c r="U211" s="94">
        <v>768786.75</v>
      </c>
      <c r="V211" s="94">
        <v>683378.4375</v>
      </c>
      <c r="W211" s="55">
        <f t="shared" si="21"/>
        <v>85408.3125</v>
      </c>
      <c r="X211" s="55">
        <f t="shared" si="22"/>
        <v>7294579844.0976562</v>
      </c>
      <c r="Y211" s="95"/>
      <c r="Z211" s="96">
        <v>768786.75</v>
      </c>
      <c r="AC211" s="5"/>
      <c r="AD211" s="5"/>
      <c r="AE211" s="5"/>
      <c r="AF211" s="5"/>
      <c r="AG211" s="5"/>
      <c r="AH211" s="5"/>
      <c r="AI211" s="5"/>
      <c r="AJ211" s="5"/>
      <c r="AK211" s="82"/>
      <c r="AL211" s="5"/>
      <c r="AM211" s="5"/>
      <c r="AN211" s="5"/>
      <c r="AO211" s="5"/>
      <c r="AP211" s="5"/>
    </row>
    <row r="212" spans="1:42">
      <c r="A212" s="5"/>
      <c r="B212" s="93">
        <v>12.001000404357899</v>
      </c>
      <c r="C212" s="7">
        <v>407</v>
      </c>
      <c r="D212" s="7">
        <v>610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3796.546875</v>
      </c>
      <c r="K212" s="5"/>
      <c r="L212" s="50">
        <f t="shared" si="18"/>
        <v>200</v>
      </c>
      <c r="M212" s="50">
        <v>53.1570014953613</v>
      </c>
      <c r="N212" s="50">
        <v>3831</v>
      </c>
      <c r="O212" s="85"/>
      <c r="P212" s="50"/>
      <c r="Q212" s="50"/>
      <c r="R212" s="50"/>
      <c r="S212" s="50"/>
      <c r="T212" s="94">
        <v>683378.4375</v>
      </c>
      <c r="U212" s="94"/>
      <c r="V212" s="94"/>
      <c r="W212" s="55"/>
      <c r="X212" s="55"/>
      <c r="Y212" s="95"/>
      <c r="Z212" s="96">
        <v>683378.4375</v>
      </c>
      <c r="AC212" s="5"/>
      <c r="AD212" s="5"/>
      <c r="AE212" s="5"/>
      <c r="AF212" s="5"/>
      <c r="AG212" s="5"/>
      <c r="AH212" s="5"/>
      <c r="AI212" s="5"/>
      <c r="AJ212" s="5"/>
      <c r="AK212" s="82"/>
      <c r="AL212" s="5"/>
      <c r="AM212" s="5"/>
      <c r="AN212" s="5"/>
      <c r="AO212" s="5"/>
      <c r="AP212" s="5"/>
    </row>
    <row r="213" spans="1:42">
      <c r="A213" s="5"/>
      <c r="B213" s="93">
        <v>12.060999870300201</v>
      </c>
      <c r="C213" s="7">
        <v>407</v>
      </c>
      <c r="D213" s="7">
        <v>203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1893.609375</v>
      </c>
      <c r="K213" s="5"/>
      <c r="L213" s="50">
        <f t="shared" si="18"/>
        <v>201</v>
      </c>
      <c r="M213" s="50">
        <v>53.216999053955</v>
      </c>
      <c r="N213" s="50">
        <v>4638</v>
      </c>
      <c r="O213" s="50">
        <v>4638</v>
      </c>
      <c r="P213" s="50">
        <v>6454</v>
      </c>
      <c r="Q213" s="50">
        <f t="shared" si="19"/>
        <v>-1816</v>
      </c>
      <c r="R213" s="50">
        <f t="shared" si="20"/>
        <v>3297856</v>
      </c>
      <c r="S213" s="50"/>
      <c r="T213" s="94">
        <v>922551.5625</v>
      </c>
      <c r="U213" s="94">
        <v>922551.5625</v>
      </c>
      <c r="V213" s="94">
        <v>761175</v>
      </c>
      <c r="W213" s="55">
        <f t="shared" si="21"/>
        <v>161376.5625</v>
      </c>
      <c r="X213" s="55">
        <f t="shared" si="22"/>
        <v>26042394924.316406</v>
      </c>
      <c r="Y213" s="95"/>
      <c r="Z213" s="96">
        <v>922551.5625</v>
      </c>
      <c r="AC213" s="5"/>
      <c r="AD213" s="5"/>
      <c r="AE213" s="5"/>
      <c r="AF213" s="5"/>
      <c r="AG213" s="5"/>
      <c r="AH213" s="5"/>
      <c r="AI213" s="5"/>
      <c r="AJ213" s="5"/>
      <c r="AK213" s="82"/>
      <c r="AL213" s="5"/>
      <c r="AM213" s="5"/>
      <c r="AN213" s="5"/>
      <c r="AO213" s="5"/>
      <c r="AP213" s="5"/>
    </row>
    <row r="214" spans="1:42">
      <c r="A214" s="5"/>
      <c r="B214" s="93">
        <v>12.1210002899169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5690.15625</v>
      </c>
      <c r="K214" s="5"/>
      <c r="L214" s="50">
        <f t="shared" si="18"/>
        <v>202</v>
      </c>
      <c r="M214" s="50">
        <v>53.277000427246001</v>
      </c>
      <c r="N214" s="50">
        <v>6454</v>
      </c>
      <c r="O214" s="85"/>
      <c r="P214" s="50"/>
      <c r="Q214" s="50"/>
      <c r="R214" s="50"/>
      <c r="S214" s="50"/>
      <c r="T214" s="94">
        <v>761175</v>
      </c>
      <c r="U214" s="94"/>
      <c r="V214" s="94"/>
      <c r="W214" s="55"/>
      <c r="X214" s="55"/>
      <c r="Y214" s="95"/>
      <c r="Z214" s="96">
        <v>761175</v>
      </c>
      <c r="AC214" s="5"/>
      <c r="AD214" s="5"/>
      <c r="AE214" s="5"/>
      <c r="AF214" s="5"/>
      <c r="AG214" s="5"/>
      <c r="AH214" s="5"/>
      <c r="AI214" s="5"/>
      <c r="AJ214" s="5"/>
      <c r="AK214" s="82"/>
      <c r="AL214" s="5"/>
      <c r="AM214" s="5"/>
      <c r="AN214" s="5"/>
      <c r="AO214" s="5"/>
      <c r="AP214" s="5"/>
    </row>
    <row r="215" spans="1:42">
      <c r="A215" s="5"/>
      <c r="B215" s="93">
        <v>12.1809997558593</v>
      </c>
      <c r="C215" s="7">
        <v>0</v>
      </c>
      <c r="D215" s="7">
        <v>203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3796.546875</v>
      </c>
      <c r="K215" s="5"/>
      <c r="L215" s="50">
        <f t="shared" si="18"/>
        <v>203</v>
      </c>
      <c r="M215" s="50">
        <v>53.337001800537102</v>
      </c>
      <c r="N215" s="50">
        <v>3731</v>
      </c>
      <c r="O215" s="50">
        <v>3731</v>
      </c>
      <c r="P215" s="50">
        <v>4235</v>
      </c>
      <c r="Q215" s="50">
        <f t="shared" si="19"/>
        <v>-504</v>
      </c>
      <c r="R215" s="50">
        <f t="shared" si="20"/>
        <v>254016</v>
      </c>
      <c r="S215" s="50"/>
      <c r="T215" s="94">
        <v>696661.6875</v>
      </c>
      <c r="U215" s="94">
        <v>696661.6875</v>
      </c>
      <c r="V215" s="94">
        <v>734608.5</v>
      </c>
      <c r="W215" s="55">
        <f t="shared" si="21"/>
        <v>-37946.8125</v>
      </c>
      <c r="X215" s="55">
        <f t="shared" si="22"/>
        <v>1439960578.9101562</v>
      </c>
      <c r="Y215" s="95"/>
      <c r="Z215" s="96">
        <v>696661.6875</v>
      </c>
      <c r="AC215" s="5"/>
      <c r="AD215" s="5"/>
      <c r="AE215" s="5"/>
      <c r="AF215" s="5"/>
      <c r="AG215" s="5"/>
      <c r="AH215" s="5"/>
      <c r="AI215" s="5"/>
      <c r="AJ215" s="5"/>
      <c r="AK215" s="82"/>
      <c r="AL215" s="5"/>
      <c r="AM215" s="5"/>
      <c r="AN215" s="5"/>
      <c r="AO215" s="5"/>
      <c r="AP215" s="5"/>
    </row>
    <row r="216" spans="1:42">
      <c r="A216" s="5"/>
      <c r="B216" s="93">
        <v>12.241000175476</v>
      </c>
      <c r="C216" s="7">
        <v>203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1893.609375</v>
      </c>
      <c r="K216" s="5"/>
      <c r="L216" s="50">
        <f t="shared" si="18"/>
        <v>204</v>
      </c>
      <c r="M216" s="50">
        <v>53.396999359130803</v>
      </c>
      <c r="N216" s="50">
        <v>4235</v>
      </c>
      <c r="O216" s="85"/>
      <c r="P216" s="50"/>
      <c r="Q216" s="50"/>
      <c r="R216" s="50"/>
      <c r="S216" s="50"/>
      <c r="T216" s="94">
        <v>734608.5</v>
      </c>
      <c r="U216" s="94"/>
      <c r="V216" s="94"/>
      <c r="W216" s="55"/>
      <c r="X216" s="55"/>
      <c r="Y216" s="95"/>
      <c r="Z216" s="96">
        <v>734608.5</v>
      </c>
      <c r="AC216" s="5"/>
      <c r="AD216" s="5"/>
      <c r="AE216" s="5"/>
      <c r="AF216" s="5"/>
      <c r="AG216" s="5"/>
      <c r="AH216" s="5"/>
      <c r="AI216" s="5"/>
      <c r="AJ216" s="5"/>
      <c r="AK216" s="82"/>
      <c r="AL216" s="5"/>
      <c r="AM216" s="5"/>
      <c r="AN216" s="5"/>
      <c r="AO216" s="5"/>
      <c r="AP216" s="5"/>
    </row>
    <row r="217" spans="1:42">
      <c r="A217" s="5"/>
      <c r="B217" s="93">
        <v>12.3009996414184</v>
      </c>
      <c r="C217" s="7">
        <v>407</v>
      </c>
      <c r="D217" s="7">
        <v>203</v>
      </c>
      <c r="E217" s="7">
        <v>0</v>
      </c>
      <c r="F217" s="7">
        <v>100</v>
      </c>
      <c r="G217" s="7">
        <v>0</v>
      </c>
      <c r="H217" s="7">
        <v>0</v>
      </c>
      <c r="I217" s="7">
        <v>0</v>
      </c>
      <c r="J217" s="7">
        <v>1893.609375</v>
      </c>
      <c r="K217" s="5"/>
      <c r="L217" s="50">
        <f t="shared" si="18"/>
        <v>205</v>
      </c>
      <c r="M217" s="50">
        <v>53.457000732421797</v>
      </c>
      <c r="N217" s="50">
        <v>3731</v>
      </c>
      <c r="O217" s="50">
        <v>3731</v>
      </c>
      <c r="P217" s="50">
        <v>4941</v>
      </c>
      <c r="Q217" s="50">
        <f t="shared" si="19"/>
        <v>-1210</v>
      </c>
      <c r="R217" s="50">
        <f t="shared" si="20"/>
        <v>1464100</v>
      </c>
      <c r="S217" s="50"/>
      <c r="T217" s="94">
        <v>837124.625</v>
      </c>
      <c r="U217" s="94">
        <v>837124.625</v>
      </c>
      <c r="V217" s="94">
        <v>715635.125</v>
      </c>
      <c r="W217" s="55">
        <f t="shared" si="21"/>
        <v>121489.5</v>
      </c>
      <c r="X217" s="55">
        <f t="shared" si="22"/>
        <v>14759698610.25</v>
      </c>
      <c r="Y217" s="95"/>
      <c r="Z217" s="96">
        <v>837124.625</v>
      </c>
      <c r="AC217" s="5"/>
      <c r="AD217" s="5"/>
      <c r="AE217" s="5"/>
      <c r="AF217" s="5"/>
      <c r="AG217" s="5"/>
      <c r="AH217" s="5"/>
      <c r="AI217" s="5"/>
      <c r="AJ217" s="5"/>
      <c r="AK217" s="82"/>
      <c r="AL217" s="5"/>
      <c r="AM217" s="5"/>
      <c r="AN217" s="5"/>
      <c r="AO217" s="5"/>
      <c r="AP217" s="5"/>
    </row>
    <row r="218" spans="1:42">
      <c r="A218" s="5"/>
      <c r="B218" s="93">
        <v>12.361000061035099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3796.546875</v>
      </c>
      <c r="K218" s="5"/>
      <c r="L218" s="50">
        <f t="shared" si="18"/>
        <v>206</v>
      </c>
      <c r="M218" s="50">
        <v>53.516998291015597</v>
      </c>
      <c r="N218" s="50">
        <v>4941</v>
      </c>
      <c r="O218" s="85"/>
      <c r="P218" s="50"/>
      <c r="Q218" s="50"/>
      <c r="R218" s="50"/>
      <c r="S218" s="50"/>
      <c r="T218" s="94">
        <v>715635.125</v>
      </c>
      <c r="U218" s="94"/>
      <c r="V218" s="94"/>
      <c r="W218" s="55"/>
      <c r="X218" s="55"/>
      <c r="Y218" s="95"/>
      <c r="Z218" s="96">
        <v>715635.125</v>
      </c>
      <c r="AC218" s="5"/>
      <c r="AD218" s="5"/>
      <c r="AE218" s="5"/>
      <c r="AF218" s="5"/>
      <c r="AG218" s="5"/>
      <c r="AH218" s="5"/>
      <c r="AI218" s="5"/>
      <c r="AJ218" s="5"/>
      <c r="AK218" s="82"/>
      <c r="AL218" s="5"/>
      <c r="AM218" s="5"/>
      <c r="AN218" s="5"/>
      <c r="AO218" s="5"/>
      <c r="AP218" s="5"/>
    </row>
    <row r="219" spans="1:42">
      <c r="A219" s="5"/>
      <c r="B219" s="93">
        <v>12.4209995269775</v>
      </c>
      <c r="C219" s="7">
        <v>0</v>
      </c>
      <c r="D219" s="7">
        <v>203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1893.609375</v>
      </c>
      <c r="K219" s="5"/>
      <c r="L219" s="50">
        <f t="shared" si="18"/>
        <v>207</v>
      </c>
      <c r="M219" s="50">
        <v>53.576999664306598</v>
      </c>
      <c r="N219" s="50">
        <v>3428</v>
      </c>
      <c r="O219" s="50">
        <v>3428</v>
      </c>
      <c r="P219" s="50">
        <v>4336</v>
      </c>
      <c r="Q219" s="50">
        <f t="shared" si="19"/>
        <v>-908</v>
      </c>
      <c r="R219" s="50">
        <f t="shared" si="20"/>
        <v>824464</v>
      </c>
      <c r="S219" s="50"/>
      <c r="T219" s="94">
        <v>780185.75</v>
      </c>
      <c r="U219" s="94">
        <v>780185.75</v>
      </c>
      <c r="V219" s="94">
        <v>844717.6875</v>
      </c>
      <c r="W219" s="55">
        <f t="shared" si="21"/>
        <v>-64531.9375</v>
      </c>
      <c r="X219" s="55">
        <f t="shared" si="22"/>
        <v>4164370957.5039062</v>
      </c>
      <c r="Y219" s="95"/>
      <c r="Z219" s="96">
        <v>780185.75</v>
      </c>
      <c r="AC219" s="5"/>
      <c r="AD219" s="5"/>
      <c r="AE219" s="5"/>
      <c r="AF219" s="5"/>
      <c r="AG219" s="5"/>
      <c r="AH219" s="5"/>
      <c r="AI219" s="5"/>
      <c r="AJ219" s="5"/>
      <c r="AK219" s="82"/>
      <c r="AL219" s="5"/>
      <c r="AM219" s="5"/>
      <c r="AN219" s="5"/>
      <c r="AO219" s="5"/>
      <c r="AP219" s="5"/>
    </row>
    <row r="220" spans="1:42">
      <c r="A220" s="5"/>
      <c r="B220" s="93">
        <v>12.480999946594199</v>
      </c>
      <c r="C220" s="7">
        <v>0</v>
      </c>
      <c r="D220" s="7">
        <v>203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3796.546875</v>
      </c>
      <c r="K220" s="5"/>
      <c r="L220" s="50">
        <f t="shared" si="18"/>
        <v>208</v>
      </c>
      <c r="M220" s="50">
        <v>53.637001037597599</v>
      </c>
      <c r="N220" s="50">
        <v>4336</v>
      </c>
      <c r="O220" s="85"/>
      <c r="P220" s="50"/>
      <c r="Q220" s="50"/>
      <c r="R220" s="50"/>
      <c r="S220" s="50"/>
      <c r="T220" s="94">
        <v>844717.6875</v>
      </c>
      <c r="U220" s="94"/>
      <c r="V220" s="94"/>
      <c r="W220" s="55"/>
      <c r="X220" s="55"/>
      <c r="Y220" s="95"/>
      <c r="Z220" s="96">
        <v>844717.6875</v>
      </c>
      <c r="AC220" s="5"/>
      <c r="AD220" s="5"/>
      <c r="AE220" s="5"/>
      <c r="AF220" s="5"/>
      <c r="AG220" s="5"/>
      <c r="AH220" s="5"/>
      <c r="AI220" s="5"/>
      <c r="AJ220" s="5"/>
      <c r="AK220" s="82"/>
      <c r="AL220" s="5"/>
      <c r="AM220" s="5"/>
      <c r="AN220" s="5"/>
      <c r="AO220" s="5"/>
      <c r="AP220" s="5"/>
    </row>
    <row r="221" spans="1:42">
      <c r="A221" s="5"/>
      <c r="B221" s="93">
        <v>12.5410003662109</v>
      </c>
      <c r="C221" s="7">
        <v>0</v>
      </c>
      <c r="D221" s="7">
        <v>0</v>
      </c>
      <c r="E221" s="7">
        <v>203</v>
      </c>
      <c r="F221" s="7">
        <v>0</v>
      </c>
      <c r="G221" s="7">
        <v>524</v>
      </c>
      <c r="H221" s="7">
        <v>0</v>
      </c>
      <c r="I221" s="7">
        <v>0</v>
      </c>
      <c r="J221" s="7">
        <v>3796.546875</v>
      </c>
      <c r="K221" s="5"/>
      <c r="L221" s="50">
        <f t="shared" si="18"/>
        <v>209</v>
      </c>
      <c r="M221" s="50">
        <v>53.696998596191399</v>
      </c>
      <c r="N221" s="50">
        <v>5042</v>
      </c>
      <c r="O221" s="50">
        <v>5042</v>
      </c>
      <c r="P221" s="50">
        <v>2520</v>
      </c>
      <c r="Q221" s="50">
        <f t="shared" si="19"/>
        <v>2522</v>
      </c>
      <c r="R221" s="50">
        <f t="shared" si="20"/>
        <v>6360484</v>
      </c>
      <c r="S221" s="50"/>
      <c r="T221" s="94">
        <v>783972.9375</v>
      </c>
      <c r="U221" s="94">
        <v>783972.9375</v>
      </c>
      <c r="V221" s="94">
        <v>689068.625</v>
      </c>
      <c r="W221" s="55">
        <f t="shared" si="21"/>
        <v>94904.3125</v>
      </c>
      <c r="X221" s="55">
        <f t="shared" si="22"/>
        <v>9006828531.0976562</v>
      </c>
      <c r="Y221" s="95"/>
      <c r="Z221" s="96">
        <v>783972.9375</v>
      </c>
      <c r="AC221" s="5"/>
      <c r="AD221" s="5"/>
      <c r="AE221" s="5"/>
      <c r="AF221" s="5"/>
      <c r="AG221" s="5"/>
      <c r="AH221" s="5"/>
      <c r="AI221" s="5"/>
      <c r="AJ221" s="5"/>
      <c r="AK221" s="82"/>
      <c r="AL221" s="5"/>
      <c r="AM221" s="5"/>
      <c r="AN221" s="5"/>
      <c r="AO221" s="5"/>
      <c r="AP221" s="5"/>
    </row>
    <row r="222" spans="1:42">
      <c r="A222" s="5"/>
      <c r="B222" s="93">
        <v>12.600999832153301</v>
      </c>
      <c r="C222" s="7">
        <v>203</v>
      </c>
      <c r="D222" s="7">
        <v>203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1893.609375</v>
      </c>
      <c r="K222" s="5"/>
      <c r="L222" s="50">
        <f t="shared" si="18"/>
        <v>210</v>
      </c>
      <c r="M222" s="50">
        <v>53.756999969482401</v>
      </c>
      <c r="N222" s="50">
        <v>2520</v>
      </c>
      <c r="O222" s="85"/>
      <c r="P222" s="50"/>
      <c r="Q222" s="50"/>
      <c r="R222" s="50"/>
      <c r="S222" s="50"/>
      <c r="T222" s="94">
        <v>689068.625</v>
      </c>
      <c r="U222" s="94"/>
      <c r="V222" s="94"/>
      <c r="W222" s="55"/>
      <c r="X222" s="55"/>
      <c r="Y222" s="95"/>
      <c r="Z222" s="96">
        <v>689068.625</v>
      </c>
      <c r="AC222" s="5"/>
      <c r="AD222" s="5"/>
      <c r="AE222" s="5"/>
      <c r="AF222" s="5"/>
      <c r="AG222" s="5"/>
      <c r="AH222" s="5"/>
      <c r="AI222" s="5"/>
      <c r="AJ222" s="5"/>
      <c r="AK222" s="82"/>
      <c r="AL222" s="5"/>
      <c r="AM222" s="5"/>
      <c r="AN222" s="5"/>
      <c r="AO222" s="5"/>
      <c r="AP222" s="5"/>
    </row>
    <row r="223" spans="1:42">
      <c r="A223" s="5"/>
      <c r="B223" s="93">
        <v>12.66100025177</v>
      </c>
      <c r="C223" s="7">
        <v>203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3796.546875</v>
      </c>
      <c r="K223" s="5"/>
      <c r="L223" s="50">
        <f t="shared" si="18"/>
        <v>211</v>
      </c>
      <c r="M223" s="50">
        <v>53.817001342773402</v>
      </c>
      <c r="N223" s="50">
        <v>5243</v>
      </c>
      <c r="O223" s="50">
        <v>5243</v>
      </c>
      <c r="P223" s="50">
        <v>6555</v>
      </c>
      <c r="Q223" s="50">
        <f t="shared" si="19"/>
        <v>-1312</v>
      </c>
      <c r="R223" s="50">
        <f t="shared" si="20"/>
        <v>1721344</v>
      </c>
      <c r="S223" s="50"/>
      <c r="T223" s="94">
        <v>859903.875</v>
      </c>
      <c r="U223" s="94">
        <v>859903.875</v>
      </c>
      <c r="V223" s="94">
        <v>783972.9375</v>
      </c>
      <c r="W223" s="55">
        <f t="shared" si="21"/>
        <v>75930.9375</v>
      </c>
      <c r="X223" s="55">
        <f t="shared" si="22"/>
        <v>5765507269.6289062</v>
      </c>
      <c r="Y223" s="95"/>
      <c r="Z223" s="96">
        <v>859903.875</v>
      </c>
      <c r="AC223" s="5"/>
      <c r="AD223" s="5"/>
      <c r="AE223" s="5"/>
      <c r="AF223" s="5"/>
      <c r="AG223" s="5"/>
      <c r="AH223" s="5"/>
      <c r="AI223" s="5"/>
      <c r="AJ223" s="5"/>
      <c r="AK223" s="82"/>
      <c r="AL223" s="5"/>
      <c r="AM223" s="5"/>
      <c r="AN223" s="5"/>
      <c r="AO223" s="5"/>
      <c r="AP223" s="5"/>
    </row>
    <row r="224" spans="1:42">
      <c r="A224" s="5"/>
      <c r="B224" s="93">
        <v>12.720999717712401</v>
      </c>
      <c r="C224" s="7">
        <v>203</v>
      </c>
      <c r="D224" s="7">
        <v>203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3796.546875</v>
      </c>
      <c r="K224" s="5"/>
      <c r="L224" s="50">
        <f t="shared" si="18"/>
        <v>212</v>
      </c>
      <c r="M224" s="50">
        <v>53.876998901367102</v>
      </c>
      <c r="N224" s="50">
        <v>6555</v>
      </c>
      <c r="O224" s="85"/>
      <c r="P224" s="50"/>
      <c r="Q224" s="50"/>
      <c r="R224" s="50"/>
      <c r="S224" s="50"/>
      <c r="T224" s="94">
        <v>783972.9375</v>
      </c>
      <c r="U224" s="94"/>
      <c r="V224" s="94"/>
      <c r="W224" s="55"/>
      <c r="X224" s="55"/>
      <c r="Y224" s="95"/>
      <c r="Z224" s="96">
        <v>783972.9375</v>
      </c>
      <c r="AC224" s="5"/>
      <c r="AD224" s="5"/>
      <c r="AE224" s="5"/>
      <c r="AF224" s="5"/>
      <c r="AG224" s="5"/>
      <c r="AH224" s="5"/>
      <c r="AI224" s="5"/>
      <c r="AJ224" s="5"/>
      <c r="AK224" s="82"/>
      <c r="AL224" s="5"/>
      <c r="AM224" s="5"/>
      <c r="AN224" s="5"/>
      <c r="AO224" s="5"/>
      <c r="AP224" s="5"/>
    </row>
    <row r="225" spans="1:42">
      <c r="A225" s="5"/>
      <c r="B225" s="93">
        <v>12.7810001373291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5"/>
      <c r="L225" s="50">
        <f t="shared" si="18"/>
        <v>213</v>
      </c>
      <c r="M225" s="50">
        <v>53.937000274658203</v>
      </c>
      <c r="N225" s="50">
        <v>5546</v>
      </c>
      <c r="O225" s="50">
        <v>5546</v>
      </c>
      <c r="P225" s="50">
        <v>3125</v>
      </c>
      <c r="Q225" s="50">
        <f t="shared" si="19"/>
        <v>2421</v>
      </c>
      <c r="R225" s="50">
        <f t="shared" si="20"/>
        <v>5861241</v>
      </c>
      <c r="S225" s="50"/>
      <c r="T225" s="94">
        <v>766902.5</v>
      </c>
      <c r="U225" s="94">
        <v>766902.5</v>
      </c>
      <c r="V225" s="94">
        <v>859903.875</v>
      </c>
      <c r="W225" s="55">
        <f t="shared" si="21"/>
        <v>-93001.375</v>
      </c>
      <c r="X225" s="55">
        <f t="shared" si="22"/>
        <v>8649255751.890625</v>
      </c>
      <c r="Y225" s="95"/>
      <c r="Z225" s="96">
        <v>766902.5</v>
      </c>
      <c r="AC225" s="5"/>
      <c r="AD225" s="5"/>
      <c r="AE225" s="5"/>
      <c r="AF225" s="5"/>
      <c r="AG225" s="5"/>
      <c r="AH225" s="5"/>
      <c r="AI225" s="5"/>
      <c r="AJ225" s="5"/>
      <c r="AK225" s="82"/>
      <c r="AL225" s="5"/>
      <c r="AM225" s="5"/>
      <c r="AN225" s="5"/>
      <c r="AO225" s="5"/>
      <c r="AP225" s="5"/>
    </row>
    <row r="226" spans="1:42">
      <c r="A226" s="5"/>
      <c r="B226" s="93">
        <v>12.840999603271401</v>
      </c>
      <c r="C226" s="7">
        <v>203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1893.609375</v>
      </c>
      <c r="K226" s="5"/>
      <c r="L226" s="50">
        <f t="shared" si="18"/>
        <v>214</v>
      </c>
      <c r="M226" s="50">
        <v>53.997001647949197</v>
      </c>
      <c r="N226" s="50">
        <v>3125</v>
      </c>
      <c r="O226" s="85"/>
      <c r="P226" s="50"/>
      <c r="Q226" s="50"/>
      <c r="R226" s="50"/>
      <c r="S226" s="50"/>
      <c r="T226" s="94">
        <v>859903.875</v>
      </c>
      <c r="U226" s="94"/>
      <c r="V226" s="94"/>
      <c r="W226" s="55"/>
      <c r="X226" s="55"/>
      <c r="Y226" s="95"/>
      <c r="Z226" s="96">
        <v>859903.875</v>
      </c>
      <c r="AC226" s="5"/>
      <c r="AD226" s="5"/>
      <c r="AE226" s="5"/>
      <c r="AF226" s="5"/>
      <c r="AG226" s="5"/>
      <c r="AH226" s="5"/>
      <c r="AI226" s="5"/>
      <c r="AJ226" s="5"/>
      <c r="AK226" s="82"/>
      <c r="AL226" s="5"/>
      <c r="AM226" s="5"/>
      <c r="AN226" s="5"/>
      <c r="AO226" s="5"/>
      <c r="AP226" s="5"/>
    </row>
    <row r="227" spans="1:42">
      <c r="A227" s="5"/>
      <c r="B227" s="93">
        <v>12.9010000228881</v>
      </c>
      <c r="C227" s="7">
        <v>0</v>
      </c>
      <c r="D227" s="7">
        <v>203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1893.609375</v>
      </c>
      <c r="K227" s="5"/>
      <c r="L227" s="50">
        <f t="shared" si="18"/>
        <v>215</v>
      </c>
      <c r="M227" s="50">
        <v>54.055999755859297</v>
      </c>
      <c r="N227" s="50">
        <v>6958</v>
      </c>
      <c r="O227" s="50">
        <v>6958</v>
      </c>
      <c r="P227" s="50">
        <v>3731</v>
      </c>
      <c r="Q227" s="50">
        <f t="shared" si="19"/>
        <v>3227</v>
      </c>
      <c r="R227" s="50">
        <f t="shared" si="20"/>
        <v>10413529</v>
      </c>
      <c r="S227" s="50"/>
      <c r="T227" s="94">
        <v>846620.625</v>
      </c>
      <c r="U227" s="94">
        <v>846620.625</v>
      </c>
      <c r="V227" s="94">
        <v>782070</v>
      </c>
      <c r="W227" s="55">
        <f t="shared" si="21"/>
        <v>64550.625</v>
      </c>
      <c r="X227" s="55">
        <f t="shared" si="22"/>
        <v>4166783187.890625</v>
      </c>
      <c r="Y227" s="95"/>
      <c r="Z227" s="96">
        <v>846620.625</v>
      </c>
      <c r="AC227" s="5"/>
      <c r="AD227" s="5"/>
      <c r="AE227" s="5"/>
      <c r="AF227" s="5"/>
      <c r="AG227" s="5"/>
      <c r="AH227" s="5"/>
      <c r="AI227" s="5"/>
      <c r="AJ227" s="5"/>
      <c r="AK227" s="82"/>
      <c r="AL227" s="5"/>
      <c r="AM227" s="5"/>
      <c r="AN227" s="5"/>
      <c r="AO227" s="5"/>
      <c r="AP227" s="5"/>
    </row>
    <row r="228" spans="1:42">
      <c r="A228" s="5"/>
      <c r="B228" s="93">
        <v>12.961000442504799</v>
      </c>
      <c r="C228" s="7">
        <v>1017</v>
      </c>
      <c r="D228" s="7">
        <v>203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3796.546875</v>
      </c>
      <c r="K228" s="5"/>
      <c r="L228" s="50">
        <f t="shared" si="18"/>
        <v>216</v>
      </c>
      <c r="M228" s="50">
        <v>54.116001129150298</v>
      </c>
      <c r="N228" s="50">
        <v>3731</v>
      </c>
      <c r="O228" s="85"/>
      <c r="P228" s="50"/>
      <c r="Q228" s="50"/>
      <c r="R228" s="50"/>
      <c r="S228" s="50"/>
      <c r="T228" s="94">
        <v>782070</v>
      </c>
      <c r="U228" s="94"/>
      <c r="V228" s="94"/>
      <c r="W228" s="55"/>
      <c r="X228" s="55"/>
      <c r="Y228" s="95"/>
      <c r="Z228" s="96">
        <v>782070</v>
      </c>
      <c r="AA228" s="7">
        <f>(STDEV(Z193:Z228))^2/36</f>
        <v>119302213.44157366</v>
      </c>
      <c r="AC228" s="5"/>
      <c r="AD228" s="5"/>
      <c r="AE228" s="5"/>
      <c r="AF228" s="5"/>
      <c r="AG228" s="5"/>
      <c r="AH228" s="5"/>
      <c r="AI228" s="5"/>
      <c r="AJ228" s="5"/>
      <c r="AK228" s="82"/>
      <c r="AL228" s="5"/>
      <c r="AM228" s="5"/>
      <c r="AN228" s="5"/>
      <c r="AO228" s="5"/>
      <c r="AP228" s="5"/>
    </row>
    <row r="229" spans="1:42">
      <c r="A229" s="5"/>
      <c r="B229" s="93">
        <v>13.0209999084472</v>
      </c>
      <c r="C229" s="7">
        <v>814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3796.546875</v>
      </c>
      <c r="K229" s="5"/>
      <c r="L229" s="50">
        <f t="shared" si="18"/>
        <v>217</v>
      </c>
      <c r="M229" s="50">
        <v>54.175998687744098</v>
      </c>
      <c r="N229" s="50">
        <v>4537</v>
      </c>
      <c r="O229" s="50">
        <v>4537</v>
      </c>
      <c r="P229" s="50">
        <v>4437</v>
      </c>
      <c r="Q229" s="50">
        <f t="shared" si="19"/>
        <v>100</v>
      </c>
      <c r="R229" s="50">
        <f t="shared" si="20"/>
        <v>10000</v>
      </c>
      <c r="S229" s="50"/>
      <c r="T229" s="94">
        <v>755503.5</v>
      </c>
      <c r="U229" s="94">
        <v>755503.5</v>
      </c>
      <c r="V229" s="94">
        <v>884586.125</v>
      </c>
      <c r="W229" s="55">
        <f t="shared" si="21"/>
        <v>-129082.625</v>
      </c>
      <c r="X229" s="55">
        <f t="shared" si="22"/>
        <v>16662324076.890625</v>
      </c>
      <c r="Y229" s="95"/>
      <c r="Z229" s="6">
        <v>755503.5</v>
      </c>
      <c r="AC229" s="5"/>
      <c r="AD229" s="5"/>
      <c r="AE229" s="5"/>
      <c r="AF229" s="5"/>
      <c r="AG229" s="5"/>
      <c r="AH229" s="5"/>
      <c r="AI229" s="5"/>
      <c r="AJ229" s="5"/>
      <c r="AK229" s="82"/>
      <c r="AL229" s="5"/>
      <c r="AM229" s="5"/>
      <c r="AN229" s="5"/>
      <c r="AO229" s="5"/>
      <c r="AP229" s="5"/>
    </row>
    <row r="230" spans="1:42">
      <c r="A230" s="5"/>
      <c r="B230" s="93">
        <v>13.081000328063899</v>
      </c>
      <c r="C230" s="7">
        <v>814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3796.546875</v>
      </c>
      <c r="K230" s="5"/>
      <c r="L230" s="50">
        <f t="shared" si="18"/>
        <v>218</v>
      </c>
      <c r="M230" s="50">
        <v>54.236000061035099</v>
      </c>
      <c r="N230" s="50">
        <v>4437</v>
      </c>
      <c r="O230" s="85"/>
      <c r="P230" s="50"/>
      <c r="Q230" s="50"/>
      <c r="R230" s="50"/>
      <c r="S230" s="50"/>
      <c r="T230" s="94">
        <v>884586.125</v>
      </c>
      <c r="U230" s="94"/>
      <c r="V230" s="94"/>
      <c r="W230" s="55"/>
      <c r="X230" s="55"/>
      <c r="Y230" s="95"/>
      <c r="Z230" s="6">
        <v>884586.125</v>
      </c>
      <c r="AC230" s="5"/>
      <c r="AD230" s="5"/>
      <c r="AE230" s="5"/>
      <c r="AF230" s="5"/>
      <c r="AG230" s="5"/>
      <c r="AH230" s="5"/>
      <c r="AI230" s="5"/>
      <c r="AJ230" s="5"/>
      <c r="AK230" s="82"/>
      <c r="AL230" s="5"/>
      <c r="AM230" s="5"/>
      <c r="AN230" s="5"/>
      <c r="AO230" s="5"/>
      <c r="AP230" s="5"/>
    </row>
    <row r="231" spans="1:42">
      <c r="A231" s="5"/>
      <c r="B231" s="93">
        <v>13.1409997940063</v>
      </c>
      <c r="C231" s="7">
        <v>610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1893.609375</v>
      </c>
      <c r="K231" s="5"/>
      <c r="L231" s="50">
        <f t="shared" si="18"/>
        <v>219</v>
      </c>
      <c r="M231" s="50">
        <v>54.296001434326101</v>
      </c>
      <c r="N231" s="50">
        <v>4941</v>
      </c>
      <c r="O231" s="50">
        <v>4941</v>
      </c>
      <c r="P231" s="50">
        <v>3731</v>
      </c>
      <c r="Q231" s="50">
        <f t="shared" si="19"/>
        <v>1210</v>
      </c>
      <c r="R231" s="50">
        <f t="shared" si="20"/>
        <v>1464100</v>
      </c>
      <c r="S231" s="50"/>
      <c r="T231" s="94">
        <v>802965</v>
      </c>
      <c r="U231" s="94">
        <v>802965</v>
      </c>
      <c r="V231" s="94">
        <v>774495.5625</v>
      </c>
      <c r="W231" s="55">
        <f t="shared" si="21"/>
        <v>28469.4375</v>
      </c>
      <c r="X231" s="55">
        <f t="shared" si="22"/>
        <v>810508871.56640625</v>
      </c>
      <c r="Y231" s="95"/>
      <c r="Z231" s="6">
        <v>802965</v>
      </c>
      <c r="AC231" s="5"/>
      <c r="AD231" s="5"/>
      <c r="AE231" s="5"/>
      <c r="AF231" s="5"/>
      <c r="AG231" s="5"/>
      <c r="AH231" s="5"/>
      <c r="AI231" s="5"/>
      <c r="AJ231" s="5"/>
      <c r="AK231" s="82"/>
      <c r="AL231" s="5"/>
      <c r="AM231" s="5"/>
      <c r="AN231" s="5"/>
      <c r="AO231" s="5"/>
      <c r="AP231" s="5"/>
    </row>
    <row r="232" spans="1:42">
      <c r="A232" s="5"/>
      <c r="B232" s="93">
        <v>13.201000213623001</v>
      </c>
      <c r="C232" s="7">
        <v>1221</v>
      </c>
      <c r="D232" s="7">
        <v>0</v>
      </c>
      <c r="E232" s="7">
        <v>610</v>
      </c>
      <c r="F232" s="7">
        <v>0</v>
      </c>
      <c r="G232" s="7">
        <v>0</v>
      </c>
      <c r="H232" s="7">
        <v>0</v>
      </c>
      <c r="I232" s="7">
        <v>0</v>
      </c>
      <c r="J232" s="7">
        <v>3796.546875</v>
      </c>
      <c r="K232" s="5"/>
      <c r="L232" s="50">
        <f t="shared" si="18"/>
        <v>220</v>
      </c>
      <c r="M232" s="50">
        <v>54.355998992919901</v>
      </c>
      <c r="N232" s="50">
        <v>3731</v>
      </c>
      <c r="O232" s="85"/>
      <c r="P232" s="50"/>
      <c r="Q232" s="50"/>
      <c r="R232" s="50"/>
      <c r="S232" s="50"/>
      <c r="T232" s="94">
        <v>774495.5625</v>
      </c>
      <c r="U232" s="94"/>
      <c r="V232" s="94"/>
      <c r="W232" s="55"/>
      <c r="X232" s="55"/>
      <c r="Y232" s="95"/>
      <c r="Z232" s="6">
        <v>774495.5625</v>
      </c>
      <c r="AC232" s="5"/>
      <c r="AD232" s="5"/>
      <c r="AE232" s="5"/>
      <c r="AF232" s="5"/>
      <c r="AG232" s="5"/>
      <c r="AH232" s="5"/>
      <c r="AI232" s="5"/>
      <c r="AJ232" s="5"/>
      <c r="AK232" s="82"/>
      <c r="AL232" s="5"/>
      <c r="AM232" s="5"/>
      <c r="AN232" s="5"/>
      <c r="AO232" s="5"/>
      <c r="AP232" s="5"/>
    </row>
    <row r="233" spans="1:42">
      <c r="A233" s="5"/>
      <c r="B233" s="93">
        <v>13.260999679565399</v>
      </c>
      <c r="C233" s="7">
        <v>814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1893.609375</v>
      </c>
      <c r="K233" s="5"/>
      <c r="L233" s="50">
        <f t="shared" si="18"/>
        <v>221</v>
      </c>
      <c r="M233" s="50">
        <v>54.416000366210902</v>
      </c>
      <c r="N233" s="50">
        <v>5042</v>
      </c>
      <c r="O233" s="50">
        <v>5042</v>
      </c>
      <c r="P233" s="50">
        <v>3226</v>
      </c>
      <c r="Q233" s="50">
        <f t="shared" si="19"/>
        <v>1816</v>
      </c>
      <c r="R233" s="50">
        <f t="shared" si="20"/>
        <v>3297856</v>
      </c>
      <c r="S233" s="50"/>
      <c r="T233" s="94">
        <v>816248.25</v>
      </c>
      <c r="U233" s="94">
        <v>816248.25</v>
      </c>
      <c r="V233" s="94">
        <v>852292.125</v>
      </c>
      <c r="W233" s="55">
        <f t="shared" si="21"/>
        <v>-36043.875</v>
      </c>
      <c r="X233" s="55">
        <f t="shared" si="22"/>
        <v>1299160925.015625</v>
      </c>
      <c r="Y233" s="95"/>
      <c r="Z233" s="6">
        <v>816248.25</v>
      </c>
      <c r="AC233" s="5"/>
      <c r="AD233" s="5"/>
      <c r="AE233" s="5"/>
      <c r="AF233" s="5"/>
      <c r="AG233" s="5"/>
      <c r="AH233" s="5"/>
      <c r="AI233" s="5"/>
      <c r="AJ233" s="5"/>
      <c r="AK233" s="82"/>
      <c r="AL233" s="5"/>
      <c r="AM233" s="5"/>
      <c r="AN233" s="5"/>
      <c r="AO233" s="5"/>
      <c r="AP233" s="5"/>
    </row>
    <row r="234" spans="1:42">
      <c r="A234" s="5"/>
      <c r="B234" s="93">
        <v>13.3210000991821</v>
      </c>
      <c r="C234" s="7">
        <v>203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1893.609375</v>
      </c>
      <c r="K234" s="5"/>
      <c r="L234" s="50">
        <f t="shared" si="18"/>
        <v>222</v>
      </c>
      <c r="M234" s="50">
        <v>54.476001739501903</v>
      </c>
      <c r="N234" s="50">
        <v>3226</v>
      </c>
      <c r="O234" s="85"/>
      <c r="P234" s="50"/>
      <c r="Q234" s="50"/>
      <c r="R234" s="50"/>
      <c r="S234" s="50"/>
      <c r="T234" s="94">
        <v>852292.125</v>
      </c>
      <c r="U234" s="94"/>
      <c r="V234" s="94"/>
      <c r="W234" s="55"/>
      <c r="X234" s="55"/>
      <c r="Y234" s="95"/>
      <c r="Z234" s="6">
        <v>852292.125</v>
      </c>
      <c r="AC234" s="5"/>
      <c r="AD234" s="5"/>
      <c r="AE234" s="5"/>
      <c r="AF234" s="5"/>
      <c r="AG234" s="5"/>
      <c r="AH234" s="5"/>
      <c r="AI234" s="5"/>
      <c r="AJ234" s="5"/>
      <c r="AK234" s="82"/>
      <c r="AL234" s="5"/>
      <c r="AM234" s="5"/>
      <c r="AN234" s="5"/>
      <c r="AO234" s="5"/>
      <c r="AP234" s="5"/>
    </row>
    <row r="235" spans="1:42">
      <c r="A235" s="5"/>
      <c r="B235" s="93">
        <v>13.380999565124499</v>
      </c>
      <c r="C235" s="7">
        <v>0</v>
      </c>
      <c r="D235" s="7">
        <v>610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1893.609375</v>
      </c>
      <c r="K235" s="5"/>
      <c r="L235" s="50">
        <f t="shared" si="18"/>
        <v>223</v>
      </c>
      <c r="M235" s="50">
        <v>54.535999298095703</v>
      </c>
      <c r="N235" s="50">
        <v>3529</v>
      </c>
      <c r="O235" s="50">
        <v>3529</v>
      </c>
      <c r="P235" s="50">
        <v>3327</v>
      </c>
      <c r="Q235" s="50">
        <f t="shared" si="19"/>
        <v>202</v>
      </c>
      <c r="R235" s="50">
        <f t="shared" si="20"/>
        <v>40804</v>
      </c>
      <c r="S235" s="50"/>
      <c r="T235" s="94">
        <v>799159.125</v>
      </c>
      <c r="U235" s="94">
        <v>799159.125</v>
      </c>
      <c r="V235" s="94">
        <v>852292.125</v>
      </c>
      <c r="W235" s="55">
        <f t="shared" si="21"/>
        <v>-53133</v>
      </c>
      <c r="X235" s="55">
        <f t="shared" si="22"/>
        <v>2823115689</v>
      </c>
      <c r="Y235" s="95"/>
      <c r="Z235" s="6">
        <v>799159.125</v>
      </c>
      <c r="AC235" s="5"/>
      <c r="AD235" s="5"/>
      <c r="AE235" s="5"/>
      <c r="AF235" s="5"/>
      <c r="AG235" s="5"/>
      <c r="AH235" s="5"/>
      <c r="AI235" s="5"/>
      <c r="AJ235" s="5"/>
      <c r="AK235" s="82"/>
      <c r="AL235" s="5"/>
      <c r="AM235" s="5"/>
      <c r="AN235" s="5"/>
      <c r="AO235" s="5"/>
      <c r="AP235" s="5"/>
    </row>
    <row r="236" spans="1:42">
      <c r="A236" s="5"/>
      <c r="B236" s="93">
        <v>13.4409999847412</v>
      </c>
      <c r="C236" s="7">
        <v>0</v>
      </c>
      <c r="D236" s="7">
        <v>407</v>
      </c>
      <c r="E236" s="7">
        <v>203</v>
      </c>
      <c r="F236" s="7">
        <v>0</v>
      </c>
      <c r="G236" s="7">
        <v>0</v>
      </c>
      <c r="H236" s="7">
        <v>0</v>
      </c>
      <c r="I236" s="7">
        <v>0</v>
      </c>
      <c r="J236" s="7">
        <v>3796.546875</v>
      </c>
      <c r="K236" s="5"/>
      <c r="L236" s="50">
        <f t="shared" si="18"/>
        <v>224</v>
      </c>
      <c r="M236" s="50">
        <v>54.596000671386697</v>
      </c>
      <c r="N236" s="50">
        <v>3327</v>
      </c>
      <c r="O236" s="85"/>
      <c r="P236" s="50"/>
      <c r="Q236" s="50"/>
      <c r="R236" s="50"/>
      <c r="S236" s="50"/>
      <c r="T236" s="94">
        <v>852292.125</v>
      </c>
      <c r="U236" s="94"/>
      <c r="V236" s="94"/>
      <c r="W236" s="55"/>
      <c r="X236" s="55"/>
      <c r="Y236" s="95"/>
      <c r="Z236" s="6">
        <v>852292.125</v>
      </c>
      <c r="AC236" s="5"/>
      <c r="AD236" s="5"/>
      <c r="AE236" s="5"/>
      <c r="AF236" s="5"/>
      <c r="AG236" s="5"/>
      <c r="AH236" s="5"/>
      <c r="AI236" s="5"/>
      <c r="AJ236" s="5"/>
      <c r="AK236" s="82"/>
      <c r="AL236" s="5"/>
      <c r="AM236" s="5"/>
      <c r="AN236" s="5"/>
      <c r="AO236" s="5"/>
      <c r="AP236" s="5"/>
    </row>
    <row r="237" spans="1:42">
      <c r="A237" s="5"/>
      <c r="B237" s="93">
        <v>13.501000404357899</v>
      </c>
      <c r="C237" s="7">
        <v>814</v>
      </c>
      <c r="D237" s="7">
        <v>203</v>
      </c>
      <c r="E237" s="7">
        <v>407</v>
      </c>
      <c r="F237" s="7">
        <v>0</v>
      </c>
      <c r="G237" s="7">
        <v>0</v>
      </c>
      <c r="H237" s="7">
        <v>0</v>
      </c>
      <c r="I237" s="7">
        <v>0</v>
      </c>
      <c r="J237" s="7">
        <v>1893.609375</v>
      </c>
      <c r="K237" s="5"/>
      <c r="L237" s="50">
        <f t="shared" si="18"/>
        <v>225</v>
      </c>
      <c r="M237" s="50">
        <v>54.655998229980398</v>
      </c>
      <c r="N237" s="50">
        <v>6151</v>
      </c>
      <c r="O237" s="50">
        <v>6151</v>
      </c>
      <c r="P237" s="50">
        <v>5243</v>
      </c>
      <c r="Q237" s="50">
        <f t="shared" si="19"/>
        <v>908</v>
      </c>
      <c r="R237" s="50">
        <f t="shared" si="20"/>
        <v>824464</v>
      </c>
      <c r="S237" s="50"/>
      <c r="T237" s="94">
        <v>854213.75</v>
      </c>
      <c r="U237" s="94">
        <v>854213.75</v>
      </c>
      <c r="V237" s="94">
        <v>801062.0625</v>
      </c>
      <c r="W237" s="55">
        <f t="shared" si="21"/>
        <v>53151.6875</v>
      </c>
      <c r="X237" s="55">
        <f t="shared" si="22"/>
        <v>2825101884.0976562</v>
      </c>
      <c r="Y237" s="95"/>
      <c r="Z237" s="6">
        <v>854213.75</v>
      </c>
      <c r="AC237" s="5"/>
      <c r="AD237" s="5"/>
      <c r="AE237" s="5"/>
      <c r="AF237" s="5"/>
      <c r="AG237" s="5"/>
      <c r="AH237" s="5"/>
      <c r="AI237" s="5"/>
      <c r="AJ237" s="5"/>
      <c r="AK237" s="82"/>
      <c r="AL237" s="5"/>
      <c r="AM237" s="5"/>
      <c r="AN237" s="5"/>
      <c r="AO237" s="5"/>
      <c r="AP237" s="5"/>
    </row>
    <row r="238" spans="1:42">
      <c r="A238" s="5"/>
      <c r="B238" s="93">
        <v>13.560999870300201</v>
      </c>
      <c r="C238" s="7">
        <v>407</v>
      </c>
      <c r="D238" s="7">
        <v>203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1893.609375</v>
      </c>
      <c r="K238" s="5"/>
      <c r="L238" s="50">
        <f t="shared" si="18"/>
        <v>226</v>
      </c>
      <c r="M238" s="50">
        <v>54.715999603271399</v>
      </c>
      <c r="N238" s="50">
        <v>5243</v>
      </c>
      <c r="O238" s="85"/>
      <c r="P238" s="50"/>
      <c r="Q238" s="50"/>
      <c r="R238" s="50"/>
      <c r="S238" s="50"/>
      <c r="T238" s="94">
        <v>801062.0625</v>
      </c>
      <c r="U238" s="94"/>
      <c r="V238" s="94"/>
      <c r="W238" s="55"/>
      <c r="X238" s="55"/>
      <c r="Y238" s="95"/>
      <c r="Z238" s="6">
        <v>801062.0625</v>
      </c>
      <c r="AC238" s="5"/>
      <c r="AD238" s="5"/>
      <c r="AE238" s="5"/>
      <c r="AF238" s="5"/>
      <c r="AG238" s="5"/>
      <c r="AH238" s="5"/>
      <c r="AI238" s="5"/>
      <c r="AJ238" s="5"/>
      <c r="AK238" s="82"/>
      <c r="AL238" s="5"/>
      <c r="AM238" s="5"/>
      <c r="AN238" s="5"/>
      <c r="AO238" s="5"/>
      <c r="AP238" s="5"/>
    </row>
    <row r="239" spans="1:42">
      <c r="A239" s="5"/>
      <c r="B239" s="93">
        <v>13.619999885559</v>
      </c>
      <c r="C239" s="7">
        <v>407</v>
      </c>
      <c r="D239" s="7">
        <v>0</v>
      </c>
      <c r="E239" s="7">
        <v>0</v>
      </c>
      <c r="F239" s="7">
        <v>100</v>
      </c>
      <c r="G239" s="7">
        <v>0</v>
      </c>
      <c r="H239" s="7">
        <v>0</v>
      </c>
      <c r="I239" s="7">
        <v>0</v>
      </c>
      <c r="J239" s="7">
        <v>3796.546875</v>
      </c>
      <c r="K239" s="5"/>
      <c r="L239" s="50">
        <f t="shared" si="18"/>
        <v>227</v>
      </c>
      <c r="M239" s="50">
        <v>54.7760009765625</v>
      </c>
      <c r="N239" s="50">
        <v>4134</v>
      </c>
      <c r="O239" s="50">
        <v>4134</v>
      </c>
      <c r="P239" s="50">
        <v>6756</v>
      </c>
      <c r="Q239" s="50">
        <f t="shared" si="19"/>
        <v>-2622</v>
      </c>
      <c r="R239" s="50">
        <f t="shared" si="20"/>
        <v>6874884</v>
      </c>
      <c r="S239" s="50"/>
      <c r="T239" s="94">
        <v>865612.6875</v>
      </c>
      <c r="U239" s="94">
        <v>865612.6875</v>
      </c>
      <c r="V239" s="94">
        <v>932047.625</v>
      </c>
      <c r="W239" s="55">
        <f t="shared" si="21"/>
        <v>-66434.9375</v>
      </c>
      <c r="X239" s="55">
        <f t="shared" si="22"/>
        <v>4413600920.6289062</v>
      </c>
      <c r="Y239" s="95"/>
      <c r="Z239" s="6">
        <v>865612.6875</v>
      </c>
      <c r="AC239" s="5"/>
      <c r="AD239" s="5"/>
      <c r="AE239" s="5"/>
      <c r="AF239" s="5"/>
      <c r="AG239" s="5"/>
      <c r="AH239" s="5"/>
      <c r="AI239" s="5"/>
      <c r="AJ239" s="5"/>
      <c r="AK239" s="82"/>
      <c r="AL239" s="5"/>
      <c r="AM239" s="5"/>
      <c r="AN239" s="5"/>
      <c r="AO239" s="5"/>
      <c r="AP239" s="5"/>
    </row>
    <row r="240" spans="1:42">
      <c r="A240" s="5"/>
      <c r="B240" s="93">
        <v>13.6800003051757</v>
      </c>
      <c r="C240" s="7">
        <v>203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5"/>
      <c r="L240" s="50">
        <f t="shared" si="18"/>
        <v>228</v>
      </c>
      <c r="M240" s="50">
        <v>54.8359985351562</v>
      </c>
      <c r="N240" s="50">
        <v>6756</v>
      </c>
      <c r="O240" s="85"/>
      <c r="P240" s="50"/>
      <c r="Q240" s="50"/>
      <c r="R240" s="50"/>
      <c r="S240" s="50"/>
      <c r="T240" s="94">
        <v>932047.625</v>
      </c>
      <c r="U240" s="94"/>
      <c r="V240" s="94"/>
      <c r="W240" s="55"/>
      <c r="X240" s="55"/>
      <c r="Y240" s="95"/>
      <c r="Z240" s="6">
        <v>932047.625</v>
      </c>
      <c r="AC240" s="5"/>
      <c r="AD240" s="5"/>
      <c r="AE240" s="5"/>
      <c r="AF240" s="5"/>
      <c r="AG240" s="5"/>
      <c r="AH240" s="5"/>
      <c r="AI240" s="5"/>
      <c r="AJ240" s="5"/>
      <c r="AK240" s="82"/>
      <c r="AL240" s="5"/>
      <c r="AM240" s="5"/>
      <c r="AN240" s="5"/>
      <c r="AO240" s="5"/>
      <c r="AP240" s="5"/>
    </row>
    <row r="241" spans="1:42">
      <c r="A241" s="5"/>
      <c r="B241" s="93">
        <v>13.7399997711181</v>
      </c>
      <c r="C241" s="7">
        <v>407</v>
      </c>
      <c r="D241" s="7">
        <v>1017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3796.546875</v>
      </c>
      <c r="K241" s="5"/>
      <c r="L241" s="50">
        <f t="shared" si="18"/>
        <v>229</v>
      </c>
      <c r="M241" s="50">
        <v>54.895999908447202</v>
      </c>
      <c r="N241" s="50">
        <v>6353</v>
      </c>
      <c r="O241" s="50">
        <v>6353</v>
      </c>
      <c r="P241" s="50">
        <v>4638</v>
      </c>
      <c r="Q241" s="50">
        <f t="shared" si="19"/>
        <v>1715</v>
      </c>
      <c r="R241" s="50">
        <f t="shared" si="20"/>
        <v>2941225</v>
      </c>
      <c r="S241" s="50"/>
      <c r="T241" s="94">
        <v>810558.125</v>
      </c>
      <c r="U241" s="94">
        <v>810558.125</v>
      </c>
      <c r="V241" s="94">
        <v>727034.0625</v>
      </c>
      <c r="W241" s="55">
        <f t="shared" si="21"/>
        <v>83524.0625</v>
      </c>
      <c r="X241" s="55">
        <f t="shared" si="22"/>
        <v>6976269016.5039062</v>
      </c>
      <c r="Y241" s="95"/>
      <c r="Z241" s="6">
        <v>810558.125</v>
      </c>
      <c r="AC241" s="5"/>
      <c r="AD241" s="5"/>
      <c r="AE241" s="5"/>
      <c r="AF241" s="5"/>
      <c r="AG241" s="5"/>
      <c r="AH241" s="5"/>
      <c r="AI241" s="5"/>
      <c r="AJ241" s="5"/>
      <c r="AK241" s="82"/>
      <c r="AL241" s="5"/>
      <c r="AM241" s="5"/>
      <c r="AN241" s="5"/>
      <c r="AO241" s="5"/>
      <c r="AP241" s="5"/>
    </row>
    <row r="242" spans="1:42">
      <c r="A242" s="5"/>
      <c r="B242" s="93">
        <v>13.800000190734799</v>
      </c>
      <c r="C242" s="7">
        <v>203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1893.609375</v>
      </c>
      <c r="K242" s="5"/>
      <c r="L242" s="50">
        <f t="shared" si="18"/>
        <v>230</v>
      </c>
      <c r="M242" s="50">
        <v>54.956001281738203</v>
      </c>
      <c r="N242" s="50">
        <v>4638</v>
      </c>
      <c r="O242" s="85"/>
      <c r="P242" s="50"/>
      <c r="Q242" s="50"/>
      <c r="R242" s="50"/>
      <c r="S242" s="50"/>
      <c r="T242" s="94">
        <v>727034.0625</v>
      </c>
      <c r="U242" s="94"/>
      <c r="V242" s="94"/>
      <c r="W242" s="55"/>
      <c r="X242" s="55"/>
      <c r="Y242" s="95"/>
      <c r="Z242" s="6">
        <v>727034.0625</v>
      </c>
      <c r="AC242" s="5"/>
      <c r="AD242" s="5"/>
      <c r="AE242" s="5"/>
      <c r="AF242" s="5"/>
      <c r="AG242" s="5"/>
      <c r="AH242" s="5"/>
      <c r="AI242" s="5"/>
      <c r="AJ242" s="5"/>
      <c r="AK242" s="82"/>
      <c r="AL242" s="5"/>
      <c r="AM242" s="5"/>
      <c r="AN242" s="5"/>
      <c r="AO242" s="5"/>
      <c r="AP242" s="5"/>
    </row>
    <row r="243" spans="1:42">
      <c r="A243" s="5"/>
      <c r="B243" s="93">
        <v>13.8599996566772</v>
      </c>
      <c r="C243" s="7">
        <v>203</v>
      </c>
      <c r="D243" s="7">
        <v>203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1893.609375</v>
      </c>
      <c r="K243" s="5"/>
      <c r="L243" s="50">
        <f t="shared" si="18"/>
        <v>231</v>
      </c>
      <c r="M243" s="50">
        <v>55.015998840332003</v>
      </c>
      <c r="N243" s="50">
        <v>4739</v>
      </c>
      <c r="O243" s="50">
        <v>4739</v>
      </c>
      <c r="P243" s="50">
        <v>4336</v>
      </c>
      <c r="Q243" s="50">
        <f t="shared" si="19"/>
        <v>403</v>
      </c>
      <c r="R243" s="50">
        <f t="shared" si="20"/>
        <v>162409</v>
      </c>
      <c r="S243" s="50"/>
      <c r="T243" s="94">
        <v>810558.125</v>
      </c>
      <c r="U243" s="94">
        <v>810558.125</v>
      </c>
      <c r="V243" s="94">
        <v>776379.875</v>
      </c>
      <c r="W243" s="55">
        <f t="shared" si="21"/>
        <v>34178.25</v>
      </c>
      <c r="X243" s="55">
        <f t="shared" si="22"/>
        <v>1168152773.0625</v>
      </c>
      <c r="Y243" s="95"/>
      <c r="Z243" s="6">
        <v>810558.125</v>
      </c>
      <c r="AC243" s="5"/>
      <c r="AD243" s="5"/>
      <c r="AE243" s="5"/>
      <c r="AF243" s="5"/>
      <c r="AG243" s="5"/>
      <c r="AH243" s="5"/>
      <c r="AI243" s="5"/>
      <c r="AJ243" s="5"/>
      <c r="AK243" s="82"/>
      <c r="AL243" s="5"/>
      <c r="AM243" s="5"/>
      <c r="AN243" s="5"/>
      <c r="AO243" s="5"/>
      <c r="AP243" s="5"/>
    </row>
    <row r="244" spans="1:42">
      <c r="A244" s="5"/>
      <c r="B244" s="93">
        <v>13.920000076293899</v>
      </c>
      <c r="C244" s="7">
        <v>203</v>
      </c>
      <c r="D244" s="7">
        <v>407</v>
      </c>
      <c r="E244" s="7">
        <v>0</v>
      </c>
      <c r="F244" s="7">
        <v>100</v>
      </c>
      <c r="G244" s="7">
        <v>0</v>
      </c>
      <c r="H244" s="7">
        <v>0</v>
      </c>
      <c r="I244" s="7">
        <v>0</v>
      </c>
      <c r="J244" s="7">
        <v>1893.609375</v>
      </c>
      <c r="K244" s="5"/>
      <c r="L244" s="50">
        <f t="shared" si="18"/>
        <v>232</v>
      </c>
      <c r="M244" s="50">
        <v>55.076000213622997</v>
      </c>
      <c r="N244" s="50">
        <v>4336</v>
      </c>
      <c r="O244" s="85"/>
      <c r="P244" s="50"/>
      <c r="Q244" s="50"/>
      <c r="R244" s="50"/>
      <c r="S244" s="50"/>
      <c r="T244" s="94">
        <v>776379.875</v>
      </c>
      <c r="U244" s="94"/>
      <c r="V244" s="94"/>
      <c r="W244" s="55"/>
      <c r="X244" s="55"/>
      <c r="Y244" s="95"/>
      <c r="Z244" s="6">
        <v>776379.875</v>
      </c>
      <c r="AC244" s="5"/>
      <c r="AD244" s="5"/>
      <c r="AE244" s="5"/>
      <c r="AF244" s="5"/>
      <c r="AG244" s="5"/>
      <c r="AH244" s="5"/>
      <c r="AI244" s="5"/>
      <c r="AJ244" s="5"/>
      <c r="AK244" s="82"/>
      <c r="AL244" s="5"/>
      <c r="AM244" s="5"/>
      <c r="AN244" s="5"/>
      <c r="AO244" s="5"/>
      <c r="AP244" s="5"/>
    </row>
    <row r="245" spans="1:42">
      <c r="A245" s="5"/>
      <c r="B245" s="93">
        <v>13.9799995422363</v>
      </c>
      <c r="C245" s="7">
        <v>203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5690.15625</v>
      </c>
      <c r="K245" s="5"/>
      <c r="L245" s="50">
        <f t="shared" si="18"/>
        <v>233</v>
      </c>
      <c r="M245" s="50">
        <v>55.136001586913999</v>
      </c>
      <c r="N245" s="50">
        <v>4235</v>
      </c>
      <c r="O245" s="50">
        <v>4235</v>
      </c>
      <c r="P245" s="50">
        <v>5344</v>
      </c>
      <c r="Q245" s="50">
        <f t="shared" si="19"/>
        <v>-1109</v>
      </c>
      <c r="R245" s="50">
        <f t="shared" si="20"/>
        <v>1229881</v>
      </c>
      <c r="S245" s="50"/>
      <c r="T245" s="94">
        <v>761175</v>
      </c>
      <c r="U245" s="94">
        <v>761175</v>
      </c>
      <c r="V245" s="94">
        <v>787778.8125</v>
      </c>
      <c r="W245" s="55">
        <f t="shared" si="21"/>
        <v>-26603.8125</v>
      </c>
      <c r="X245" s="55">
        <f t="shared" si="22"/>
        <v>707762839.53515625</v>
      </c>
      <c r="Y245" s="95"/>
      <c r="Z245" s="6">
        <v>761175</v>
      </c>
      <c r="AC245" s="5"/>
      <c r="AD245" s="5"/>
      <c r="AE245" s="5"/>
      <c r="AF245" s="5"/>
      <c r="AG245" s="5"/>
      <c r="AH245" s="5"/>
      <c r="AI245" s="5"/>
      <c r="AJ245" s="5"/>
      <c r="AK245" s="82"/>
      <c r="AL245" s="5"/>
      <c r="AM245" s="5"/>
      <c r="AN245" s="5"/>
      <c r="AO245" s="5"/>
      <c r="AP245" s="5"/>
    </row>
    <row r="246" spans="1:42">
      <c r="A246" s="5"/>
      <c r="B246" s="93">
        <v>14.039999961853001</v>
      </c>
      <c r="C246" s="7">
        <v>610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1893.609375</v>
      </c>
      <c r="K246" s="5"/>
      <c r="L246" s="50">
        <f t="shared" si="18"/>
        <v>234</v>
      </c>
      <c r="M246" s="50">
        <v>55.195999145507798</v>
      </c>
      <c r="N246" s="50">
        <v>5344</v>
      </c>
      <c r="O246" s="85"/>
      <c r="P246" s="50"/>
      <c r="Q246" s="50"/>
      <c r="R246" s="50"/>
      <c r="S246" s="50"/>
      <c r="T246" s="94">
        <v>787778.8125</v>
      </c>
      <c r="U246" s="94"/>
      <c r="V246" s="94"/>
      <c r="W246" s="55"/>
      <c r="X246" s="55"/>
      <c r="Y246" s="95"/>
      <c r="Z246" s="6">
        <v>787778.8125</v>
      </c>
      <c r="AC246" s="5"/>
      <c r="AD246" s="5"/>
      <c r="AE246" s="5"/>
      <c r="AF246" s="5"/>
      <c r="AG246" s="5"/>
      <c r="AH246" s="5"/>
      <c r="AI246" s="5"/>
      <c r="AJ246" s="5"/>
      <c r="AK246" s="82"/>
      <c r="AL246" s="5"/>
      <c r="AM246" s="5"/>
      <c r="AN246" s="5"/>
      <c r="AO246" s="5"/>
      <c r="AP246" s="5"/>
    </row>
    <row r="247" spans="1:42">
      <c r="A247" s="5"/>
      <c r="B247" s="93">
        <v>14.1000003814697</v>
      </c>
      <c r="C247" s="7">
        <v>610</v>
      </c>
      <c r="D247" s="7">
        <v>610</v>
      </c>
      <c r="E247" s="7">
        <v>0</v>
      </c>
      <c r="F247" s="7">
        <v>0</v>
      </c>
      <c r="G247" s="7">
        <v>0</v>
      </c>
      <c r="H247" s="7">
        <v>0</v>
      </c>
      <c r="I247" s="7">
        <v>126</v>
      </c>
      <c r="J247" s="7">
        <v>1893.609375</v>
      </c>
      <c r="K247" s="5"/>
      <c r="L247" s="50">
        <f t="shared" si="18"/>
        <v>235</v>
      </c>
      <c r="M247" s="50">
        <v>55.2560005187988</v>
      </c>
      <c r="N247" s="50">
        <v>3932</v>
      </c>
      <c r="O247" s="50">
        <v>3932</v>
      </c>
      <c r="P247" s="50">
        <v>5143</v>
      </c>
      <c r="Q247" s="50">
        <f t="shared" si="19"/>
        <v>-1211</v>
      </c>
      <c r="R247" s="50">
        <f t="shared" si="20"/>
        <v>1466521</v>
      </c>
      <c r="S247" s="50"/>
      <c r="T247" s="94">
        <v>850426.5</v>
      </c>
      <c r="U247" s="94">
        <v>850426.5</v>
      </c>
      <c r="V247" s="94">
        <v>660580.5</v>
      </c>
      <c r="W247" s="55">
        <f t="shared" si="21"/>
        <v>189846</v>
      </c>
      <c r="X247" s="55">
        <f t="shared" si="22"/>
        <v>36041503716</v>
      </c>
      <c r="Y247" s="95"/>
      <c r="Z247" s="6">
        <v>850426.5</v>
      </c>
      <c r="AC247" s="5"/>
      <c r="AD247" s="5"/>
      <c r="AE247" s="5"/>
      <c r="AF247" s="5"/>
      <c r="AG247" s="5"/>
      <c r="AH247" s="5"/>
      <c r="AI247" s="5"/>
      <c r="AJ247" s="5"/>
      <c r="AK247" s="82"/>
      <c r="AL247" s="5"/>
      <c r="AM247" s="5"/>
      <c r="AN247" s="5"/>
      <c r="AO247" s="5"/>
      <c r="AP247" s="5"/>
    </row>
    <row r="248" spans="1:42">
      <c r="A248" s="5"/>
      <c r="B248" s="93">
        <v>14.1599998474121</v>
      </c>
      <c r="C248" s="7">
        <v>407</v>
      </c>
      <c r="D248" s="7">
        <v>407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1893.609375</v>
      </c>
      <c r="K248" s="5"/>
      <c r="L248" s="50">
        <f t="shared" si="18"/>
        <v>236</v>
      </c>
      <c r="M248" s="50">
        <v>55.316001892089801</v>
      </c>
      <c r="N248" s="50">
        <v>5143</v>
      </c>
      <c r="O248" s="85"/>
      <c r="P248" s="50"/>
      <c r="Q248" s="50"/>
      <c r="R248" s="50"/>
      <c r="S248" s="50"/>
      <c r="T248" s="94">
        <v>660580.5</v>
      </c>
      <c r="U248" s="94"/>
      <c r="V248" s="94"/>
      <c r="W248" s="55"/>
      <c r="X248" s="55"/>
      <c r="Y248" s="95"/>
      <c r="Z248" s="6">
        <v>660580.5</v>
      </c>
      <c r="AC248" s="5"/>
      <c r="AD248" s="5"/>
      <c r="AE248" s="5"/>
      <c r="AF248" s="5"/>
      <c r="AG248" s="5"/>
      <c r="AH248" s="5"/>
      <c r="AI248" s="5"/>
      <c r="AJ248" s="5"/>
      <c r="AK248" s="82"/>
      <c r="AL248" s="5"/>
      <c r="AM248" s="5"/>
      <c r="AN248" s="5"/>
      <c r="AO248" s="5"/>
      <c r="AP248" s="5"/>
    </row>
    <row r="249" spans="1:42">
      <c r="A249" s="5"/>
      <c r="B249" s="93">
        <v>14.2200002670288</v>
      </c>
      <c r="C249" s="7">
        <v>0</v>
      </c>
      <c r="D249" s="7">
        <v>0</v>
      </c>
      <c r="E249" s="7">
        <v>0</v>
      </c>
      <c r="F249" s="7">
        <v>100</v>
      </c>
      <c r="G249" s="7">
        <v>0</v>
      </c>
      <c r="H249" s="7">
        <v>0</v>
      </c>
      <c r="I249" s="7">
        <v>0</v>
      </c>
      <c r="J249" s="7">
        <v>5690.15625</v>
      </c>
      <c r="K249" s="5"/>
      <c r="L249" s="50">
        <f t="shared" si="18"/>
        <v>237</v>
      </c>
      <c r="M249" s="50">
        <v>55.375999450683501</v>
      </c>
      <c r="N249" s="50">
        <v>2722</v>
      </c>
      <c r="O249" s="50">
        <v>2722</v>
      </c>
      <c r="P249" s="50">
        <v>3226</v>
      </c>
      <c r="Q249" s="50">
        <f t="shared" si="19"/>
        <v>-504</v>
      </c>
      <c r="R249" s="50">
        <f t="shared" si="20"/>
        <v>254016</v>
      </c>
      <c r="S249" s="50"/>
      <c r="T249" s="94">
        <v>713750.8125</v>
      </c>
      <c r="U249" s="94">
        <v>713750.8125</v>
      </c>
      <c r="V249" s="94">
        <v>747891.75</v>
      </c>
      <c r="W249" s="55">
        <f t="shared" si="21"/>
        <v>-34140.9375</v>
      </c>
      <c r="X249" s="55">
        <f t="shared" si="22"/>
        <v>1165603613.3789062</v>
      </c>
      <c r="Y249" s="95"/>
      <c r="Z249" s="6">
        <v>713750.8125</v>
      </c>
      <c r="AC249" s="5"/>
      <c r="AD249" s="5"/>
      <c r="AE249" s="5"/>
      <c r="AF249" s="5"/>
      <c r="AG249" s="5"/>
      <c r="AH249" s="5"/>
      <c r="AI249" s="5"/>
      <c r="AJ249" s="5"/>
      <c r="AK249" s="82"/>
      <c r="AL249" s="5"/>
      <c r="AM249" s="5"/>
      <c r="AN249" s="5"/>
      <c r="AO249" s="5"/>
      <c r="AP249" s="5"/>
    </row>
    <row r="250" spans="1:42">
      <c r="A250" s="5"/>
      <c r="B250" s="93">
        <v>14.279999732971101</v>
      </c>
      <c r="C250" s="7">
        <v>203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5"/>
      <c r="L250" s="50">
        <f t="shared" si="18"/>
        <v>238</v>
      </c>
      <c r="M250" s="50">
        <v>55.436000823974602</v>
      </c>
      <c r="N250" s="50">
        <v>3226</v>
      </c>
      <c r="O250" s="85"/>
      <c r="P250" s="50"/>
      <c r="Q250" s="50"/>
      <c r="R250" s="50"/>
      <c r="S250" s="50"/>
      <c r="T250" s="94">
        <v>747891.75</v>
      </c>
      <c r="U250" s="94"/>
      <c r="V250" s="94"/>
      <c r="W250" s="55"/>
      <c r="X250" s="55"/>
      <c r="Y250" s="95"/>
      <c r="Z250" s="6">
        <v>747891.75</v>
      </c>
      <c r="AC250" s="5"/>
      <c r="AD250" s="5"/>
      <c r="AE250" s="5"/>
      <c r="AF250" s="5"/>
      <c r="AG250" s="5"/>
      <c r="AH250" s="5"/>
      <c r="AI250" s="5"/>
      <c r="AJ250" s="5"/>
      <c r="AK250" s="82"/>
      <c r="AL250" s="5"/>
      <c r="AM250" s="5"/>
      <c r="AN250" s="5"/>
      <c r="AO250" s="5"/>
      <c r="AP250" s="5"/>
    </row>
    <row r="251" spans="1:42">
      <c r="A251" s="5"/>
      <c r="B251" s="93">
        <v>14.3400001525878</v>
      </c>
      <c r="C251" s="7">
        <v>407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1893.609375</v>
      </c>
      <c r="K251" s="5"/>
      <c r="L251" s="50">
        <f t="shared" si="18"/>
        <v>239</v>
      </c>
      <c r="M251" s="50">
        <v>55.495998382568303</v>
      </c>
      <c r="N251" s="50">
        <v>3125</v>
      </c>
      <c r="O251" s="50">
        <v>3125</v>
      </c>
      <c r="P251" s="50">
        <v>5143</v>
      </c>
      <c r="Q251" s="50">
        <f t="shared" si="19"/>
        <v>-2018</v>
      </c>
      <c r="R251" s="50">
        <f t="shared" si="20"/>
        <v>4072324</v>
      </c>
      <c r="S251" s="50"/>
      <c r="T251" s="94">
        <v>708042</v>
      </c>
      <c r="U251" s="94">
        <v>708042</v>
      </c>
      <c r="V251" s="94">
        <v>656774.625</v>
      </c>
      <c r="W251" s="55">
        <f t="shared" si="21"/>
        <v>51267.375</v>
      </c>
      <c r="X251" s="55">
        <f t="shared" si="22"/>
        <v>2628343739.390625</v>
      </c>
      <c r="Y251" s="95"/>
      <c r="Z251" s="6">
        <v>708042</v>
      </c>
      <c r="AC251" s="5"/>
      <c r="AD251" s="5"/>
      <c r="AE251" s="5"/>
      <c r="AF251" s="5"/>
      <c r="AG251" s="5"/>
      <c r="AH251" s="5"/>
      <c r="AI251" s="5"/>
      <c r="AJ251" s="5"/>
      <c r="AK251" s="82"/>
      <c r="AL251" s="5"/>
      <c r="AM251" s="5"/>
      <c r="AN251" s="5"/>
      <c r="AO251" s="5"/>
      <c r="AP251" s="5"/>
    </row>
    <row r="252" spans="1:42">
      <c r="A252" s="5"/>
      <c r="B252" s="93">
        <v>14.399999618530201</v>
      </c>
      <c r="C252" s="7">
        <v>0</v>
      </c>
      <c r="D252" s="7">
        <v>407</v>
      </c>
      <c r="E252" s="7">
        <v>0</v>
      </c>
      <c r="F252" s="7">
        <v>100</v>
      </c>
      <c r="G252" s="7">
        <v>0</v>
      </c>
      <c r="H252" s="7">
        <v>0</v>
      </c>
      <c r="I252" s="7">
        <v>0</v>
      </c>
      <c r="J252" s="7">
        <v>1893.609375</v>
      </c>
      <c r="K252" s="5"/>
      <c r="L252" s="50">
        <f t="shared" si="18"/>
        <v>240</v>
      </c>
      <c r="M252" s="50">
        <v>55.555999755859297</v>
      </c>
      <c r="N252" s="50">
        <v>5143</v>
      </c>
      <c r="O252" s="85"/>
      <c r="P252" s="50"/>
      <c r="Q252" s="50"/>
      <c r="R252" s="50"/>
      <c r="S252" s="50"/>
      <c r="T252" s="94">
        <v>656774.625</v>
      </c>
      <c r="U252" s="94"/>
      <c r="V252" s="94"/>
      <c r="W252" s="55"/>
      <c r="X252" s="55"/>
      <c r="Y252" s="95"/>
      <c r="Z252" s="6">
        <v>656774.625</v>
      </c>
      <c r="AC252" s="5"/>
      <c r="AD252" s="5"/>
      <c r="AE252" s="5"/>
      <c r="AF252" s="5"/>
      <c r="AG252" s="5"/>
      <c r="AH252" s="5"/>
      <c r="AI252" s="5"/>
      <c r="AJ252" s="5"/>
      <c r="AK252" s="82"/>
      <c r="AL252" s="5"/>
      <c r="AM252" s="5"/>
      <c r="AN252" s="5"/>
      <c r="AO252" s="5"/>
      <c r="AP252" s="5"/>
    </row>
    <row r="253" spans="1:42">
      <c r="A253" s="5"/>
      <c r="B253" s="93">
        <v>14.4600000381469</v>
      </c>
      <c r="C253" s="7">
        <v>203</v>
      </c>
      <c r="D253" s="7">
        <v>610</v>
      </c>
      <c r="E253" s="7">
        <v>0</v>
      </c>
      <c r="F253" s="7">
        <v>100</v>
      </c>
      <c r="G253" s="7">
        <v>0</v>
      </c>
      <c r="H253" s="7">
        <v>0</v>
      </c>
      <c r="I253" s="7">
        <v>0</v>
      </c>
      <c r="J253" s="7">
        <v>1893.609375</v>
      </c>
      <c r="K253" s="5"/>
      <c r="L253" s="50">
        <f t="shared" si="18"/>
        <v>241</v>
      </c>
      <c r="M253" s="50">
        <v>55.616001129150298</v>
      </c>
      <c r="N253" s="50">
        <v>4941</v>
      </c>
      <c r="O253" s="50">
        <v>4941</v>
      </c>
      <c r="P253" s="50">
        <v>5243</v>
      </c>
      <c r="Q253" s="50">
        <f t="shared" si="19"/>
        <v>-302</v>
      </c>
      <c r="R253" s="50">
        <f t="shared" si="20"/>
        <v>91204</v>
      </c>
      <c r="S253" s="50"/>
      <c r="T253" s="94">
        <v>801062.0625</v>
      </c>
      <c r="U253" s="94">
        <v>801062.0625</v>
      </c>
      <c r="V253" s="94">
        <v>833337.375</v>
      </c>
      <c r="W253" s="55">
        <f t="shared" si="21"/>
        <v>-32275.3125</v>
      </c>
      <c r="X253" s="55">
        <f t="shared" si="22"/>
        <v>1041695796.9726562</v>
      </c>
      <c r="Y253" s="95"/>
      <c r="Z253" s="6">
        <v>801062.0625</v>
      </c>
      <c r="AC253" s="5"/>
      <c r="AD253" s="5"/>
      <c r="AE253" s="5"/>
      <c r="AF253" s="5"/>
      <c r="AG253" s="5"/>
      <c r="AH253" s="5"/>
      <c r="AI253" s="5"/>
      <c r="AJ253" s="5"/>
      <c r="AK253" s="82"/>
      <c r="AL253" s="5"/>
      <c r="AM253" s="5"/>
      <c r="AN253" s="5"/>
      <c r="AO253" s="5"/>
      <c r="AP253" s="5"/>
    </row>
    <row r="254" spans="1:42">
      <c r="A254" s="5"/>
      <c r="B254" s="93">
        <v>14.520000457763601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1893.609375</v>
      </c>
      <c r="K254" s="5"/>
      <c r="L254" s="50">
        <f t="shared" si="18"/>
        <v>242</v>
      </c>
      <c r="M254" s="50">
        <v>55.675998687744098</v>
      </c>
      <c r="N254" s="50">
        <v>5243</v>
      </c>
      <c r="O254" s="85"/>
      <c r="P254" s="50"/>
      <c r="Q254" s="50"/>
      <c r="R254" s="50"/>
      <c r="S254" s="50"/>
      <c r="T254" s="94">
        <v>833337.375</v>
      </c>
      <c r="U254" s="94"/>
      <c r="V254" s="94"/>
      <c r="W254" s="55"/>
      <c r="X254" s="55"/>
      <c r="Y254" s="95"/>
      <c r="Z254" s="6">
        <v>833337.375</v>
      </c>
      <c r="AC254" s="5"/>
      <c r="AD254" s="5"/>
      <c r="AE254" s="5"/>
      <c r="AF254" s="5"/>
      <c r="AG254" s="5"/>
      <c r="AH254" s="5"/>
      <c r="AI254" s="5"/>
      <c r="AJ254" s="5"/>
      <c r="AK254" s="82"/>
      <c r="AL254" s="5"/>
      <c r="AM254" s="5"/>
      <c r="AN254" s="5"/>
      <c r="AO254" s="5"/>
      <c r="AP254" s="5"/>
    </row>
    <row r="255" spans="1:42">
      <c r="A255" s="5"/>
      <c r="B255" s="93">
        <v>14.579999923706</v>
      </c>
      <c r="C255" s="7">
        <v>610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1893.609375</v>
      </c>
      <c r="K255" s="5"/>
      <c r="L255" s="50">
        <f t="shared" si="18"/>
        <v>243</v>
      </c>
      <c r="M255" s="50">
        <v>55.736000061035099</v>
      </c>
      <c r="N255" s="50">
        <v>5243</v>
      </c>
      <c r="O255" s="50">
        <v>5243</v>
      </c>
      <c r="P255" s="50">
        <v>3529</v>
      </c>
      <c r="Q255" s="50">
        <f t="shared" si="19"/>
        <v>1714</v>
      </c>
      <c r="R255" s="50">
        <f t="shared" si="20"/>
        <v>2937796</v>
      </c>
      <c r="S255" s="50"/>
      <c r="T255" s="94">
        <v>728937</v>
      </c>
      <c r="U255" s="94">
        <v>728937</v>
      </c>
      <c r="V255" s="94">
        <v>753600.5625</v>
      </c>
      <c r="W255" s="55">
        <f t="shared" si="21"/>
        <v>-24663.5625</v>
      </c>
      <c r="X255" s="55">
        <f t="shared" si="22"/>
        <v>608291315.19140625</v>
      </c>
      <c r="Y255" s="95"/>
      <c r="Z255" s="6">
        <v>728937</v>
      </c>
      <c r="AC255" s="5"/>
      <c r="AD255" s="5"/>
      <c r="AE255" s="5"/>
      <c r="AF255" s="5"/>
      <c r="AG255" s="5"/>
      <c r="AH255" s="5"/>
      <c r="AI255" s="5"/>
      <c r="AJ255" s="5"/>
      <c r="AK255" s="82"/>
      <c r="AL255" s="5"/>
      <c r="AM255" s="5"/>
      <c r="AN255" s="5"/>
      <c r="AO255" s="5"/>
      <c r="AP255" s="5"/>
    </row>
    <row r="256" spans="1:42">
      <c r="A256" s="5"/>
      <c r="B256" s="93">
        <v>14.640000343322701</v>
      </c>
      <c r="C256" s="7">
        <v>203</v>
      </c>
      <c r="D256" s="7">
        <v>0</v>
      </c>
      <c r="E256" s="7">
        <v>0</v>
      </c>
      <c r="F256" s="7">
        <v>0</v>
      </c>
      <c r="G256" s="7">
        <v>524</v>
      </c>
      <c r="H256" s="7">
        <v>0</v>
      </c>
      <c r="I256" s="7">
        <v>0</v>
      </c>
      <c r="J256" s="7">
        <v>1893.609375</v>
      </c>
      <c r="K256" s="5"/>
      <c r="L256" s="50">
        <f t="shared" si="18"/>
        <v>244</v>
      </c>
      <c r="M256" s="50">
        <v>55.796001434326101</v>
      </c>
      <c r="N256" s="50">
        <v>3529</v>
      </c>
      <c r="O256" s="85"/>
      <c r="P256" s="50"/>
      <c r="Q256" s="50"/>
      <c r="R256" s="50"/>
      <c r="S256" s="50"/>
      <c r="T256" s="94">
        <v>753600.5625</v>
      </c>
      <c r="U256" s="94"/>
      <c r="V256" s="94"/>
      <c r="W256" s="55"/>
      <c r="X256" s="55"/>
      <c r="Y256" s="95"/>
      <c r="Z256" s="6">
        <v>753600.5625</v>
      </c>
      <c r="AC256" s="5"/>
      <c r="AD256" s="5"/>
      <c r="AE256" s="5"/>
      <c r="AF256" s="5"/>
      <c r="AG256" s="5"/>
      <c r="AH256" s="5"/>
      <c r="AI256" s="5"/>
      <c r="AJ256" s="5"/>
      <c r="AK256" s="82"/>
      <c r="AL256" s="5"/>
      <c r="AM256" s="5"/>
      <c r="AN256" s="5"/>
      <c r="AO256" s="5"/>
      <c r="AP256" s="5"/>
    </row>
    <row r="257" spans="1:42">
      <c r="A257" s="5"/>
      <c r="B257" s="93">
        <v>14.699999809265099</v>
      </c>
      <c r="C257" s="7">
        <v>203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3796.546875</v>
      </c>
      <c r="K257" s="5"/>
      <c r="L257" s="50">
        <f t="shared" si="18"/>
        <v>245</v>
      </c>
      <c r="M257" s="50">
        <v>55.855998992919901</v>
      </c>
      <c r="N257" s="50">
        <v>5344</v>
      </c>
      <c r="O257" s="50">
        <v>5344</v>
      </c>
      <c r="P257" s="50">
        <v>5647</v>
      </c>
      <c r="Q257" s="50">
        <f t="shared" si="19"/>
        <v>-303</v>
      </c>
      <c r="R257" s="50">
        <f t="shared" si="20"/>
        <v>91809</v>
      </c>
      <c r="S257" s="50"/>
      <c r="T257" s="94">
        <v>835240.3125</v>
      </c>
      <c r="U257" s="94">
        <v>835240.3125</v>
      </c>
      <c r="V257" s="94">
        <v>842814.75</v>
      </c>
      <c r="W257" s="55">
        <f t="shared" si="21"/>
        <v>-7574.4375</v>
      </c>
      <c r="X257" s="55">
        <f t="shared" si="22"/>
        <v>57372103.44140625</v>
      </c>
      <c r="Y257" s="95"/>
      <c r="Z257" s="6">
        <v>835240.3125</v>
      </c>
      <c r="AC257" s="5"/>
      <c r="AD257" s="5"/>
      <c r="AE257" s="5"/>
      <c r="AF257" s="5"/>
      <c r="AG257" s="5"/>
      <c r="AH257" s="5"/>
      <c r="AI257" s="5"/>
      <c r="AJ257" s="5"/>
      <c r="AK257" s="82"/>
      <c r="AL257" s="5"/>
      <c r="AM257" s="5"/>
      <c r="AN257" s="5"/>
      <c r="AO257" s="5"/>
      <c r="AP257" s="5"/>
    </row>
    <row r="258" spans="1:42">
      <c r="A258" s="5"/>
      <c r="B258" s="93">
        <v>14.7600002288818</v>
      </c>
      <c r="C258" s="7">
        <v>610</v>
      </c>
      <c r="D258" s="7">
        <v>407</v>
      </c>
      <c r="E258" s="7">
        <v>0</v>
      </c>
      <c r="F258" s="7">
        <v>0</v>
      </c>
      <c r="G258" s="7">
        <v>0</v>
      </c>
      <c r="H258" s="7">
        <v>1572</v>
      </c>
      <c r="I258" s="7">
        <v>0</v>
      </c>
      <c r="J258" s="7">
        <v>1893.609375</v>
      </c>
      <c r="K258" s="5"/>
      <c r="L258" s="50">
        <f t="shared" si="18"/>
        <v>246</v>
      </c>
      <c r="M258" s="50">
        <v>55.916000366210902</v>
      </c>
      <c r="N258" s="50">
        <v>5647</v>
      </c>
      <c r="O258" s="85"/>
      <c r="P258" s="50"/>
      <c r="Q258" s="50"/>
      <c r="R258" s="50"/>
      <c r="S258" s="50"/>
      <c r="T258" s="94">
        <v>842814.75</v>
      </c>
      <c r="U258" s="94"/>
      <c r="V258" s="94"/>
      <c r="W258" s="55"/>
      <c r="X258" s="55"/>
      <c r="Y258" s="95"/>
      <c r="Z258" s="6">
        <v>842814.75</v>
      </c>
      <c r="AC258" s="5"/>
      <c r="AD258" s="5"/>
      <c r="AE258" s="5"/>
      <c r="AF258" s="5"/>
      <c r="AG258" s="5"/>
      <c r="AH258" s="5"/>
      <c r="AI258" s="5"/>
      <c r="AJ258" s="5"/>
      <c r="AK258" s="82"/>
      <c r="AL258" s="5"/>
      <c r="AM258" s="5"/>
      <c r="AN258" s="5"/>
      <c r="AO258" s="5"/>
      <c r="AP258" s="5"/>
    </row>
    <row r="259" spans="1:42">
      <c r="A259" s="5"/>
      <c r="B259" s="93">
        <v>14.819999694824199</v>
      </c>
      <c r="C259" s="7">
        <v>814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5"/>
      <c r="L259" s="50">
        <f t="shared" si="18"/>
        <v>247</v>
      </c>
      <c r="M259" s="50">
        <v>55.976001739501903</v>
      </c>
      <c r="N259" s="50">
        <v>4033</v>
      </c>
      <c r="O259" s="50">
        <v>4033</v>
      </c>
      <c r="P259" s="50">
        <v>5243</v>
      </c>
      <c r="Q259" s="50">
        <f t="shared" si="19"/>
        <v>-1210</v>
      </c>
      <c r="R259" s="50">
        <f t="shared" si="20"/>
        <v>1464100</v>
      </c>
      <c r="S259" s="50"/>
      <c r="T259" s="94">
        <v>846620.625</v>
      </c>
      <c r="U259" s="94">
        <v>846620.625</v>
      </c>
      <c r="V259" s="94">
        <v>894082.125</v>
      </c>
      <c r="W259" s="55">
        <f t="shared" si="21"/>
        <v>-47461.5</v>
      </c>
      <c r="X259" s="55">
        <f t="shared" si="22"/>
        <v>2252593982.25</v>
      </c>
      <c r="Y259" s="95"/>
      <c r="Z259" s="6">
        <v>846620.625</v>
      </c>
      <c r="AC259" s="5"/>
      <c r="AD259" s="5"/>
      <c r="AE259" s="5"/>
      <c r="AF259" s="5"/>
      <c r="AG259" s="5"/>
      <c r="AH259" s="5"/>
      <c r="AI259" s="5"/>
      <c r="AJ259" s="5"/>
      <c r="AK259" s="82"/>
      <c r="AL259" s="5"/>
      <c r="AM259" s="5"/>
      <c r="AN259" s="5"/>
      <c r="AO259" s="5"/>
      <c r="AP259" s="5"/>
    </row>
    <row r="260" spans="1:42">
      <c r="A260" s="5"/>
      <c r="B260" s="93">
        <v>14.8800001144409</v>
      </c>
      <c r="C260" s="7">
        <v>203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5"/>
      <c r="L260" s="50">
        <f t="shared" si="18"/>
        <v>248</v>
      </c>
      <c r="M260" s="50">
        <v>56.035999298095703</v>
      </c>
      <c r="N260" s="50">
        <v>5243</v>
      </c>
      <c r="O260" s="85"/>
      <c r="P260" s="50"/>
      <c r="Q260" s="50"/>
      <c r="R260" s="50"/>
      <c r="S260" s="50"/>
      <c r="T260" s="94">
        <v>894082.125</v>
      </c>
      <c r="U260" s="94"/>
      <c r="V260" s="94"/>
      <c r="W260" s="55"/>
      <c r="X260" s="55"/>
      <c r="Y260" s="95"/>
      <c r="Z260" s="6">
        <v>894082.125</v>
      </c>
      <c r="AC260" s="5"/>
      <c r="AD260" s="5"/>
      <c r="AE260" s="5"/>
      <c r="AF260" s="5"/>
      <c r="AG260" s="5"/>
      <c r="AH260" s="5"/>
      <c r="AI260" s="5"/>
      <c r="AJ260" s="5"/>
      <c r="AK260" s="82"/>
      <c r="AL260" s="5"/>
      <c r="AM260" s="5"/>
      <c r="AN260" s="5"/>
      <c r="AO260" s="5"/>
      <c r="AP260" s="5"/>
    </row>
    <row r="261" spans="1:42">
      <c r="A261" s="5"/>
      <c r="B261" s="93">
        <v>14.939999580383301</v>
      </c>
      <c r="C261" s="7">
        <v>407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5"/>
      <c r="L261" s="50">
        <f t="shared" si="18"/>
        <v>249</v>
      </c>
      <c r="M261" s="50">
        <v>56.096000671386697</v>
      </c>
      <c r="N261" s="50">
        <v>4941</v>
      </c>
      <c r="O261" s="50">
        <v>4941</v>
      </c>
      <c r="P261" s="50">
        <v>3932</v>
      </c>
      <c r="Q261" s="50">
        <f t="shared" si="19"/>
        <v>1009</v>
      </c>
      <c r="R261" s="50">
        <f t="shared" si="20"/>
        <v>1018081</v>
      </c>
      <c r="S261" s="50"/>
      <c r="T261" s="94">
        <v>831434.4375</v>
      </c>
      <c r="U261" s="94">
        <v>831434.4375</v>
      </c>
      <c r="V261" s="94">
        <v>734608.5</v>
      </c>
      <c r="W261" s="55">
        <f t="shared" si="21"/>
        <v>96825.9375</v>
      </c>
      <c r="X261" s="55">
        <f t="shared" si="22"/>
        <v>9375262172.7539062</v>
      </c>
      <c r="Y261" s="95"/>
      <c r="Z261" s="6">
        <v>831434.4375</v>
      </c>
      <c r="AC261" s="5"/>
      <c r="AD261" s="5"/>
      <c r="AE261" s="5"/>
      <c r="AF261" s="5"/>
      <c r="AG261" s="5"/>
      <c r="AH261" s="5"/>
      <c r="AI261" s="5"/>
      <c r="AJ261" s="5"/>
      <c r="AK261" s="82"/>
      <c r="AL261" s="5"/>
      <c r="AM261" s="5"/>
      <c r="AN261" s="5"/>
      <c r="AO261" s="5"/>
      <c r="AP261" s="5"/>
    </row>
    <row r="262" spans="1:42">
      <c r="A262" s="5"/>
      <c r="B262" s="93">
        <v>15</v>
      </c>
      <c r="C262" s="7">
        <v>814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3796.546875</v>
      </c>
      <c r="K262" s="5"/>
      <c r="L262" s="50">
        <f t="shared" si="18"/>
        <v>250</v>
      </c>
      <c r="M262" s="50">
        <v>56.155998229980398</v>
      </c>
      <c r="N262" s="50">
        <v>3932</v>
      </c>
      <c r="O262" s="85"/>
      <c r="P262" s="50"/>
      <c r="Q262" s="50"/>
      <c r="R262" s="50"/>
      <c r="S262" s="50"/>
      <c r="T262" s="94">
        <v>734608.5</v>
      </c>
      <c r="U262" s="94"/>
      <c r="V262" s="94"/>
      <c r="W262" s="55"/>
      <c r="X262" s="55"/>
      <c r="Y262" s="95"/>
      <c r="Z262" s="6">
        <v>734608.5</v>
      </c>
      <c r="AC262" s="5"/>
      <c r="AD262" s="5"/>
      <c r="AE262" s="5"/>
      <c r="AF262" s="5"/>
      <c r="AG262" s="5"/>
      <c r="AH262" s="5"/>
      <c r="AI262" s="5"/>
      <c r="AJ262" s="5"/>
      <c r="AK262" s="82"/>
      <c r="AL262" s="5"/>
      <c r="AM262" s="5"/>
      <c r="AN262" s="5"/>
      <c r="AO262" s="5"/>
      <c r="AP262" s="5"/>
    </row>
    <row r="263" spans="1:42">
      <c r="A263" s="5"/>
      <c r="B263" s="93">
        <v>15.060000419616699</v>
      </c>
      <c r="C263" s="7">
        <v>814</v>
      </c>
      <c r="D263" s="7">
        <v>203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1893.609375</v>
      </c>
      <c r="K263" s="5"/>
      <c r="L263" s="50">
        <f t="shared" si="18"/>
        <v>251</v>
      </c>
      <c r="M263" s="50">
        <v>56.215999603271399</v>
      </c>
      <c r="N263" s="50">
        <v>4638</v>
      </c>
      <c r="O263" s="50">
        <v>4638</v>
      </c>
      <c r="P263" s="50">
        <v>4739</v>
      </c>
      <c r="Q263" s="50">
        <f t="shared" si="19"/>
        <v>-101</v>
      </c>
      <c r="R263" s="50">
        <f t="shared" si="20"/>
        <v>10201</v>
      </c>
      <c r="S263" s="50"/>
      <c r="T263" s="94">
        <v>821919.75</v>
      </c>
      <c r="U263" s="94">
        <v>821919.75</v>
      </c>
      <c r="V263" s="94">
        <v>787778.8125</v>
      </c>
      <c r="W263" s="55">
        <f t="shared" si="21"/>
        <v>34140.9375</v>
      </c>
      <c r="X263" s="55">
        <f t="shared" si="22"/>
        <v>1165603613.3789062</v>
      </c>
      <c r="Y263" s="95"/>
      <c r="Z263" s="6">
        <v>821919.75</v>
      </c>
      <c r="AC263" s="5"/>
      <c r="AD263" s="5"/>
      <c r="AE263" s="5"/>
      <c r="AF263" s="5"/>
      <c r="AG263" s="5"/>
      <c r="AH263" s="5"/>
      <c r="AI263" s="5"/>
      <c r="AJ263" s="5"/>
      <c r="AK263" s="82"/>
      <c r="AL263" s="5"/>
      <c r="AM263" s="5"/>
      <c r="AN263" s="5"/>
      <c r="AO263" s="5"/>
      <c r="AP263" s="5"/>
    </row>
    <row r="264" spans="1:42">
      <c r="A264" s="5"/>
      <c r="B264" s="93">
        <v>15.119999885559</v>
      </c>
      <c r="C264" s="7">
        <v>203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3796.546875</v>
      </c>
      <c r="K264" s="5"/>
      <c r="L264" s="50">
        <f t="shared" si="18"/>
        <v>252</v>
      </c>
      <c r="M264" s="50">
        <v>56.2760009765625</v>
      </c>
      <c r="N264" s="50">
        <v>4739</v>
      </c>
      <c r="O264" s="85"/>
      <c r="P264" s="50"/>
      <c r="Q264" s="50"/>
      <c r="R264" s="50"/>
      <c r="S264" s="50"/>
      <c r="T264" s="94">
        <v>787778.8125</v>
      </c>
      <c r="U264" s="94"/>
      <c r="V264" s="94"/>
      <c r="W264" s="55"/>
      <c r="X264" s="55"/>
      <c r="Y264" s="95"/>
      <c r="Z264" s="6">
        <v>787778.8125</v>
      </c>
      <c r="AA264" s="7">
        <f>(STDEV(Z229:Z264))^2/36</f>
        <v>108868354.58514617</v>
      </c>
      <c r="AC264" s="5"/>
      <c r="AD264" s="5"/>
      <c r="AE264" s="5"/>
      <c r="AF264" s="5"/>
      <c r="AG264" s="5"/>
      <c r="AH264" s="5"/>
      <c r="AI264" s="5"/>
      <c r="AJ264" s="5"/>
      <c r="AK264" s="82"/>
      <c r="AL264" s="5"/>
      <c r="AM264" s="5"/>
      <c r="AN264" s="5"/>
      <c r="AO264" s="5"/>
      <c r="AP264" s="5"/>
    </row>
    <row r="265" spans="1:42">
      <c r="A265" s="5"/>
      <c r="B265" s="93">
        <v>15.1800003051757</v>
      </c>
      <c r="C265" s="7">
        <v>203</v>
      </c>
      <c r="D265" s="7">
        <v>0</v>
      </c>
      <c r="E265" s="7">
        <v>0</v>
      </c>
      <c r="F265" s="7">
        <v>0</v>
      </c>
      <c r="G265" s="7">
        <v>524</v>
      </c>
      <c r="H265" s="7">
        <v>0</v>
      </c>
      <c r="I265" s="7">
        <v>0</v>
      </c>
      <c r="J265" s="7">
        <v>1893.609375</v>
      </c>
      <c r="K265" s="5"/>
      <c r="L265" s="50">
        <f t="shared" si="18"/>
        <v>253</v>
      </c>
      <c r="M265" s="50">
        <v>56.3359985351562</v>
      </c>
      <c r="N265" s="50">
        <v>2722</v>
      </c>
      <c r="O265" s="50">
        <v>2722</v>
      </c>
      <c r="P265" s="50">
        <v>3932</v>
      </c>
      <c r="Q265" s="50">
        <f t="shared" si="19"/>
        <v>-1210</v>
      </c>
      <c r="R265" s="50">
        <f t="shared" si="20"/>
        <v>1464100</v>
      </c>
      <c r="S265" s="50"/>
      <c r="T265" s="94">
        <v>778264.125</v>
      </c>
      <c r="U265" s="94">
        <v>778264.125</v>
      </c>
      <c r="V265" s="94">
        <v>732724.25</v>
      </c>
      <c r="W265" s="55">
        <f t="shared" si="21"/>
        <v>45539.875</v>
      </c>
      <c r="X265" s="55">
        <f t="shared" si="22"/>
        <v>2073880215.015625</v>
      </c>
      <c r="Y265" s="95"/>
      <c r="Z265" s="96">
        <v>778264.125</v>
      </c>
      <c r="AC265" s="5"/>
      <c r="AD265" s="5"/>
      <c r="AE265" s="5"/>
      <c r="AF265" s="5"/>
      <c r="AG265" s="5"/>
      <c r="AH265" s="5"/>
      <c r="AI265" s="5"/>
      <c r="AJ265" s="5"/>
      <c r="AK265" s="82"/>
      <c r="AL265" s="5"/>
      <c r="AM265" s="5"/>
      <c r="AN265" s="5"/>
      <c r="AO265" s="5"/>
      <c r="AP265" s="5"/>
    </row>
    <row r="266" spans="1:42">
      <c r="A266" s="5"/>
      <c r="B266" s="93">
        <v>15.2399997711181</v>
      </c>
      <c r="C266" s="7">
        <v>407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1893.609375</v>
      </c>
      <c r="K266" s="5"/>
      <c r="L266" s="50">
        <f t="shared" si="18"/>
        <v>254</v>
      </c>
      <c r="M266" s="50">
        <v>56.395999908447202</v>
      </c>
      <c r="N266" s="50">
        <v>3932</v>
      </c>
      <c r="O266" s="85"/>
      <c r="P266" s="50"/>
      <c r="Q266" s="50"/>
      <c r="R266" s="50"/>
      <c r="S266" s="50"/>
      <c r="T266" s="94">
        <v>732724.25</v>
      </c>
      <c r="U266" s="94"/>
      <c r="V266" s="94"/>
      <c r="W266" s="55"/>
      <c r="X266" s="55"/>
      <c r="Y266" s="95"/>
      <c r="Z266" s="96">
        <v>732724.25</v>
      </c>
      <c r="AC266" s="5"/>
      <c r="AD266" s="5"/>
      <c r="AE266" s="5"/>
      <c r="AF266" s="5"/>
      <c r="AG266" s="5"/>
      <c r="AH266" s="5"/>
      <c r="AI266" s="5"/>
      <c r="AJ266" s="5"/>
      <c r="AK266" s="82"/>
      <c r="AL266" s="5"/>
      <c r="AM266" s="5"/>
      <c r="AN266" s="5"/>
      <c r="AO266" s="5"/>
      <c r="AP266" s="5"/>
    </row>
    <row r="267" spans="1:42">
      <c r="A267" s="5"/>
      <c r="B267" s="93">
        <v>15.300000190734799</v>
      </c>
      <c r="C267" s="7">
        <v>407</v>
      </c>
      <c r="D267" s="7">
        <v>814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3796.546875</v>
      </c>
      <c r="K267" s="5"/>
      <c r="L267" s="50">
        <f t="shared" si="18"/>
        <v>255</v>
      </c>
      <c r="M267" s="50">
        <v>56.456001281738203</v>
      </c>
      <c r="N267" s="50">
        <v>4437</v>
      </c>
      <c r="O267" s="50">
        <v>4437</v>
      </c>
      <c r="P267" s="50">
        <v>2924</v>
      </c>
      <c r="Q267" s="50">
        <f t="shared" si="19"/>
        <v>1513</v>
      </c>
      <c r="R267" s="50">
        <f t="shared" si="20"/>
        <v>2289169</v>
      </c>
      <c r="S267" s="50"/>
      <c r="T267" s="94">
        <v>818151.1875</v>
      </c>
      <c r="U267" s="94">
        <v>818151.1875</v>
      </c>
      <c r="V267" s="94">
        <v>820054.125</v>
      </c>
      <c r="W267" s="55">
        <f t="shared" si="21"/>
        <v>-1902.9375</v>
      </c>
      <c r="X267" s="55">
        <f t="shared" si="22"/>
        <v>3621171.12890625</v>
      </c>
      <c r="Y267" s="95"/>
      <c r="Z267" s="96">
        <v>818151.1875</v>
      </c>
      <c r="AC267" s="5"/>
      <c r="AD267" s="5"/>
      <c r="AE267" s="5"/>
      <c r="AF267" s="5"/>
      <c r="AG267" s="5"/>
      <c r="AH267" s="5"/>
      <c r="AI267" s="5"/>
      <c r="AJ267" s="5"/>
      <c r="AK267" s="82"/>
      <c r="AL267" s="5"/>
      <c r="AM267" s="5"/>
      <c r="AN267" s="5"/>
      <c r="AO267" s="5"/>
      <c r="AP267" s="5"/>
    </row>
    <row r="268" spans="1:42">
      <c r="A268" s="5"/>
      <c r="B268" s="93">
        <v>15.3599996566772</v>
      </c>
      <c r="C268" s="7">
        <v>814</v>
      </c>
      <c r="D268" s="7">
        <v>203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3796.546875</v>
      </c>
      <c r="K268" s="5"/>
      <c r="L268" s="50">
        <f t="shared" si="18"/>
        <v>256</v>
      </c>
      <c r="M268" s="50">
        <v>56.515998840332003</v>
      </c>
      <c r="N268" s="50">
        <v>2924</v>
      </c>
      <c r="O268" s="85"/>
      <c r="P268" s="50"/>
      <c r="Q268" s="50"/>
      <c r="R268" s="50"/>
      <c r="S268" s="50"/>
      <c r="T268" s="94">
        <v>820054.125</v>
      </c>
      <c r="U268" s="94"/>
      <c r="V268" s="94"/>
      <c r="W268" s="55"/>
      <c r="X268" s="55"/>
      <c r="Y268" s="95"/>
      <c r="Z268" s="96">
        <v>820054.125</v>
      </c>
      <c r="AC268" s="5"/>
      <c r="AD268" s="5"/>
      <c r="AE268" s="5"/>
      <c r="AF268" s="5"/>
      <c r="AG268" s="5"/>
      <c r="AH268" s="5"/>
      <c r="AI268" s="5"/>
      <c r="AJ268" s="5"/>
      <c r="AK268" s="82"/>
      <c r="AL268" s="5"/>
      <c r="AM268" s="5"/>
      <c r="AN268" s="5"/>
      <c r="AO268" s="5"/>
      <c r="AP268" s="5"/>
    </row>
    <row r="269" spans="1:42">
      <c r="A269" s="5"/>
      <c r="B269" s="93">
        <v>15.420000076293899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1893.609375</v>
      </c>
      <c r="K269" s="5"/>
      <c r="L269" s="50">
        <f t="shared" si="18"/>
        <v>257</v>
      </c>
      <c r="M269" s="50">
        <v>56.576000213622997</v>
      </c>
      <c r="N269" s="50">
        <v>4033</v>
      </c>
      <c r="O269" s="50">
        <v>4033</v>
      </c>
      <c r="P269" s="50">
        <v>5243</v>
      </c>
      <c r="Q269" s="50">
        <f t="shared" si="19"/>
        <v>-1210</v>
      </c>
      <c r="R269" s="50">
        <f t="shared" si="20"/>
        <v>1464100</v>
      </c>
      <c r="S269" s="50"/>
      <c r="T269" s="94">
        <v>744123.1875</v>
      </c>
      <c r="U269" s="94">
        <v>744123.1875</v>
      </c>
      <c r="V269" s="94">
        <v>894082.125</v>
      </c>
      <c r="W269" s="55">
        <f t="shared" si="21"/>
        <v>-149958.9375</v>
      </c>
      <c r="X269" s="55">
        <f t="shared" si="22"/>
        <v>22487682936.128906</v>
      </c>
      <c r="Y269" s="95"/>
      <c r="Z269" s="96">
        <v>744123.1875</v>
      </c>
      <c r="AC269" s="5"/>
      <c r="AD269" s="5"/>
      <c r="AE269" s="5"/>
      <c r="AF269" s="5"/>
      <c r="AG269" s="5"/>
      <c r="AH269" s="5"/>
      <c r="AI269" s="5"/>
      <c r="AJ269" s="5"/>
      <c r="AK269" s="82"/>
      <c r="AL269" s="5"/>
      <c r="AM269" s="5"/>
      <c r="AN269" s="5"/>
      <c r="AO269" s="5"/>
      <c r="AP269" s="5"/>
    </row>
    <row r="270" spans="1:42">
      <c r="A270" s="5"/>
      <c r="B270" s="93">
        <v>15.4799995422363</v>
      </c>
      <c r="C270" s="7">
        <v>0</v>
      </c>
      <c r="D270" s="7">
        <v>203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1893.609375</v>
      </c>
      <c r="K270" s="5"/>
      <c r="L270" s="50">
        <f t="shared" si="18"/>
        <v>258</v>
      </c>
      <c r="M270" s="50">
        <v>56.636001586913999</v>
      </c>
      <c r="N270" s="50">
        <v>5243</v>
      </c>
      <c r="O270" s="85"/>
      <c r="P270" s="50"/>
      <c r="Q270" s="50"/>
      <c r="R270" s="50"/>
      <c r="S270" s="50"/>
      <c r="T270" s="94">
        <v>894082.125</v>
      </c>
      <c r="U270" s="94"/>
      <c r="V270" s="94"/>
      <c r="W270" s="55"/>
      <c r="X270" s="55"/>
      <c r="Y270" s="95"/>
      <c r="Z270" s="96">
        <v>894082.125</v>
      </c>
      <c r="AC270" s="5"/>
      <c r="AD270" s="5"/>
      <c r="AE270" s="5"/>
      <c r="AF270" s="5"/>
      <c r="AG270" s="5"/>
      <c r="AH270" s="5"/>
      <c r="AI270" s="5"/>
      <c r="AJ270" s="5"/>
      <c r="AK270" s="82"/>
      <c r="AL270" s="5"/>
      <c r="AM270" s="5"/>
      <c r="AN270" s="5"/>
      <c r="AO270" s="5"/>
      <c r="AP270" s="5"/>
    </row>
    <row r="271" spans="1:42">
      <c r="A271" s="5"/>
      <c r="B271" s="93">
        <v>15.539999961853001</v>
      </c>
      <c r="C271" s="7">
        <v>0</v>
      </c>
      <c r="D271" s="7">
        <v>407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1893.609375</v>
      </c>
      <c r="K271" s="5"/>
      <c r="L271" s="50">
        <f t="shared" ref="L271:L334" si="23">L270+1</f>
        <v>259</v>
      </c>
      <c r="M271" s="50">
        <v>56.695999145507798</v>
      </c>
      <c r="N271" s="50">
        <v>5445</v>
      </c>
      <c r="O271" s="50">
        <v>5445</v>
      </c>
      <c r="P271" s="50">
        <v>4235</v>
      </c>
      <c r="Q271" s="50">
        <f t="shared" ref="Q271:Q333" si="24">O271-P271</f>
        <v>1210</v>
      </c>
      <c r="R271" s="50">
        <f t="shared" ref="R271:R333" si="25">(O271-P271)*(O271-P271)</f>
        <v>1464100</v>
      </c>
      <c r="S271" s="50"/>
      <c r="T271" s="94">
        <v>827647.25</v>
      </c>
      <c r="U271" s="94">
        <v>827647.25</v>
      </c>
      <c r="V271" s="94">
        <v>791547.375</v>
      </c>
      <c r="W271" s="55">
        <f t="shared" ref="W271:W333" si="26">U271-V271</f>
        <v>36099.875</v>
      </c>
      <c r="X271" s="55">
        <f t="shared" ref="X271:X333" si="27">(U271-V271)*(U271-V271)</f>
        <v>1303200975.015625</v>
      </c>
      <c r="Y271" s="95"/>
      <c r="Z271" s="96">
        <v>827647.25</v>
      </c>
      <c r="AC271" s="5"/>
      <c r="AD271" s="5"/>
      <c r="AE271" s="5"/>
      <c r="AF271" s="5"/>
      <c r="AG271" s="5"/>
      <c r="AH271" s="5"/>
      <c r="AI271" s="5"/>
      <c r="AJ271" s="5"/>
      <c r="AK271" s="82"/>
      <c r="AL271" s="5"/>
      <c r="AM271" s="5"/>
      <c r="AN271" s="5"/>
      <c r="AO271" s="5"/>
      <c r="AP271" s="5"/>
    </row>
    <row r="272" spans="1:42">
      <c r="A272" s="5"/>
      <c r="B272" s="93">
        <v>15.6000003814697</v>
      </c>
      <c r="C272" s="7">
        <v>610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3796.546875</v>
      </c>
      <c r="K272" s="5"/>
      <c r="L272" s="50">
        <f t="shared" si="23"/>
        <v>260</v>
      </c>
      <c r="M272" s="50">
        <v>56.7560005187988</v>
      </c>
      <c r="N272" s="50">
        <v>4235</v>
      </c>
      <c r="O272" s="85"/>
      <c r="P272" s="50"/>
      <c r="Q272" s="50"/>
      <c r="R272" s="50"/>
      <c r="S272" s="50"/>
      <c r="T272" s="94">
        <v>791547.375</v>
      </c>
      <c r="U272" s="94"/>
      <c r="V272" s="94"/>
      <c r="W272" s="55"/>
      <c r="X272" s="55"/>
      <c r="Y272" s="95"/>
      <c r="Z272" s="96">
        <v>791547.375</v>
      </c>
      <c r="AC272" s="5"/>
      <c r="AD272" s="5"/>
      <c r="AE272" s="5"/>
      <c r="AF272" s="5"/>
      <c r="AG272" s="5"/>
      <c r="AH272" s="5"/>
      <c r="AI272" s="5"/>
      <c r="AJ272" s="5"/>
      <c r="AK272" s="82"/>
      <c r="AL272" s="5"/>
      <c r="AM272" s="5"/>
      <c r="AN272" s="5"/>
      <c r="AO272" s="5"/>
      <c r="AP272" s="5"/>
    </row>
    <row r="273" spans="1:42">
      <c r="A273" s="5"/>
      <c r="B273" s="93">
        <v>15.6599998474121</v>
      </c>
      <c r="C273" s="7">
        <v>203</v>
      </c>
      <c r="D273" s="7">
        <v>407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1893.609375</v>
      </c>
      <c r="K273" s="5"/>
      <c r="L273" s="50">
        <f t="shared" si="23"/>
        <v>261</v>
      </c>
      <c r="M273" s="50">
        <v>56.816001892089801</v>
      </c>
      <c r="N273" s="50">
        <v>3327</v>
      </c>
      <c r="O273" s="50">
        <v>3327</v>
      </c>
      <c r="P273" s="50">
        <v>6958</v>
      </c>
      <c r="Q273" s="50">
        <f t="shared" si="24"/>
        <v>-3631</v>
      </c>
      <c r="R273" s="50">
        <f t="shared" si="25"/>
        <v>13184161</v>
      </c>
      <c r="S273" s="50"/>
      <c r="T273" s="94">
        <v>859903.875</v>
      </c>
      <c r="U273" s="94">
        <v>859903.875</v>
      </c>
      <c r="V273" s="94">
        <v>880798.875</v>
      </c>
      <c r="W273" s="55">
        <f t="shared" si="26"/>
        <v>-20895</v>
      </c>
      <c r="X273" s="55">
        <f t="shared" si="27"/>
        <v>436601025</v>
      </c>
      <c r="Y273" s="95"/>
      <c r="Z273" s="96">
        <v>859903.875</v>
      </c>
      <c r="AC273" s="5"/>
      <c r="AD273" s="5"/>
      <c r="AE273" s="5"/>
      <c r="AF273" s="5"/>
      <c r="AG273" s="5"/>
      <c r="AH273" s="5"/>
      <c r="AI273" s="5"/>
      <c r="AJ273" s="5"/>
      <c r="AK273" s="82"/>
      <c r="AL273" s="5"/>
      <c r="AM273" s="5"/>
      <c r="AN273" s="5"/>
      <c r="AO273" s="5"/>
      <c r="AP273" s="5"/>
    </row>
    <row r="274" spans="1:42">
      <c r="A274" s="5"/>
      <c r="B274" s="93">
        <v>15.7200002670288</v>
      </c>
      <c r="C274" s="7">
        <v>407</v>
      </c>
      <c r="D274" s="7">
        <v>203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3796.546875</v>
      </c>
      <c r="K274" s="5"/>
      <c r="L274" s="50">
        <f t="shared" si="23"/>
        <v>262</v>
      </c>
      <c r="M274" s="50">
        <v>56.875999450683501</v>
      </c>
      <c r="N274" s="50">
        <v>6958</v>
      </c>
      <c r="O274" s="85"/>
      <c r="P274" s="50"/>
      <c r="Q274" s="50"/>
      <c r="R274" s="50"/>
      <c r="S274" s="50"/>
      <c r="T274" s="94">
        <v>880798.875</v>
      </c>
      <c r="U274" s="94"/>
      <c r="V274" s="94"/>
      <c r="W274" s="55"/>
      <c r="X274" s="55"/>
      <c r="Y274" s="95"/>
      <c r="Z274" s="96">
        <v>880798.875</v>
      </c>
      <c r="AC274" s="5"/>
      <c r="AD274" s="5"/>
      <c r="AE274" s="5"/>
      <c r="AF274" s="5"/>
      <c r="AG274" s="5"/>
      <c r="AH274" s="5"/>
      <c r="AI274" s="5"/>
      <c r="AJ274" s="5"/>
      <c r="AK274" s="82"/>
      <c r="AL274" s="5"/>
      <c r="AM274" s="5"/>
      <c r="AN274" s="5"/>
      <c r="AO274" s="5"/>
      <c r="AP274" s="5"/>
    </row>
    <row r="275" spans="1:42">
      <c r="A275" s="5"/>
      <c r="B275" s="93">
        <v>15.779999732971101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1893.609375</v>
      </c>
      <c r="K275" s="5"/>
      <c r="L275" s="50">
        <f t="shared" si="23"/>
        <v>263</v>
      </c>
      <c r="M275" s="50">
        <v>56.936000823974602</v>
      </c>
      <c r="N275" s="50">
        <v>5243</v>
      </c>
      <c r="O275" s="50">
        <v>5243</v>
      </c>
      <c r="P275" s="50">
        <v>5344</v>
      </c>
      <c r="Q275" s="50">
        <f t="shared" si="24"/>
        <v>-101</v>
      </c>
      <c r="R275" s="50">
        <f t="shared" si="25"/>
        <v>10201</v>
      </c>
      <c r="S275" s="50"/>
      <c r="T275" s="94">
        <v>774495.5625</v>
      </c>
      <c r="U275" s="94">
        <v>774495.5625</v>
      </c>
      <c r="V275" s="94">
        <v>751697.625</v>
      </c>
      <c r="W275" s="55">
        <f t="shared" si="26"/>
        <v>22797.9375</v>
      </c>
      <c r="X275" s="55">
        <f t="shared" si="27"/>
        <v>519745954.25390625</v>
      </c>
      <c r="Y275" s="95"/>
      <c r="Z275" s="96">
        <v>774495.5625</v>
      </c>
      <c r="AC275" s="5"/>
      <c r="AD275" s="5"/>
      <c r="AE275" s="5"/>
      <c r="AF275" s="5"/>
      <c r="AG275" s="5"/>
      <c r="AH275" s="5"/>
      <c r="AI275" s="5"/>
      <c r="AJ275" s="5"/>
      <c r="AK275" s="82"/>
      <c r="AL275" s="5"/>
      <c r="AM275" s="5"/>
      <c r="AN275" s="5"/>
      <c r="AO275" s="5"/>
      <c r="AP275" s="5"/>
    </row>
    <row r="276" spans="1:42">
      <c r="A276" s="5"/>
      <c r="B276" s="93">
        <v>15.8400001525878</v>
      </c>
      <c r="C276" s="7">
        <v>203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3796.546875</v>
      </c>
      <c r="K276" s="5"/>
      <c r="L276" s="50">
        <f t="shared" si="23"/>
        <v>264</v>
      </c>
      <c r="M276" s="50">
        <v>56.995998382568303</v>
      </c>
      <c r="N276" s="50">
        <v>5344</v>
      </c>
      <c r="O276" s="85"/>
      <c r="P276" s="50"/>
      <c r="Q276" s="50"/>
      <c r="R276" s="50"/>
      <c r="S276" s="50"/>
      <c r="T276" s="94">
        <v>751697.625</v>
      </c>
      <c r="U276" s="94"/>
      <c r="V276" s="94"/>
      <c r="W276" s="55"/>
      <c r="X276" s="55"/>
      <c r="Y276" s="95"/>
      <c r="Z276" s="96">
        <v>751697.625</v>
      </c>
      <c r="AC276" s="5"/>
      <c r="AD276" s="5"/>
      <c r="AE276" s="5"/>
      <c r="AF276" s="5"/>
      <c r="AG276" s="5"/>
      <c r="AH276" s="5"/>
      <c r="AI276" s="5"/>
      <c r="AJ276" s="5"/>
      <c r="AK276" s="82"/>
      <c r="AL276" s="5"/>
      <c r="AM276" s="5"/>
      <c r="AN276" s="5"/>
      <c r="AO276" s="5"/>
      <c r="AP276" s="5"/>
    </row>
    <row r="277" spans="1:42">
      <c r="A277" s="5"/>
      <c r="B277" s="93">
        <v>15.899999618530201</v>
      </c>
      <c r="C277" s="7">
        <v>203</v>
      </c>
      <c r="D277" s="7">
        <v>203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1893.609375</v>
      </c>
      <c r="K277" s="5"/>
      <c r="L277" s="50">
        <f t="shared" si="23"/>
        <v>265</v>
      </c>
      <c r="M277" s="50">
        <v>57.055999755859297</v>
      </c>
      <c r="N277" s="50">
        <v>3831</v>
      </c>
      <c r="O277" s="50">
        <v>3831</v>
      </c>
      <c r="P277" s="50">
        <v>5949</v>
      </c>
      <c r="Q277" s="50">
        <f t="shared" si="24"/>
        <v>-2118</v>
      </c>
      <c r="R277" s="50">
        <f t="shared" si="25"/>
        <v>4485924</v>
      </c>
      <c r="S277" s="50"/>
      <c r="T277" s="94">
        <v>863709.75</v>
      </c>
      <c r="U277" s="94">
        <v>863709.75</v>
      </c>
      <c r="V277" s="94">
        <v>759309.375</v>
      </c>
      <c r="W277" s="55">
        <f t="shared" si="26"/>
        <v>104400.375</v>
      </c>
      <c r="X277" s="55">
        <f t="shared" si="27"/>
        <v>10899438300.140625</v>
      </c>
      <c r="Y277" s="95"/>
      <c r="Z277" s="96">
        <v>863709.75</v>
      </c>
      <c r="AC277" s="5"/>
      <c r="AD277" s="5"/>
      <c r="AE277" s="5"/>
      <c r="AF277" s="5"/>
      <c r="AG277" s="5"/>
      <c r="AH277" s="5"/>
      <c r="AI277" s="5"/>
      <c r="AJ277" s="5"/>
      <c r="AK277" s="82"/>
      <c r="AL277" s="5"/>
      <c r="AM277" s="5"/>
      <c r="AN277" s="5"/>
      <c r="AO277" s="5"/>
      <c r="AP277" s="5"/>
    </row>
    <row r="278" spans="1:42">
      <c r="A278" s="5"/>
      <c r="B278" s="93">
        <v>15.9600000381469</v>
      </c>
      <c r="C278" s="7">
        <v>203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3796.546875</v>
      </c>
      <c r="K278" s="5"/>
      <c r="L278" s="50">
        <f t="shared" si="23"/>
        <v>266</v>
      </c>
      <c r="M278" s="50">
        <v>57.116001129150298</v>
      </c>
      <c r="N278" s="50">
        <v>5949</v>
      </c>
      <c r="O278" s="85"/>
      <c r="P278" s="50"/>
      <c r="Q278" s="50"/>
      <c r="R278" s="50"/>
      <c r="S278" s="50"/>
      <c r="T278" s="94">
        <v>759309.375</v>
      </c>
      <c r="U278" s="94"/>
      <c r="V278" s="94"/>
      <c r="W278" s="55"/>
      <c r="X278" s="55"/>
      <c r="Y278" s="95"/>
      <c r="Z278" s="96">
        <v>759309.375</v>
      </c>
      <c r="AC278" s="5"/>
      <c r="AD278" s="5"/>
      <c r="AE278" s="5"/>
      <c r="AF278" s="5"/>
      <c r="AG278" s="5"/>
      <c r="AH278" s="5"/>
      <c r="AI278" s="5"/>
      <c r="AJ278" s="5"/>
      <c r="AK278" s="82"/>
      <c r="AL278" s="5"/>
      <c r="AM278" s="5"/>
      <c r="AN278" s="5"/>
      <c r="AO278" s="5"/>
      <c r="AP278" s="5"/>
    </row>
    <row r="279" spans="1:42">
      <c r="A279" s="5"/>
      <c r="B279" s="93">
        <v>16.020000457763601</v>
      </c>
      <c r="C279" s="7">
        <v>203</v>
      </c>
      <c r="D279" s="7">
        <v>0</v>
      </c>
      <c r="E279" s="7">
        <v>0</v>
      </c>
      <c r="F279" s="7">
        <v>100</v>
      </c>
      <c r="G279" s="7">
        <v>0</v>
      </c>
      <c r="H279" s="7">
        <v>0</v>
      </c>
      <c r="I279" s="7">
        <v>0</v>
      </c>
      <c r="J279" s="7">
        <v>3796.546875</v>
      </c>
      <c r="K279" s="5"/>
      <c r="L279" s="50">
        <f t="shared" si="23"/>
        <v>267</v>
      </c>
      <c r="M279" s="50">
        <v>57.175998687744098</v>
      </c>
      <c r="N279" s="50">
        <v>3831</v>
      </c>
      <c r="O279" s="50">
        <v>3831</v>
      </c>
      <c r="P279" s="50">
        <v>7261</v>
      </c>
      <c r="Q279" s="50">
        <f t="shared" si="24"/>
        <v>-3430</v>
      </c>
      <c r="R279" s="50">
        <f t="shared" si="25"/>
        <v>11764900</v>
      </c>
      <c r="S279" s="50"/>
      <c r="T279" s="94">
        <v>810558.125</v>
      </c>
      <c r="U279" s="94">
        <v>810558.125</v>
      </c>
      <c r="V279" s="94">
        <v>814345.3125</v>
      </c>
      <c r="W279" s="55">
        <f t="shared" si="26"/>
        <v>-3787.1875</v>
      </c>
      <c r="X279" s="55">
        <f t="shared" si="27"/>
        <v>14342789.16015625</v>
      </c>
      <c r="Y279" s="95"/>
      <c r="Z279" s="96">
        <v>810558.125</v>
      </c>
      <c r="AC279" s="5"/>
      <c r="AD279" s="5"/>
      <c r="AE279" s="5"/>
      <c r="AF279" s="5"/>
      <c r="AG279" s="5"/>
      <c r="AH279" s="5"/>
      <c r="AI279" s="5"/>
      <c r="AJ279" s="5"/>
      <c r="AK279" s="82"/>
      <c r="AL279" s="5"/>
      <c r="AM279" s="5"/>
      <c r="AN279" s="5"/>
      <c r="AO279" s="5"/>
      <c r="AP279" s="5"/>
    </row>
    <row r="280" spans="1:42">
      <c r="A280" s="5"/>
      <c r="B280" s="93">
        <v>16.079999923706001</v>
      </c>
      <c r="C280" s="7">
        <v>203</v>
      </c>
      <c r="D280" s="7">
        <v>610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5690.15625</v>
      </c>
      <c r="K280" s="5"/>
      <c r="L280" s="50">
        <f t="shared" si="23"/>
        <v>268</v>
      </c>
      <c r="M280" s="50">
        <v>57.236000061035099</v>
      </c>
      <c r="N280" s="50">
        <v>7261</v>
      </c>
      <c r="O280" s="85"/>
      <c r="P280" s="50"/>
      <c r="Q280" s="50"/>
      <c r="R280" s="50"/>
      <c r="S280" s="50"/>
      <c r="T280" s="94">
        <v>814345.3125</v>
      </c>
      <c r="U280" s="94"/>
      <c r="V280" s="94"/>
      <c r="W280" s="55"/>
      <c r="X280" s="55"/>
      <c r="Y280" s="95"/>
      <c r="Z280" s="96">
        <v>814345.3125</v>
      </c>
      <c r="AC280" s="5"/>
      <c r="AD280" s="5"/>
      <c r="AE280" s="5"/>
      <c r="AF280" s="5"/>
      <c r="AG280" s="5"/>
      <c r="AH280" s="5"/>
      <c r="AI280" s="5"/>
      <c r="AJ280" s="5"/>
      <c r="AK280" s="82"/>
      <c r="AL280" s="5"/>
      <c r="AM280" s="5"/>
      <c r="AN280" s="5"/>
      <c r="AO280" s="5"/>
      <c r="AP280" s="5"/>
    </row>
    <row r="281" spans="1:42">
      <c r="A281" s="5"/>
      <c r="B281" s="93">
        <v>16.139999389648398</v>
      </c>
      <c r="C281" s="7">
        <v>0</v>
      </c>
      <c r="D281" s="7">
        <v>203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1893.609375</v>
      </c>
      <c r="K281" s="5"/>
      <c r="L281" s="50">
        <f t="shared" si="23"/>
        <v>269</v>
      </c>
      <c r="M281" s="50">
        <v>57.296001434326101</v>
      </c>
      <c r="N281" s="50">
        <v>4437</v>
      </c>
      <c r="O281" s="50">
        <v>4437</v>
      </c>
      <c r="P281" s="50">
        <v>5243</v>
      </c>
      <c r="Q281" s="50">
        <f t="shared" si="24"/>
        <v>-806</v>
      </c>
      <c r="R281" s="50">
        <f t="shared" si="25"/>
        <v>649636</v>
      </c>
      <c r="S281" s="50"/>
      <c r="T281" s="94">
        <v>736530.125</v>
      </c>
      <c r="U281" s="94">
        <v>736530.125</v>
      </c>
      <c r="V281" s="94">
        <v>753600.5625</v>
      </c>
      <c r="W281" s="55">
        <f t="shared" si="26"/>
        <v>-17070.4375</v>
      </c>
      <c r="X281" s="55">
        <f t="shared" si="27"/>
        <v>291399836.44140625</v>
      </c>
      <c r="Y281" s="95"/>
      <c r="Z281" s="96">
        <v>736530.125</v>
      </c>
      <c r="AC281" s="5"/>
      <c r="AD281" s="5"/>
      <c r="AE281" s="5"/>
      <c r="AF281" s="5"/>
      <c r="AG281" s="5"/>
      <c r="AH281" s="5"/>
      <c r="AI281" s="5"/>
      <c r="AJ281" s="5"/>
      <c r="AK281" s="82"/>
      <c r="AL281" s="5"/>
      <c r="AM281" s="5"/>
      <c r="AN281" s="5"/>
      <c r="AO281" s="5"/>
      <c r="AP281" s="5"/>
    </row>
    <row r="282" spans="1:42">
      <c r="A282" s="5"/>
      <c r="B282" s="93">
        <v>16.2000007629394</v>
      </c>
      <c r="C282" s="7">
        <v>407</v>
      </c>
      <c r="D282" s="7">
        <v>203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3796.546875</v>
      </c>
      <c r="K282" s="5"/>
      <c r="L282" s="50">
        <f t="shared" si="23"/>
        <v>270</v>
      </c>
      <c r="M282" s="50">
        <v>57.355998992919901</v>
      </c>
      <c r="N282" s="50">
        <v>5243</v>
      </c>
      <c r="O282" s="85"/>
      <c r="P282" s="50"/>
      <c r="Q282" s="50"/>
      <c r="R282" s="50"/>
      <c r="S282" s="50"/>
      <c r="T282" s="94">
        <v>753600.5625</v>
      </c>
      <c r="U282" s="94"/>
      <c r="V282" s="94"/>
      <c r="W282" s="55"/>
      <c r="X282" s="55"/>
      <c r="Y282" s="95"/>
      <c r="Z282" s="96">
        <v>753600.5625</v>
      </c>
      <c r="AC282" s="5"/>
      <c r="AD282" s="5"/>
      <c r="AE282" s="5"/>
      <c r="AF282" s="5"/>
      <c r="AG282" s="5"/>
      <c r="AH282" s="5"/>
      <c r="AI282" s="5"/>
      <c r="AJ282" s="5"/>
      <c r="AK282" s="82"/>
      <c r="AL282" s="5"/>
      <c r="AM282" s="5"/>
      <c r="AN282" s="5"/>
      <c r="AO282" s="5"/>
      <c r="AP282" s="5"/>
    </row>
    <row r="283" spans="1:42">
      <c r="A283" s="5"/>
      <c r="B283" s="93">
        <v>16.2600002288818</v>
      </c>
      <c r="C283" s="7">
        <v>203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1893.609375</v>
      </c>
      <c r="K283" s="5"/>
      <c r="L283" s="50">
        <f t="shared" si="23"/>
        <v>271</v>
      </c>
      <c r="M283" s="50">
        <v>57.416000366210902</v>
      </c>
      <c r="N283" s="50">
        <v>4134</v>
      </c>
      <c r="O283" s="50">
        <v>4134</v>
      </c>
      <c r="P283" s="50">
        <v>5042</v>
      </c>
      <c r="Q283" s="50">
        <f t="shared" si="24"/>
        <v>-908</v>
      </c>
      <c r="R283" s="50">
        <f t="shared" si="25"/>
        <v>824464</v>
      </c>
      <c r="S283" s="50"/>
      <c r="T283" s="94">
        <v>802965</v>
      </c>
      <c r="U283" s="94">
        <v>802965</v>
      </c>
      <c r="V283" s="94">
        <v>808636.5</v>
      </c>
      <c r="W283" s="55">
        <f t="shared" si="26"/>
        <v>-5671.5</v>
      </c>
      <c r="X283" s="55">
        <f t="shared" si="27"/>
        <v>32165912.25</v>
      </c>
      <c r="Y283" s="95"/>
      <c r="Z283" s="96">
        <v>802965</v>
      </c>
      <c r="AC283" s="5"/>
      <c r="AD283" s="5"/>
      <c r="AE283" s="5"/>
      <c r="AF283" s="5"/>
      <c r="AG283" s="5"/>
      <c r="AH283" s="5"/>
      <c r="AI283" s="5"/>
      <c r="AJ283" s="5"/>
      <c r="AK283" s="82"/>
      <c r="AL283" s="5"/>
      <c r="AM283" s="5"/>
      <c r="AN283" s="5"/>
      <c r="AO283" s="5"/>
      <c r="AP283" s="5"/>
    </row>
    <row r="284" spans="1:42">
      <c r="A284" s="5"/>
      <c r="B284" s="93">
        <v>16.319999694824201</v>
      </c>
      <c r="C284" s="7">
        <v>814</v>
      </c>
      <c r="D284" s="7">
        <v>203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1893.609375</v>
      </c>
      <c r="K284" s="5"/>
      <c r="L284" s="50">
        <f t="shared" si="23"/>
        <v>272</v>
      </c>
      <c r="M284" s="50">
        <v>57.476001739501903</v>
      </c>
      <c r="N284" s="50">
        <v>5042</v>
      </c>
      <c r="O284" s="85"/>
      <c r="P284" s="50"/>
      <c r="Q284" s="50"/>
      <c r="R284" s="50"/>
      <c r="S284" s="50"/>
      <c r="T284" s="94">
        <v>808636.5</v>
      </c>
      <c r="U284" s="94"/>
      <c r="V284" s="94"/>
      <c r="W284" s="55"/>
      <c r="X284" s="55"/>
      <c r="Y284" s="95"/>
      <c r="Z284" s="96">
        <v>808636.5</v>
      </c>
      <c r="AC284" s="5"/>
      <c r="AD284" s="5"/>
      <c r="AE284" s="5"/>
      <c r="AF284" s="5"/>
      <c r="AG284" s="5"/>
      <c r="AH284" s="5"/>
      <c r="AI284" s="5"/>
      <c r="AJ284" s="5"/>
      <c r="AK284" s="82"/>
      <c r="AL284" s="5"/>
      <c r="AM284" s="5"/>
      <c r="AN284" s="5"/>
      <c r="AO284" s="5"/>
      <c r="AP284" s="5"/>
    </row>
    <row r="285" spans="1:42">
      <c r="A285" s="5"/>
      <c r="B285" s="93">
        <v>16.379999160766602</v>
      </c>
      <c r="C285" s="7">
        <v>814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5"/>
      <c r="L285" s="50">
        <f t="shared" si="23"/>
        <v>273</v>
      </c>
      <c r="M285" s="50">
        <v>57.535999298095703</v>
      </c>
      <c r="N285" s="50">
        <v>5143</v>
      </c>
      <c r="O285" s="50">
        <v>5143</v>
      </c>
      <c r="P285" s="50">
        <v>4638</v>
      </c>
      <c r="Q285" s="50">
        <f t="shared" si="24"/>
        <v>505</v>
      </c>
      <c r="R285" s="50">
        <f t="shared" si="25"/>
        <v>255025</v>
      </c>
      <c r="S285" s="50"/>
      <c r="T285" s="94">
        <v>772592.625</v>
      </c>
      <c r="U285" s="94">
        <v>772592.625</v>
      </c>
      <c r="V285" s="94">
        <v>708042</v>
      </c>
      <c r="W285" s="55">
        <f t="shared" si="26"/>
        <v>64550.625</v>
      </c>
      <c r="X285" s="55">
        <f t="shared" si="27"/>
        <v>4166783187.890625</v>
      </c>
      <c r="Y285" s="95"/>
      <c r="Z285" s="96">
        <v>772592.625</v>
      </c>
      <c r="AC285" s="5"/>
      <c r="AD285" s="5"/>
      <c r="AE285" s="5"/>
      <c r="AF285" s="5"/>
      <c r="AG285" s="5"/>
      <c r="AH285" s="5"/>
      <c r="AI285" s="5"/>
      <c r="AJ285" s="5"/>
      <c r="AK285" s="82"/>
      <c r="AL285" s="5"/>
      <c r="AM285" s="5"/>
      <c r="AN285" s="5"/>
      <c r="AO285" s="5"/>
      <c r="AP285" s="5"/>
    </row>
    <row r="286" spans="1:42">
      <c r="A286" s="5"/>
      <c r="B286" s="93">
        <v>16.440000534057599</v>
      </c>
      <c r="C286" s="7">
        <v>0</v>
      </c>
      <c r="D286" s="7">
        <v>0</v>
      </c>
      <c r="E286" s="7">
        <v>0</v>
      </c>
      <c r="F286" s="7">
        <v>100</v>
      </c>
      <c r="G286" s="7">
        <v>0</v>
      </c>
      <c r="H286" s="7">
        <v>0</v>
      </c>
      <c r="I286" s="7">
        <v>0</v>
      </c>
      <c r="J286" s="7">
        <v>0</v>
      </c>
      <c r="K286" s="5"/>
      <c r="L286" s="50">
        <f t="shared" si="23"/>
        <v>274</v>
      </c>
      <c r="M286" s="50">
        <v>57.596000671386697</v>
      </c>
      <c r="N286" s="50">
        <v>4638</v>
      </c>
      <c r="O286" s="85"/>
      <c r="P286" s="50"/>
      <c r="Q286" s="50"/>
      <c r="R286" s="50"/>
      <c r="S286" s="50"/>
      <c r="T286" s="94">
        <v>708042</v>
      </c>
      <c r="U286" s="94"/>
      <c r="V286" s="94"/>
      <c r="W286" s="55"/>
      <c r="X286" s="55"/>
      <c r="Y286" s="95"/>
      <c r="Z286" s="96">
        <v>708042</v>
      </c>
      <c r="AC286" s="5"/>
      <c r="AD286" s="5"/>
      <c r="AE286" s="5"/>
      <c r="AF286" s="5"/>
      <c r="AG286" s="5"/>
      <c r="AH286" s="5"/>
      <c r="AI286" s="5"/>
      <c r="AJ286" s="5"/>
      <c r="AK286" s="82"/>
      <c r="AL286" s="5"/>
      <c r="AM286" s="5"/>
      <c r="AN286" s="5"/>
      <c r="AO286" s="5"/>
      <c r="AP286" s="5"/>
    </row>
    <row r="287" spans="1:42">
      <c r="A287" s="5"/>
      <c r="B287" s="93">
        <v>16.5</v>
      </c>
      <c r="C287" s="7">
        <v>407</v>
      </c>
      <c r="D287" s="7">
        <v>203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3796.546875</v>
      </c>
      <c r="K287" s="5"/>
      <c r="L287" s="50">
        <f t="shared" si="23"/>
        <v>275</v>
      </c>
      <c r="M287" s="50">
        <v>57.655998229980398</v>
      </c>
      <c r="N287" s="50">
        <v>5949</v>
      </c>
      <c r="O287" s="50">
        <v>5949</v>
      </c>
      <c r="P287" s="50">
        <v>4033</v>
      </c>
      <c r="Q287" s="50">
        <f t="shared" si="24"/>
        <v>1916</v>
      </c>
      <c r="R287" s="50">
        <f t="shared" si="25"/>
        <v>3671056</v>
      </c>
      <c r="S287" s="50"/>
      <c r="T287" s="94">
        <v>901675.25</v>
      </c>
      <c r="U287" s="94">
        <v>901675.25</v>
      </c>
      <c r="V287" s="94">
        <v>787778.8125</v>
      </c>
      <c r="W287" s="55">
        <f t="shared" si="26"/>
        <v>113896.4375</v>
      </c>
      <c r="X287" s="55">
        <f t="shared" si="27"/>
        <v>12972398475.191406</v>
      </c>
      <c r="Y287" s="95"/>
      <c r="Z287" s="96">
        <v>901675.25</v>
      </c>
      <c r="AC287" s="5"/>
      <c r="AD287" s="5"/>
      <c r="AE287" s="5"/>
      <c r="AF287" s="5"/>
      <c r="AG287" s="5"/>
      <c r="AH287" s="5"/>
      <c r="AI287" s="5"/>
      <c r="AJ287" s="5"/>
      <c r="AK287" s="82"/>
      <c r="AL287" s="5"/>
      <c r="AM287" s="5"/>
      <c r="AN287" s="5"/>
      <c r="AO287" s="5"/>
      <c r="AP287" s="5"/>
    </row>
    <row r="288" spans="1:42">
      <c r="A288" s="5"/>
      <c r="B288" s="93">
        <v>16.559999465942301</v>
      </c>
      <c r="C288" s="7">
        <v>0</v>
      </c>
      <c r="D288" s="7">
        <v>203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1893.609375</v>
      </c>
      <c r="K288" s="5"/>
      <c r="L288" s="50">
        <f t="shared" si="23"/>
        <v>276</v>
      </c>
      <c r="M288" s="50">
        <v>57.715999603271399</v>
      </c>
      <c r="N288" s="50">
        <v>4033</v>
      </c>
      <c r="O288" s="85"/>
      <c r="P288" s="50"/>
      <c r="Q288" s="50"/>
      <c r="R288" s="50"/>
      <c r="S288" s="50"/>
      <c r="T288" s="94">
        <v>787778.8125</v>
      </c>
      <c r="U288" s="94"/>
      <c r="V288" s="94"/>
      <c r="W288" s="55"/>
      <c r="X288" s="55"/>
      <c r="Y288" s="95"/>
      <c r="Z288" s="96">
        <v>787778.8125</v>
      </c>
      <c r="AC288" s="5"/>
      <c r="AD288" s="5"/>
      <c r="AE288" s="5"/>
      <c r="AF288" s="5"/>
      <c r="AG288" s="5"/>
      <c r="AH288" s="5"/>
      <c r="AI288" s="5"/>
      <c r="AJ288" s="5"/>
      <c r="AK288" s="82"/>
      <c r="AL288" s="5"/>
      <c r="AM288" s="5"/>
      <c r="AN288" s="5"/>
      <c r="AO288" s="5"/>
      <c r="AP288" s="5"/>
    </row>
    <row r="289" spans="1:42">
      <c r="A289" s="5"/>
      <c r="B289" s="93">
        <v>16.620000839233398</v>
      </c>
      <c r="C289" s="7">
        <v>203</v>
      </c>
      <c r="D289" s="7">
        <v>0</v>
      </c>
      <c r="E289" s="7">
        <v>407</v>
      </c>
      <c r="F289" s="7">
        <v>0</v>
      </c>
      <c r="G289" s="7">
        <v>0</v>
      </c>
      <c r="H289" s="7">
        <v>0</v>
      </c>
      <c r="I289" s="7">
        <v>126</v>
      </c>
      <c r="J289" s="7">
        <v>3796.546875</v>
      </c>
      <c r="K289" s="5"/>
      <c r="L289" s="50">
        <f t="shared" si="23"/>
        <v>277</v>
      </c>
      <c r="M289" s="50">
        <v>57.7760009765625</v>
      </c>
      <c r="N289" s="50">
        <v>4537</v>
      </c>
      <c r="O289" s="50">
        <v>4537</v>
      </c>
      <c r="P289" s="50">
        <v>4638</v>
      </c>
      <c r="Q289" s="50">
        <f t="shared" si="24"/>
        <v>-101</v>
      </c>
      <c r="R289" s="50">
        <f t="shared" si="25"/>
        <v>10201</v>
      </c>
      <c r="S289" s="50"/>
      <c r="T289" s="94">
        <v>749813.375</v>
      </c>
      <c r="U289" s="94">
        <v>749813.375</v>
      </c>
      <c r="V289" s="94">
        <v>882664.5</v>
      </c>
      <c r="W289" s="55">
        <f t="shared" si="26"/>
        <v>-132851.125</v>
      </c>
      <c r="X289" s="55">
        <f t="shared" si="27"/>
        <v>17649421413.765625</v>
      </c>
      <c r="Y289" s="95"/>
      <c r="Z289" s="96">
        <v>749813.375</v>
      </c>
      <c r="AC289" s="5"/>
      <c r="AD289" s="5"/>
      <c r="AE289" s="5"/>
      <c r="AF289" s="5"/>
      <c r="AG289" s="5"/>
      <c r="AH289" s="5"/>
      <c r="AI289" s="5"/>
      <c r="AJ289" s="5"/>
      <c r="AK289" s="82"/>
      <c r="AL289" s="5"/>
      <c r="AM289" s="5"/>
      <c r="AN289" s="5"/>
      <c r="AO289" s="5"/>
      <c r="AP289" s="5"/>
    </row>
    <row r="290" spans="1:42">
      <c r="A290" s="5"/>
      <c r="B290" s="93">
        <v>16.6800003051757</v>
      </c>
      <c r="C290" s="7">
        <v>203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3796.546875</v>
      </c>
      <c r="K290" s="5"/>
      <c r="L290" s="50">
        <f t="shared" si="23"/>
        <v>278</v>
      </c>
      <c r="M290" s="50">
        <v>57.8359985351562</v>
      </c>
      <c r="N290" s="50">
        <v>4638</v>
      </c>
      <c r="O290" s="85"/>
      <c r="P290" s="50"/>
      <c r="Q290" s="50"/>
      <c r="R290" s="50"/>
      <c r="S290" s="50"/>
      <c r="T290" s="94">
        <v>882664.5</v>
      </c>
      <c r="U290" s="94"/>
      <c r="V290" s="94"/>
      <c r="W290" s="55"/>
      <c r="X290" s="55"/>
      <c r="Y290" s="95"/>
      <c r="Z290" s="96">
        <v>882664.5</v>
      </c>
      <c r="AC290" s="5"/>
      <c r="AD290" s="5"/>
      <c r="AE290" s="5"/>
      <c r="AF290" s="5"/>
      <c r="AG290" s="5"/>
      <c r="AH290" s="5"/>
      <c r="AI290" s="5"/>
      <c r="AJ290" s="5"/>
      <c r="AK290" s="82"/>
      <c r="AL290" s="5"/>
      <c r="AM290" s="5"/>
      <c r="AN290" s="5"/>
      <c r="AO290" s="5"/>
      <c r="AP290" s="5"/>
    </row>
    <row r="291" spans="1:42">
      <c r="A291" s="5"/>
      <c r="B291" s="93">
        <v>16.7399997711181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3796.546875</v>
      </c>
      <c r="K291" s="5"/>
      <c r="L291" s="50">
        <f t="shared" si="23"/>
        <v>279</v>
      </c>
      <c r="M291" s="50">
        <v>57.895999908447202</v>
      </c>
      <c r="N291" s="50">
        <v>4739</v>
      </c>
      <c r="O291" s="50">
        <v>4739</v>
      </c>
      <c r="P291" s="50">
        <v>5849</v>
      </c>
      <c r="Q291" s="50">
        <f t="shared" si="24"/>
        <v>-1110</v>
      </c>
      <c r="R291" s="50">
        <f t="shared" si="25"/>
        <v>1232100</v>
      </c>
      <c r="S291" s="50"/>
      <c r="T291" s="94">
        <v>839008.875</v>
      </c>
      <c r="U291" s="94">
        <v>839008.875</v>
      </c>
      <c r="V291" s="94">
        <v>725131.125</v>
      </c>
      <c r="W291" s="55">
        <f t="shared" si="26"/>
        <v>113877.75</v>
      </c>
      <c r="X291" s="55">
        <f t="shared" si="27"/>
        <v>12968141945.0625</v>
      </c>
      <c r="Y291" s="95"/>
      <c r="Z291" s="96">
        <v>839008.875</v>
      </c>
      <c r="AC291" s="5"/>
      <c r="AD291" s="5"/>
      <c r="AE291" s="5"/>
      <c r="AF291" s="5"/>
      <c r="AG291" s="5"/>
      <c r="AH291" s="5"/>
      <c r="AI291" s="5"/>
      <c r="AJ291" s="5"/>
      <c r="AK291" s="82"/>
      <c r="AL291" s="5"/>
      <c r="AM291" s="5"/>
      <c r="AN291" s="5"/>
      <c r="AO291" s="5"/>
      <c r="AP291" s="5"/>
    </row>
    <row r="292" spans="1:42">
      <c r="A292" s="5"/>
      <c r="B292" s="93">
        <v>16.799999237060501</v>
      </c>
      <c r="C292" s="7">
        <v>203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5690.15625</v>
      </c>
      <c r="K292" s="5"/>
      <c r="L292" s="50">
        <f t="shared" si="23"/>
        <v>280</v>
      </c>
      <c r="M292" s="50">
        <v>57.956001281738203</v>
      </c>
      <c r="N292" s="50">
        <v>5849</v>
      </c>
      <c r="O292" s="85"/>
      <c r="P292" s="50"/>
      <c r="Q292" s="50"/>
      <c r="R292" s="50"/>
      <c r="S292" s="50"/>
      <c r="T292" s="94">
        <v>725131.125</v>
      </c>
      <c r="U292" s="94"/>
      <c r="V292" s="94"/>
      <c r="W292" s="55"/>
      <c r="X292" s="55"/>
      <c r="Y292" s="95"/>
      <c r="Z292" s="96">
        <v>725131.125</v>
      </c>
      <c r="AC292" s="5"/>
      <c r="AD292" s="5"/>
      <c r="AE292" s="5"/>
      <c r="AF292" s="5"/>
      <c r="AG292" s="5"/>
      <c r="AH292" s="5"/>
      <c r="AI292" s="5"/>
      <c r="AJ292" s="5"/>
      <c r="AK292" s="82"/>
      <c r="AL292" s="5"/>
      <c r="AM292" s="5"/>
      <c r="AN292" s="5"/>
      <c r="AO292" s="5"/>
      <c r="AP292" s="5"/>
    </row>
    <row r="293" spans="1:42">
      <c r="A293" s="5"/>
      <c r="B293" s="93">
        <v>16.860000610351499</v>
      </c>
      <c r="C293" s="7">
        <v>1424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1893.609375</v>
      </c>
      <c r="K293" s="5"/>
      <c r="L293" s="50">
        <f t="shared" si="23"/>
        <v>281</v>
      </c>
      <c r="M293" s="50">
        <v>58.015998840332003</v>
      </c>
      <c r="N293" s="50">
        <v>4638</v>
      </c>
      <c r="O293" s="50">
        <v>4638</v>
      </c>
      <c r="P293" s="50">
        <v>5042</v>
      </c>
      <c r="Q293" s="50">
        <f t="shared" si="24"/>
        <v>-404</v>
      </c>
      <c r="R293" s="50">
        <f t="shared" si="25"/>
        <v>163216</v>
      </c>
      <c r="S293" s="50"/>
      <c r="T293" s="94">
        <v>778264.125</v>
      </c>
      <c r="U293" s="94">
        <v>778264.125</v>
      </c>
      <c r="V293" s="94">
        <v>882664.5</v>
      </c>
      <c r="W293" s="55">
        <f t="shared" si="26"/>
        <v>-104400.375</v>
      </c>
      <c r="X293" s="55">
        <f t="shared" si="27"/>
        <v>10899438300.140625</v>
      </c>
      <c r="Y293" s="95"/>
      <c r="Z293" s="96">
        <v>778264.125</v>
      </c>
      <c r="AC293" s="5"/>
      <c r="AD293" s="5"/>
      <c r="AE293" s="5"/>
      <c r="AF293" s="5"/>
      <c r="AG293" s="5"/>
      <c r="AH293" s="5"/>
      <c r="AI293" s="5"/>
      <c r="AJ293" s="5"/>
      <c r="AK293" s="82"/>
      <c r="AL293" s="5"/>
      <c r="AM293" s="5"/>
      <c r="AN293" s="5"/>
      <c r="AO293" s="5"/>
      <c r="AP293" s="5"/>
    </row>
    <row r="294" spans="1:42">
      <c r="A294" s="5"/>
      <c r="B294" s="93">
        <v>16.920000076293899</v>
      </c>
      <c r="C294" s="7">
        <v>0</v>
      </c>
      <c r="D294" s="7">
        <v>203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3796.546875</v>
      </c>
      <c r="K294" s="5"/>
      <c r="L294" s="50">
        <f t="shared" si="23"/>
        <v>282</v>
      </c>
      <c r="M294" s="50">
        <v>58.076000213622997</v>
      </c>
      <c r="N294" s="50">
        <v>5042</v>
      </c>
      <c r="O294" s="85"/>
      <c r="P294" s="50"/>
      <c r="Q294" s="50"/>
      <c r="R294" s="50"/>
      <c r="S294" s="50"/>
      <c r="T294" s="94">
        <v>882664.5</v>
      </c>
      <c r="U294" s="94"/>
      <c r="V294" s="94"/>
      <c r="W294" s="55"/>
      <c r="X294" s="55"/>
      <c r="Y294" s="95"/>
      <c r="Z294" s="96">
        <v>882664.5</v>
      </c>
      <c r="AC294" s="5"/>
      <c r="AD294" s="5"/>
      <c r="AE294" s="5"/>
      <c r="AF294" s="5"/>
      <c r="AG294" s="5"/>
      <c r="AH294" s="5"/>
      <c r="AI294" s="5"/>
      <c r="AJ294" s="5"/>
      <c r="AK294" s="82"/>
      <c r="AL294" s="5"/>
      <c r="AM294" s="5"/>
      <c r="AN294" s="5"/>
      <c r="AO294" s="5"/>
      <c r="AP294" s="5"/>
    </row>
    <row r="295" spans="1:42">
      <c r="A295" s="5"/>
      <c r="B295" s="93">
        <v>16.9799995422363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3796.546875</v>
      </c>
      <c r="K295" s="5"/>
      <c r="L295" s="50">
        <f t="shared" si="23"/>
        <v>283</v>
      </c>
      <c r="M295" s="50">
        <v>58.136001586913999</v>
      </c>
      <c r="N295" s="50">
        <v>3529</v>
      </c>
      <c r="O295" s="50">
        <v>3529</v>
      </c>
      <c r="P295" s="50">
        <v>4437</v>
      </c>
      <c r="Q295" s="50">
        <f t="shared" si="24"/>
        <v>-908</v>
      </c>
      <c r="R295" s="50">
        <f t="shared" si="25"/>
        <v>824464</v>
      </c>
      <c r="S295" s="50"/>
      <c r="T295" s="94">
        <v>749813.375</v>
      </c>
      <c r="U295" s="94">
        <v>749813.375</v>
      </c>
      <c r="V295" s="94">
        <v>835240.3125</v>
      </c>
      <c r="W295" s="55">
        <f t="shared" si="26"/>
        <v>-85426.9375</v>
      </c>
      <c r="X295" s="55">
        <f t="shared" si="27"/>
        <v>7297761650.6289062</v>
      </c>
      <c r="Y295" s="95"/>
      <c r="Z295" s="96">
        <v>749813.375</v>
      </c>
      <c r="AC295" s="5"/>
      <c r="AD295" s="5"/>
      <c r="AE295" s="5"/>
      <c r="AF295" s="5"/>
      <c r="AG295" s="5"/>
      <c r="AH295" s="5"/>
      <c r="AI295" s="5"/>
      <c r="AJ295" s="5"/>
      <c r="AK295" s="82"/>
      <c r="AL295" s="5"/>
      <c r="AM295" s="5"/>
      <c r="AN295" s="5"/>
      <c r="AO295" s="5"/>
      <c r="AP295" s="5"/>
    </row>
    <row r="296" spans="1:42">
      <c r="A296" s="5"/>
      <c r="B296" s="93">
        <v>17.040000915527301</v>
      </c>
      <c r="C296" s="7">
        <v>203</v>
      </c>
      <c r="D296" s="7">
        <v>203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3796.546875</v>
      </c>
      <c r="K296" s="5"/>
      <c r="L296" s="50">
        <f t="shared" si="23"/>
        <v>284</v>
      </c>
      <c r="M296" s="50">
        <v>58.195999145507798</v>
      </c>
      <c r="N296" s="50">
        <v>4437</v>
      </c>
      <c r="O296" s="85"/>
      <c r="P296" s="50"/>
      <c r="Q296" s="50"/>
      <c r="R296" s="50"/>
      <c r="S296" s="50"/>
      <c r="T296" s="94">
        <v>835240.3125</v>
      </c>
      <c r="U296" s="94"/>
      <c r="V296" s="94"/>
      <c r="W296" s="55"/>
      <c r="X296" s="55"/>
      <c r="Y296" s="95"/>
      <c r="Z296" s="96">
        <v>835240.3125</v>
      </c>
      <c r="AC296" s="5"/>
      <c r="AD296" s="5"/>
      <c r="AE296" s="5"/>
      <c r="AF296" s="5"/>
      <c r="AG296" s="5"/>
      <c r="AH296" s="5"/>
      <c r="AI296" s="5"/>
      <c r="AJ296" s="5"/>
      <c r="AK296" s="82"/>
      <c r="AL296" s="5"/>
      <c r="AM296" s="5"/>
      <c r="AN296" s="5"/>
      <c r="AO296" s="5"/>
      <c r="AP296" s="5"/>
    </row>
    <row r="297" spans="1:42">
      <c r="A297" s="5"/>
      <c r="B297" s="93">
        <v>17.100000381469702</v>
      </c>
      <c r="C297" s="7">
        <v>1017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126</v>
      </c>
      <c r="J297" s="7">
        <v>3796.546875</v>
      </c>
      <c r="K297" s="5"/>
      <c r="L297" s="50">
        <f t="shared" si="23"/>
        <v>285</v>
      </c>
      <c r="M297" s="50">
        <v>58.2560005187988</v>
      </c>
      <c r="N297" s="50">
        <v>5748</v>
      </c>
      <c r="O297" s="50">
        <v>5748</v>
      </c>
      <c r="P297" s="50">
        <v>3932</v>
      </c>
      <c r="Q297" s="50">
        <f t="shared" si="24"/>
        <v>1816</v>
      </c>
      <c r="R297" s="50">
        <f t="shared" si="25"/>
        <v>3297856</v>
      </c>
      <c r="S297" s="50"/>
      <c r="T297" s="94">
        <v>863709.75</v>
      </c>
      <c r="U297" s="94">
        <v>863709.75</v>
      </c>
      <c r="V297" s="94">
        <v>774495.5625</v>
      </c>
      <c r="W297" s="55">
        <f t="shared" si="26"/>
        <v>89214.1875</v>
      </c>
      <c r="X297" s="55">
        <f t="shared" si="27"/>
        <v>7959171251.2851562</v>
      </c>
      <c r="Y297" s="95"/>
      <c r="Z297" s="96">
        <v>863709.75</v>
      </c>
      <c r="AC297" s="5"/>
      <c r="AD297" s="5"/>
      <c r="AE297" s="5"/>
      <c r="AF297" s="5"/>
      <c r="AG297" s="5"/>
      <c r="AH297" s="5"/>
      <c r="AI297" s="5"/>
      <c r="AJ297" s="5"/>
      <c r="AK297" s="82"/>
      <c r="AL297" s="5"/>
      <c r="AM297" s="5"/>
      <c r="AN297" s="5"/>
      <c r="AO297" s="5"/>
      <c r="AP297" s="5"/>
    </row>
    <row r="298" spans="1:42">
      <c r="A298" s="5"/>
      <c r="B298" s="93">
        <v>17.159999847412099</v>
      </c>
      <c r="C298" s="7">
        <v>0</v>
      </c>
      <c r="D298" s="7">
        <v>203</v>
      </c>
      <c r="E298" s="7">
        <v>0</v>
      </c>
      <c r="F298" s="7">
        <v>0</v>
      </c>
      <c r="G298" s="7">
        <v>0</v>
      </c>
      <c r="H298" s="7">
        <v>1048</v>
      </c>
      <c r="I298" s="7">
        <v>0</v>
      </c>
      <c r="J298" s="7">
        <v>1893.609375</v>
      </c>
      <c r="K298" s="5"/>
      <c r="L298" s="50">
        <f t="shared" si="23"/>
        <v>286</v>
      </c>
      <c r="M298" s="50">
        <v>58.316001892089801</v>
      </c>
      <c r="N298" s="50">
        <v>3932</v>
      </c>
      <c r="O298" s="85"/>
      <c r="P298" s="50"/>
      <c r="Q298" s="50"/>
      <c r="R298" s="50"/>
      <c r="S298" s="50"/>
      <c r="T298" s="94">
        <v>774495.5625</v>
      </c>
      <c r="U298" s="94"/>
      <c r="V298" s="94"/>
      <c r="W298" s="55"/>
      <c r="X298" s="55"/>
      <c r="Y298" s="95"/>
      <c r="Z298" s="96">
        <v>774495.5625</v>
      </c>
      <c r="AC298" s="5"/>
      <c r="AD298" s="5"/>
      <c r="AE298" s="5"/>
      <c r="AF298" s="5"/>
      <c r="AG298" s="5"/>
      <c r="AH298" s="5"/>
      <c r="AI298" s="5"/>
      <c r="AJ298" s="5"/>
      <c r="AK298" s="82"/>
      <c r="AL298" s="5"/>
      <c r="AM298" s="5"/>
      <c r="AN298" s="5"/>
      <c r="AO298" s="5"/>
      <c r="AP298" s="5"/>
    </row>
    <row r="299" spans="1:42">
      <c r="A299" s="5"/>
      <c r="B299" s="93">
        <v>17.2199993133544</v>
      </c>
      <c r="C299" s="7">
        <v>0</v>
      </c>
      <c r="D299" s="7">
        <v>203</v>
      </c>
      <c r="E299" s="7">
        <v>203</v>
      </c>
      <c r="F299" s="7">
        <v>0</v>
      </c>
      <c r="G299" s="7">
        <v>524</v>
      </c>
      <c r="H299" s="7">
        <v>0</v>
      </c>
      <c r="I299" s="7">
        <v>0</v>
      </c>
      <c r="J299" s="7">
        <v>3796.546875</v>
      </c>
      <c r="K299" s="5"/>
      <c r="L299" s="50">
        <f t="shared" si="23"/>
        <v>287</v>
      </c>
      <c r="M299" s="50">
        <v>58.375999450683501</v>
      </c>
      <c r="N299" s="50">
        <v>4235</v>
      </c>
      <c r="O299" s="50">
        <v>4235</v>
      </c>
      <c r="P299" s="50">
        <v>2722</v>
      </c>
      <c r="Q299" s="50">
        <f t="shared" si="24"/>
        <v>1513</v>
      </c>
      <c r="R299" s="50">
        <f t="shared" si="25"/>
        <v>2289169</v>
      </c>
      <c r="S299" s="50"/>
      <c r="T299" s="94">
        <v>687147</v>
      </c>
      <c r="U299" s="94">
        <v>687147</v>
      </c>
      <c r="V299" s="94">
        <v>776379.875</v>
      </c>
      <c r="W299" s="55">
        <f t="shared" si="26"/>
        <v>-89232.875</v>
      </c>
      <c r="X299" s="55">
        <f t="shared" si="27"/>
        <v>7962505980.765625</v>
      </c>
      <c r="Y299" s="95"/>
      <c r="Z299" s="96">
        <v>687147</v>
      </c>
      <c r="AC299" s="5"/>
      <c r="AD299" s="5"/>
      <c r="AE299" s="5"/>
      <c r="AF299" s="5"/>
      <c r="AG299" s="5"/>
      <c r="AH299" s="5"/>
      <c r="AI299" s="5"/>
      <c r="AJ299" s="5"/>
      <c r="AK299" s="82"/>
      <c r="AL299" s="5"/>
      <c r="AM299" s="5"/>
      <c r="AN299" s="5"/>
      <c r="AO299" s="5"/>
      <c r="AP299" s="5"/>
    </row>
    <row r="300" spans="1:42">
      <c r="A300" s="5"/>
      <c r="B300" s="93">
        <v>17.280000686645501</v>
      </c>
      <c r="C300" s="7">
        <v>814</v>
      </c>
      <c r="D300" s="7">
        <v>203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1893.609375</v>
      </c>
      <c r="K300" s="5"/>
      <c r="L300" s="50">
        <f t="shared" si="23"/>
        <v>288</v>
      </c>
      <c r="M300" s="50">
        <v>58.436000823974602</v>
      </c>
      <c r="N300" s="50">
        <v>2722</v>
      </c>
      <c r="O300" s="85"/>
      <c r="P300" s="50"/>
      <c r="Q300" s="50"/>
      <c r="R300" s="50"/>
      <c r="S300" s="50"/>
      <c r="T300" s="94">
        <v>776379.875</v>
      </c>
      <c r="U300" s="94"/>
      <c r="V300" s="94"/>
      <c r="W300" s="55"/>
      <c r="X300" s="55"/>
      <c r="Y300" s="95"/>
      <c r="Z300" s="96">
        <v>776379.875</v>
      </c>
      <c r="AA300" s="7">
        <f>(STDEV(Z265:Z300))^2/36</f>
        <v>86564956.644993886</v>
      </c>
      <c r="AC300" s="5"/>
      <c r="AD300" s="5"/>
      <c r="AE300" s="5"/>
      <c r="AF300" s="5"/>
      <c r="AG300" s="5"/>
      <c r="AH300" s="5"/>
      <c r="AI300" s="5"/>
      <c r="AJ300" s="5"/>
      <c r="AK300" s="82"/>
      <c r="AL300" s="5"/>
      <c r="AM300" s="5"/>
      <c r="AN300" s="5"/>
      <c r="AO300" s="5"/>
      <c r="AP300" s="5"/>
    </row>
    <row r="301" spans="1:42">
      <c r="A301" s="5"/>
      <c r="B301" s="93">
        <v>17.340000152587798</v>
      </c>
      <c r="C301" s="7">
        <v>203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3796.546875</v>
      </c>
      <c r="K301" s="5"/>
      <c r="L301" s="50">
        <f t="shared" si="23"/>
        <v>289</v>
      </c>
      <c r="M301" s="50">
        <v>58.495998382568303</v>
      </c>
      <c r="N301" s="50">
        <v>5143</v>
      </c>
      <c r="O301" s="50">
        <v>5143</v>
      </c>
      <c r="P301" s="50">
        <v>4840</v>
      </c>
      <c r="Q301" s="50">
        <f t="shared" si="24"/>
        <v>303</v>
      </c>
      <c r="R301" s="50">
        <f t="shared" si="25"/>
        <v>91809</v>
      </c>
      <c r="S301" s="50"/>
      <c r="T301" s="94">
        <v>736530.125</v>
      </c>
      <c r="U301" s="94">
        <v>736530.125</v>
      </c>
      <c r="V301" s="94">
        <v>696661.6875</v>
      </c>
      <c r="W301" s="55">
        <f t="shared" si="26"/>
        <v>39868.4375</v>
      </c>
      <c r="X301" s="55">
        <f t="shared" si="27"/>
        <v>1589492308.6914062</v>
      </c>
      <c r="Y301" s="95"/>
      <c r="Z301" s="6">
        <v>736530.125</v>
      </c>
      <c r="AC301" s="5"/>
      <c r="AD301" s="5"/>
      <c r="AE301" s="5"/>
      <c r="AF301" s="5"/>
      <c r="AG301" s="5"/>
      <c r="AH301" s="5"/>
      <c r="AI301" s="5"/>
      <c r="AJ301" s="5"/>
      <c r="AK301" s="82"/>
      <c r="AL301" s="5"/>
      <c r="AM301" s="5"/>
      <c r="AN301" s="5"/>
      <c r="AO301" s="5"/>
      <c r="AP301" s="5"/>
    </row>
    <row r="302" spans="1:42">
      <c r="A302" s="5"/>
      <c r="B302" s="93">
        <v>17.399999618530199</v>
      </c>
      <c r="C302" s="7">
        <v>407</v>
      </c>
      <c r="D302" s="7">
        <v>203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3796.546875</v>
      </c>
      <c r="K302" s="5"/>
      <c r="L302" s="50">
        <f t="shared" si="23"/>
        <v>290</v>
      </c>
      <c r="M302" s="50">
        <v>58.555999755859297</v>
      </c>
      <c r="N302" s="50">
        <v>4840</v>
      </c>
      <c r="O302" s="85"/>
      <c r="P302" s="50"/>
      <c r="Q302" s="50"/>
      <c r="R302" s="50"/>
      <c r="S302" s="50"/>
      <c r="T302" s="94">
        <v>696661.6875</v>
      </c>
      <c r="U302" s="94"/>
      <c r="V302" s="94"/>
      <c r="W302" s="55"/>
      <c r="X302" s="55"/>
      <c r="Y302" s="95"/>
      <c r="Z302" s="6">
        <v>696661.6875</v>
      </c>
      <c r="AC302" s="5"/>
      <c r="AD302" s="5"/>
      <c r="AE302" s="5"/>
      <c r="AF302" s="5"/>
      <c r="AG302" s="5"/>
      <c r="AH302" s="5"/>
      <c r="AI302" s="5"/>
      <c r="AJ302" s="5"/>
      <c r="AK302" s="82"/>
      <c r="AL302" s="5"/>
      <c r="AM302" s="5"/>
      <c r="AN302" s="5"/>
      <c r="AO302" s="5"/>
      <c r="AP302" s="5"/>
    </row>
    <row r="303" spans="1:42">
      <c r="A303" s="5"/>
      <c r="B303" s="93">
        <v>17.459999084472599</v>
      </c>
      <c r="C303" s="7">
        <v>610</v>
      </c>
      <c r="D303" s="7">
        <v>203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1893.609375</v>
      </c>
      <c r="K303" s="5"/>
      <c r="L303" s="50">
        <f t="shared" si="23"/>
        <v>291</v>
      </c>
      <c r="M303" s="50">
        <v>58.616001129150298</v>
      </c>
      <c r="N303" s="50">
        <v>6353</v>
      </c>
      <c r="O303" s="50">
        <v>6353</v>
      </c>
      <c r="P303" s="50">
        <v>4537</v>
      </c>
      <c r="Q303" s="50">
        <f t="shared" si="24"/>
        <v>1816</v>
      </c>
      <c r="R303" s="50">
        <f t="shared" si="25"/>
        <v>3297856</v>
      </c>
      <c r="S303" s="50"/>
      <c r="T303" s="94">
        <v>806752.25</v>
      </c>
      <c r="U303" s="94">
        <v>806752.25</v>
      </c>
      <c r="V303" s="94">
        <v>865612.6875</v>
      </c>
      <c r="W303" s="55">
        <f t="shared" si="26"/>
        <v>-58860.4375</v>
      </c>
      <c r="X303" s="55">
        <f t="shared" si="27"/>
        <v>3464551102.6914062</v>
      </c>
      <c r="Y303" s="95"/>
      <c r="Z303" s="6">
        <v>806752.25</v>
      </c>
      <c r="AC303" s="5"/>
      <c r="AD303" s="5"/>
      <c r="AE303" s="5"/>
      <c r="AF303" s="5"/>
      <c r="AG303" s="5"/>
      <c r="AH303" s="5"/>
      <c r="AI303" s="5"/>
      <c r="AJ303" s="5"/>
      <c r="AK303" s="82"/>
      <c r="AL303" s="5"/>
      <c r="AM303" s="5"/>
      <c r="AN303" s="5"/>
      <c r="AO303" s="5"/>
      <c r="AP303" s="5"/>
    </row>
    <row r="304" spans="1:42">
      <c r="A304" s="5"/>
      <c r="B304" s="93">
        <v>17.520000457763601</v>
      </c>
      <c r="C304" s="7">
        <v>203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3796.546875</v>
      </c>
      <c r="K304" s="5"/>
      <c r="L304" s="50">
        <f t="shared" si="23"/>
        <v>292</v>
      </c>
      <c r="M304" s="50">
        <v>58.675998687744098</v>
      </c>
      <c r="N304" s="50">
        <v>4537</v>
      </c>
      <c r="O304" s="85"/>
      <c r="P304" s="50"/>
      <c r="Q304" s="50"/>
      <c r="R304" s="50"/>
      <c r="S304" s="50"/>
      <c r="T304" s="94">
        <v>865612.6875</v>
      </c>
      <c r="U304" s="94"/>
      <c r="V304" s="94"/>
      <c r="W304" s="55"/>
      <c r="X304" s="55"/>
      <c r="Y304" s="95"/>
      <c r="Z304" s="6">
        <v>865612.6875</v>
      </c>
      <c r="AC304" s="5"/>
      <c r="AD304" s="5"/>
      <c r="AE304" s="5"/>
      <c r="AF304" s="5"/>
      <c r="AG304" s="5"/>
      <c r="AH304" s="5"/>
      <c r="AI304" s="5"/>
      <c r="AJ304" s="5"/>
      <c r="AK304" s="82"/>
      <c r="AL304" s="5"/>
      <c r="AM304" s="5"/>
      <c r="AN304" s="5"/>
      <c r="AO304" s="5"/>
      <c r="AP304" s="5"/>
    </row>
    <row r="305" spans="1:42">
      <c r="A305" s="5"/>
      <c r="B305" s="93">
        <v>17.579999923706001</v>
      </c>
      <c r="C305" s="7">
        <v>610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3796.546875</v>
      </c>
      <c r="K305" s="5"/>
      <c r="L305" s="50">
        <f t="shared" si="23"/>
        <v>293</v>
      </c>
      <c r="M305" s="50">
        <v>58.736000061035099</v>
      </c>
      <c r="N305" s="50">
        <v>3529</v>
      </c>
      <c r="O305" s="50">
        <v>3529</v>
      </c>
      <c r="P305" s="50">
        <v>3428</v>
      </c>
      <c r="Q305" s="50">
        <f t="shared" si="24"/>
        <v>101</v>
      </c>
      <c r="R305" s="50">
        <f t="shared" si="25"/>
        <v>10201</v>
      </c>
      <c r="S305" s="50"/>
      <c r="T305" s="94">
        <v>660580.5</v>
      </c>
      <c r="U305" s="94">
        <v>660580.5</v>
      </c>
      <c r="V305" s="94">
        <v>746007.5</v>
      </c>
      <c r="W305" s="55">
        <f t="shared" si="26"/>
        <v>-85427</v>
      </c>
      <c r="X305" s="55">
        <f t="shared" si="27"/>
        <v>7297772329</v>
      </c>
      <c r="Y305" s="95"/>
      <c r="Z305" s="6">
        <v>660580.5</v>
      </c>
      <c r="AC305" s="5"/>
      <c r="AD305" s="5"/>
      <c r="AE305" s="5"/>
      <c r="AF305" s="5"/>
      <c r="AG305" s="5"/>
      <c r="AH305" s="5"/>
      <c r="AI305" s="5"/>
      <c r="AJ305" s="5"/>
      <c r="AK305" s="82"/>
      <c r="AL305" s="5"/>
      <c r="AM305" s="5"/>
      <c r="AN305" s="5"/>
      <c r="AO305" s="5"/>
      <c r="AP305" s="5"/>
    </row>
    <row r="306" spans="1:42">
      <c r="A306" s="5"/>
      <c r="B306" s="93">
        <v>17.639999389648398</v>
      </c>
      <c r="C306" s="7">
        <v>0</v>
      </c>
      <c r="D306" s="7">
        <v>0</v>
      </c>
      <c r="E306" s="7">
        <v>0</v>
      </c>
      <c r="F306" s="7">
        <v>100</v>
      </c>
      <c r="G306" s="7">
        <v>0</v>
      </c>
      <c r="H306" s="7">
        <v>0</v>
      </c>
      <c r="I306" s="7">
        <v>0</v>
      </c>
      <c r="J306" s="7">
        <v>3796.546875</v>
      </c>
      <c r="K306" s="5"/>
      <c r="L306" s="50">
        <f t="shared" si="23"/>
        <v>294</v>
      </c>
      <c r="M306" s="50">
        <v>58.796001434326101</v>
      </c>
      <c r="N306" s="50">
        <v>3428</v>
      </c>
      <c r="O306" s="85"/>
      <c r="P306" s="50"/>
      <c r="Q306" s="50"/>
      <c r="R306" s="50"/>
      <c r="S306" s="50"/>
      <c r="T306" s="94">
        <v>746007.5</v>
      </c>
      <c r="U306" s="94"/>
      <c r="V306" s="94"/>
      <c r="W306" s="55"/>
      <c r="X306" s="55"/>
      <c r="Y306" s="95"/>
      <c r="Z306" s="6">
        <v>746007.5</v>
      </c>
      <c r="AC306" s="5"/>
      <c r="AD306" s="5"/>
      <c r="AE306" s="5"/>
      <c r="AF306" s="5"/>
      <c r="AG306" s="5"/>
      <c r="AH306" s="5"/>
      <c r="AI306" s="5"/>
      <c r="AJ306" s="5"/>
      <c r="AK306" s="82"/>
      <c r="AL306" s="5"/>
      <c r="AM306" s="5"/>
      <c r="AN306" s="5"/>
      <c r="AO306" s="5"/>
      <c r="AP306" s="5"/>
    </row>
    <row r="307" spans="1:42">
      <c r="A307" s="5"/>
      <c r="B307" s="93">
        <v>17.7000007629394</v>
      </c>
      <c r="C307" s="7">
        <v>0</v>
      </c>
      <c r="D307" s="7">
        <v>0</v>
      </c>
      <c r="E307" s="7">
        <v>0</v>
      </c>
      <c r="F307" s="7">
        <v>100</v>
      </c>
      <c r="G307" s="7">
        <v>0</v>
      </c>
      <c r="H307" s="7">
        <v>0</v>
      </c>
      <c r="I307" s="7">
        <v>0</v>
      </c>
      <c r="J307" s="7">
        <v>1893.609375</v>
      </c>
      <c r="K307" s="5"/>
      <c r="L307" s="50">
        <f t="shared" si="23"/>
        <v>295</v>
      </c>
      <c r="M307" s="50">
        <v>58.855998992919901</v>
      </c>
      <c r="N307" s="50">
        <v>5243</v>
      </c>
      <c r="O307" s="50">
        <v>5243</v>
      </c>
      <c r="P307" s="50">
        <v>5143</v>
      </c>
      <c r="Q307" s="50">
        <f t="shared" si="24"/>
        <v>100</v>
      </c>
      <c r="R307" s="50">
        <f t="shared" si="25"/>
        <v>10000</v>
      </c>
      <c r="S307" s="50"/>
      <c r="T307" s="94">
        <v>755503.5</v>
      </c>
      <c r="U307" s="94">
        <v>755503.5</v>
      </c>
      <c r="V307" s="94">
        <v>774495.5625</v>
      </c>
      <c r="W307" s="55">
        <f t="shared" si="26"/>
        <v>-18992.0625</v>
      </c>
      <c r="X307" s="55">
        <f t="shared" si="27"/>
        <v>360698438.00390625</v>
      </c>
      <c r="Y307" s="95"/>
      <c r="Z307" s="6">
        <v>755503.5</v>
      </c>
      <c r="AC307" s="5"/>
      <c r="AD307" s="5"/>
      <c r="AE307" s="5"/>
      <c r="AF307" s="5"/>
      <c r="AG307" s="5"/>
      <c r="AH307" s="5"/>
      <c r="AI307" s="5"/>
      <c r="AJ307" s="5"/>
      <c r="AK307" s="82"/>
      <c r="AL307" s="5"/>
      <c r="AM307" s="5"/>
      <c r="AN307" s="5"/>
      <c r="AO307" s="5"/>
      <c r="AP307" s="5"/>
    </row>
    <row r="308" spans="1:42">
      <c r="A308" s="5"/>
      <c r="B308" s="93">
        <v>17.7600002288818</v>
      </c>
      <c r="C308" s="7">
        <v>407</v>
      </c>
      <c r="D308" s="7">
        <v>407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5"/>
      <c r="L308" s="50">
        <f t="shared" si="23"/>
        <v>296</v>
      </c>
      <c r="M308" s="50">
        <v>58.916000366210902</v>
      </c>
      <c r="N308" s="50">
        <v>5143</v>
      </c>
      <c r="O308" s="85"/>
      <c r="P308" s="50"/>
      <c r="Q308" s="50"/>
      <c r="R308" s="50"/>
      <c r="S308" s="50"/>
      <c r="T308" s="94">
        <v>774495.5625</v>
      </c>
      <c r="U308" s="94"/>
      <c r="V308" s="94"/>
      <c r="W308" s="55"/>
      <c r="X308" s="55"/>
      <c r="Y308" s="95"/>
      <c r="Z308" s="6">
        <v>774495.5625</v>
      </c>
      <c r="AC308" s="5"/>
      <c r="AD308" s="5"/>
      <c r="AE308" s="5"/>
      <c r="AF308" s="5"/>
      <c r="AG308" s="5"/>
      <c r="AH308" s="5"/>
      <c r="AI308" s="5"/>
      <c r="AJ308" s="5"/>
      <c r="AK308" s="82"/>
      <c r="AL308" s="5"/>
      <c r="AM308" s="5"/>
      <c r="AN308" s="5"/>
      <c r="AO308" s="5"/>
      <c r="AP308" s="5"/>
    </row>
    <row r="309" spans="1:42">
      <c r="A309" s="5"/>
      <c r="B309" s="93">
        <v>17.819999694824201</v>
      </c>
      <c r="C309" s="7">
        <v>0</v>
      </c>
      <c r="D309" s="7">
        <v>814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1893.609375</v>
      </c>
      <c r="K309" s="5"/>
      <c r="L309" s="50">
        <f t="shared" si="23"/>
        <v>297</v>
      </c>
      <c r="M309" s="50">
        <v>58.976001739501903</v>
      </c>
      <c r="N309" s="50">
        <v>3932</v>
      </c>
      <c r="O309" s="50">
        <v>3932</v>
      </c>
      <c r="P309" s="50">
        <v>5143</v>
      </c>
      <c r="Q309" s="50">
        <f t="shared" si="24"/>
        <v>-1211</v>
      </c>
      <c r="R309" s="50">
        <f t="shared" si="25"/>
        <v>1466521</v>
      </c>
      <c r="S309" s="50"/>
      <c r="T309" s="94">
        <v>785875.875</v>
      </c>
      <c r="U309" s="94">
        <v>785875.875</v>
      </c>
      <c r="V309" s="94">
        <v>821919.75</v>
      </c>
      <c r="W309" s="55">
        <f t="shared" si="26"/>
        <v>-36043.875</v>
      </c>
      <c r="X309" s="55">
        <f t="shared" si="27"/>
        <v>1299160925.015625</v>
      </c>
      <c r="Y309" s="95"/>
      <c r="Z309" s="6">
        <v>785875.875</v>
      </c>
      <c r="AC309" s="5"/>
      <c r="AD309" s="5"/>
      <c r="AE309" s="5"/>
      <c r="AF309" s="5"/>
      <c r="AG309" s="5"/>
      <c r="AH309" s="5"/>
      <c r="AI309" s="5"/>
      <c r="AJ309" s="5"/>
      <c r="AK309" s="82"/>
      <c r="AL309" s="5"/>
      <c r="AM309" s="5"/>
      <c r="AN309" s="5"/>
      <c r="AO309" s="5"/>
      <c r="AP309" s="5"/>
    </row>
    <row r="310" spans="1:42">
      <c r="A310" s="5"/>
      <c r="B310" s="93">
        <v>17.879999160766602</v>
      </c>
      <c r="C310" s="7">
        <v>407</v>
      </c>
      <c r="D310" s="7">
        <v>203</v>
      </c>
      <c r="E310" s="7">
        <v>0</v>
      </c>
      <c r="F310" s="7">
        <v>0</v>
      </c>
      <c r="G310" s="7">
        <v>0</v>
      </c>
      <c r="H310" s="7">
        <v>1048</v>
      </c>
      <c r="I310" s="7">
        <v>0</v>
      </c>
      <c r="J310" s="7">
        <v>1893.609375</v>
      </c>
      <c r="K310" s="5"/>
      <c r="L310" s="50">
        <f t="shared" si="23"/>
        <v>298</v>
      </c>
      <c r="M310" s="50">
        <v>59.035999298095703</v>
      </c>
      <c r="N310" s="50">
        <v>5143</v>
      </c>
      <c r="O310" s="85"/>
      <c r="P310" s="50"/>
      <c r="Q310" s="50"/>
      <c r="R310" s="50"/>
      <c r="S310" s="50"/>
      <c r="T310" s="94">
        <v>821919.75</v>
      </c>
      <c r="U310" s="94"/>
      <c r="V310" s="94"/>
      <c r="W310" s="55"/>
      <c r="X310" s="55"/>
      <c r="Y310" s="95"/>
      <c r="Z310" s="6">
        <v>821919.75</v>
      </c>
      <c r="AC310" s="5"/>
      <c r="AD310" s="5"/>
      <c r="AE310" s="5"/>
      <c r="AF310" s="5"/>
      <c r="AG310" s="5"/>
      <c r="AH310" s="5"/>
      <c r="AI310" s="5"/>
      <c r="AJ310" s="5"/>
      <c r="AK310" s="82"/>
      <c r="AL310" s="5"/>
      <c r="AM310" s="5"/>
      <c r="AN310" s="5"/>
      <c r="AO310" s="5"/>
      <c r="AP310" s="5"/>
    </row>
    <row r="311" spans="1:42">
      <c r="A311" s="5"/>
      <c r="B311" s="93">
        <v>17.940000534057599</v>
      </c>
      <c r="C311" s="7">
        <v>0</v>
      </c>
      <c r="D311" s="7">
        <v>0</v>
      </c>
      <c r="E311" s="7">
        <v>0</v>
      </c>
      <c r="F311" s="7">
        <v>201</v>
      </c>
      <c r="G311" s="7">
        <v>524</v>
      </c>
      <c r="H311" s="7">
        <v>0</v>
      </c>
      <c r="I311" s="7">
        <v>0</v>
      </c>
      <c r="J311" s="7">
        <v>3796.546875</v>
      </c>
      <c r="K311" s="5"/>
      <c r="L311" s="50">
        <f t="shared" si="23"/>
        <v>299</v>
      </c>
      <c r="M311" s="50">
        <v>59.096000671386697</v>
      </c>
      <c r="N311" s="50">
        <v>5949</v>
      </c>
      <c r="O311" s="50">
        <v>5949</v>
      </c>
      <c r="P311" s="50">
        <v>4134</v>
      </c>
      <c r="Q311" s="50">
        <f t="shared" si="24"/>
        <v>1815</v>
      </c>
      <c r="R311" s="50">
        <f t="shared" si="25"/>
        <v>3294225</v>
      </c>
      <c r="S311" s="50"/>
      <c r="T311" s="94">
        <v>706157.75</v>
      </c>
      <c r="U311" s="94">
        <v>706157.75</v>
      </c>
      <c r="V311" s="94">
        <v>753600.5625</v>
      </c>
      <c r="W311" s="55">
        <f t="shared" si="26"/>
        <v>-47442.8125</v>
      </c>
      <c r="X311" s="55">
        <f t="shared" si="27"/>
        <v>2250820457.9101562</v>
      </c>
      <c r="Y311" s="95"/>
      <c r="Z311" s="6">
        <v>706157.75</v>
      </c>
      <c r="AC311" s="5"/>
      <c r="AD311" s="5"/>
      <c r="AE311" s="5"/>
      <c r="AF311" s="5"/>
      <c r="AG311" s="5"/>
      <c r="AH311" s="5"/>
      <c r="AI311" s="5"/>
      <c r="AJ311" s="5"/>
      <c r="AK311" s="82"/>
      <c r="AL311" s="5"/>
      <c r="AM311" s="5"/>
      <c r="AN311" s="5"/>
      <c r="AO311" s="5"/>
      <c r="AP311" s="5"/>
    </row>
    <row r="312" spans="1:42">
      <c r="A312" s="5"/>
      <c r="B312" s="93">
        <v>18</v>
      </c>
      <c r="C312" s="7">
        <v>0</v>
      </c>
      <c r="D312" s="7">
        <v>0</v>
      </c>
      <c r="E312" s="7">
        <v>0</v>
      </c>
      <c r="F312" s="7">
        <v>100</v>
      </c>
      <c r="G312" s="7">
        <v>0</v>
      </c>
      <c r="H312" s="7">
        <v>0</v>
      </c>
      <c r="I312" s="7">
        <v>0</v>
      </c>
      <c r="J312" s="7">
        <v>3796.546875</v>
      </c>
      <c r="K312" s="5"/>
      <c r="L312" s="50">
        <f t="shared" si="23"/>
        <v>300</v>
      </c>
      <c r="M312" s="50">
        <v>59.155998229980398</v>
      </c>
      <c r="N312" s="50">
        <v>4134</v>
      </c>
      <c r="O312" s="85"/>
      <c r="P312" s="50"/>
      <c r="Q312" s="50"/>
      <c r="R312" s="50"/>
      <c r="S312" s="50"/>
      <c r="T312" s="94">
        <v>753600.5625</v>
      </c>
      <c r="U312" s="94"/>
      <c r="V312" s="94"/>
      <c r="W312" s="55"/>
      <c r="X312" s="55"/>
      <c r="Y312" s="95"/>
      <c r="Z312" s="6">
        <v>753600.5625</v>
      </c>
      <c r="AC312" s="5"/>
      <c r="AD312" s="5"/>
      <c r="AE312" s="5"/>
      <c r="AF312" s="5"/>
      <c r="AG312" s="5"/>
      <c r="AH312" s="5"/>
      <c r="AI312" s="5"/>
      <c r="AJ312" s="5"/>
      <c r="AK312" s="82"/>
      <c r="AL312" s="5"/>
      <c r="AM312" s="5"/>
      <c r="AN312" s="5"/>
      <c r="AO312" s="5"/>
      <c r="AP312" s="5"/>
    </row>
    <row r="313" spans="1:42">
      <c r="A313" s="5"/>
      <c r="B313" s="93">
        <v>18.059999465942301</v>
      </c>
      <c r="C313" s="7">
        <v>814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3796.546875</v>
      </c>
      <c r="K313" s="5"/>
      <c r="L313" s="50">
        <f t="shared" si="23"/>
        <v>301</v>
      </c>
      <c r="M313" s="50">
        <v>59.215999603271399</v>
      </c>
      <c r="N313" s="50">
        <v>5849</v>
      </c>
      <c r="O313" s="50">
        <v>5849</v>
      </c>
      <c r="P313" s="50">
        <v>4739</v>
      </c>
      <c r="Q313" s="50">
        <f t="shared" si="24"/>
        <v>1110</v>
      </c>
      <c r="R313" s="50">
        <f t="shared" si="25"/>
        <v>1232100</v>
      </c>
      <c r="S313" s="50"/>
      <c r="T313" s="94">
        <v>782070</v>
      </c>
      <c r="U313" s="94">
        <v>782070</v>
      </c>
      <c r="V313" s="94">
        <v>759309.375</v>
      </c>
      <c r="W313" s="55">
        <f t="shared" si="26"/>
        <v>22760.625</v>
      </c>
      <c r="X313" s="55">
        <f t="shared" si="27"/>
        <v>518046050.390625</v>
      </c>
      <c r="Y313" s="95"/>
      <c r="Z313" s="6">
        <v>782070</v>
      </c>
      <c r="AC313" s="5"/>
      <c r="AD313" s="5"/>
      <c r="AE313" s="5"/>
      <c r="AF313" s="5"/>
      <c r="AG313" s="5"/>
      <c r="AH313" s="5"/>
      <c r="AI313" s="5"/>
      <c r="AJ313" s="5"/>
      <c r="AK313" s="82"/>
      <c r="AL313" s="5"/>
      <c r="AM313" s="5"/>
      <c r="AN313" s="5"/>
      <c r="AO313" s="5"/>
      <c r="AP313" s="5"/>
    </row>
    <row r="314" spans="1:42">
      <c r="A314" s="5"/>
      <c r="B314" s="93">
        <v>18.120000839233398</v>
      </c>
      <c r="C314" s="7">
        <v>203</v>
      </c>
      <c r="D314" s="7">
        <v>203</v>
      </c>
      <c r="E314" s="7">
        <v>203</v>
      </c>
      <c r="F314" s="7">
        <v>0</v>
      </c>
      <c r="G314" s="7">
        <v>0</v>
      </c>
      <c r="H314" s="7">
        <v>0</v>
      </c>
      <c r="I314" s="7">
        <v>0</v>
      </c>
      <c r="J314" s="7">
        <v>5690.15625</v>
      </c>
      <c r="K314" s="5"/>
      <c r="L314" s="50">
        <f t="shared" si="23"/>
        <v>302</v>
      </c>
      <c r="M314" s="50">
        <v>59.2760009765625</v>
      </c>
      <c r="N314" s="50">
        <v>4739</v>
      </c>
      <c r="O314" s="85"/>
      <c r="P314" s="50"/>
      <c r="Q314" s="50"/>
      <c r="R314" s="50"/>
      <c r="S314" s="50"/>
      <c r="T314" s="94">
        <v>759309.375</v>
      </c>
      <c r="U314" s="94"/>
      <c r="V314" s="94"/>
      <c r="W314" s="55"/>
      <c r="X314" s="55"/>
      <c r="Y314" s="95"/>
      <c r="Z314" s="6">
        <v>759309.375</v>
      </c>
      <c r="AC314" s="5"/>
      <c r="AD314" s="5"/>
      <c r="AE314" s="5"/>
      <c r="AF314" s="5"/>
      <c r="AG314" s="5"/>
      <c r="AH314" s="5"/>
      <c r="AI314" s="5"/>
      <c r="AJ314" s="5"/>
      <c r="AK314" s="82"/>
      <c r="AL314" s="5"/>
      <c r="AM314" s="5"/>
      <c r="AN314" s="5"/>
      <c r="AO314" s="5"/>
      <c r="AP314" s="5"/>
    </row>
    <row r="315" spans="1:42">
      <c r="A315" s="5"/>
      <c r="B315" s="93">
        <v>18.1800003051757</v>
      </c>
      <c r="C315" s="7">
        <v>814</v>
      </c>
      <c r="D315" s="7">
        <v>203</v>
      </c>
      <c r="E315" s="7">
        <v>0</v>
      </c>
      <c r="F315" s="7">
        <v>100</v>
      </c>
      <c r="G315" s="7">
        <v>0</v>
      </c>
      <c r="H315" s="7">
        <v>0</v>
      </c>
      <c r="I315" s="7">
        <v>0</v>
      </c>
      <c r="J315" s="7">
        <v>1893.609375</v>
      </c>
      <c r="K315" s="5"/>
      <c r="L315" s="50">
        <f t="shared" si="23"/>
        <v>303</v>
      </c>
      <c r="M315" s="50">
        <v>59.3359985351562</v>
      </c>
      <c r="N315" s="50">
        <v>4336</v>
      </c>
      <c r="O315" s="50">
        <v>4336</v>
      </c>
      <c r="P315" s="50">
        <v>4840</v>
      </c>
      <c r="Q315" s="50">
        <f t="shared" si="24"/>
        <v>-504</v>
      </c>
      <c r="R315" s="50">
        <f t="shared" si="25"/>
        <v>254016</v>
      </c>
      <c r="S315" s="50"/>
      <c r="T315" s="94">
        <v>725131.125</v>
      </c>
      <c r="U315" s="94">
        <v>725131.125</v>
      </c>
      <c r="V315" s="94">
        <v>706157.75</v>
      </c>
      <c r="W315" s="55">
        <f t="shared" si="26"/>
        <v>18973.375</v>
      </c>
      <c r="X315" s="55">
        <f t="shared" si="27"/>
        <v>359988958.890625</v>
      </c>
      <c r="Y315" s="95"/>
      <c r="Z315" s="6">
        <v>725131.125</v>
      </c>
      <c r="AC315" s="5"/>
      <c r="AD315" s="5"/>
      <c r="AE315" s="5"/>
      <c r="AF315" s="5"/>
      <c r="AG315" s="5"/>
      <c r="AH315" s="5"/>
      <c r="AI315" s="5"/>
      <c r="AJ315" s="5"/>
      <c r="AK315" s="82"/>
      <c r="AL315" s="5"/>
      <c r="AM315" s="5"/>
      <c r="AN315" s="5"/>
      <c r="AO315" s="5"/>
      <c r="AP315" s="5"/>
    </row>
    <row r="316" spans="1:42">
      <c r="A316" s="5"/>
      <c r="B316" s="93">
        <v>18.2399997711181</v>
      </c>
      <c r="C316" s="7">
        <v>0</v>
      </c>
      <c r="D316" s="7">
        <v>407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1893.609375</v>
      </c>
      <c r="K316" s="5"/>
      <c r="L316" s="50">
        <f t="shared" si="23"/>
        <v>304</v>
      </c>
      <c r="M316" s="50">
        <v>59.395999908447202</v>
      </c>
      <c r="N316" s="50">
        <v>4840</v>
      </c>
      <c r="O316" s="85"/>
      <c r="P316" s="50"/>
      <c r="Q316" s="50"/>
      <c r="R316" s="50"/>
      <c r="S316" s="50"/>
      <c r="T316" s="94">
        <v>706157.75</v>
      </c>
      <c r="U316" s="94"/>
      <c r="V316" s="94"/>
      <c r="W316" s="55"/>
      <c r="X316" s="55"/>
      <c r="Y316" s="95"/>
      <c r="Z316" s="6">
        <v>706157.75</v>
      </c>
      <c r="AC316" s="5"/>
      <c r="AD316" s="5"/>
      <c r="AE316" s="5"/>
      <c r="AF316" s="5"/>
      <c r="AG316" s="5"/>
      <c r="AH316" s="5"/>
      <c r="AI316" s="5"/>
      <c r="AJ316" s="5"/>
      <c r="AK316" s="82"/>
      <c r="AL316" s="5"/>
      <c r="AM316" s="5"/>
      <c r="AN316" s="5"/>
      <c r="AO316" s="5"/>
      <c r="AP316" s="5"/>
    </row>
    <row r="317" spans="1:42">
      <c r="A317" s="5"/>
      <c r="B317" s="93">
        <v>18.299999237060501</v>
      </c>
      <c r="C317" s="7">
        <v>0</v>
      </c>
      <c r="D317" s="7">
        <v>203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3796.546875</v>
      </c>
      <c r="K317" s="5"/>
      <c r="L317" s="50">
        <f t="shared" si="23"/>
        <v>305</v>
      </c>
      <c r="M317" s="50">
        <v>59.456001281738203</v>
      </c>
      <c r="N317" s="50">
        <v>4336</v>
      </c>
      <c r="O317" s="50">
        <v>4336</v>
      </c>
      <c r="P317" s="50">
        <v>4134</v>
      </c>
      <c r="Q317" s="50">
        <f t="shared" si="24"/>
        <v>202</v>
      </c>
      <c r="R317" s="50">
        <f t="shared" si="25"/>
        <v>40804</v>
      </c>
      <c r="S317" s="50"/>
      <c r="T317" s="94">
        <v>787778.8125</v>
      </c>
      <c r="U317" s="94">
        <v>787778.8125</v>
      </c>
      <c r="V317" s="94">
        <v>740317.3125</v>
      </c>
      <c r="W317" s="55">
        <f t="shared" si="26"/>
        <v>47461.5</v>
      </c>
      <c r="X317" s="55">
        <f t="shared" si="27"/>
        <v>2252593982.25</v>
      </c>
      <c r="Y317" s="95"/>
      <c r="Z317" s="6">
        <v>787778.8125</v>
      </c>
      <c r="AC317" s="5"/>
      <c r="AD317" s="5"/>
      <c r="AE317" s="5"/>
      <c r="AF317" s="5"/>
      <c r="AG317" s="5"/>
      <c r="AH317" s="5"/>
      <c r="AI317" s="5"/>
      <c r="AJ317" s="5"/>
      <c r="AK317" s="82"/>
      <c r="AL317" s="5"/>
      <c r="AM317" s="5"/>
      <c r="AN317" s="5"/>
      <c r="AO317" s="5"/>
      <c r="AP317" s="5"/>
    </row>
    <row r="318" spans="1:42">
      <c r="A318" s="5"/>
      <c r="B318" s="93">
        <v>18.360000610351499</v>
      </c>
      <c r="C318" s="7">
        <v>0</v>
      </c>
      <c r="D318" s="7">
        <v>203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1893.609375</v>
      </c>
      <c r="K318" s="5"/>
      <c r="L318" s="50">
        <f t="shared" si="23"/>
        <v>306</v>
      </c>
      <c r="M318" s="50">
        <v>59.515998840332003</v>
      </c>
      <c r="N318" s="50">
        <v>4134</v>
      </c>
      <c r="O318" s="85"/>
      <c r="P318" s="50"/>
      <c r="Q318" s="50"/>
      <c r="R318" s="50"/>
      <c r="S318" s="50"/>
      <c r="T318" s="94">
        <v>740317.3125</v>
      </c>
      <c r="U318" s="94"/>
      <c r="V318" s="94"/>
      <c r="W318" s="55"/>
      <c r="X318" s="55"/>
      <c r="Y318" s="95"/>
      <c r="Z318" s="6">
        <v>740317.3125</v>
      </c>
      <c r="AC318" s="5"/>
      <c r="AD318" s="5"/>
      <c r="AE318" s="5"/>
      <c r="AF318" s="5"/>
      <c r="AG318" s="5"/>
      <c r="AH318" s="5"/>
      <c r="AI318" s="5"/>
      <c r="AJ318" s="5"/>
      <c r="AK318" s="82"/>
      <c r="AL318" s="5"/>
      <c r="AM318" s="5"/>
      <c r="AN318" s="5"/>
      <c r="AO318" s="5"/>
      <c r="AP318" s="5"/>
    </row>
    <row r="319" spans="1:42">
      <c r="A319" s="5"/>
      <c r="B319" s="93">
        <v>18.420000076293899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1893.609375</v>
      </c>
      <c r="K319" s="5"/>
      <c r="L319" s="50">
        <f t="shared" si="23"/>
        <v>307</v>
      </c>
      <c r="M319" s="50">
        <v>59.576000213622997</v>
      </c>
      <c r="N319" s="50">
        <v>3831</v>
      </c>
      <c r="O319" s="50">
        <v>3831</v>
      </c>
      <c r="P319" s="50">
        <v>5748</v>
      </c>
      <c r="Q319" s="50">
        <f t="shared" si="24"/>
        <v>-1917</v>
      </c>
      <c r="R319" s="50">
        <f t="shared" si="25"/>
        <v>3674889</v>
      </c>
      <c r="S319" s="50"/>
      <c r="T319" s="94">
        <v>730802.625</v>
      </c>
      <c r="U319" s="94">
        <v>730802.625</v>
      </c>
      <c r="V319" s="94">
        <v>909268.3125</v>
      </c>
      <c r="W319" s="55">
        <f t="shared" si="26"/>
        <v>-178465.6875</v>
      </c>
      <c r="X319" s="55">
        <f t="shared" si="27"/>
        <v>31850001614.847656</v>
      </c>
      <c r="Y319" s="95"/>
      <c r="Z319" s="6">
        <v>730802.625</v>
      </c>
      <c r="AC319" s="5"/>
      <c r="AD319" s="5"/>
      <c r="AE319" s="5"/>
      <c r="AF319" s="5"/>
      <c r="AG319" s="5"/>
      <c r="AH319" s="5"/>
      <c r="AI319" s="5"/>
      <c r="AJ319" s="5"/>
      <c r="AK319" s="82"/>
      <c r="AL319" s="5"/>
      <c r="AM319" s="5"/>
      <c r="AN319" s="5"/>
      <c r="AO319" s="5"/>
      <c r="AP319" s="5"/>
    </row>
    <row r="320" spans="1:42">
      <c r="A320" s="5"/>
      <c r="B320" s="93">
        <v>18.4799995422363</v>
      </c>
      <c r="C320" s="7">
        <v>407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5"/>
      <c r="L320" s="50">
        <f t="shared" si="23"/>
        <v>308</v>
      </c>
      <c r="M320" s="50">
        <v>59.636001586913999</v>
      </c>
      <c r="N320" s="50">
        <v>5748</v>
      </c>
      <c r="O320" s="85"/>
      <c r="P320" s="50"/>
      <c r="Q320" s="50"/>
      <c r="R320" s="50"/>
      <c r="S320" s="50"/>
      <c r="T320" s="94">
        <v>909268.3125</v>
      </c>
      <c r="U320" s="94"/>
      <c r="V320" s="94"/>
      <c r="W320" s="55"/>
      <c r="X320" s="55"/>
      <c r="Y320" s="95"/>
      <c r="Z320" s="6">
        <v>909268.3125</v>
      </c>
      <c r="AC320" s="5"/>
      <c r="AD320" s="5"/>
      <c r="AE320" s="5"/>
      <c r="AF320" s="5"/>
      <c r="AG320" s="5"/>
      <c r="AH320" s="5"/>
      <c r="AI320" s="5"/>
      <c r="AJ320" s="5"/>
      <c r="AK320" s="82"/>
      <c r="AL320" s="5"/>
      <c r="AM320" s="5"/>
      <c r="AN320" s="5"/>
      <c r="AO320" s="5"/>
      <c r="AP320" s="5"/>
    </row>
    <row r="321" spans="1:42">
      <c r="A321" s="5"/>
      <c r="B321" s="93">
        <v>18.540000915527301</v>
      </c>
      <c r="C321" s="7">
        <v>610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3796.546875</v>
      </c>
      <c r="K321" s="5"/>
      <c r="L321" s="50">
        <f t="shared" si="23"/>
        <v>309</v>
      </c>
      <c r="M321" s="50">
        <v>59.695999145507798</v>
      </c>
      <c r="N321" s="50">
        <v>5445</v>
      </c>
      <c r="O321" s="50">
        <v>5445</v>
      </c>
      <c r="P321" s="50">
        <v>3731</v>
      </c>
      <c r="Q321" s="50">
        <f t="shared" si="24"/>
        <v>1714</v>
      </c>
      <c r="R321" s="50">
        <f t="shared" si="25"/>
        <v>2937796</v>
      </c>
      <c r="S321" s="50"/>
      <c r="T321" s="94">
        <v>785875.875</v>
      </c>
      <c r="U321" s="94">
        <v>785875.875</v>
      </c>
      <c r="V321" s="94">
        <v>694758.75</v>
      </c>
      <c r="W321" s="55">
        <f t="shared" si="26"/>
        <v>91117.125</v>
      </c>
      <c r="X321" s="55">
        <f t="shared" si="27"/>
        <v>8302330468.265625</v>
      </c>
      <c r="Y321" s="95"/>
      <c r="Z321" s="6">
        <v>785875.875</v>
      </c>
      <c r="AC321" s="5"/>
      <c r="AD321" s="5"/>
      <c r="AE321" s="5"/>
      <c r="AF321" s="5"/>
      <c r="AG321" s="5"/>
      <c r="AH321" s="5"/>
      <c r="AI321" s="5"/>
      <c r="AJ321" s="5"/>
      <c r="AK321" s="82"/>
      <c r="AL321" s="5"/>
      <c r="AM321" s="5"/>
      <c r="AN321" s="5"/>
      <c r="AO321" s="5"/>
      <c r="AP321" s="5"/>
    </row>
    <row r="322" spans="1:42">
      <c r="A322" s="5"/>
      <c r="B322" s="93">
        <v>18.600000381469702</v>
      </c>
      <c r="C322" s="7">
        <v>407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1893.609375</v>
      </c>
      <c r="K322" s="5"/>
      <c r="L322" s="50">
        <f t="shared" si="23"/>
        <v>310</v>
      </c>
      <c r="M322" s="50">
        <v>59.7560005187988</v>
      </c>
      <c r="N322" s="50">
        <v>3731</v>
      </c>
      <c r="O322" s="85"/>
      <c r="P322" s="50"/>
      <c r="Q322" s="50"/>
      <c r="R322" s="50"/>
      <c r="S322" s="50"/>
      <c r="T322" s="94">
        <v>694758.75</v>
      </c>
      <c r="U322" s="94"/>
      <c r="V322" s="94"/>
      <c r="W322" s="55"/>
      <c r="X322" s="55"/>
      <c r="Y322" s="95"/>
      <c r="Z322" s="6">
        <v>694758.75</v>
      </c>
      <c r="AC322" s="5"/>
      <c r="AD322" s="5"/>
      <c r="AE322" s="5"/>
      <c r="AF322" s="5"/>
      <c r="AG322" s="5"/>
      <c r="AH322" s="5"/>
      <c r="AI322" s="5"/>
      <c r="AJ322" s="5"/>
      <c r="AK322" s="82"/>
      <c r="AL322" s="5"/>
      <c r="AM322" s="5"/>
      <c r="AN322" s="5"/>
      <c r="AO322" s="5"/>
      <c r="AP322" s="5"/>
    </row>
    <row r="323" spans="1:42">
      <c r="A323" s="5"/>
      <c r="B323" s="93">
        <v>18.659999847412099</v>
      </c>
      <c r="C323" s="7">
        <v>407</v>
      </c>
      <c r="D323" s="7">
        <v>203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1893.609375</v>
      </c>
      <c r="K323" s="5"/>
      <c r="L323" s="50">
        <f t="shared" si="23"/>
        <v>311</v>
      </c>
      <c r="M323" s="50">
        <v>59.816001892089801</v>
      </c>
      <c r="N323" s="50">
        <v>4739</v>
      </c>
      <c r="O323" s="50">
        <v>4739</v>
      </c>
      <c r="P323" s="50">
        <v>4638</v>
      </c>
      <c r="Q323" s="50">
        <f t="shared" si="24"/>
        <v>101</v>
      </c>
      <c r="R323" s="50">
        <f t="shared" si="25"/>
        <v>10201</v>
      </c>
      <c r="S323" s="50"/>
      <c r="T323" s="94">
        <v>840930.5</v>
      </c>
      <c r="U323" s="94">
        <v>840930.5</v>
      </c>
      <c r="V323" s="94">
        <v>837124.625</v>
      </c>
      <c r="W323" s="55">
        <f t="shared" si="26"/>
        <v>3805.875</v>
      </c>
      <c r="X323" s="55">
        <f t="shared" si="27"/>
        <v>14484684.515625</v>
      </c>
      <c r="Y323" s="95"/>
      <c r="Z323" s="6">
        <v>840930.5</v>
      </c>
      <c r="AC323" s="5"/>
      <c r="AD323" s="5"/>
      <c r="AE323" s="5"/>
      <c r="AF323" s="5"/>
      <c r="AG323" s="5"/>
      <c r="AH323" s="5"/>
      <c r="AI323" s="5"/>
      <c r="AJ323" s="5"/>
      <c r="AK323" s="82"/>
      <c r="AL323" s="5"/>
      <c r="AM323" s="5"/>
      <c r="AN323" s="5"/>
      <c r="AO323" s="5"/>
      <c r="AP323" s="5"/>
    </row>
    <row r="324" spans="1:42">
      <c r="A324" s="5"/>
      <c r="B324" s="93">
        <v>18.7199993133544</v>
      </c>
      <c r="C324" s="7">
        <v>203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1893.609375</v>
      </c>
      <c r="K324" s="5"/>
      <c r="L324" s="50">
        <f t="shared" si="23"/>
        <v>312</v>
      </c>
      <c r="M324" s="50">
        <v>59.875999450683501</v>
      </c>
      <c r="N324" s="50">
        <v>4638</v>
      </c>
      <c r="O324" s="85"/>
      <c r="P324" s="50"/>
      <c r="Q324" s="50"/>
      <c r="R324" s="50"/>
      <c r="S324" s="50"/>
      <c r="T324" s="94">
        <v>837124.625</v>
      </c>
      <c r="U324" s="94"/>
      <c r="V324" s="94"/>
      <c r="W324" s="55"/>
      <c r="X324" s="55"/>
      <c r="Y324" s="95"/>
      <c r="Z324" s="6">
        <v>837124.625</v>
      </c>
      <c r="AC324" s="5"/>
      <c r="AD324" s="5"/>
      <c r="AE324" s="5"/>
      <c r="AF324" s="5"/>
      <c r="AG324" s="5"/>
      <c r="AH324" s="5"/>
      <c r="AI324" s="5"/>
      <c r="AJ324" s="5"/>
      <c r="AK324" s="82"/>
      <c r="AL324" s="5"/>
      <c r="AM324" s="5"/>
      <c r="AN324" s="5"/>
      <c r="AO324" s="5"/>
      <c r="AP324" s="5"/>
    </row>
    <row r="325" spans="1:42">
      <c r="A325" s="5"/>
      <c r="B325" s="93">
        <v>18.780000686645501</v>
      </c>
      <c r="C325" s="7">
        <v>203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3796.546875</v>
      </c>
      <c r="K325" s="5"/>
      <c r="L325" s="50">
        <f t="shared" si="23"/>
        <v>313</v>
      </c>
      <c r="M325" s="50">
        <v>59.936000823974602</v>
      </c>
      <c r="N325" s="50">
        <v>6454</v>
      </c>
      <c r="O325" s="50">
        <v>6454</v>
      </c>
      <c r="P325" s="50">
        <v>4033</v>
      </c>
      <c r="Q325" s="50">
        <f t="shared" si="24"/>
        <v>2421</v>
      </c>
      <c r="R325" s="50">
        <f t="shared" si="25"/>
        <v>5861241</v>
      </c>
      <c r="S325" s="50"/>
      <c r="T325" s="94">
        <v>812442.375</v>
      </c>
      <c r="U325" s="94">
        <v>812442.375</v>
      </c>
      <c r="V325" s="94">
        <v>812442.375</v>
      </c>
      <c r="W325" s="55">
        <f t="shared" si="26"/>
        <v>0</v>
      </c>
      <c r="X325" s="55">
        <f t="shared" si="27"/>
        <v>0</v>
      </c>
      <c r="Y325" s="95"/>
      <c r="Z325" s="6">
        <v>812442.375</v>
      </c>
      <c r="AC325" s="5"/>
      <c r="AD325" s="5"/>
      <c r="AE325" s="5"/>
      <c r="AF325" s="5"/>
      <c r="AG325" s="5"/>
      <c r="AH325" s="5"/>
      <c r="AI325" s="5"/>
      <c r="AJ325" s="5"/>
      <c r="AK325" s="82"/>
      <c r="AL325" s="5"/>
      <c r="AM325" s="5"/>
      <c r="AN325" s="5"/>
      <c r="AO325" s="5"/>
      <c r="AP325" s="5"/>
    </row>
    <row r="326" spans="1:42">
      <c r="A326" s="5"/>
      <c r="B326" s="93">
        <v>18.840000152587798</v>
      </c>
      <c r="C326" s="7">
        <v>407</v>
      </c>
      <c r="D326" s="7">
        <v>203</v>
      </c>
      <c r="E326" s="7">
        <v>407</v>
      </c>
      <c r="F326" s="7">
        <v>0</v>
      </c>
      <c r="G326" s="7">
        <v>0</v>
      </c>
      <c r="H326" s="7">
        <v>0</v>
      </c>
      <c r="I326" s="7">
        <v>0</v>
      </c>
      <c r="J326" s="7">
        <v>1893.609375</v>
      </c>
      <c r="K326" s="5"/>
      <c r="L326" s="50">
        <f t="shared" si="23"/>
        <v>314</v>
      </c>
      <c r="M326" s="50">
        <v>59.995998382568303</v>
      </c>
      <c r="N326" s="50">
        <v>4033</v>
      </c>
      <c r="O326" s="85"/>
      <c r="P326" s="50"/>
      <c r="Q326" s="50"/>
      <c r="R326" s="50"/>
      <c r="S326" s="50"/>
      <c r="T326" s="94">
        <v>812442.375</v>
      </c>
      <c r="U326" s="94"/>
      <c r="V326" s="94"/>
      <c r="W326" s="55"/>
      <c r="X326" s="55"/>
      <c r="Y326" s="95"/>
      <c r="Z326" s="6">
        <v>812442.375</v>
      </c>
      <c r="AC326" s="5"/>
      <c r="AD326" s="5"/>
      <c r="AE326" s="5"/>
      <c r="AF326" s="5"/>
      <c r="AG326" s="5"/>
      <c r="AH326" s="5"/>
      <c r="AI326" s="5"/>
      <c r="AJ326" s="5"/>
      <c r="AK326" s="82"/>
      <c r="AL326" s="5"/>
      <c r="AM326" s="5"/>
      <c r="AN326" s="5"/>
      <c r="AO326" s="5"/>
      <c r="AP326" s="5"/>
    </row>
    <row r="327" spans="1:42">
      <c r="A327" s="5"/>
      <c r="B327" s="93">
        <v>18.899999618530199</v>
      </c>
      <c r="C327" s="7">
        <v>407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379</v>
      </c>
      <c r="J327" s="7">
        <v>1893.609375</v>
      </c>
      <c r="K327" s="5"/>
      <c r="L327" s="50">
        <f t="shared" si="23"/>
        <v>315</v>
      </c>
      <c r="M327" s="50">
        <v>60.055999755859297</v>
      </c>
      <c r="N327" s="50">
        <v>3630</v>
      </c>
      <c r="O327" s="50">
        <v>3630</v>
      </c>
      <c r="P327" s="50">
        <v>4941</v>
      </c>
      <c r="Q327" s="50">
        <f t="shared" si="24"/>
        <v>-1311</v>
      </c>
      <c r="R327" s="50">
        <f t="shared" si="25"/>
        <v>1718721</v>
      </c>
      <c r="S327" s="50"/>
      <c r="T327" s="94">
        <v>837124.625</v>
      </c>
      <c r="U327" s="94">
        <v>837124.625</v>
      </c>
      <c r="V327" s="94">
        <v>728937</v>
      </c>
      <c r="W327" s="55">
        <f t="shared" si="26"/>
        <v>108187.625</v>
      </c>
      <c r="X327" s="55">
        <f t="shared" si="27"/>
        <v>11704562203.140625</v>
      </c>
      <c r="Y327" s="95"/>
      <c r="Z327" s="6">
        <v>837124.625</v>
      </c>
      <c r="AC327" s="5"/>
      <c r="AD327" s="5"/>
      <c r="AE327" s="5"/>
      <c r="AF327" s="5"/>
      <c r="AG327" s="5"/>
      <c r="AH327" s="5"/>
      <c r="AI327" s="5"/>
      <c r="AJ327" s="5"/>
      <c r="AK327" s="82"/>
      <c r="AL327" s="5"/>
      <c r="AM327" s="5"/>
      <c r="AN327" s="5"/>
      <c r="AO327" s="5"/>
      <c r="AP327" s="5"/>
    </row>
    <row r="328" spans="1:42">
      <c r="A328" s="5"/>
      <c r="B328" s="93">
        <v>18.959999084472599</v>
      </c>
      <c r="C328" s="7">
        <v>0</v>
      </c>
      <c r="D328" s="7">
        <v>407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3796.546875</v>
      </c>
      <c r="K328" s="5"/>
      <c r="L328" s="50">
        <f t="shared" si="23"/>
        <v>316</v>
      </c>
      <c r="M328" s="50">
        <v>60.116001129150298</v>
      </c>
      <c r="N328" s="50">
        <v>4941</v>
      </c>
      <c r="O328" s="85"/>
      <c r="P328" s="50"/>
      <c r="Q328" s="50"/>
      <c r="R328" s="50"/>
      <c r="S328" s="50"/>
      <c r="T328" s="94">
        <v>728937</v>
      </c>
      <c r="U328" s="94"/>
      <c r="V328" s="94"/>
      <c r="W328" s="55"/>
      <c r="X328" s="55"/>
      <c r="Y328" s="95"/>
      <c r="Z328" s="6">
        <v>728937</v>
      </c>
      <c r="AC328" s="5"/>
      <c r="AD328" s="5"/>
      <c r="AE328" s="5"/>
      <c r="AF328" s="5"/>
      <c r="AG328" s="5"/>
      <c r="AH328" s="5"/>
      <c r="AI328" s="5"/>
      <c r="AJ328" s="5"/>
      <c r="AK328" s="82"/>
      <c r="AL328" s="5"/>
      <c r="AM328" s="5"/>
      <c r="AN328" s="5"/>
      <c r="AO328" s="5"/>
      <c r="AP328" s="5"/>
    </row>
    <row r="329" spans="1:42">
      <c r="A329" s="5"/>
      <c r="B329" s="93">
        <v>19.020000457763601</v>
      </c>
      <c r="C329" s="7">
        <v>203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1893.609375</v>
      </c>
      <c r="K329" s="5"/>
      <c r="L329" s="50">
        <f t="shared" si="23"/>
        <v>317</v>
      </c>
      <c r="M329" s="50">
        <v>60.175998687744098</v>
      </c>
      <c r="N329" s="50">
        <v>5042</v>
      </c>
      <c r="O329" s="50">
        <v>5042</v>
      </c>
      <c r="P329" s="50">
        <v>4537</v>
      </c>
      <c r="Q329" s="50">
        <f t="shared" si="24"/>
        <v>505</v>
      </c>
      <c r="R329" s="50">
        <f t="shared" si="25"/>
        <v>255025</v>
      </c>
      <c r="S329" s="50"/>
      <c r="T329" s="94">
        <v>742220.25</v>
      </c>
      <c r="U329" s="94">
        <v>742220.25</v>
      </c>
      <c r="V329" s="94">
        <v>793469</v>
      </c>
      <c r="W329" s="55">
        <f t="shared" si="26"/>
        <v>-51248.75</v>
      </c>
      <c r="X329" s="55">
        <f t="shared" si="27"/>
        <v>2626434376.5625</v>
      </c>
      <c r="Y329" s="95"/>
      <c r="Z329" s="6">
        <v>742220.25</v>
      </c>
      <c r="AC329" s="5"/>
      <c r="AD329" s="5"/>
      <c r="AE329" s="5"/>
      <c r="AF329" s="5"/>
      <c r="AG329" s="5"/>
      <c r="AH329" s="5"/>
      <c r="AI329" s="5"/>
      <c r="AJ329" s="5"/>
      <c r="AK329" s="82"/>
      <c r="AL329" s="5"/>
      <c r="AM329" s="5"/>
      <c r="AN329" s="5"/>
      <c r="AO329" s="5"/>
      <c r="AP329" s="5"/>
    </row>
    <row r="330" spans="1:42">
      <c r="A330" s="5"/>
      <c r="B330" s="93">
        <v>19.079999923706001</v>
      </c>
      <c r="C330" s="7">
        <v>0</v>
      </c>
      <c r="D330" s="7">
        <v>203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3796.546875</v>
      </c>
      <c r="K330" s="5"/>
      <c r="L330" s="50">
        <f t="shared" si="23"/>
        <v>318</v>
      </c>
      <c r="M330" s="50">
        <v>60.236000061035099</v>
      </c>
      <c r="N330" s="50">
        <v>4537</v>
      </c>
      <c r="O330" s="85"/>
      <c r="P330" s="50"/>
      <c r="Q330" s="50"/>
      <c r="R330" s="50"/>
      <c r="S330" s="50"/>
      <c r="T330" s="94">
        <v>793469</v>
      </c>
      <c r="U330" s="94"/>
      <c r="V330" s="94"/>
      <c r="W330" s="55"/>
      <c r="X330" s="55"/>
      <c r="Y330" s="95"/>
      <c r="Z330" s="6">
        <v>793469</v>
      </c>
      <c r="AC330" s="5"/>
      <c r="AD330" s="5"/>
      <c r="AE330" s="5"/>
      <c r="AF330" s="5"/>
      <c r="AG330" s="5"/>
      <c r="AH330" s="5"/>
      <c r="AI330" s="5"/>
      <c r="AJ330" s="5"/>
      <c r="AK330" s="82"/>
      <c r="AL330" s="5"/>
      <c r="AM330" s="5"/>
      <c r="AN330" s="5"/>
      <c r="AO330" s="5"/>
      <c r="AP330" s="5"/>
    </row>
    <row r="331" spans="1:42">
      <c r="A331" s="5"/>
      <c r="B331" s="93">
        <v>19.139999389648398</v>
      </c>
      <c r="C331" s="7">
        <v>0</v>
      </c>
      <c r="D331" s="7">
        <v>203</v>
      </c>
      <c r="E331" s="7">
        <v>0</v>
      </c>
      <c r="F331" s="7">
        <v>100</v>
      </c>
      <c r="G331" s="7">
        <v>0</v>
      </c>
      <c r="H331" s="7">
        <v>0</v>
      </c>
      <c r="I331" s="7">
        <v>0</v>
      </c>
      <c r="J331" s="7">
        <v>3796.546875</v>
      </c>
      <c r="K331" s="5"/>
      <c r="L331" s="50">
        <f t="shared" si="23"/>
        <v>319</v>
      </c>
      <c r="M331" s="50">
        <v>60.296001434326101</v>
      </c>
      <c r="N331" s="50">
        <v>3025</v>
      </c>
      <c r="O331" s="50">
        <v>3025</v>
      </c>
      <c r="P331" s="50">
        <v>3428</v>
      </c>
      <c r="Q331" s="50">
        <f t="shared" si="24"/>
        <v>-403</v>
      </c>
      <c r="R331" s="50">
        <f t="shared" si="25"/>
        <v>162409</v>
      </c>
      <c r="S331" s="50"/>
      <c r="T331" s="94">
        <v>776379.875</v>
      </c>
      <c r="U331" s="94">
        <v>776379.875</v>
      </c>
      <c r="V331" s="94">
        <v>651103.125</v>
      </c>
      <c r="W331" s="55">
        <f t="shared" si="26"/>
        <v>125276.75</v>
      </c>
      <c r="X331" s="55">
        <f t="shared" si="27"/>
        <v>15694264090.5625</v>
      </c>
      <c r="Y331" s="95"/>
      <c r="Z331" s="6">
        <v>776379.875</v>
      </c>
      <c r="AC331" s="5"/>
      <c r="AD331" s="5"/>
      <c r="AE331" s="5"/>
      <c r="AF331" s="5"/>
      <c r="AG331" s="5"/>
      <c r="AH331" s="5"/>
      <c r="AI331" s="5"/>
      <c r="AJ331" s="5"/>
      <c r="AK331" s="82"/>
      <c r="AL331" s="5"/>
      <c r="AM331" s="5"/>
      <c r="AN331" s="5"/>
      <c r="AO331" s="5"/>
      <c r="AP331" s="5"/>
    </row>
    <row r="332" spans="1:42">
      <c r="A332" s="5"/>
      <c r="B332" s="93">
        <v>19.2000007629394</v>
      </c>
      <c r="C332" s="7">
        <v>407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1893.609375</v>
      </c>
      <c r="K332" s="5"/>
      <c r="L332" s="50">
        <f t="shared" si="23"/>
        <v>320</v>
      </c>
      <c r="M332" s="50">
        <v>60.355998992919901</v>
      </c>
      <c r="N332" s="50">
        <v>3428</v>
      </c>
      <c r="O332" s="85"/>
      <c r="P332" s="50"/>
      <c r="Q332" s="50"/>
      <c r="R332" s="50"/>
      <c r="S332" s="50"/>
      <c r="T332" s="94">
        <v>651103.125</v>
      </c>
      <c r="U332" s="94"/>
      <c r="V332" s="94"/>
      <c r="W332" s="55"/>
      <c r="X332" s="55"/>
      <c r="Y332" s="95"/>
      <c r="Z332" s="6">
        <v>651103.125</v>
      </c>
      <c r="AC332" s="5"/>
      <c r="AD332" s="5"/>
      <c r="AE332" s="5"/>
      <c r="AF332" s="5"/>
      <c r="AG332" s="5"/>
      <c r="AH332" s="5"/>
      <c r="AI332" s="5"/>
      <c r="AJ332" s="5"/>
      <c r="AK332" s="82"/>
      <c r="AL332" s="5"/>
      <c r="AM332" s="5"/>
      <c r="AN332" s="5"/>
      <c r="AO332" s="5"/>
      <c r="AP332" s="5"/>
    </row>
    <row r="333" spans="1:42">
      <c r="A333" s="5"/>
      <c r="B333" s="93">
        <v>19.2600002288818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1893.609375</v>
      </c>
      <c r="K333" s="5"/>
      <c r="L333" s="50">
        <f t="shared" si="23"/>
        <v>321</v>
      </c>
      <c r="M333" s="50">
        <v>60.416000366210902</v>
      </c>
      <c r="N333" s="50">
        <v>5042</v>
      </c>
      <c r="O333" s="50">
        <v>5042</v>
      </c>
      <c r="P333" s="50">
        <v>3428</v>
      </c>
      <c r="Q333" s="50">
        <f t="shared" si="24"/>
        <v>1614</v>
      </c>
      <c r="R333" s="50">
        <f t="shared" si="25"/>
        <v>2604996</v>
      </c>
      <c r="S333" s="50"/>
      <c r="T333" s="94">
        <v>835240.3125</v>
      </c>
      <c r="U333" s="94">
        <v>835240.3125</v>
      </c>
      <c r="V333" s="94">
        <v>766902.5</v>
      </c>
      <c r="W333" s="55">
        <f t="shared" si="26"/>
        <v>68337.8125</v>
      </c>
      <c r="X333" s="55">
        <f t="shared" si="27"/>
        <v>4670056617.2851562</v>
      </c>
      <c r="Y333" s="95"/>
      <c r="Z333" s="6">
        <v>835240.3125</v>
      </c>
      <c r="AC333" s="5"/>
      <c r="AD333" s="5"/>
      <c r="AE333" s="5"/>
      <c r="AF333" s="5"/>
      <c r="AG333" s="5"/>
      <c r="AH333" s="5"/>
      <c r="AI333" s="5"/>
      <c r="AJ333" s="5"/>
      <c r="AK333" s="82"/>
      <c r="AL333" s="5"/>
      <c r="AM333" s="5"/>
      <c r="AN333" s="5"/>
      <c r="AO333" s="5"/>
      <c r="AP333" s="5"/>
    </row>
    <row r="334" spans="1:42">
      <c r="A334" s="5"/>
      <c r="B334" s="93">
        <v>19.319999694824201</v>
      </c>
      <c r="C334" s="7">
        <v>203</v>
      </c>
      <c r="D334" s="7">
        <v>0</v>
      </c>
      <c r="E334" s="7">
        <v>0</v>
      </c>
      <c r="F334" s="7">
        <v>201</v>
      </c>
      <c r="G334" s="7">
        <v>0</v>
      </c>
      <c r="H334" s="7">
        <v>0</v>
      </c>
      <c r="I334" s="7">
        <v>0</v>
      </c>
      <c r="J334" s="7">
        <v>3796.546875</v>
      </c>
      <c r="K334" s="5"/>
      <c r="L334" s="50">
        <f t="shared" si="23"/>
        <v>322</v>
      </c>
      <c r="M334" s="50">
        <v>60.476001739501903</v>
      </c>
      <c r="N334" s="50">
        <v>3428</v>
      </c>
      <c r="O334" s="85"/>
      <c r="P334" s="50"/>
      <c r="Q334" s="50"/>
      <c r="R334" s="50"/>
      <c r="S334" s="50"/>
      <c r="T334" s="94">
        <v>766902.5</v>
      </c>
      <c r="U334" s="94"/>
      <c r="V334" s="94"/>
      <c r="W334" s="55"/>
      <c r="X334" s="55"/>
      <c r="Y334" s="95"/>
      <c r="Z334" s="6">
        <v>766902.5</v>
      </c>
      <c r="AC334" s="5"/>
      <c r="AD334" s="5"/>
      <c r="AE334" s="5"/>
      <c r="AF334" s="5"/>
      <c r="AG334" s="5"/>
      <c r="AH334" s="5"/>
      <c r="AI334" s="5"/>
      <c r="AJ334" s="5"/>
      <c r="AK334" s="82"/>
      <c r="AL334" s="5"/>
      <c r="AM334" s="5"/>
      <c r="AN334" s="5"/>
      <c r="AO334" s="5"/>
      <c r="AP334" s="5"/>
    </row>
    <row r="335" spans="1:42">
      <c r="A335" s="5"/>
      <c r="B335" s="93">
        <v>19.379999160766602</v>
      </c>
      <c r="C335" s="7">
        <v>203</v>
      </c>
      <c r="D335" s="7">
        <v>407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1893.609375</v>
      </c>
      <c r="K335" s="5"/>
      <c r="L335" s="50">
        <f t="shared" ref="L335:L398" si="28">L334+1</f>
        <v>323</v>
      </c>
      <c r="M335" s="50">
        <v>60.535999298095703</v>
      </c>
      <c r="N335" s="50">
        <v>3932</v>
      </c>
      <c r="O335" s="50">
        <v>3932</v>
      </c>
      <c r="P335" s="50">
        <v>3529</v>
      </c>
      <c r="Q335" s="50">
        <f t="shared" ref="Q335:Q397" si="29">O335-P335</f>
        <v>403</v>
      </c>
      <c r="R335" s="50">
        <f t="shared" ref="R335:R397" si="30">(O335-P335)*(O335-P335)</f>
        <v>162409</v>
      </c>
      <c r="S335" s="50"/>
      <c r="T335" s="94">
        <v>675785.375</v>
      </c>
      <c r="U335" s="94">
        <v>675785.375</v>
      </c>
      <c r="V335" s="94">
        <v>666289.3125</v>
      </c>
      <c r="W335" s="55">
        <f t="shared" ref="W335:W397" si="31">U335-V335</f>
        <v>9496.0625</v>
      </c>
      <c r="X335" s="55">
        <f t="shared" ref="X335:X397" si="32">(U335-V335)*(U335-V335)</f>
        <v>90175203.00390625</v>
      </c>
      <c r="Y335" s="95"/>
      <c r="Z335" s="6">
        <v>675785.375</v>
      </c>
      <c r="AC335" s="5"/>
      <c r="AD335" s="5"/>
      <c r="AE335" s="5"/>
      <c r="AF335" s="5"/>
      <c r="AG335" s="5"/>
      <c r="AH335" s="5"/>
      <c r="AI335" s="5"/>
      <c r="AJ335" s="5"/>
      <c r="AK335" s="82"/>
      <c r="AL335" s="5"/>
      <c r="AM335" s="5"/>
      <c r="AN335" s="5"/>
      <c r="AO335" s="5"/>
      <c r="AP335" s="5"/>
    </row>
    <row r="336" spans="1:42">
      <c r="A336" s="5"/>
      <c r="B336" s="93">
        <v>19.440000534057599</v>
      </c>
      <c r="C336" s="7">
        <v>0</v>
      </c>
      <c r="D336" s="7">
        <v>203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1893.609375</v>
      </c>
      <c r="K336" s="5"/>
      <c r="L336" s="50">
        <f t="shared" si="28"/>
        <v>324</v>
      </c>
      <c r="M336" s="50">
        <v>60.596000671386697</v>
      </c>
      <c r="N336" s="50">
        <v>3529</v>
      </c>
      <c r="O336" s="85"/>
      <c r="P336" s="50"/>
      <c r="Q336" s="50"/>
      <c r="R336" s="50"/>
      <c r="S336" s="50"/>
      <c r="T336" s="94">
        <v>666289.3125</v>
      </c>
      <c r="U336" s="94"/>
      <c r="V336" s="94"/>
      <c r="W336" s="55"/>
      <c r="X336" s="55"/>
      <c r="Y336" s="95"/>
      <c r="Z336" s="6">
        <v>666289.3125</v>
      </c>
      <c r="AA336" s="7">
        <f>(STDEV(Z301:Z336))^2/36</f>
        <v>102325072.523012</v>
      </c>
      <c r="AC336" s="5"/>
      <c r="AD336" s="5"/>
      <c r="AE336" s="5"/>
      <c r="AF336" s="5"/>
      <c r="AG336" s="5"/>
      <c r="AH336" s="5"/>
      <c r="AI336" s="5"/>
      <c r="AJ336" s="5"/>
      <c r="AK336" s="82"/>
      <c r="AL336" s="5"/>
      <c r="AM336" s="5"/>
      <c r="AN336" s="5"/>
      <c r="AO336" s="5"/>
      <c r="AP336" s="5"/>
    </row>
    <row r="337" spans="1:42">
      <c r="A337" s="5"/>
      <c r="B337" s="93">
        <v>19.5</v>
      </c>
      <c r="C337" s="7">
        <v>203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3796.546875</v>
      </c>
      <c r="K337" s="5"/>
      <c r="L337" s="50">
        <f t="shared" si="28"/>
        <v>325</v>
      </c>
      <c r="M337" s="50">
        <v>60.655998229980398</v>
      </c>
      <c r="N337" s="50">
        <v>5445</v>
      </c>
      <c r="O337" s="50">
        <v>5445</v>
      </c>
      <c r="P337" s="50">
        <v>3932</v>
      </c>
      <c r="Q337" s="50">
        <f t="shared" si="29"/>
        <v>1513</v>
      </c>
      <c r="R337" s="50">
        <f t="shared" si="30"/>
        <v>2289169</v>
      </c>
      <c r="S337" s="50"/>
      <c r="T337" s="94">
        <v>821919.75</v>
      </c>
      <c r="U337" s="94">
        <v>821919.75</v>
      </c>
      <c r="V337" s="94">
        <v>715635.125</v>
      </c>
      <c r="W337" s="55">
        <f t="shared" si="31"/>
        <v>106284.625</v>
      </c>
      <c r="X337" s="55">
        <f t="shared" si="32"/>
        <v>11296421511.390625</v>
      </c>
      <c r="Y337" s="95"/>
      <c r="Z337" s="96">
        <v>821919.75</v>
      </c>
      <c r="AC337" s="5"/>
      <c r="AD337" s="5"/>
      <c r="AE337" s="5"/>
      <c r="AF337" s="5"/>
      <c r="AG337" s="5"/>
      <c r="AH337" s="5"/>
      <c r="AI337" s="5"/>
      <c r="AJ337" s="5"/>
      <c r="AK337" s="82"/>
      <c r="AL337" s="5"/>
      <c r="AM337" s="5"/>
      <c r="AN337" s="5"/>
      <c r="AO337" s="5"/>
      <c r="AP337" s="5"/>
    </row>
    <row r="338" spans="1:42">
      <c r="A338" s="5"/>
      <c r="B338" s="93">
        <v>19.559999465942301</v>
      </c>
      <c r="C338" s="7">
        <v>0</v>
      </c>
      <c r="D338" s="7">
        <v>610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3796.546875</v>
      </c>
      <c r="K338" s="5"/>
      <c r="L338" s="50">
        <f t="shared" si="28"/>
        <v>326</v>
      </c>
      <c r="M338" s="50">
        <v>60.715999603271399</v>
      </c>
      <c r="N338" s="50">
        <v>3932</v>
      </c>
      <c r="O338" s="85"/>
      <c r="P338" s="50"/>
      <c r="Q338" s="50"/>
      <c r="R338" s="50"/>
      <c r="S338" s="50"/>
      <c r="T338" s="94">
        <v>715635.125</v>
      </c>
      <c r="U338" s="94"/>
      <c r="V338" s="94"/>
      <c r="W338" s="55"/>
      <c r="X338" s="55"/>
      <c r="Y338" s="95"/>
      <c r="Z338" s="96">
        <v>715635.125</v>
      </c>
      <c r="AC338" s="5"/>
      <c r="AD338" s="5"/>
      <c r="AE338" s="5"/>
      <c r="AF338" s="5"/>
      <c r="AG338" s="5"/>
      <c r="AH338" s="5"/>
      <c r="AI338" s="5"/>
      <c r="AJ338" s="5"/>
      <c r="AK338" s="82"/>
      <c r="AL338" s="5"/>
      <c r="AM338" s="5"/>
      <c r="AN338" s="5"/>
      <c r="AO338" s="5"/>
      <c r="AP338" s="5"/>
    </row>
    <row r="339" spans="1:42">
      <c r="A339" s="5"/>
      <c r="B339" s="93">
        <v>19.620000839233398</v>
      </c>
      <c r="C339" s="7">
        <v>203</v>
      </c>
      <c r="D339" s="7">
        <v>203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3796.546875</v>
      </c>
      <c r="K339" s="5"/>
      <c r="L339" s="50">
        <f t="shared" si="28"/>
        <v>327</v>
      </c>
      <c r="M339" s="50">
        <v>60.7760009765625</v>
      </c>
      <c r="N339" s="50">
        <v>3630</v>
      </c>
      <c r="O339" s="50">
        <v>3630</v>
      </c>
      <c r="P339" s="50">
        <v>4235</v>
      </c>
      <c r="Q339" s="50">
        <f t="shared" si="29"/>
        <v>-605</v>
      </c>
      <c r="R339" s="50">
        <f t="shared" si="30"/>
        <v>366025</v>
      </c>
      <c r="S339" s="50"/>
      <c r="T339" s="94">
        <v>664386.375</v>
      </c>
      <c r="U339" s="94">
        <v>664386.375</v>
      </c>
      <c r="V339" s="94">
        <v>791547.375</v>
      </c>
      <c r="W339" s="55">
        <f t="shared" si="31"/>
        <v>-127161</v>
      </c>
      <c r="X339" s="55">
        <f t="shared" si="32"/>
        <v>16169919921</v>
      </c>
      <c r="Y339" s="95"/>
      <c r="Z339" s="96">
        <v>664386.375</v>
      </c>
      <c r="AC339" s="5"/>
      <c r="AD339" s="5"/>
      <c r="AE339" s="5"/>
      <c r="AF339" s="5"/>
      <c r="AG339" s="5"/>
      <c r="AH339" s="5"/>
      <c r="AI339" s="5"/>
      <c r="AJ339" s="5"/>
      <c r="AK339" s="82"/>
      <c r="AL339" s="5"/>
      <c r="AM339" s="5"/>
      <c r="AN339" s="5"/>
      <c r="AO339" s="5"/>
      <c r="AP339" s="5"/>
    </row>
    <row r="340" spans="1:42">
      <c r="A340" s="5"/>
      <c r="B340" s="93">
        <v>19.6800003051757</v>
      </c>
      <c r="C340" s="7">
        <v>203</v>
      </c>
      <c r="D340" s="7">
        <v>1221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3796.546875</v>
      </c>
      <c r="K340" s="5"/>
      <c r="L340" s="50">
        <f t="shared" si="28"/>
        <v>328</v>
      </c>
      <c r="M340" s="50">
        <v>60.8359985351562</v>
      </c>
      <c r="N340" s="50">
        <v>4235</v>
      </c>
      <c r="O340" s="85"/>
      <c r="P340" s="50"/>
      <c r="Q340" s="50">
        <f t="shared" si="29"/>
        <v>0</v>
      </c>
      <c r="R340" s="50">
        <f t="shared" si="30"/>
        <v>0</v>
      </c>
      <c r="S340" s="50"/>
      <c r="T340" s="94">
        <v>791547.375</v>
      </c>
      <c r="U340" s="94"/>
      <c r="V340" s="94"/>
      <c r="W340" s="55"/>
      <c r="X340" s="55"/>
      <c r="Y340" s="95"/>
      <c r="Z340" s="96">
        <v>791547.375</v>
      </c>
      <c r="AC340" s="5"/>
      <c r="AD340" s="5"/>
      <c r="AE340" s="5"/>
      <c r="AF340" s="5"/>
      <c r="AG340" s="5"/>
      <c r="AH340" s="5"/>
      <c r="AI340" s="5"/>
      <c r="AJ340" s="5"/>
      <c r="AK340" s="82"/>
      <c r="AL340" s="5"/>
      <c r="AM340" s="5"/>
      <c r="AN340" s="5"/>
      <c r="AO340" s="5"/>
      <c r="AP340" s="5"/>
    </row>
    <row r="341" spans="1:42">
      <c r="A341" s="5"/>
      <c r="B341" s="93">
        <v>19.7399997711181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1893.609375</v>
      </c>
      <c r="K341" s="5"/>
      <c r="L341" s="50">
        <f t="shared" si="28"/>
        <v>329</v>
      </c>
      <c r="M341" s="50">
        <v>60.895999908447202</v>
      </c>
      <c r="N341" s="50">
        <v>3529</v>
      </c>
      <c r="O341" s="50">
        <v>3529</v>
      </c>
      <c r="P341" s="50">
        <v>4638</v>
      </c>
      <c r="Q341" s="50">
        <f t="shared" si="29"/>
        <v>-1109</v>
      </c>
      <c r="R341" s="50">
        <f t="shared" si="30"/>
        <v>1229881</v>
      </c>
      <c r="S341" s="50"/>
      <c r="T341" s="94">
        <v>734608.5</v>
      </c>
      <c r="U341" s="94">
        <v>734608.5</v>
      </c>
      <c r="V341" s="94">
        <v>759309.375</v>
      </c>
      <c r="W341" s="55">
        <f t="shared" si="31"/>
        <v>-24700.875</v>
      </c>
      <c r="X341" s="55">
        <f t="shared" si="32"/>
        <v>610133225.765625</v>
      </c>
      <c r="Y341" s="95"/>
      <c r="Z341" s="96">
        <v>734608.5</v>
      </c>
      <c r="AC341" s="5"/>
      <c r="AD341" s="5"/>
      <c r="AE341" s="5"/>
      <c r="AF341" s="5"/>
      <c r="AG341" s="5"/>
      <c r="AH341" s="5"/>
      <c r="AI341" s="5"/>
      <c r="AJ341" s="5"/>
      <c r="AK341" s="82"/>
      <c r="AL341" s="5"/>
      <c r="AM341" s="5"/>
      <c r="AN341" s="5"/>
      <c r="AO341" s="5"/>
      <c r="AP341" s="5"/>
    </row>
    <row r="342" spans="1:42">
      <c r="A342" s="5"/>
      <c r="B342" s="93">
        <v>19.799999237060501</v>
      </c>
      <c r="C342" s="7">
        <v>407</v>
      </c>
      <c r="D342" s="7">
        <v>0</v>
      </c>
      <c r="E342" s="7">
        <v>407</v>
      </c>
      <c r="F342" s="7">
        <v>0</v>
      </c>
      <c r="G342" s="7">
        <v>0</v>
      </c>
      <c r="H342" s="7">
        <v>0</v>
      </c>
      <c r="I342" s="7">
        <v>0</v>
      </c>
      <c r="J342" s="7">
        <v>1893.609375</v>
      </c>
      <c r="K342" s="5"/>
      <c r="L342" s="50">
        <f t="shared" si="28"/>
        <v>330</v>
      </c>
      <c r="M342" s="50">
        <v>60.956001281738203</v>
      </c>
      <c r="N342" s="50">
        <v>4638</v>
      </c>
      <c r="O342" s="85"/>
      <c r="P342" s="50"/>
      <c r="Q342" s="50"/>
      <c r="R342" s="50"/>
      <c r="S342" s="50"/>
      <c r="T342" s="94">
        <v>759309.375</v>
      </c>
      <c r="U342" s="94"/>
      <c r="V342" s="94"/>
      <c r="W342" s="55"/>
      <c r="X342" s="55"/>
      <c r="Y342" s="95"/>
      <c r="Z342" s="96">
        <v>759309.375</v>
      </c>
      <c r="AC342" s="5"/>
      <c r="AD342" s="5"/>
      <c r="AE342" s="5"/>
      <c r="AF342" s="5"/>
      <c r="AG342" s="5"/>
      <c r="AH342" s="5"/>
      <c r="AI342" s="5"/>
      <c r="AJ342" s="5"/>
      <c r="AK342" s="82"/>
      <c r="AL342" s="5"/>
      <c r="AM342" s="5"/>
      <c r="AN342" s="5"/>
      <c r="AO342" s="5"/>
      <c r="AP342" s="5"/>
    </row>
    <row r="343" spans="1:42">
      <c r="A343" s="5"/>
      <c r="B343" s="93">
        <v>19.860000610351499</v>
      </c>
      <c r="C343" s="7">
        <v>814</v>
      </c>
      <c r="D343" s="7">
        <v>1017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3796.546875</v>
      </c>
      <c r="K343" s="5"/>
      <c r="L343" s="50">
        <f t="shared" si="28"/>
        <v>331</v>
      </c>
      <c r="M343" s="50">
        <v>61.015998840332003</v>
      </c>
      <c r="N343" s="50">
        <v>4437</v>
      </c>
      <c r="O343" s="50">
        <v>4437</v>
      </c>
      <c r="P343" s="50">
        <v>5344</v>
      </c>
      <c r="Q343" s="50">
        <f t="shared" si="29"/>
        <v>-907</v>
      </c>
      <c r="R343" s="50">
        <f t="shared" si="30"/>
        <v>822649</v>
      </c>
      <c r="S343" s="50"/>
      <c r="T343" s="94">
        <v>821919.75</v>
      </c>
      <c r="U343" s="94">
        <v>821919.75</v>
      </c>
      <c r="V343" s="94">
        <v>907365.375</v>
      </c>
      <c r="W343" s="55">
        <f t="shared" si="31"/>
        <v>-85445.625</v>
      </c>
      <c r="X343" s="55">
        <f t="shared" si="32"/>
        <v>7300954831.640625</v>
      </c>
      <c r="Y343" s="95"/>
      <c r="Z343" s="96">
        <v>821919.75</v>
      </c>
      <c r="AC343" s="5"/>
      <c r="AD343" s="5"/>
      <c r="AE343" s="5"/>
      <c r="AF343" s="5"/>
      <c r="AG343" s="5"/>
      <c r="AH343" s="5"/>
      <c r="AI343" s="5"/>
      <c r="AJ343" s="5"/>
      <c r="AK343" s="82"/>
      <c r="AL343" s="5"/>
      <c r="AM343" s="5"/>
      <c r="AN343" s="5"/>
      <c r="AO343" s="5"/>
      <c r="AP343" s="5"/>
    </row>
    <row r="344" spans="1:42">
      <c r="A344" s="5"/>
      <c r="B344" s="93">
        <v>19.920000076293899</v>
      </c>
      <c r="C344" s="7">
        <v>203</v>
      </c>
      <c r="D344" s="7">
        <v>0</v>
      </c>
      <c r="E344" s="7">
        <v>203</v>
      </c>
      <c r="F344" s="7">
        <v>0</v>
      </c>
      <c r="G344" s="7">
        <v>0</v>
      </c>
      <c r="H344" s="7">
        <v>0</v>
      </c>
      <c r="I344" s="7">
        <v>0</v>
      </c>
      <c r="J344" s="7">
        <v>3796.546875</v>
      </c>
      <c r="K344" s="5"/>
      <c r="L344" s="50">
        <f t="shared" si="28"/>
        <v>332</v>
      </c>
      <c r="M344" s="50">
        <v>61.076000213622997</v>
      </c>
      <c r="N344" s="50">
        <v>5344</v>
      </c>
      <c r="O344" s="85"/>
      <c r="P344" s="50"/>
      <c r="Q344" s="50"/>
      <c r="R344" s="50"/>
      <c r="S344" s="50"/>
      <c r="T344" s="94">
        <v>907365.375</v>
      </c>
      <c r="U344" s="94"/>
      <c r="V344" s="94"/>
      <c r="W344" s="55"/>
      <c r="X344" s="55"/>
      <c r="Y344" s="95"/>
      <c r="Z344" s="96">
        <v>907365.375</v>
      </c>
      <c r="AC344" s="5"/>
      <c r="AD344" s="5"/>
      <c r="AE344" s="5"/>
      <c r="AF344" s="5"/>
      <c r="AG344" s="5"/>
      <c r="AH344" s="5"/>
      <c r="AI344" s="5"/>
      <c r="AJ344" s="5"/>
      <c r="AK344" s="82"/>
      <c r="AL344" s="5"/>
      <c r="AM344" s="5"/>
      <c r="AN344" s="5"/>
      <c r="AO344" s="5"/>
      <c r="AP344" s="5"/>
    </row>
    <row r="345" spans="1:42">
      <c r="A345" s="5"/>
      <c r="B345" s="93">
        <v>19.9799995422363</v>
      </c>
      <c r="C345" s="7">
        <v>407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3796.546875</v>
      </c>
      <c r="K345" s="5"/>
      <c r="L345" s="50">
        <f t="shared" si="28"/>
        <v>333</v>
      </c>
      <c r="M345" s="50">
        <v>61.136001586913999</v>
      </c>
      <c r="N345" s="50">
        <v>5445</v>
      </c>
      <c r="O345" s="50">
        <v>5445</v>
      </c>
      <c r="P345" s="50">
        <v>6050</v>
      </c>
      <c r="Q345" s="50">
        <f t="shared" si="29"/>
        <v>-605</v>
      </c>
      <c r="R345" s="50">
        <f t="shared" si="30"/>
        <v>366025</v>
      </c>
      <c r="S345" s="50"/>
      <c r="T345" s="94">
        <v>715635.125</v>
      </c>
      <c r="U345" s="94">
        <v>715635.125</v>
      </c>
      <c r="V345" s="94">
        <v>742220.25</v>
      </c>
      <c r="W345" s="55">
        <f t="shared" si="31"/>
        <v>-26585.125</v>
      </c>
      <c r="X345" s="55">
        <f t="shared" si="32"/>
        <v>706768871.265625</v>
      </c>
      <c r="Y345" s="95"/>
      <c r="Z345" s="96">
        <v>715635.125</v>
      </c>
      <c r="AC345" s="5"/>
      <c r="AD345" s="5"/>
      <c r="AE345" s="5"/>
      <c r="AF345" s="5"/>
      <c r="AG345" s="5"/>
      <c r="AH345" s="5"/>
      <c r="AI345" s="5"/>
      <c r="AJ345" s="5"/>
      <c r="AK345" s="82"/>
      <c r="AL345" s="5"/>
      <c r="AM345" s="5"/>
      <c r="AN345" s="5"/>
      <c r="AO345" s="5"/>
      <c r="AP345" s="5"/>
    </row>
    <row r="346" spans="1:42">
      <c r="A346" s="5"/>
      <c r="B346" s="93">
        <v>20.040000915527301</v>
      </c>
      <c r="C346" s="7">
        <v>407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1893.609375</v>
      </c>
      <c r="K346" s="5"/>
      <c r="L346" s="50">
        <f t="shared" si="28"/>
        <v>334</v>
      </c>
      <c r="M346" s="50">
        <v>61.195999145507798</v>
      </c>
      <c r="N346" s="50">
        <v>6050</v>
      </c>
      <c r="O346" s="85"/>
      <c r="P346" s="50"/>
      <c r="Q346" s="50"/>
      <c r="R346" s="50"/>
      <c r="S346" s="50"/>
      <c r="T346" s="94">
        <v>742220.25</v>
      </c>
      <c r="U346" s="94"/>
      <c r="V346" s="94"/>
      <c r="W346" s="55"/>
      <c r="X346" s="55"/>
      <c r="Y346" s="95"/>
      <c r="Z346" s="96">
        <v>742220.25</v>
      </c>
      <c r="AC346" s="5"/>
      <c r="AD346" s="5"/>
      <c r="AE346" s="5"/>
      <c r="AF346" s="5"/>
      <c r="AG346" s="5"/>
      <c r="AH346" s="5"/>
      <c r="AI346" s="5"/>
      <c r="AJ346" s="5"/>
      <c r="AK346" s="82"/>
      <c r="AL346" s="5"/>
      <c r="AM346" s="5"/>
      <c r="AN346" s="5"/>
      <c r="AO346" s="5"/>
      <c r="AP346" s="5"/>
    </row>
    <row r="347" spans="1:42">
      <c r="A347" s="5"/>
      <c r="B347" s="93">
        <v>20.100000381469702</v>
      </c>
      <c r="C347" s="7">
        <v>203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3796.546875</v>
      </c>
      <c r="K347" s="5"/>
      <c r="L347" s="50">
        <f t="shared" si="28"/>
        <v>335</v>
      </c>
      <c r="M347" s="50">
        <v>61.2560005187988</v>
      </c>
      <c r="N347" s="50">
        <v>5445</v>
      </c>
      <c r="O347" s="50">
        <v>5445</v>
      </c>
      <c r="P347" s="50">
        <v>4840</v>
      </c>
      <c r="Q347" s="50">
        <f t="shared" si="29"/>
        <v>605</v>
      </c>
      <c r="R347" s="50">
        <f t="shared" si="30"/>
        <v>366025</v>
      </c>
      <c r="S347" s="50"/>
      <c r="T347" s="94">
        <v>814345.3125</v>
      </c>
      <c r="U347" s="94">
        <v>814345.3125</v>
      </c>
      <c r="V347" s="94">
        <v>774495.5625</v>
      </c>
      <c r="W347" s="55">
        <f t="shared" si="31"/>
        <v>39849.75</v>
      </c>
      <c r="X347" s="55">
        <f t="shared" si="32"/>
        <v>1588002575.0625</v>
      </c>
      <c r="Y347" s="95"/>
      <c r="Z347" s="96">
        <v>814345.3125</v>
      </c>
      <c r="AC347" s="5"/>
      <c r="AD347" s="5"/>
      <c r="AE347" s="5"/>
      <c r="AF347" s="5"/>
      <c r="AG347" s="5"/>
      <c r="AH347" s="5"/>
      <c r="AI347" s="5"/>
      <c r="AJ347" s="5"/>
      <c r="AK347" s="82"/>
      <c r="AL347" s="5"/>
      <c r="AM347" s="5"/>
      <c r="AN347" s="5"/>
      <c r="AO347" s="5"/>
      <c r="AP347" s="5"/>
    </row>
    <row r="348" spans="1:42">
      <c r="A348" s="5"/>
      <c r="B348" s="93">
        <v>20.159999847412099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3796.546875</v>
      </c>
      <c r="K348" s="5"/>
      <c r="L348" s="50">
        <f t="shared" si="28"/>
        <v>336</v>
      </c>
      <c r="M348" s="50">
        <v>61.316001892089801</v>
      </c>
      <c r="N348" s="50">
        <v>4840</v>
      </c>
      <c r="O348" s="85"/>
      <c r="P348" s="50"/>
      <c r="Q348" s="50"/>
      <c r="R348" s="50"/>
      <c r="S348" s="50"/>
      <c r="T348" s="94">
        <v>774495.5625</v>
      </c>
      <c r="U348" s="94"/>
      <c r="V348" s="94"/>
      <c r="W348" s="55"/>
      <c r="X348" s="55"/>
      <c r="Y348" s="95"/>
      <c r="Z348" s="96">
        <v>774495.5625</v>
      </c>
      <c r="AC348" s="5"/>
      <c r="AD348" s="5"/>
      <c r="AE348" s="5"/>
      <c r="AF348" s="5"/>
      <c r="AG348" s="5"/>
      <c r="AH348" s="5"/>
      <c r="AI348" s="5"/>
      <c r="AJ348" s="5"/>
      <c r="AK348" s="82"/>
      <c r="AL348" s="5"/>
      <c r="AM348" s="5"/>
      <c r="AN348" s="5"/>
      <c r="AO348" s="5"/>
      <c r="AP348" s="5"/>
    </row>
    <row r="349" spans="1:42">
      <c r="A349" s="5"/>
      <c r="B349" s="93">
        <v>20.2199993133544</v>
      </c>
      <c r="C349" s="7">
        <v>1017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3796.546875</v>
      </c>
      <c r="K349" s="5"/>
      <c r="L349" s="50">
        <f t="shared" si="28"/>
        <v>337</v>
      </c>
      <c r="M349" s="50">
        <v>61.375999450683501</v>
      </c>
      <c r="N349" s="50">
        <v>2520</v>
      </c>
      <c r="O349" s="50">
        <v>2520</v>
      </c>
      <c r="P349" s="50">
        <v>4134</v>
      </c>
      <c r="Q349" s="50">
        <f t="shared" si="29"/>
        <v>-1614</v>
      </c>
      <c r="R349" s="50">
        <f t="shared" si="30"/>
        <v>2604996</v>
      </c>
      <c r="S349" s="50"/>
      <c r="T349" s="94">
        <v>690952.875</v>
      </c>
      <c r="U349" s="94">
        <v>690952.875</v>
      </c>
      <c r="V349" s="94">
        <v>770689.6875</v>
      </c>
      <c r="W349" s="55">
        <f t="shared" si="31"/>
        <v>-79736.8125</v>
      </c>
      <c r="X349" s="55">
        <f t="shared" si="32"/>
        <v>6357959267.6601562</v>
      </c>
      <c r="Y349" s="95"/>
      <c r="Z349" s="96">
        <v>690952.875</v>
      </c>
      <c r="AC349" s="5"/>
      <c r="AD349" s="5"/>
      <c r="AE349" s="5"/>
      <c r="AF349" s="5"/>
      <c r="AG349" s="5"/>
      <c r="AH349" s="5"/>
      <c r="AI349" s="5"/>
      <c r="AJ349" s="5"/>
      <c r="AK349" s="82"/>
      <c r="AL349" s="5"/>
      <c r="AM349" s="5"/>
      <c r="AN349" s="5"/>
      <c r="AO349" s="5"/>
      <c r="AP349" s="5"/>
    </row>
    <row r="350" spans="1:42">
      <c r="A350" s="5"/>
      <c r="B350" s="93">
        <v>20.280000686645501</v>
      </c>
      <c r="C350" s="7">
        <v>0</v>
      </c>
      <c r="D350" s="7">
        <v>203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1893.609375</v>
      </c>
      <c r="K350" s="5"/>
      <c r="L350" s="50">
        <f t="shared" si="28"/>
        <v>338</v>
      </c>
      <c r="M350" s="50">
        <v>61.436000823974602</v>
      </c>
      <c r="N350" s="50">
        <v>4134</v>
      </c>
      <c r="O350" s="85"/>
      <c r="P350" s="50"/>
      <c r="Q350" s="50"/>
      <c r="R350" s="50"/>
      <c r="S350" s="50"/>
      <c r="T350" s="94">
        <v>770689.6875</v>
      </c>
      <c r="U350" s="94"/>
      <c r="V350" s="94"/>
      <c r="W350" s="55"/>
      <c r="X350" s="55"/>
      <c r="Y350" s="95"/>
      <c r="Z350" s="96">
        <v>770689.6875</v>
      </c>
      <c r="AC350" s="5"/>
      <c r="AD350" s="5"/>
      <c r="AE350" s="5"/>
      <c r="AF350" s="5"/>
      <c r="AG350" s="5"/>
      <c r="AH350" s="5"/>
      <c r="AI350" s="5"/>
      <c r="AJ350" s="5"/>
      <c r="AK350" s="82"/>
      <c r="AL350" s="5"/>
      <c r="AM350" s="5"/>
      <c r="AN350" s="5"/>
      <c r="AO350" s="5"/>
      <c r="AP350" s="5"/>
    </row>
    <row r="351" spans="1:42">
      <c r="A351" s="5"/>
      <c r="B351" s="93">
        <v>20.340000152587798</v>
      </c>
      <c r="C351" s="7">
        <v>407</v>
      </c>
      <c r="D351" s="7">
        <v>203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1893.609375</v>
      </c>
      <c r="K351" s="5"/>
      <c r="L351" s="50">
        <f t="shared" si="28"/>
        <v>339</v>
      </c>
      <c r="M351" s="50">
        <v>61.495998382568303</v>
      </c>
      <c r="N351" s="50">
        <v>4638</v>
      </c>
      <c r="O351" s="50">
        <v>4638</v>
      </c>
      <c r="P351" s="50">
        <v>3226</v>
      </c>
      <c r="Q351" s="50">
        <f t="shared" si="29"/>
        <v>1412</v>
      </c>
      <c r="R351" s="50">
        <f t="shared" si="30"/>
        <v>1993744</v>
      </c>
      <c r="S351" s="50"/>
      <c r="T351" s="94">
        <v>749813.375</v>
      </c>
      <c r="U351" s="94">
        <v>749813.375</v>
      </c>
      <c r="V351" s="94">
        <v>677669.625</v>
      </c>
      <c r="W351" s="55">
        <f t="shared" si="31"/>
        <v>72143.75</v>
      </c>
      <c r="X351" s="55">
        <f t="shared" si="32"/>
        <v>5204720664.0625</v>
      </c>
      <c r="Y351" s="95"/>
      <c r="Z351" s="96">
        <v>749813.375</v>
      </c>
      <c r="AC351" s="5"/>
      <c r="AD351" s="5"/>
      <c r="AE351" s="5"/>
      <c r="AF351" s="5"/>
      <c r="AG351" s="5"/>
      <c r="AH351" s="5"/>
      <c r="AI351" s="5"/>
      <c r="AJ351" s="5"/>
      <c r="AK351" s="82"/>
      <c r="AL351" s="5"/>
      <c r="AM351" s="5"/>
      <c r="AN351" s="5"/>
      <c r="AO351" s="5"/>
      <c r="AP351" s="5"/>
    </row>
    <row r="352" spans="1:42">
      <c r="A352" s="5"/>
      <c r="B352" s="93">
        <v>20.399999618530199</v>
      </c>
      <c r="C352" s="7">
        <v>203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1893.609375</v>
      </c>
      <c r="K352" s="5"/>
      <c r="L352" s="50">
        <f t="shared" si="28"/>
        <v>340</v>
      </c>
      <c r="M352" s="50">
        <v>61.555999755859297</v>
      </c>
      <c r="N352" s="50">
        <v>3226</v>
      </c>
      <c r="O352" s="85"/>
      <c r="P352" s="50"/>
      <c r="Q352" s="50"/>
      <c r="R352" s="50"/>
      <c r="S352" s="50"/>
      <c r="T352" s="94">
        <v>677669.625</v>
      </c>
      <c r="U352" s="94"/>
      <c r="V352" s="94"/>
      <c r="W352" s="55"/>
      <c r="X352" s="55"/>
      <c r="Y352" s="95"/>
      <c r="Z352" s="96">
        <v>677669.625</v>
      </c>
      <c r="AC352" s="5"/>
      <c r="AD352" s="5"/>
      <c r="AE352" s="5"/>
      <c r="AF352" s="5"/>
      <c r="AG352" s="5"/>
      <c r="AH352" s="5"/>
      <c r="AI352" s="5"/>
      <c r="AJ352" s="5"/>
      <c r="AK352" s="82"/>
      <c r="AL352" s="5"/>
      <c r="AM352" s="5"/>
      <c r="AN352" s="5"/>
      <c r="AO352" s="5"/>
      <c r="AP352" s="5"/>
    </row>
    <row r="353" spans="1:42">
      <c r="A353" s="5"/>
      <c r="B353" s="93">
        <v>20.459999084472599</v>
      </c>
      <c r="C353" s="7">
        <v>203</v>
      </c>
      <c r="D353" s="7">
        <v>1221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1893.609375</v>
      </c>
      <c r="K353" s="5"/>
      <c r="L353" s="50">
        <f t="shared" si="28"/>
        <v>341</v>
      </c>
      <c r="M353" s="50">
        <v>61.616001129150298</v>
      </c>
      <c r="N353" s="50">
        <v>5344</v>
      </c>
      <c r="O353" s="50">
        <v>5344</v>
      </c>
      <c r="P353" s="50">
        <v>4537</v>
      </c>
      <c r="Q353" s="50">
        <f t="shared" si="29"/>
        <v>807</v>
      </c>
      <c r="R353" s="50">
        <f t="shared" si="30"/>
        <v>651249</v>
      </c>
      <c r="S353" s="50"/>
      <c r="T353" s="94">
        <v>768786.75</v>
      </c>
      <c r="U353" s="94">
        <v>768786.75</v>
      </c>
      <c r="V353" s="94">
        <v>793469</v>
      </c>
      <c r="W353" s="55">
        <f t="shared" si="31"/>
        <v>-24682.25</v>
      </c>
      <c r="X353" s="55">
        <f t="shared" si="32"/>
        <v>609213465.0625</v>
      </c>
      <c r="Y353" s="95"/>
      <c r="Z353" s="96">
        <v>768786.75</v>
      </c>
      <c r="AC353" s="5"/>
      <c r="AD353" s="5"/>
      <c r="AE353" s="5"/>
      <c r="AF353" s="5"/>
      <c r="AG353" s="5"/>
      <c r="AH353" s="5"/>
      <c r="AI353" s="5"/>
      <c r="AJ353" s="5"/>
      <c r="AK353" s="82"/>
      <c r="AL353" s="5"/>
      <c r="AM353" s="5"/>
      <c r="AN353" s="5"/>
      <c r="AO353" s="5"/>
      <c r="AP353" s="5"/>
    </row>
    <row r="354" spans="1:42">
      <c r="A354" s="5"/>
      <c r="B354" s="93">
        <v>20.520000457763601</v>
      </c>
      <c r="C354" s="7">
        <v>1221</v>
      </c>
      <c r="D354" s="7">
        <v>203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3796.546875</v>
      </c>
      <c r="K354" s="5"/>
      <c r="L354" s="50">
        <f t="shared" si="28"/>
        <v>342</v>
      </c>
      <c r="M354" s="50">
        <v>61.675998687744098</v>
      </c>
      <c r="N354" s="50">
        <v>4537</v>
      </c>
      <c r="O354" s="85"/>
      <c r="P354" s="50"/>
      <c r="Q354" s="50"/>
      <c r="R354" s="50"/>
      <c r="S354" s="50"/>
      <c r="T354" s="94">
        <v>793469</v>
      </c>
      <c r="U354" s="94"/>
      <c r="V354" s="94"/>
      <c r="W354" s="55"/>
      <c r="X354" s="55"/>
      <c r="Y354" s="95"/>
      <c r="Z354" s="96">
        <v>793469</v>
      </c>
      <c r="AC354" s="5"/>
      <c r="AD354" s="5"/>
      <c r="AE354" s="5"/>
      <c r="AF354" s="5"/>
      <c r="AG354" s="5"/>
      <c r="AH354" s="5"/>
      <c r="AI354" s="5"/>
      <c r="AJ354" s="5"/>
      <c r="AK354" s="82"/>
      <c r="AL354" s="5"/>
      <c r="AM354" s="5"/>
      <c r="AN354" s="5"/>
      <c r="AO354" s="5"/>
      <c r="AP354" s="5"/>
    </row>
    <row r="355" spans="1:42">
      <c r="A355" s="5"/>
      <c r="B355" s="93">
        <v>20.579999923706001</v>
      </c>
      <c r="C355" s="7">
        <v>203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3796.546875</v>
      </c>
      <c r="K355" s="5"/>
      <c r="L355" s="50">
        <f t="shared" si="28"/>
        <v>343</v>
      </c>
      <c r="M355" s="50">
        <v>61.736000061035099</v>
      </c>
      <c r="N355" s="50">
        <v>3226</v>
      </c>
      <c r="O355" s="50">
        <v>3226</v>
      </c>
      <c r="P355" s="50">
        <v>2722</v>
      </c>
      <c r="Q355" s="50">
        <f t="shared" si="29"/>
        <v>504</v>
      </c>
      <c r="R355" s="50">
        <f t="shared" si="30"/>
        <v>254016</v>
      </c>
      <c r="S355" s="50"/>
      <c r="T355" s="94">
        <v>776379.875</v>
      </c>
      <c r="U355" s="94">
        <v>776379.875</v>
      </c>
      <c r="V355" s="94">
        <v>761175</v>
      </c>
      <c r="W355" s="55">
        <f t="shared" si="31"/>
        <v>15204.875</v>
      </c>
      <c r="X355" s="55">
        <f t="shared" si="32"/>
        <v>231188223.765625</v>
      </c>
      <c r="Y355" s="95"/>
      <c r="Z355" s="96">
        <v>776379.875</v>
      </c>
      <c r="AC355" s="5"/>
      <c r="AD355" s="5"/>
      <c r="AE355" s="5"/>
      <c r="AF355" s="5"/>
      <c r="AG355" s="5"/>
      <c r="AH355" s="5"/>
      <c r="AI355" s="5"/>
      <c r="AJ355" s="5"/>
      <c r="AK355" s="82"/>
      <c r="AL355" s="5"/>
      <c r="AM355" s="5"/>
      <c r="AN355" s="5"/>
      <c r="AO355" s="5"/>
      <c r="AP355" s="5"/>
    </row>
    <row r="356" spans="1:42">
      <c r="A356" s="5"/>
      <c r="B356" s="93">
        <v>20.639999389648398</v>
      </c>
      <c r="C356" s="7">
        <v>1628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3796.546875</v>
      </c>
      <c r="K356" s="5"/>
      <c r="L356" s="50">
        <f t="shared" si="28"/>
        <v>344</v>
      </c>
      <c r="M356" s="50">
        <v>61.796001434326101</v>
      </c>
      <c r="N356" s="50">
        <v>2722</v>
      </c>
      <c r="O356" s="85"/>
      <c r="P356" s="50"/>
      <c r="Q356" s="50"/>
      <c r="R356" s="50"/>
      <c r="S356" s="50"/>
      <c r="T356" s="94">
        <v>761175</v>
      </c>
      <c r="U356" s="94"/>
      <c r="V356" s="94"/>
      <c r="W356" s="55"/>
      <c r="X356" s="55"/>
      <c r="Y356" s="95"/>
      <c r="Z356" s="96">
        <v>761175</v>
      </c>
      <c r="AC356" s="5"/>
      <c r="AD356" s="5"/>
      <c r="AE356" s="5"/>
      <c r="AF356" s="5"/>
      <c r="AG356" s="5"/>
      <c r="AH356" s="5"/>
      <c r="AI356" s="5"/>
      <c r="AJ356" s="5"/>
      <c r="AK356" s="82"/>
      <c r="AL356" s="5"/>
      <c r="AM356" s="5"/>
      <c r="AN356" s="5"/>
      <c r="AO356" s="5"/>
      <c r="AP356" s="5"/>
    </row>
    <row r="357" spans="1:42">
      <c r="A357" s="5"/>
      <c r="B357" s="93">
        <v>20.7000007629394</v>
      </c>
      <c r="C357" s="7">
        <v>203</v>
      </c>
      <c r="D357" s="7">
        <v>0</v>
      </c>
      <c r="E357" s="7">
        <v>0</v>
      </c>
      <c r="F357" s="7">
        <v>201</v>
      </c>
      <c r="G357" s="7">
        <v>0</v>
      </c>
      <c r="H357" s="7">
        <v>0</v>
      </c>
      <c r="I357" s="7">
        <v>0</v>
      </c>
      <c r="J357" s="7">
        <v>3796.546875</v>
      </c>
      <c r="K357" s="5"/>
      <c r="L357" s="50">
        <f t="shared" si="28"/>
        <v>345</v>
      </c>
      <c r="M357" s="50">
        <v>61.855998992919901</v>
      </c>
      <c r="N357" s="50">
        <v>3630</v>
      </c>
      <c r="O357" s="50">
        <v>3630</v>
      </c>
      <c r="P357" s="50">
        <v>4840</v>
      </c>
      <c r="Q357" s="50">
        <f t="shared" si="29"/>
        <v>-1210</v>
      </c>
      <c r="R357" s="50">
        <f t="shared" si="30"/>
        <v>1464100</v>
      </c>
      <c r="S357" s="50"/>
      <c r="T357" s="94">
        <v>865612.6875</v>
      </c>
      <c r="U357" s="94">
        <v>865612.6875</v>
      </c>
      <c r="V357" s="94">
        <v>734608.5</v>
      </c>
      <c r="W357" s="55">
        <f t="shared" si="31"/>
        <v>131004.1875</v>
      </c>
      <c r="X357" s="55">
        <f t="shared" si="32"/>
        <v>17162097142.535156</v>
      </c>
      <c r="Y357" s="95"/>
      <c r="Z357" s="96">
        <v>865612.6875</v>
      </c>
      <c r="AC357" s="5"/>
      <c r="AD357" s="5"/>
      <c r="AE357" s="5"/>
      <c r="AF357" s="5"/>
      <c r="AG357" s="5"/>
      <c r="AH357" s="5"/>
      <c r="AI357" s="5"/>
      <c r="AJ357" s="5"/>
      <c r="AK357" s="82"/>
      <c r="AL357" s="5"/>
      <c r="AM357" s="5"/>
      <c r="AN357" s="5"/>
      <c r="AO357" s="5"/>
      <c r="AP357" s="5"/>
    </row>
    <row r="358" spans="1:42">
      <c r="A358" s="5"/>
      <c r="B358" s="93">
        <v>20.7600002288818</v>
      </c>
      <c r="C358" s="7">
        <v>203</v>
      </c>
      <c r="D358" s="7">
        <v>203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3796.546875</v>
      </c>
      <c r="K358" s="5"/>
      <c r="L358" s="50">
        <f t="shared" si="28"/>
        <v>346</v>
      </c>
      <c r="M358" s="50">
        <v>61.916000366210902</v>
      </c>
      <c r="N358" s="50">
        <v>4840</v>
      </c>
      <c r="O358" s="85"/>
      <c r="P358" s="50"/>
      <c r="Q358" s="50"/>
      <c r="R358" s="50"/>
      <c r="S358" s="50"/>
      <c r="T358" s="94">
        <v>734608.5</v>
      </c>
      <c r="U358" s="94"/>
      <c r="V358" s="94"/>
      <c r="W358" s="55"/>
      <c r="X358" s="55"/>
      <c r="Y358" s="95"/>
      <c r="Z358" s="96">
        <v>734608.5</v>
      </c>
      <c r="AC358" s="5"/>
      <c r="AD358" s="5"/>
      <c r="AE358" s="5"/>
      <c r="AF358" s="5"/>
      <c r="AG358" s="5"/>
      <c r="AH358" s="5"/>
      <c r="AI358" s="5"/>
      <c r="AJ358" s="5"/>
      <c r="AK358" s="82"/>
      <c r="AL358" s="5"/>
      <c r="AM358" s="5"/>
      <c r="AN358" s="5"/>
      <c r="AO358" s="5"/>
      <c r="AP358" s="5"/>
    </row>
    <row r="359" spans="1:42">
      <c r="A359" s="5"/>
      <c r="B359" s="93">
        <v>20.819999694824201</v>
      </c>
      <c r="C359" s="7">
        <v>0</v>
      </c>
      <c r="D359" s="7">
        <v>610</v>
      </c>
      <c r="E359" s="7">
        <v>0</v>
      </c>
      <c r="F359" s="7">
        <v>0</v>
      </c>
      <c r="G359" s="7">
        <v>0</v>
      </c>
      <c r="H359" s="7">
        <v>0</v>
      </c>
      <c r="I359" s="7">
        <v>379</v>
      </c>
      <c r="J359" s="7">
        <v>3796.546875</v>
      </c>
      <c r="K359" s="5"/>
      <c r="L359" s="50">
        <f t="shared" si="28"/>
        <v>347</v>
      </c>
      <c r="M359" s="50">
        <v>61.976001739501903</v>
      </c>
      <c r="N359" s="50">
        <v>4739</v>
      </c>
      <c r="O359" s="50">
        <v>4739</v>
      </c>
      <c r="P359" s="50">
        <v>2621</v>
      </c>
      <c r="Q359" s="50">
        <f t="shared" si="29"/>
        <v>2118</v>
      </c>
      <c r="R359" s="50">
        <f t="shared" si="30"/>
        <v>4485924</v>
      </c>
      <c r="S359" s="50"/>
      <c r="T359" s="94">
        <v>692855.8125</v>
      </c>
      <c r="U359" s="94">
        <v>692855.8125</v>
      </c>
      <c r="V359" s="94">
        <v>816248.25</v>
      </c>
      <c r="W359" s="55">
        <f t="shared" si="31"/>
        <v>-123392.4375</v>
      </c>
      <c r="X359" s="55">
        <f t="shared" si="32"/>
        <v>15225693632.191406</v>
      </c>
      <c r="Y359" s="95"/>
      <c r="Z359" s="96">
        <v>692855.8125</v>
      </c>
      <c r="AC359" s="5"/>
      <c r="AD359" s="5"/>
      <c r="AE359" s="5"/>
      <c r="AF359" s="5"/>
      <c r="AG359" s="5"/>
      <c r="AH359" s="5"/>
      <c r="AI359" s="5"/>
      <c r="AJ359" s="5"/>
      <c r="AK359" s="82"/>
      <c r="AL359" s="5"/>
      <c r="AM359" s="5"/>
      <c r="AN359" s="5"/>
      <c r="AO359" s="5"/>
      <c r="AP359" s="5"/>
    </row>
    <row r="360" spans="1:42">
      <c r="A360" s="5"/>
      <c r="B360" s="93">
        <v>20.879999160766602</v>
      </c>
      <c r="C360" s="7">
        <v>0</v>
      </c>
      <c r="D360" s="7">
        <v>407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1893.609375</v>
      </c>
      <c r="K360" s="5"/>
      <c r="L360" s="50">
        <f t="shared" si="28"/>
        <v>348</v>
      </c>
      <c r="M360" s="50">
        <v>62.035999298095703</v>
      </c>
      <c r="N360" s="50">
        <v>2621</v>
      </c>
      <c r="O360" s="85"/>
      <c r="P360" s="50"/>
      <c r="Q360" s="50"/>
      <c r="R360" s="50"/>
      <c r="S360" s="50"/>
      <c r="T360" s="94">
        <v>816248.25</v>
      </c>
      <c r="U360" s="94"/>
      <c r="V360" s="94"/>
      <c r="W360" s="55"/>
      <c r="X360" s="55"/>
      <c r="Y360" s="95"/>
      <c r="Z360" s="96">
        <v>816248.25</v>
      </c>
      <c r="AC360" s="5"/>
      <c r="AD360" s="5"/>
      <c r="AE360" s="5"/>
      <c r="AF360" s="5"/>
      <c r="AG360" s="5"/>
      <c r="AH360" s="5"/>
      <c r="AI360" s="5"/>
      <c r="AJ360" s="5"/>
      <c r="AK360" s="82"/>
      <c r="AL360" s="5"/>
      <c r="AM360" s="5"/>
      <c r="AN360" s="5"/>
      <c r="AO360" s="5"/>
      <c r="AP360" s="5"/>
    </row>
    <row r="361" spans="1:42">
      <c r="A361" s="5"/>
      <c r="B361" s="93">
        <v>20.940000534057599</v>
      </c>
      <c r="C361" s="7">
        <v>407</v>
      </c>
      <c r="D361" s="7">
        <v>203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3796.546875</v>
      </c>
      <c r="K361" s="5"/>
      <c r="L361" s="50">
        <f t="shared" si="28"/>
        <v>349</v>
      </c>
      <c r="M361" s="50">
        <v>62.096000671386697</v>
      </c>
      <c r="N361" s="50">
        <v>4537</v>
      </c>
      <c r="O361" s="50">
        <v>4537</v>
      </c>
      <c r="P361" s="50">
        <v>2823</v>
      </c>
      <c r="Q361" s="50">
        <f t="shared" si="29"/>
        <v>1714</v>
      </c>
      <c r="R361" s="50">
        <f t="shared" si="30"/>
        <v>2937796</v>
      </c>
      <c r="S361" s="50"/>
      <c r="T361" s="94">
        <v>791547.375</v>
      </c>
      <c r="U361" s="94">
        <v>791547.375</v>
      </c>
      <c r="V361" s="94">
        <v>660580.5</v>
      </c>
      <c r="W361" s="55">
        <f t="shared" si="31"/>
        <v>130966.875</v>
      </c>
      <c r="X361" s="55">
        <f t="shared" si="32"/>
        <v>17152322347.265625</v>
      </c>
      <c r="Y361" s="95"/>
      <c r="Z361" s="96">
        <v>791547.375</v>
      </c>
      <c r="AC361" s="5"/>
      <c r="AD361" s="5"/>
      <c r="AE361" s="5"/>
      <c r="AF361" s="5"/>
      <c r="AG361" s="5"/>
      <c r="AH361" s="5"/>
      <c r="AI361" s="5"/>
      <c r="AJ361" s="5"/>
      <c r="AK361" s="82"/>
      <c r="AL361" s="5"/>
      <c r="AM361" s="5"/>
      <c r="AN361" s="5"/>
      <c r="AO361" s="5"/>
      <c r="AP361" s="5"/>
    </row>
    <row r="362" spans="1:42">
      <c r="A362" s="5"/>
      <c r="B362" s="93">
        <v>21</v>
      </c>
      <c r="C362" s="7">
        <v>203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1893.609375</v>
      </c>
      <c r="K362" s="5"/>
      <c r="L362" s="50">
        <f t="shared" si="28"/>
        <v>350</v>
      </c>
      <c r="M362" s="50">
        <v>62.155998229980398</v>
      </c>
      <c r="N362" s="50">
        <v>2823</v>
      </c>
      <c r="O362" s="85"/>
      <c r="P362" s="50"/>
      <c r="Q362" s="50"/>
      <c r="R362" s="50"/>
      <c r="S362" s="50"/>
      <c r="T362" s="94">
        <v>660580.5</v>
      </c>
      <c r="U362" s="94"/>
      <c r="V362" s="94"/>
      <c r="W362" s="55"/>
      <c r="X362" s="55"/>
      <c r="Y362" s="95"/>
      <c r="Z362" s="96">
        <v>660580.5</v>
      </c>
      <c r="AC362" s="5"/>
      <c r="AD362" s="5"/>
      <c r="AE362" s="5"/>
      <c r="AF362" s="5"/>
      <c r="AG362" s="5"/>
      <c r="AH362" s="5"/>
      <c r="AI362" s="5"/>
      <c r="AJ362" s="5"/>
      <c r="AK362" s="82"/>
      <c r="AL362" s="5"/>
      <c r="AM362" s="5"/>
      <c r="AN362" s="5"/>
      <c r="AO362" s="5"/>
      <c r="AP362" s="5"/>
    </row>
    <row r="363" spans="1:42">
      <c r="A363" s="5"/>
      <c r="B363" s="93">
        <v>21.059999465942301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1893.609375</v>
      </c>
      <c r="K363" s="5"/>
      <c r="L363" s="50">
        <f t="shared" si="28"/>
        <v>351</v>
      </c>
      <c r="M363" s="50">
        <v>62.215999603271399</v>
      </c>
      <c r="N363" s="50">
        <v>4033</v>
      </c>
      <c r="O363" s="50">
        <v>4033</v>
      </c>
      <c r="P363" s="50">
        <v>6050</v>
      </c>
      <c r="Q363" s="50">
        <f t="shared" si="29"/>
        <v>-2017</v>
      </c>
      <c r="R363" s="50">
        <f t="shared" si="30"/>
        <v>4068289</v>
      </c>
      <c r="S363" s="50"/>
      <c r="T363" s="94">
        <v>772592.625</v>
      </c>
      <c r="U363" s="94">
        <v>772592.625</v>
      </c>
      <c r="V363" s="94">
        <v>751697.625</v>
      </c>
      <c r="W363" s="55">
        <f t="shared" si="31"/>
        <v>20895</v>
      </c>
      <c r="X363" s="55">
        <f t="shared" si="32"/>
        <v>436601025</v>
      </c>
      <c r="Y363" s="95"/>
      <c r="Z363" s="96">
        <v>772592.625</v>
      </c>
      <c r="AC363" s="5"/>
      <c r="AD363" s="5"/>
      <c r="AE363" s="5"/>
      <c r="AF363" s="5"/>
      <c r="AG363" s="5"/>
      <c r="AH363" s="5"/>
      <c r="AI363" s="5"/>
      <c r="AJ363" s="5"/>
      <c r="AK363" s="82"/>
      <c r="AL363" s="5"/>
      <c r="AM363" s="5"/>
      <c r="AN363" s="5"/>
      <c r="AO363" s="5"/>
      <c r="AP363" s="5"/>
    </row>
    <row r="364" spans="1:42">
      <c r="A364" s="5"/>
      <c r="B364" s="93">
        <v>21.120000839233398</v>
      </c>
      <c r="C364" s="7">
        <v>0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3796.546875</v>
      </c>
      <c r="K364" s="5"/>
      <c r="L364" s="50">
        <f t="shared" si="28"/>
        <v>352</v>
      </c>
      <c r="M364" s="50">
        <v>62.2760009765625</v>
      </c>
      <c r="N364" s="50">
        <v>6050</v>
      </c>
      <c r="O364" s="85"/>
      <c r="P364" s="85"/>
      <c r="Q364" s="50"/>
      <c r="R364" s="50"/>
      <c r="S364" s="50"/>
      <c r="T364" s="94">
        <v>751697.625</v>
      </c>
      <c r="U364" s="94"/>
      <c r="V364" s="94"/>
      <c r="W364" s="55"/>
      <c r="X364" s="55"/>
      <c r="Y364" s="95"/>
      <c r="Z364" s="96">
        <v>751697.625</v>
      </c>
      <c r="AC364" s="5"/>
      <c r="AD364" s="5"/>
      <c r="AE364" s="5"/>
      <c r="AF364" s="5"/>
      <c r="AG364" s="5"/>
      <c r="AH364" s="5"/>
      <c r="AI364" s="5"/>
      <c r="AJ364" s="5"/>
      <c r="AK364" s="82"/>
      <c r="AL364" s="5"/>
      <c r="AM364" s="5"/>
      <c r="AN364" s="5"/>
      <c r="AO364" s="5"/>
      <c r="AP364" s="5"/>
    </row>
    <row r="365" spans="1:42">
      <c r="A365" s="5"/>
      <c r="B365" s="93">
        <v>21.1800003051757</v>
      </c>
      <c r="C365" s="7">
        <v>407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1893.609375</v>
      </c>
      <c r="K365" s="5"/>
      <c r="L365" s="50">
        <f t="shared" si="28"/>
        <v>353</v>
      </c>
      <c r="M365" s="50">
        <v>62.3359985351562</v>
      </c>
      <c r="N365" s="50">
        <v>3932</v>
      </c>
      <c r="O365" s="50">
        <v>3932</v>
      </c>
      <c r="P365" s="50">
        <v>4638</v>
      </c>
      <c r="Q365" s="50">
        <f t="shared" si="29"/>
        <v>-706</v>
      </c>
      <c r="R365" s="50">
        <f t="shared" si="30"/>
        <v>498436</v>
      </c>
      <c r="S365" s="50"/>
      <c r="T365" s="94">
        <v>713750.8125</v>
      </c>
      <c r="U365" s="94">
        <v>713750.8125</v>
      </c>
      <c r="V365" s="94">
        <v>685262.75</v>
      </c>
      <c r="W365" s="55">
        <f t="shared" si="31"/>
        <v>28488.0625</v>
      </c>
      <c r="X365" s="55">
        <f t="shared" si="32"/>
        <v>811569705.00390625</v>
      </c>
      <c r="Y365" s="95"/>
      <c r="Z365" s="96">
        <v>713750.8125</v>
      </c>
      <c r="AC365" s="5"/>
      <c r="AD365" s="5"/>
      <c r="AE365" s="5"/>
      <c r="AF365" s="5"/>
      <c r="AG365" s="5"/>
      <c r="AH365" s="5"/>
      <c r="AI365" s="5"/>
      <c r="AJ365" s="5"/>
      <c r="AK365" s="82"/>
      <c r="AL365" s="5"/>
      <c r="AM365" s="5"/>
      <c r="AN365" s="5"/>
      <c r="AO365" s="5"/>
      <c r="AP365" s="5"/>
    </row>
    <row r="366" spans="1:42">
      <c r="A366" s="5"/>
      <c r="B366" s="93">
        <v>21.2399997711181</v>
      </c>
      <c r="C366" s="7">
        <v>610</v>
      </c>
      <c r="D366" s="7">
        <v>203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1893.609375</v>
      </c>
      <c r="K366" s="5"/>
      <c r="L366" s="50">
        <f t="shared" si="28"/>
        <v>354</v>
      </c>
      <c r="M366" s="50">
        <v>62.395999908447202</v>
      </c>
      <c r="N366" s="50">
        <v>4638</v>
      </c>
      <c r="O366" s="85"/>
      <c r="P366" s="50"/>
      <c r="Q366" s="50"/>
      <c r="R366" s="50"/>
      <c r="S366" s="50"/>
      <c r="T366" s="94">
        <v>685262.75</v>
      </c>
      <c r="U366" s="94"/>
      <c r="V366" s="94"/>
      <c r="W366" s="55"/>
      <c r="X366" s="55"/>
      <c r="Y366" s="95"/>
      <c r="Z366" s="96">
        <v>685262.75</v>
      </c>
      <c r="AC366" s="5"/>
      <c r="AD366" s="5"/>
      <c r="AE366" s="5"/>
      <c r="AF366" s="5"/>
      <c r="AG366" s="5"/>
      <c r="AH366" s="5"/>
      <c r="AI366" s="5"/>
      <c r="AJ366" s="5"/>
      <c r="AK366" s="82"/>
      <c r="AL366" s="5"/>
      <c r="AM366" s="5"/>
      <c r="AN366" s="5"/>
      <c r="AO366" s="5"/>
      <c r="AP366" s="5"/>
    </row>
    <row r="367" spans="1:42">
      <c r="A367" s="5"/>
      <c r="B367" s="93">
        <v>21.299999237060501</v>
      </c>
      <c r="C367" s="7">
        <v>1017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3796.546875</v>
      </c>
      <c r="K367" s="5"/>
      <c r="L367" s="50">
        <f t="shared" si="28"/>
        <v>355</v>
      </c>
      <c r="M367" s="50">
        <v>62.456001281738203</v>
      </c>
      <c r="N367" s="50">
        <v>3428</v>
      </c>
      <c r="O367" s="50">
        <v>3428</v>
      </c>
      <c r="P367" s="50">
        <v>3630</v>
      </c>
      <c r="Q367" s="50">
        <f t="shared" si="29"/>
        <v>-202</v>
      </c>
      <c r="R367" s="50">
        <f t="shared" si="30"/>
        <v>40804</v>
      </c>
      <c r="S367" s="50"/>
      <c r="T367" s="94">
        <v>679572.5625</v>
      </c>
      <c r="U367" s="94">
        <v>679572.5625</v>
      </c>
      <c r="V367" s="94">
        <v>694758.75</v>
      </c>
      <c r="W367" s="55">
        <f t="shared" si="31"/>
        <v>-15186.1875</v>
      </c>
      <c r="X367" s="55">
        <f t="shared" si="32"/>
        <v>230620290.78515625</v>
      </c>
      <c r="Y367" s="95"/>
      <c r="Z367" s="96">
        <v>679572.5625</v>
      </c>
      <c r="AC367" s="5"/>
      <c r="AD367" s="5"/>
      <c r="AE367" s="5"/>
      <c r="AF367" s="5"/>
      <c r="AG367" s="5"/>
      <c r="AH367" s="5"/>
      <c r="AI367" s="5"/>
      <c r="AJ367" s="5"/>
      <c r="AK367" s="82"/>
      <c r="AL367" s="5"/>
      <c r="AM367" s="5"/>
      <c r="AN367" s="5"/>
      <c r="AO367" s="5"/>
      <c r="AP367" s="5"/>
    </row>
    <row r="368" spans="1:42">
      <c r="A368" s="5"/>
      <c r="B368" s="93">
        <v>21.360000610351499</v>
      </c>
      <c r="C368" s="7">
        <v>610</v>
      </c>
      <c r="D368" s="7">
        <v>610</v>
      </c>
      <c r="E368" s="7">
        <v>407</v>
      </c>
      <c r="F368" s="7">
        <v>0</v>
      </c>
      <c r="G368" s="7">
        <v>0</v>
      </c>
      <c r="H368" s="7">
        <v>0</v>
      </c>
      <c r="I368" s="7">
        <v>0</v>
      </c>
      <c r="J368" s="7">
        <v>3796.546875</v>
      </c>
      <c r="K368" s="5"/>
      <c r="L368" s="50">
        <f t="shared" si="28"/>
        <v>356</v>
      </c>
      <c r="M368" s="50">
        <v>62.515998840332003</v>
      </c>
      <c r="N368" s="50">
        <v>3630</v>
      </c>
      <c r="O368" s="85"/>
      <c r="P368" s="50"/>
      <c r="Q368" s="50"/>
      <c r="R368" s="50"/>
      <c r="S368" s="50"/>
      <c r="T368" s="94">
        <v>694758.75</v>
      </c>
      <c r="U368" s="94"/>
      <c r="V368" s="94"/>
      <c r="W368" s="55"/>
      <c r="X368" s="55"/>
      <c r="Y368" s="95"/>
      <c r="Z368" s="96">
        <v>694758.75</v>
      </c>
      <c r="AC368" s="5"/>
      <c r="AD368" s="5"/>
      <c r="AE368" s="5"/>
      <c r="AF368" s="5"/>
      <c r="AG368" s="5"/>
      <c r="AH368" s="5"/>
      <c r="AI368" s="5"/>
      <c r="AJ368" s="5"/>
      <c r="AK368" s="82"/>
      <c r="AL368" s="5"/>
      <c r="AM368" s="5"/>
      <c r="AN368" s="5"/>
      <c r="AO368" s="5"/>
      <c r="AP368" s="5"/>
    </row>
    <row r="369" spans="1:42">
      <c r="A369" s="5"/>
      <c r="B369" s="93">
        <v>21.420000076293899</v>
      </c>
      <c r="C369" s="7">
        <v>203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3796.546875</v>
      </c>
      <c r="K369" s="5"/>
      <c r="L369" s="50">
        <f t="shared" si="28"/>
        <v>357</v>
      </c>
      <c r="M369" s="50">
        <v>62.576000213622997</v>
      </c>
      <c r="N369" s="50">
        <v>4336</v>
      </c>
      <c r="O369" s="50">
        <v>4336</v>
      </c>
      <c r="P369" s="50">
        <v>3932</v>
      </c>
      <c r="Q369" s="50">
        <f t="shared" si="29"/>
        <v>404</v>
      </c>
      <c r="R369" s="50">
        <f t="shared" si="30"/>
        <v>163216</v>
      </c>
      <c r="S369" s="50"/>
      <c r="T369" s="94">
        <v>662483.4375</v>
      </c>
      <c r="U369" s="94">
        <v>662483.4375</v>
      </c>
      <c r="V369" s="94">
        <v>789681.75</v>
      </c>
      <c r="W369" s="55">
        <f t="shared" si="31"/>
        <v>-127198.3125</v>
      </c>
      <c r="X369" s="55">
        <f t="shared" si="32"/>
        <v>16179410702.847656</v>
      </c>
      <c r="Y369" s="95"/>
      <c r="Z369" s="96">
        <v>662483.4375</v>
      </c>
      <c r="AC369" s="5"/>
      <c r="AD369" s="5"/>
      <c r="AE369" s="5"/>
      <c r="AF369" s="5"/>
      <c r="AG369" s="5"/>
      <c r="AH369" s="5"/>
      <c r="AI369" s="5"/>
      <c r="AJ369" s="5"/>
      <c r="AK369" s="82"/>
      <c r="AL369" s="5"/>
      <c r="AM369" s="5"/>
      <c r="AN369" s="5"/>
      <c r="AO369" s="5"/>
      <c r="AP369" s="5"/>
    </row>
    <row r="370" spans="1:42">
      <c r="A370" s="5"/>
      <c r="B370" s="93">
        <v>21.4799995422363</v>
      </c>
      <c r="C370" s="7">
        <v>610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1893.609375</v>
      </c>
      <c r="K370" s="5"/>
      <c r="L370" s="50">
        <f t="shared" si="28"/>
        <v>358</v>
      </c>
      <c r="M370" s="50">
        <v>62.636001586913999</v>
      </c>
      <c r="N370" s="50">
        <v>3932</v>
      </c>
      <c r="O370" s="85"/>
      <c r="P370" s="50"/>
      <c r="Q370" s="50"/>
      <c r="R370" s="50"/>
      <c r="S370" s="50"/>
      <c r="T370" s="94">
        <v>789681.75</v>
      </c>
      <c r="U370" s="94"/>
      <c r="V370" s="94"/>
      <c r="W370" s="55"/>
      <c r="X370" s="55"/>
      <c r="Y370" s="95"/>
      <c r="Z370" s="96">
        <v>789681.75</v>
      </c>
      <c r="AC370" s="5"/>
      <c r="AD370" s="5"/>
      <c r="AE370" s="5"/>
      <c r="AF370" s="5"/>
      <c r="AG370" s="5"/>
      <c r="AH370" s="5"/>
      <c r="AI370" s="5"/>
      <c r="AJ370" s="5"/>
      <c r="AK370" s="82"/>
      <c r="AL370" s="5"/>
      <c r="AM370" s="5"/>
      <c r="AN370" s="5"/>
      <c r="AO370" s="5"/>
      <c r="AP370" s="5"/>
    </row>
    <row r="371" spans="1:42">
      <c r="A371" s="5"/>
      <c r="B371" s="93">
        <v>21.540000915527301</v>
      </c>
      <c r="C371" s="7">
        <v>407</v>
      </c>
      <c r="D371" s="7">
        <v>0</v>
      </c>
      <c r="E371" s="7">
        <v>203</v>
      </c>
      <c r="F371" s="7">
        <v>0</v>
      </c>
      <c r="G371" s="7">
        <v>0</v>
      </c>
      <c r="H371" s="7">
        <v>0</v>
      </c>
      <c r="I371" s="7">
        <v>0</v>
      </c>
      <c r="J371" s="7">
        <v>1893.609375</v>
      </c>
      <c r="K371" s="5"/>
      <c r="L371" s="50">
        <f t="shared" si="28"/>
        <v>359</v>
      </c>
      <c r="M371" s="50">
        <v>62.695999145507798</v>
      </c>
      <c r="N371" s="50">
        <v>5143</v>
      </c>
      <c r="O371" s="50">
        <v>5143</v>
      </c>
      <c r="P371" s="50">
        <v>4336</v>
      </c>
      <c r="Q371" s="50">
        <f t="shared" si="29"/>
        <v>807</v>
      </c>
      <c r="R371" s="50">
        <f t="shared" si="30"/>
        <v>651249</v>
      </c>
      <c r="S371" s="50"/>
      <c r="T371" s="94">
        <v>685262.75</v>
      </c>
      <c r="U371" s="94">
        <v>685262.75</v>
      </c>
      <c r="V371" s="94">
        <v>635916.9375</v>
      </c>
      <c r="W371" s="55">
        <f t="shared" si="31"/>
        <v>49345.8125</v>
      </c>
      <c r="X371" s="55">
        <f t="shared" si="32"/>
        <v>2435009211.2851562</v>
      </c>
      <c r="Y371" s="95"/>
      <c r="Z371" s="96">
        <v>685262.75</v>
      </c>
      <c r="AC371" s="5"/>
      <c r="AD371" s="5"/>
      <c r="AE371" s="5"/>
      <c r="AF371" s="5"/>
      <c r="AG371" s="5"/>
      <c r="AH371" s="5"/>
      <c r="AI371" s="5"/>
      <c r="AJ371" s="5"/>
      <c r="AK371" s="82"/>
      <c r="AL371" s="5"/>
      <c r="AM371" s="5"/>
      <c r="AN371" s="5"/>
      <c r="AO371" s="5"/>
      <c r="AP371" s="5"/>
    </row>
    <row r="372" spans="1:42">
      <c r="A372" s="5"/>
      <c r="B372" s="93">
        <v>21.600000381469702</v>
      </c>
      <c r="C372" s="7">
        <v>407</v>
      </c>
      <c r="D372" s="7">
        <v>407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3796.546875</v>
      </c>
      <c r="K372" s="5"/>
      <c r="L372" s="50">
        <f t="shared" si="28"/>
        <v>360</v>
      </c>
      <c r="M372" s="50">
        <v>62.7560005187988</v>
      </c>
      <c r="N372" s="50">
        <v>4336</v>
      </c>
      <c r="O372" s="85"/>
      <c r="P372" s="50"/>
      <c r="Q372" s="50"/>
      <c r="R372" s="50"/>
      <c r="S372" s="50"/>
      <c r="T372" s="94">
        <v>635916.9375</v>
      </c>
      <c r="U372" s="94"/>
      <c r="V372" s="94"/>
      <c r="W372" s="55"/>
      <c r="X372" s="55"/>
      <c r="Y372" s="95"/>
      <c r="Z372" s="96">
        <v>635916.9375</v>
      </c>
      <c r="AA372" s="7">
        <f>(STDEV(Z337:Z372))^2/36</f>
        <v>107095773.07989511</v>
      </c>
      <c r="AC372" s="5"/>
      <c r="AD372" s="5"/>
      <c r="AE372" s="5"/>
      <c r="AF372" s="5"/>
      <c r="AG372" s="5"/>
      <c r="AH372" s="5"/>
      <c r="AI372" s="5"/>
      <c r="AJ372" s="5"/>
      <c r="AK372" s="82"/>
      <c r="AL372" s="5"/>
      <c r="AM372" s="5"/>
      <c r="AN372" s="5"/>
      <c r="AO372" s="5"/>
      <c r="AP372" s="5"/>
    </row>
    <row r="373" spans="1:42">
      <c r="A373" s="5"/>
      <c r="B373" s="93">
        <v>21.659999847412099</v>
      </c>
      <c r="C373" s="7">
        <v>0</v>
      </c>
      <c r="D373" s="7">
        <v>610</v>
      </c>
      <c r="E373" s="7">
        <v>203</v>
      </c>
      <c r="F373" s="7">
        <v>0</v>
      </c>
      <c r="G373" s="7">
        <v>0</v>
      </c>
      <c r="H373" s="7">
        <v>0</v>
      </c>
      <c r="I373" s="7">
        <v>0</v>
      </c>
      <c r="J373" s="7">
        <v>3796.546875</v>
      </c>
      <c r="K373" s="5"/>
      <c r="L373" s="50">
        <f t="shared" si="28"/>
        <v>361</v>
      </c>
      <c r="M373" s="50">
        <v>62.816001892089801</v>
      </c>
      <c r="N373" s="50">
        <v>3731</v>
      </c>
      <c r="O373" s="50">
        <v>3731</v>
      </c>
      <c r="P373" s="50">
        <v>3831</v>
      </c>
      <c r="Q373" s="50">
        <f t="shared" si="29"/>
        <v>-100</v>
      </c>
      <c r="R373" s="50">
        <f t="shared" si="30"/>
        <v>10000</v>
      </c>
      <c r="S373" s="50"/>
      <c r="T373" s="94">
        <v>797274.875</v>
      </c>
      <c r="U373" s="94">
        <v>797274.875</v>
      </c>
      <c r="V373" s="94">
        <v>795353.25</v>
      </c>
      <c r="W373" s="55">
        <f t="shared" si="31"/>
        <v>1921.625</v>
      </c>
      <c r="X373" s="55">
        <f t="shared" si="32"/>
        <v>3692642.640625</v>
      </c>
      <c r="Y373" s="95"/>
      <c r="Z373" s="6">
        <v>797274.875</v>
      </c>
      <c r="AC373" s="5"/>
      <c r="AD373" s="5"/>
      <c r="AE373" s="5"/>
      <c r="AF373" s="5"/>
      <c r="AG373" s="5"/>
      <c r="AH373" s="5"/>
      <c r="AI373" s="5"/>
      <c r="AJ373" s="5"/>
      <c r="AK373" s="82"/>
      <c r="AL373" s="5"/>
      <c r="AM373" s="5"/>
      <c r="AN373" s="5"/>
      <c r="AO373" s="5"/>
      <c r="AP373" s="5"/>
    </row>
    <row r="374" spans="1:42">
      <c r="A374" s="5"/>
      <c r="B374" s="93">
        <v>21.7199993133544</v>
      </c>
      <c r="C374" s="7">
        <v>610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1893.609375</v>
      </c>
      <c r="K374" s="5"/>
      <c r="L374" s="50">
        <f t="shared" si="28"/>
        <v>362</v>
      </c>
      <c r="M374" s="50">
        <v>62.875999450683501</v>
      </c>
      <c r="N374" s="50">
        <v>3831</v>
      </c>
      <c r="O374" s="85"/>
      <c r="P374" s="50"/>
      <c r="Q374" s="50"/>
      <c r="R374" s="50"/>
      <c r="S374" s="50"/>
      <c r="T374" s="94">
        <v>795353.25</v>
      </c>
      <c r="U374" s="94"/>
      <c r="V374" s="94"/>
      <c r="W374" s="55"/>
      <c r="X374" s="55"/>
      <c r="Y374" s="95"/>
      <c r="Z374" s="6">
        <v>795353.25</v>
      </c>
      <c r="AC374" s="5"/>
      <c r="AD374" s="5"/>
      <c r="AE374" s="5"/>
      <c r="AF374" s="5"/>
      <c r="AG374" s="5"/>
      <c r="AH374" s="5"/>
      <c r="AI374" s="5"/>
      <c r="AJ374" s="5"/>
      <c r="AK374" s="82"/>
      <c r="AL374" s="5"/>
      <c r="AM374" s="5"/>
      <c r="AN374" s="5"/>
      <c r="AO374" s="5"/>
      <c r="AP374" s="5"/>
    </row>
    <row r="375" spans="1:42">
      <c r="A375" s="5"/>
      <c r="B375" s="93">
        <v>21.780000686645501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1893.609375</v>
      </c>
      <c r="K375" s="5"/>
      <c r="L375" s="50">
        <f t="shared" si="28"/>
        <v>363</v>
      </c>
      <c r="M375" s="50">
        <v>62.936000823974602</v>
      </c>
      <c r="N375" s="50">
        <v>5546</v>
      </c>
      <c r="O375" s="50">
        <v>5546</v>
      </c>
      <c r="P375" s="50">
        <v>3731</v>
      </c>
      <c r="Q375" s="50">
        <f t="shared" si="29"/>
        <v>1815</v>
      </c>
      <c r="R375" s="50">
        <f t="shared" si="30"/>
        <v>3294225</v>
      </c>
      <c r="S375" s="50"/>
      <c r="T375" s="94">
        <v>732724.25</v>
      </c>
      <c r="U375" s="94">
        <v>732724.25</v>
      </c>
      <c r="V375" s="94">
        <v>702351.875</v>
      </c>
      <c r="W375" s="55">
        <f t="shared" si="31"/>
        <v>30372.375</v>
      </c>
      <c r="X375" s="55">
        <f t="shared" si="32"/>
        <v>922481163.140625</v>
      </c>
      <c r="Y375" s="95"/>
      <c r="Z375" s="6">
        <v>732724.25</v>
      </c>
      <c r="AC375" s="5"/>
      <c r="AD375" s="5"/>
      <c r="AE375" s="5"/>
      <c r="AF375" s="5"/>
      <c r="AG375" s="5"/>
      <c r="AH375" s="5"/>
      <c r="AI375" s="5"/>
      <c r="AJ375" s="5"/>
      <c r="AK375" s="82"/>
      <c r="AL375" s="5"/>
      <c r="AM375" s="5"/>
      <c r="AN375" s="5"/>
      <c r="AO375" s="5"/>
      <c r="AP375" s="5"/>
    </row>
    <row r="376" spans="1:42">
      <c r="A376" s="5"/>
      <c r="B376" s="93">
        <v>21.840000152587798</v>
      </c>
      <c r="C376" s="7">
        <v>407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1893.609375</v>
      </c>
      <c r="K376" s="5"/>
      <c r="L376" s="50">
        <f t="shared" si="28"/>
        <v>364</v>
      </c>
      <c r="M376" s="50">
        <v>62.995998382568303</v>
      </c>
      <c r="N376" s="50">
        <v>3731</v>
      </c>
      <c r="O376" s="85"/>
      <c r="P376" s="50"/>
      <c r="Q376" s="50"/>
      <c r="R376" s="50"/>
      <c r="S376" s="50"/>
      <c r="T376" s="94">
        <v>702351.875</v>
      </c>
      <c r="U376" s="94"/>
      <c r="V376" s="94"/>
      <c r="W376" s="55"/>
      <c r="X376" s="55"/>
      <c r="Y376" s="95"/>
      <c r="Z376" s="6">
        <v>702351.875</v>
      </c>
      <c r="AC376" s="5"/>
      <c r="AD376" s="5"/>
      <c r="AE376" s="5"/>
      <c r="AF376" s="5"/>
      <c r="AG376" s="5"/>
      <c r="AH376" s="5"/>
      <c r="AI376" s="5"/>
      <c r="AJ376" s="5"/>
      <c r="AK376" s="82"/>
      <c r="AL376" s="5"/>
      <c r="AM376" s="5"/>
      <c r="AN376" s="5"/>
      <c r="AO376" s="5"/>
      <c r="AP376" s="5"/>
    </row>
    <row r="377" spans="1:42">
      <c r="A377" s="5"/>
      <c r="B377" s="93">
        <v>21.899999618530199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5"/>
      <c r="L377" s="50">
        <f t="shared" si="28"/>
        <v>365</v>
      </c>
      <c r="M377" s="50">
        <v>63.055999755859297</v>
      </c>
      <c r="N377" s="50">
        <v>5143</v>
      </c>
      <c r="O377" s="50">
        <v>5143</v>
      </c>
      <c r="P377" s="50">
        <v>4941</v>
      </c>
      <c r="Q377" s="50">
        <f t="shared" si="29"/>
        <v>202</v>
      </c>
      <c r="R377" s="50">
        <f t="shared" si="30"/>
        <v>40804</v>
      </c>
      <c r="S377" s="50"/>
      <c r="T377" s="94">
        <v>757406.4375</v>
      </c>
      <c r="U377" s="94">
        <v>757406.4375</v>
      </c>
      <c r="V377" s="94">
        <v>711847.875</v>
      </c>
      <c r="W377" s="55">
        <f t="shared" si="31"/>
        <v>45558.5625</v>
      </c>
      <c r="X377" s="55">
        <f t="shared" si="32"/>
        <v>2075582617.0664062</v>
      </c>
      <c r="Y377" s="95"/>
      <c r="Z377" s="6">
        <v>757406.4375</v>
      </c>
      <c r="AC377" s="5"/>
      <c r="AD377" s="5"/>
      <c r="AE377" s="5"/>
      <c r="AF377" s="5"/>
      <c r="AG377" s="5"/>
      <c r="AH377" s="5"/>
      <c r="AI377" s="5"/>
      <c r="AJ377" s="5"/>
      <c r="AK377" s="82"/>
      <c r="AL377" s="5"/>
      <c r="AM377" s="5"/>
      <c r="AN377" s="5"/>
      <c r="AO377" s="5"/>
      <c r="AP377" s="5"/>
    </row>
    <row r="378" spans="1:42">
      <c r="A378" s="5"/>
      <c r="B378" s="93">
        <v>21.959999084472599</v>
      </c>
      <c r="C378" s="7">
        <v>0</v>
      </c>
      <c r="D378" s="7">
        <v>203</v>
      </c>
      <c r="E378" s="7">
        <v>0</v>
      </c>
      <c r="F378" s="7">
        <v>201</v>
      </c>
      <c r="G378" s="7">
        <v>0</v>
      </c>
      <c r="H378" s="7">
        <v>0</v>
      </c>
      <c r="I378" s="7">
        <v>0</v>
      </c>
      <c r="J378" s="7">
        <v>0</v>
      </c>
      <c r="K378" s="5"/>
      <c r="L378" s="50">
        <f t="shared" si="28"/>
        <v>366</v>
      </c>
      <c r="M378" s="50">
        <v>63.116001129150298</v>
      </c>
      <c r="N378" s="50">
        <v>4941</v>
      </c>
      <c r="O378" s="85"/>
      <c r="P378" s="50"/>
      <c r="Q378" s="50"/>
      <c r="R378" s="50"/>
      <c r="S378" s="50"/>
      <c r="T378" s="94">
        <v>711847.875</v>
      </c>
      <c r="U378" s="94"/>
      <c r="V378" s="94"/>
      <c r="W378" s="55"/>
      <c r="X378" s="55"/>
      <c r="Y378" s="95"/>
      <c r="Z378" s="6">
        <v>711847.875</v>
      </c>
      <c r="AC378" s="5"/>
      <c r="AD378" s="5"/>
      <c r="AE378" s="5"/>
      <c r="AF378" s="5"/>
      <c r="AG378" s="5"/>
      <c r="AH378" s="5"/>
      <c r="AI378" s="5"/>
      <c r="AJ378" s="5"/>
      <c r="AK378" s="82"/>
      <c r="AL378" s="5"/>
      <c r="AM378" s="5"/>
      <c r="AN378" s="5"/>
      <c r="AO378" s="5"/>
      <c r="AP378" s="5"/>
    </row>
    <row r="379" spans="1:42">
      <c r="A379" s="5"/>
      <c r="B379" s="93">
        <v>22.020000457763601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5"/>
      <c r="L379" s="50">
        <f t="shared" si="28"/>
        <v>367</v>
      </c>
      <c r="M379" s="50">
        <v>63.175998687744098</v>
      </c>
      <c r="N379" s="50">
        <v>4537</v>
      </c>
      <c r="O379" s="50">
        <v>4537</v>
      </c>
      <c r="P379" s="50">
        <v>4638</v>
      </c>
      <c r="Q379" s="50">
        <f t="shared" si="29"/>
        <v>-101</v>
      </c>
      <c r="R379" s="50">
        <f t="shared" si="30"/>
        <v>10201</v>
      </c>
      <c r="S379" s="50"/>
      <c r="T379" s="94">
        <v>649200.1875</v>
      </c>
      <c r="U379" s="94">
        <v>649200.1875</v>
      </c>
      <c r="V379" s="94">
        <v>808636.5</v>
      </c>
      <c r="W379" s="55">
        <f t="shared" si="31"/>
        <v>-159436.3125</v>
      </c>
      <c r="X379" s="55">
        <f t="shared" si="32"/>
        <v>25419937743.597656</v>
      </c>
      <c r="Y379" s="95"/>
      <c r="Z379" s="6">
        <v>649200.1875</v>
      </c>
      <c r="AC379" s="5"/>
      <c r="AD379" s="5"/>
      <c r="AE379" s="5"/>
      <c r="AF379" s="5"/>
      <c r="AG379" s="5"/>
      <c r="AH379" s="5"/>
      <c r="AI379" s="5"/>
      <c r="AJ379" s="5"/>
      <c r="AK379" s="82"/>
      <c r="AL379" s="5"/>
      <c r="AM379" s="5"/>
      <c r="AN379" s="5"/>
      <c r="AO379" s="5"/>
      <c r="AP379" s="5"/>
    </row>
    <row r="380" spans="1:42">
      <c r="A380" s="5"/>
      <c r="B380" s="93">
        <v>22.079999923706001</v>
      </c>
      <c r="C380" s="7">
        <v>610</v>
      </c>
      <c r="D380" s="7">
        <v>407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3796.546875</v>
      </c>
      <c r="K380" s="5"/>
      <c r="L380" s="50">
        <f t="shared" si="28"/>
        <v>368</v>
      </c>
      <c r="M380" s="50">
        <v>63.236000061035099</v>
      </c>
      <c r="N380" s="50">
        <v>4638</v>
      </c>
      <c r="O380" s="85"/>
      <c r="P380" s="50"/>
      <c r="Q380" s="50"/>
      <c r="R380" s="50"/>
      <c r="S380" s="50"/>
      <c r="T380" s="94">
        <v>808636.5</v>
      </c>
      <c r="U380" s="94"/>
      <c r="V380" s="94"/>
      <c r="W380" s="55"/>
      <c r="X380" s="55"/>
      <c r="Y380" s="95"/>
      <c r="Z380" s="6">
        <v>808636.5</v>
      </c>
      <c r="AC380" s="5"/>
      <c r="AD380" s="5"/>
      <c r="AE380" s="5"/>
      <c r="AF380" s="5"/>
      <c r="AG380" s="5"/>
      <c r="AH380" s="5"/>
      <c r="AI380" s="5"/>
      <c r="AJ380" s="5"/>
      <c r="AK380" s="82"/>
      <c r="AL380" s="5"/>
      <c r="AM380" s="5"/>
      <c r="AN380" s="5"/>
      <c r="AO380" s="5"/>
      <c r="AP380" s="5"/>
    </row>
    <row r="381" spans="1:42">
      <c r="A381" s="5"/>
      <c r="B381" s="93">
        <v>22.139999389648398</v>
      </c>
      <c r="C381" s="7">
        <v>814</v>
      </c>
      <c r="D381" s="7">
        <v>407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3796.546875</v>
      </c>
      <c r="K381" s="5"/>
      <c r="L381" s="50">
        <f t="shared" si="28"/>
        <v>369</v>
      </c>
      <c r="M381" s="50">
        <v>63.296001434326101</v>
      </c>
      <c r="N381" s="50">
        <v>4134</v>
      </c>
      <c r="O381" s="50">
        <v>4134</v>
      </c>
      <c r="P381" s="50">
        <v>4437</v>
      </c>
      <c r="Q381" s="50">
        <f t="shared" si="29"/>
        <v>-303</v>
      </c>
      <c r="R381" s="50">
        <f t="shared" si="30"/>
        <v>91809</v>
      </c>
      <c r="S381" s="50"/>
      <c r="T381" s="94">
        <v>772592.625</v>
      </c>
      <c r="U381" s="94">
        <v>772592.625</v>
      </c>
      <c r="V381" s="94">
        <v>671979.5</v>
      </c>
      <c r="W381" s="55">
        <f t="shared" si="31"/>
        <v>100613.125</v>
      </c>
      <c r="X381" s="55">
        <f t="shared" si="32"/>
        <v>10123000922.265625</v>
      </c>
      <c r="Y381" s="95"/>
      <c r="Z381" s="6">
        <v>772592.625</v>
      </c>
      <c r="AC381" s="5"/>
      <c r="AD381" s="5"/>
      <c r="AE381" s="5"/>
      <c r="AF381" s="5"/>
      <c r="AG381" s="5"/>
      <c r="AH381" s="5"/>
      <c r="AI381" s="5"/>
      <c r="AJ381" s="5"/>
      <c r="AK381" s="82"/>
      <c r="AL381" s="5"/>
      <c r="AM381" s="5"/>
      <c r="AN381" s="5"/>
      <c r="AO381" s="5"/>
      <c r="AP381" s="5"/>
    </row>
    <row r="382" spans="1:42">
      <c r="A382" s="5"/>
      <c r="B382" s="93">
        <v>22.2000007629394</v>
      </c>
      <c r="C382" s="7">
        <v>0</v>
      </c>
      <c r="D382" s="7">
        <v>0</v>
      </c>
      <c r="E382" s="7">
        <v>0</v>
      </c>
      <c r="F382" s="7">
        <v>100</v>
      </c>
      <c r="G382" s="7">
        <v>0</v>
      </c>
      <c r="H382" s="7">
        <v>0</v>
      </c>
      <c r="I382" s="7">
        <v>253</v>
      </c>
      <c r="J382" s="7">
        <v>3796.546875</v>
      </c>
      <c r="K382" s="5"/>
      <c r="L382" s="50">
        <f t="shared" si="28"/>
        <v>370</v>
      </c>
      <c r="M382" s="50">
        <v>63.355998992919901</v>
      </c>
      <c r="N382" s="50">
        <v>4437</v>
      </c>
      <c r="O382" s="85"/>
      <c r="P382" s="50"/>
      <c r="Q382" s="50"/>
      <c r="R382" s="50"/>
      <c r="S382" s="50"/>
      <c r="T382" s="94">
        <v>671979.5</v>
      </c>
      <c r="U382" s="94"/>
      <c r="V382" s="94"/>
      <c r="W382" s="55"/>
      <c r="X382" s="55"/>
      <c r="Y382" s="95"/>
      <c r="Z382" s="6">
        <v>671979.5</v>
      </c>
      <c r="AC382" s="5"/>
      <c r="AD382" s="5"/>
      <c r="AE382" s="5"/>
      <c r="AF382" s="5"/>
      <c r="AG382" s="5"/>
      <c r="AH382" s="5"/>
      <c r="AI382" s="5"/>
      <c r="AJ382" s="5"/>
      <c r="AK382" s="82"/>
      <c r="AL382" s="5"/>
      <c r="AM382" s="5"/>
      <c r="AN382" s="5"/>
      <c r="AO382" s="5"/>
      <c r="AP382" s="5"/>
    </row>
    <row r="383" spans="1:42">
      <c r="A383" s="5"/>
      <c r="B383" s="93">
        <v>22.2600002288818</v>
      </c>
      <c r="C383" s="7">
        <v>610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3796.546875</v>
      </c>
      <c r="K383" s="5"/>
      <c r="L383" s="50">
        <f t="shared" si="28"/>
        <v>371</v>
      </c>
      <c r="M383" s="50">
        <v>63.416000366210902</v>
      </c>
      <c r="N383" s="50">
        <v>3630</v>
      </c>
      <c r="O383" s="50">
        <v>3630</v>
      </c>
      <c r="P383" s="50">
        <v>3529</v>
      </c>
      <c r="Q383" s="50">
        <f t="shared" si="29"/>
        <v>101</v>
      </c>
      <c r="R383" s="50">
        <f t="shared" si="30"/>
        <v>10201</v>
      </c>
      <c r="S383" s="50"/>
      <c r="T383" s="94">
        <v>723228.1875</v>
      </c>
      <c r="U383" s="94">
        <v>723228.1875</v>
      </c>
      <c r="V383" s="94">
        <v>755503.5</v>
      </c>
      <c r="W383" s="55">
        <f t="shared" si="31"/>
        <v>-32275.3125</v>
      </c>
      <c r="X383" s="55">
        <f t="shared" si="32"/>
        <v>1041695796.9726562</v>
      </c>
      <c r="Y383" s="95"/>
      <c r="Z383" s="6">
        <v>723228.1875</v>
      </c>
      <c r="AC383" s="5"/>
      <c r="AD383" s="5"/>
      <c r="AE383" s="5"/>
      <c r="AF383" s="5"/>
      <c r="AG383" s="5"/>
      <c r="AH383" s="5"/>
      <c r="AI383" s="5"/>
      <c r="AJ383" s="5"/>
      <c r="AK383" s="82"/>
      <c r="AL383" s="5"/>
      <c r="AM383" s="5"/>
      <c r="AN383" s="5"/>
      <c r="AO383" s="5"/>
      <c r="AP383" s="5"/>
    </row>
    <row r="384" spans="1:42">
      <c r="A384" s="5"/>
      <c r="B384" s="93">
        <v>22.319999694824201</v>
      </c>
      <c r="C384" s="7">
        <v>610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3796.546875</v>
      </c>
      <c r="K384" s="5"/>
      <c r="L384" s="50">
        <f t="shared" si="28"/>
        <v>372</v>
      </c>
      <c r="M384" s="50">
        <v>63.476001739501903</v>
      </c>
      <c r="N384" s="50">
        <v>3529</v>
      </c>
      <c r="O384" s="85"/>
      <c r="P384" s="50"/>
      <c r="Q384" s="50"/>
      <c r="R384" s="50"/>
      <c r="S384" s="50"/>
      <c r="T384" s="94">
        <v>755503.5</v>
      </c>
      <c r="U384" s="94"/>
      <c r="V384" s="94"/>
      <c r="W384" s="55"/>
      <c r="X384" s="55"/>
      <c r="Y384" s="95"/>
      <c r="Z384" s="6">
        <v>755503.5</v>
      </c>
      <c r="AC384" s="5"/>
      <c r="AD384" s="5"/>
      <c r="AE384" s="5"/>
      <c r="AF384" s="5"/>
      <c r="AG384" s="5"/>
      <c r="AH384" s="5"/>
      <c r="AI384" s="5"/>
      <c r="AJ384" s="5"/>
      <c r="AK384" s="82"/>
      <c r="AL384" s="5"/>
      <c r="AM384" s="5"/>
      <c r="AN384" s="5"/>
      <c r="AO384" s="5"/>
      <c r="AP384" s="5"/>
    </row>
    <row r="385" spans="1:42">
      <c r="A385" s="5"/>
      <c r="B385" s="93">
        <v>22.379999160766602</v>
      </c>
      <c r="C385" s="7">
        <v>407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3796.546875</v>
      </c>
      <c r="K385" s="5"/>
      <c r="L385" s="50">
        <f t="shared" si="28"/>
        <v>373</v>
      </c>
      <c r="M385" s="50">
        <v>63.535999298095703</v>
      </c>
      <c r="N385" s="50">
        <v>3932</v>
      </c>
      <c r="O385" s="50">
        <v>3932</v>
      </c>
      <c r="P385" s="50">
        <v>3731</v>
      </c>
      <c r="Q385" s="50">
        <f t="shared" si="29"/>
        <v>201</v>
      </c>
      <c r="R385" s="50">
        <f t="shared" si="30"/>
        <v>40401</v>
      </c>
      <c r="S385" s="50"/>
      <c r="T385" s="94">
        <v>725131.125</v>
      </c>
      <c r="U385" s="94">
        <v>725131.125</v>
      </c>
      <c r="V385" s="94">
        <v>742220.25</v>
      </c>
      <c r="W385" s="55">
        <f t="shared" si="31"/>
        <v>-17089.125</v>
      </c>
      <c r="X385" s="55">
        <f t="shared" si="32"/>
        <v>292038193.265625</v>
      </c>
      <c r="Y385" s="95"/>
      <c r="Z385" s="6">
        <v>725131.125</v>
      </c>
      <c r="AC385" s="5"/>
      <c r="AD385" s="5"/>
      <c r="AE385" s="5"/>
      <c r="AF385" s="5"/>
      <c r="AG385" s="5"/>
      <c r="AH385" s="5"/>
      <c r="AI385" s="5"/>
      <c r="AJ385" s="5"/>
      <c r="AK385" s="82"/>
      <c r="AL385" s="5"/>
      <c r="AM385" s="5"/>
      <c r="AN385" s="5"/>
      <c r="AO385" s="5"/>
      <c r="AP385" s="5"/>
    </row>
    <row r="386" spans="1:42">
      <c r="A386" s="5"/>
      <c r="B386" s="93">
        <v>22.440000534057599</v>
      </c>
      <c r="C386" s="7">
        <v>407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1893.609375</v>
      </c>
      <c r="K386" s="5"/>
      <c r="L386" s="50">
        <f t="shared" si="28"/>
        <v>374</v>
      </c>
      <c r="M386" s="50">
        <v>63.596000671386697</v>
      </c>
      <c r="N386" s="50">
        <v>3731</v>
      </c>
      <c r="O386" s="85"/>
      <c r="P386" s="50"/>
      <c r="Q386" s="50"/>
      <c r="R386" s="50"/>
      <c r="S386" s="50"/>
      <c r="T386" s="94">
        <v>742220.25</v>
      </c>
      <c r="U386" s="94"/>
      <c r="V386" s="94"/>
      <c r="W386" s="55"/>
      <c r="X386" s="55"/>
      <c r="Y386" s="95"/>
      <c r="Z386" s="6">
        <v>742220.25</v>
      </c>
      <c r="AC386" s="5"/>
      <c r="AD386" s="5"/>
      <c r="AE386" s="5"/>
      <c r="AF386" s="5"/>
      <c r="AG386" s="5"/>
      <c r="AH386" s="5"/>
      <c r="AI386" s="5"/>
      <c r="AJ386" s="5"/>
      <c r="AK386" s="82"/>
      <c r="AL386" s="5"/>
      <c r="AM386" s="5"/>
      <c r="AN386" s="5"/>
      <c r="AO386" s="5"/>
      <c r="AP386" s="5"/>
    </row>
    <row r="387" spans="1:42">
      <c r="A387" s="5"/>
      <c r="B387" s="93">
        <v>22.5</v>
      </c>
      <c r="C387" s="7">
        <v>203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3796.546875</v>
      </c>
      <c r="K387" s="5"/>
      <c r="L387" s="50">
        <f t="shared" si="28"/>
        <v>375</v>
      </c>
      <c r="M387" s="50">
        <v>63.655998229980398</v>
      </c>
      <c r="N387" s="50">
        <v>4840</v>
      </c>
      <c r="O387" s="50">
        <v>4840</v>
      </c>
      <c r="P387" s="50">
        <v>5143</v>
      </c>
      <c r="Q387" s="50">
        <f t="shared" si="29"/>
        <v>-303</v>
      </c>
      <c r="R387" s="50">
        <f t="shared" si="30"/>
        <v>91809</v>
      </c>
      <c r="S387" s="50"/>
      <c r="T387" s="94">
        <v>802965</v>
      </c>
      <c r="U387" s="94">
        <v>802965</v>
      </c>
      <c r="V387" s="94">
        <v>764980.875</v>
      </c>
      <c r="W387" s="55">
        <f t="shared" si="31"/>
        <v>37984.125</v>
      </c>
      <c r="X387" s="55">
        <f t="shared" si="32"/>
        <v>1442793752.015625</v>
      </c>
      <c r="Y387" s="95"/>
      <c r="Z387" s="6">
        <v>802965</v>
      </c>
      <c r="AC387" s="5"/>
      <c r="AD387" s="5"/>
      <c r="AE387" s="5"/>
      <c r="AF387" s="5"/>
      <c r="AG387" s="5"/>
      <c r="AH387" s="5"/>
      <c r="AI387" s="5"/>
      <c r="AJ387" s="5"/>
      <c r="AK387" s="82"/>
      <c r="AL387" s="5"/>
      <c r="AM387" s="5"/>
      <c r="AN387" s="5"/>
      <c r="AO387" s="5"/>
      <c r="AP387" s="5"/>
    </row>
    <row r="388" spans="1:42">
      <c r="A388" s="5"/>
      <c r="B388" s="93">
        <v>22.559999465942301</v>
      </c>
      <c r="C388" s="7">
        <v>0</v>
      </c>
      <c r="D388" s="7">
        <v>0</v>
      </c>
      <c r="E388" s="7">
        <v>203</v>
      </c>
      <c r="F388" s="7">
        <v>0</v>
      </c>
      <c r="G388" s="7">
        <v>0</v>
      </c>
      <c r="H388" s="7">
        <v>0</v>
      </c>
      <c r="I388" s="7">
        <v>0</v>
      </c>
      <c r="J388" s="7">
        <v>3796.546875</v>
      </c>
      <c r="K388" s="5"/>
      <c r="L388" s="50">
        <f t="shared" si="28"/>
        <v>376</v>
      </c>
      <c r="M388" s="50">
        <v>63.715999603271399</v>
      </c>
      <c r="N388" s="50">
        <v>5143</v>
      </c>
      <c r="O388" s="85"/>
      <c r="P388" s="50"/>
      <c r="Q388" s="50"/>
      <c r="R388" s="50"/>
      <c r="S388" s="50"/>
      <c r="T388" s="94">
        <v>764980.875</v>
      </c>
      <c r="U388" s="94"/>
      <c r="V388" s="94"/>
      <c r="W388" s="55"/>
      <c r="X388" s="55"/>
      <c r="Y388" s="95"/>
      <c r="Z388" s="6">
        <v>764980.875</v>
      </c>
      <c r="AC388" s="5"/>
      <c r="AD388" s="5"/>
      <c r="AE388" s="5"/>
      <c r="AF388" s="5"/>
      <c r="AG388" s="5"/>
      <c r="AH388" s="5"/>
      <c r="AI388" s="5"/>
      <c r="AJ388" s="5"/>
      <c r="AK388" s="82"/>
      <c r="AL388" s="5"/>
      <c r="AM388" s="5"/>
      <c r="AN388" s="5"/>
      <c r="AO388" s="5"/>
      <c r="AP388" s="5"/>
    </row>
    <row r="389" spans="1:42">
      <c r="A389" s="5"/>
      <c r="B389" s="93">
        <v>22.620000839233398</v>
      </c>
      <c r="C389" s="7">
        <v>203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1893.609375</v>
      </c>
      <c r="K389" s="5"/>
      <c r="L389" s="50">
        <f t="shared" si="28"/>
        <v>377</v>
      </c>
      <c r="M389" s="50">
        <v>63.7760009765625</v>
      </c>
      <c r="N389" s="50">
        <v>3932</v>
      </c>
      <c r="O389" s="50">
        <v>3932</v>
      </c>
      <c r="P389" s="50">
        <v>4840</v>
      </c>
      <c r="Q389" s="50">
        <f t="shared" si="29"/>
        <v>-908</v>
      </c>
      <c r="R389" s="50">
        <f t="shared" si="30"/>
        <v>824464</v>
      </c>
      <c r="S389" s="50"/>
      <c r="T389" s="94">
        <v>694758.75</v>
      </c>
      <c r="U389" s="94">
        <v>694758.75</v>
      </c>
      <c r="V389" s="94">
        <v>793469</v>
      </c>
      <c r="W389" s="55">
        <f t="shared" si="31"/>
        <v>-98710.25</v>
      </c>
      <c r="X389" s="55">
        <f t="shared" si="32"/>
        <v>9743713455.0625</v>
      </c>
      <c r="Y389" s="95"/>
      <c r="Z389" s="6">
        <v>694758.75</v>
      </c>
      <c r="AC389" s="5"/>
      <c r="AD389" s="5"/>
      <c r="AE389" s="5"/>
      <c r="AF389" s="5"/>
      <c r="AG389" s="5"/>
      <c r="AH389" s="5"/>
      <c r="AI389" s="5"/>
      <c r="AJ389" s="5"/>
      <c r="AK389" s="82"/>
      <c r="AL389" s="5"/>
      <c r="AM389" s="5"/>
      <c r="AN389" s="5"/>
      <c r="AO389" s="5"/>
      <c r="AP389" s="5"/>
    </row>
    <row r="390" spans="1:42">
      <c r="A390" s="5"/>
      <c r="B390" s="93">
        <v>22.6800003051757</v>
      </c>
      <c r="C390" s="7">
        <v>0</v>
      </c>
      <c r="D390" s="7">
        <v>407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3796.546875</v>
      </c>
      <c r="K390" s="5"/>
      <c r="L390" s="50">
        <f t="shared" si="28"/>
        <v>378</v>
      </c>
      <c r="M390" s="50">
        <v>63.8359985351562</v>
      </c>
      <c r="N390" s="50">
        <v>4840</v>
      </c>
      <c r="O390" s="85"/>
      <c r="P390" s="50"/>
      <c r="Q390" s="50"/>
      <c r="R390" s="50"/>
      <c r="S390" s="50"/>
      <c r="T390" s="94">
        <v>793469</v>
      </c>
      <c r="U390" s="94"/>
      <c r="V390" s="94"/>
      <c r="W390" s="55"/>
      <c r="X390" s="55"/>
      <c r="Y390" s="95"/>
      <c r="Z390" s="6">
        <v>793469</v>
      </c>
      <c r="AC390" s="5"/>
      <c r="AD390" s="5"/>
      <c r="AE390" s="5"/>
      <c r="AF390" s="5"/>
      <c r="AG390" s="5"/>
      <c r="AH390" s="5"/>
      <c r="AI390" s="5"/>
      <c r="AJ390" s="5"/>
      <c r="AK390" s="82"/>
      <c r="AL390" s="5"/>
      <c r="AM390" s="5"/>
      <c r="AN390" s="5"/>
      <c r="AO390" s="5"/>
      <c r="AP390" s="5"/>
    </row>
    <row r="391" spans="1:42">
      <c r="A391" s="5"/>
      <c r="B391" s="93">
        <v>22.7399997711181</v>
      </c>
      <c r="C391" s="7">
        <v>814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3796.546875</v>
      </c>
      <c r="K391" s="5"/>
      <c r="L391" s="50">
        <f t="shared" si="28"/>
        <v>379</v>
      </c>
      <c r="M391" s="50">
        <v>63.895999908447202</v>
      </c>
      <c r="N391" s="50">
        <v>3731</v>
      </c>
      <c r="O391" s="50">
        <v>3731</v>
      </c>
      <c r="P391" s="50">
        <v>3932</v>
      </c>
      <c r="Q391" s="50">
        <f t="shared" si="29"/>
        <v>-201</v>
      </c>
      <c r="R391" s="50">
        <f t="shared" si="30"/>
        <v>40401</v>
      </c>
      <c r="S391" s="50"/>
      <c r="T391" s="94">
        <v>795353.25</v>
      </c>
      <c r="U391" s="94">
        <v>795353.25</v>
      </c>
      <c r="V391" s="94">
        <v>721325.25</v>
      </c>
      <c r="W391" s="55">
        <f t="shared" si="31"/>
        <v>74028</v>
      </c>
      <c r="X391" s="55">
        <f t="shared" si="32"/>
        <v>5480144784</v>
      </c>
      <c r="Y391" s="95"/>
      <c r="Z391" s="6">
        <v>795353.25</v>
      </c>
      <c r="AC391" s="5"/>
      <c r="AD391" s="5"/>
      <c r="AE391" s="5"/>
      <c r="AF391" s="5"/>
      <c r="AG391" s="5"/>
      <c r="AH391" s="5"/>
      <c r="AI391" s="5"/>
      <c r="AJ391" s="5"/>
      <c r="AK391" s="82"/>
      <c r="AL391" s="5"/>
      <c r="AM391" s="5"/>
      <c r="AN391" s="5"/>
      <c r="AO391" s="5"/>
      <c r="AP391" s="5"/>
    </row>
    <row r="392" spans="1:42">
      <c r="A392" s="5"/>
      <c r="B392" s="93">
        <v>22.799999237060501</v>
      </c>
      <c r="C392" s="7">
        <v>203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1893.609375</v>
      </c>
      <c r="K392" s="5"/>
      <c r="L392" s="50">
        <f t="shared" si="28"/>
        <v>380</v>
      </c>
      <c r="M392" s="50">
        <v>63.956001281738203</v>
      </c>
      <c r="N392" s="50">
        <v>3932</v>
      </c>
      <c r="O392" s="85"/>
      <c r="P392" s="50"/>
      <c r="Q392" s="50"/>
      <c r="R392" s="50"/>
      <c r="S392" s="50"/>
      <c r="T392" s="94">
        <v>721325.25</v>
      </c>
      <c r="U392" s="94"/>
      <c r="V392" s="94"/>
      <c r="W392" s="55"/>
      <c r="X392" s="55"/>
      <c r="Y392" s="95"/>
      <c r="Z392" s="6">
        <v>721325.25</v>
      </c>
      <c r="AC392" s="5"/>
      <c r="AD392" s="5"/>
      <c r="AE392" s="5"/>
      <c r="AF392" s="5"/>
      <c r="AG392" s="5"/>
      <c r="AH392" s="5"/>
      <c r="AI392" s="5"/>
      <c r="AJ392" s="5"/>
      <c r="AK392" s="82"/>
      <c r="AL392" s="5"/>
      <c r="AM392" s="5"/>
      <c r="AN392" s="5"/>
      <c r="AO392" s="5"/>
      <c r="AP392" s="5"/>
    </row>
    <row r="393" spans="1:42">
      <c r="A393" s="5"/>
      <c r="B393" s="93">
        <v>22.860000610351499</v>
      </c>
      <c r="C393" s="7">
        <v>1017</v>
      </c>
      <c r="D393" s="7">
        <v>407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3796.546875</v>
      </c>
      <c r="K393" s="5"/>
      <c r="L393" s="50">
        <f t="shared" si="28"/>
        <v>381</v>
      </c>
      <c r="M393" s="50">
        <v>64.015998840332003</v>
      </c>
      <c r="N393" s="50">
        <v>4033</v>
      </c>
      <c r="O393" s="50">
        <v>4033</v>
      </c>
      <c r="P393" s="50">
        <v>4437</v>
      </c>
      <c r="Q393" s="50">
        <f t="shared" si="29"/>
        <v>-404</v>
      </c>
      <c r="R393" s="50">
        <f t="shared" si="30"/>
        <v>163216</v>
      </c>
      <c r="S393" s="50"/>
      <c r="T393" s="94">
        <v>821919.75</v>
      </c>
      <c r="U393" s="94">
        <v>821919.75</v>
      </c>
      <c r="V393" s="94">
        <v>789681.75</v>
      </c>
      <c r="W393" s="55">
        <f t="shared" si="31"/>
        <v>32238</v>
      </c>
      <c r="X393" s="55">
        <f t="shared" si="32"/>
        <v>1039288644</v>
      </c>
      <c r="Y393" s="95"/>
      <c r="Z393" s="6">
        <v>821919.75</v>
      </c>
      <c r="AC393" s="5"/>
      <c r="AD393" s="5"/>
      <c r="AE393" s="5"/>
      <c r="AF393" s="5"/>
      <c r="AG393" s="5"/>
      <c r="AH393" s="5"/>
      <c r="AI393" s="5"/>
      <c r="AJ393" s="5"/>
      <c r="AK393" s="82"/>
      <c r="AL393" s="5"/>
      <c r="AM393" s="5"/>
      <c r="AN393" s="5"/>
      <c r="AO393" s="5"/>
      <c r="AP393" s="5"/>
    </row>
    <row r="394" spans="1:42">
      <c r="A394" s="5"/>
      <c r="B394" s="93">
        <v>22.920000076293899</v>
      </c>
      <c r="C394" s="7">
        <v>610</v>
      </c>
      <c r="D394" s="7">
        <v>203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1893.609375</v>
      </c>
      <c r="K394" s="5"/>
      <c r="L394" s="50">
        <f t="shared" si="28"/>
        <v>382</v>
      </c>
      <c r="M394" s="50">
        <v>64.075996398925696</v>
      </c>
      <c r="N394" s="50">
        <v>4437</v>
      </c>
      <c r="O394" s="85"/>
      <c r="P394" s="50"/>
      <c r="Q394" s="50"/>
      <c r="R394" s="50"/>
      <c r="S394" s="50"/>
      <c r="T394" s="94">
        <v>789681.75</v>
      </c>
      <c r="U394" s="94"/>
      <c r="V394" s="94"/>
      <c r="W394" s="55"/>
      <c r="X394" s="55"/>
      <c r="Y394" s="95"/>
      <c r="Z394" s="6">
        <v>789681.75</v>
      </c>
      <c r="AC394" s="5"/>
      <c r="AD394" s="5"/>
      <c r="AE394" s="5"/>
      <c r="AF394" s="5"/>
      <c r="AG394" s="5"/>
      <c r="AH394" s="5"/>
      <c r="AI394" s="5"/>
      <c r="AJ394" s="5"/>
      <c r="AK394" s="82"/>
      <c r="AL394" s="5"/>
      <c r="AM394" s="5"/>
      <c r="AN394" s="5"/>
      <c r="AO394" s="5"/>
      <c r="AP394" s="5"/>
    </row>
    <row r="395" spans="1:42">
      <c r="A395" s="5"/>
      <c r="B395" s="93">
        <v>22.9799995422363</v>
      </c>
      <c r="C395" s="7">
        <v>203</v>
      </c>
      <c r="D395" s="7">
        <v>203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1893.609375</v>
      </c>
      <c r="K395" s="5"/>
      <c r="L395" s="50">
        <f t="shared" si="28"/>
        <v>383</v>
      </c>
      <c r="M395" s="50">
        <v>64.136001586914006</v>
      </c>
      <c r="N395" s="50">
        <v>3529</v>
      </c>
      <c r="O395" s="50">
        <v>3529</v>
      </c>
      <c r="P395" s="50">
        <v>3125</v>
      </c>
      <c r="Q395" s="50">
        <f t="shared" si="29"/>
        <v>404</v>
      </c>
      <c r="R395" s="50">
        <f t="shared" si="30"/>
        <v>163216</v>
      </c>
      <c r="S395" s="50"/>
      <c r="T395" s="94">
        <v>776379.875</v>
      </c>
      <c r="U395" s="94">
        <v>776379.875</v>
      </c>
      <c r="V395" s="94">
        <v>654890.375</v>
      </c>
      <c r="W395" s="55">
        <f t="shared" si="31"/>
        <v>121489.5</v>
      </c>
      <c r="X395" s="55">
        <f t="shared" si="32"/>
        <v>14759698610.25</v>
      </c>
      <c r="Y395" s="95"/>
      <c r="Z395" s="6">
        <v>776379.875</v>
      </c>
      <c r="AC395" s="5"/>
      <c r="AD395" s="5"/>
      <c r="AE395" s="5"/>
      <c r="AF395" s="5"/>
      <c r="AG395" s="5"/>
      <c r="AH395" s="5"/>
      <c r="AI395" s="5"/>
      <c r="AJ395" s="5"/>
      <c r="AK395" s="82"/>
      <c r="AL395" s="5"/>
      <c r="AM395" s="5"/>
      <c r="AN395" s="5"/>
      <c r="AO395" s="5"/>
      <c r="AP395" s="5"/>
    </row>
    <row r="396" spans="1:42">
      <c r="A396" s="5"/>
      <c r="B396" s="93">
        <v>23.040000915527301</v>
      </c>
      <c r="C396" s="7">
        <v>407</v>
      </c>
      <c r="D396" s="7">
        <v>610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1893.609375</v>
      </c>
      <c r="K396" s="5"/>
      <c r="L396" s="50">
        <f t="shared" si="28"/>
        <v>384</v>
      </c>
      <c r="M396" s="50">
        <v>64.195999145507798</v>
      </c>
      <c r="N396" s="50">
        <v>3125</v>
      </c>
      <c r="O396" s="85"/>
      <c r="P396" s="50"/>
      <c r="Q396" s="50"/>
      <c r="R396" s="50"/>
      <c r="S396" s="50"/>
      <c r="T396" s="94">
        <v>654890.375</v>
      </c>
      <c r="U396" s="94"/>
      <c r="V396" s="94"/>
      <c r="W396" s="55"/>
      <c r="X396" s="55"/>
      <c r="Y396" s="95"/>
      <c r="Z396" s="6">
        <v>654890.375</v>
      </c>
      <c r="AC396" s="5"/>
      <c r="AD396" s="5"/>
      <c r="AE396" s="5"/>
      <c r="AF396" s="5"/>
      <c r="AG396" s="5"/>
      <c r="AH396" s="5"/>
      <c r="AI396" s="5"/>
      <c r="AJ396" s="5"/>
      <c r="AK396" s="82"/>
      <c r="AL396" s="5"/>
      <c r="AM396" s="5"/>
      <c r="AN396" s="5"/>
      <c r="AO396" s="5"/>
      <c r="AP396" s="5"/>
    </row>
    <row r="397" spans="1:42">
      <c r="A397" s="5"/>
      <c r="B397" s="93">
        <v>23.100000381469702</v>
      </c>
      <c r="C397" s="7">
        <v>814</v>
      </c>
      <c r="D397" s="7">
        <v>0</v>
      </c>
      <c r="E397" s="7">
        <v>407</v>
      </c>
      <c r="F397" s="7">
        <v>0</v>
      </c>
      <c r="G397" s="7">
        <v>0</v>
      </c>
      <c r="H397" s="7">
        <v>0</v>
      </c>
      <c r="I397" s="7">
        <v>0</v>
      </c>
      <c r="J397" s="7">
        <v>1893.609375</v>
      </c>
      <c r="K397" s="5"/>
      <c r="L397" s="50">
        <f t="shared" si="28"/>
        <v>385</v>
      </c>
      <c r="M397" s="50">
        <v>64.254997253417898</v>
      </c>
      <c r="N397" s="50">
        <v>5143</v>
      </c>
      <c r="O397" s="50">
        <v>5143</v>
      </c>
      <c r="P397" s="50">
        <v>4941</v>
      </c>
      <c r="Q397" s="50">
        <f t="shared" si="29"/>
        <v>202</v>
      </c>
      <c r="R397" s="50">
        <f t="shared" si="30"/>
        <v>40804</v>
      </c>
      <c r="S397" s="50"/>
      <c r="T397" s="94">
        <v>742220.25</v>
      </c>
      <c r="U397" s="94">
        <v>742220.25</v>
      </c>
      <c r="V397" s="94">
        <v>711847.875</v>
      </c>
      <c r="W397" s="55">
        <f t="shared" si="31"/>
        <v>30372.375</v>
      </c>
      <c r="X397" s="55">
        <f t="shared" si="32"/>
        <v>922481163.140625</v>
      </c>
      <c r="Y397" s="95"/>
      <c r="Z397" s="6">
        <v>742220.25</v>
      </c>
      <c r="AC397" s="5"/>
      <c r="AD397" s="5"/>
      <c r="AE397" s="5"/>
      <c r="AF397" s="5"/>
      <c r="AG397" s="5"/>
      <c r="AH397" s="5"/>
      <c r="AI397" s="5"/>
      <c r="AJ397" s="5"/>
      <c r="AK397" s="82"/>
      <c r="AL397" s="5"/>
      <c r="AM397" s="5"/>
      <c r="AN397" s="5"/>
      <c r="AO397" s="5"/>
      <c r="AP397" s="5"/>
    </row>
    <row r="398" spans="1:42">
      <c r="A398" s="5"/>
      <c r="B398" s="93">
        <v>23.159999847412099</v>
      </c>
      <c r="C398" s="7">
        <v>203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1893.609375</v>
      </c>
      <c r="K398" s="5"/>
      <c r="L398" s="50">
        <f t="shared" si="28"/>
        <v>386</v>
      </c>
      <c r="M398" s="50">
        <v>64.315002441406193</v>
      </c>
      <c r="N398" s="50">
        <v>4941</v>
      </c>
      <c r="O398" s="85"/>
      <c r="P398" s="50"/>
      <c r="Q398" s="50"/>
      <c r="R398" s="50"/>
      <c r="S398" s="50"/>
      <c r="T398" s="94">
        <v>711847.875</v>
      </c>
      <c r="U398" s="94"/>
      <c r="V398" s="94"/>
      <c r="W398" s="55"/>
      <c r="X398" s="55"/>
      <c r="Y398" s="95"/>
      <c r="Z398" s="6">
        <v>711847.875</v>
      </c>
      <c r="AC398" s="5"/>
      <c r="AD398" s="5"/>
      <c r="AE398" s="5"/>
      <c r="AF398" s="5"/>
      <c r="AG398" s="5"/>
      <c r="AH398" s="5"/>
      <c r="AI398" s="5"/>
      <c r="AJ398" s="5"/>
      <c r="AK398" s="82"/>
      <c r="AL398" s="5"/>
      <c r="AM398" s="5"/>
      <c r="AN398" s="5"/>
      <c r="AO398" s="5"/>
      <c r="AP398" s="5"/>
    </row>
    <row r="399" spans="1:42">
      <c r="A399" s="5"/>
      <c r="B399" s="93">
        <v>23.2199993133544</v>
      </c>
      <c r="C399" s="7">
        <v>610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1893.609375</v>
      </c>
      <c r="K399" s="5"/>
      <c r="L399" s="50">
        <f t="shared" ref="L399:L462" si="33">L398+1</f>
        <v>387</v>
      </c>
      <c r="M399" s="50">
        <v>64.375</v>
      </c>
      <c r="N399" s="50">
        <v>2722</v>
      </c>
      <c r="O399" s="50">
        <v>2722</v>
      </c>
      <c r="P399" s="50">
        <v>3025</v>
      </c>
      <c r="Q399" s="50">
        <f t="shared" ref="Q399:Q461" si="34">O399-P399</f>
        <v>-303</v>
      </c>
      <c r="R399" s="50">
        <f t="shared" ref="R399:R461" si="35">(O399-P399)*(O399-P399)</f>
        <v>91809</v>
      </c>
      <c r="S399" s="50"/>
      <c r="T399" s="94">
        <v>666289.3125</v>
      </c>
      <c r="U399" s="94">
        <v>666289.3125</v>
      </c>
      <c r="V399" s="94">
        <v>776379.875</v>
      </c>
      <c r="W399" s="55">
        <f t="shared" ref="W399:W461" si="36">U399-V399</f>
        <v>-110090.5625</v>
      </c>
      <c r="X399" s="55">
        <f t="shared" ref="X399:X461" si="37">(U399-V399)*(U399-V399)</f>
        <v>12119931951.566406</v>
      </c>
      <c r="Y399" s="95"/>
      <c r="Z399" s="6">
        <v>666289.3125</v>
      </c>
      <c r="AC399" s="5"/>
      <c r="AD399" s="5"/>
      <c r="AE399" s="5"/>
      <c r="AF399" s="5"/>
      <c r="AG399" s="5"/>
      <c r="AH399" s="5"/>
      <c r="AI399" s="5"/>
      <c r="AJ399" s="5"/>
      <c r="AK399" s="82"/>
      <c r="AL399" s="5"/>
      <c r="AM399" s="5"/>
      <c r="AN399" s="5"/>
      <c r="AO399" s="5"/>
      <c r="AP399" s="5"/>
    </row>
    <row r="400" spans="1:42">
      <c r="A400" s="5"/>
      <c r="B400" s="93">
        <v>23.280000686645501</v>
      </c>
      <c r="C400" s="7">
        <v>203</v>
      </c>
      <c r="D400" s="7">
        <v>407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3796.546875</v>
      </c>
      <c r="K400" s="5"/>
      <c r="L400" s="50">
        <f t="shared" si="33"/>
        <v>388</v>
      </c>
      <c r="M400" s="50">
        <v>64.434997558593693</v>
      </c>
      <c r="N400" s="50">
        <v>3025</v>
      </c>
      <c r="O400" s="85"/>
      <c r="P400" s="50"/>
      <c r="Q400" s="50"/>
      <c r="R400" s="50"/>
      <c r="S400" s="50"/>
      <c r="T400" s="94">
        <v>776379.875</v>
      </c>
      <c r="U400" s="94"/>
      <c r="V400" s="94"/>
      <c r="W400" s="55"/>
      <c r="X400" s="55"/>
      <c r="Y400" s="95"/>
      <c r="Z400" s="6">
        <v>776379.875</v>
      </c>
      <c r="AC400" s="5"/>
      <c r="AD400" s="5"/>
      <c r="AE400" s="5"/>
      <c r="AF400" s="5"/>
      <c r="AG400" s="5"/>
      <c r="AH400" s="5"/>
      <c r="AI400" s="5"/>
      <c r="AJ400" s="5"/>
      <c r="AK400" s="82"/>
      <c r="AL400" s="5"/>
      <c r="AM400" s="5"/>
      <c r="AN400" s="5"/>
      <c r="AO400" s="5"/>
      <c r="AP400" s="5"/>
    </row>
    <row r="401" spans="1:42">
      <c r="A401" s="5"/>
      <c r="B401" s="93">
        <v>23.340000152587798</v>
      </c>
      <c r="C401" s="7">
        <v>407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3796.546875</v>
      </c>
      <c r="K401" s="5"/>
      <c r="L401" s="50">
        <f t="shared" si="33"/>
        <v>389</v>
      </c>
      <c r="M401" s="50">
        <v>64.495002746582003</v>
      </c>
      <c r="N401" s="50">
        <v>4537</v>
      </c>
      <c r="O401" s="50">
        <v>4537</v>
      </c>
      <c r="P401" s="50">
        <v>3731</v>
      </c>
      <c r="Q401" s="50">
        <f t="shared" si="34"/>
        <v>806</v>
      </c>
      <c r="R401" s="50">
        <f t="shared" si="35"/>
        <v>649636</v>
      </c>
      <c r="S401" s="50"/>
      <c r="T401" s="94">
        <v>696661.6875</v>
      </c>
      <c r="U401" s="94">
        <v>696661.6875</v>
      </c>
      <c r="V401" s="94">
        <v>709944.9375</v>
      </c>
      <c r="W401" s="55">
        <f t="shared" si="36"/>
        <v>-13283.25</v>
      </c>
      <c r="X401" s="55">
        <f t="shared" si="37"/>
        <v>176444730.5625</v>
      </c>
      <c r="Y401" s="95"/>
      <c r="Z401" s="6">
        <v>696661.6875</v>
      </c>
      <c r="AC401" s="5"/>
      <c r="AD401" s="5"/>
      <c r="AE401" s="5"/>
      <c r="AF401" s="5"/>
      <c r="AG401" s="5"/>
      <c r="AH401" s="5"/>
      <c r="AI401" s="5"/>
      <c r="AJ401" s="5"/>
      <c r="AK401" s="82"/>
      <c r="AL401" s="5"/>
      <c r="AM401" s="5"/>
      <c r="AN401" s="5"/>
      <c r="AO401" s="5"/>
      <c r="AP401" s="5"/>
    </row>
    <row r="402" spans="1:42">
      <c r="A402" s="5"/>
      <c r="B402" s="93">
        <v>23.399999618530199</v>
      </c>
      <c r="C402" s="7">
        <v>407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1893.609375</v>
      </c>
      <c r="K402" s="5"/>
      <c r="L402" s="50">
        <f t="shared" si="33"/>
        <v>390</v>
      </c>
      <c r="M402" s="50">
        <v>64.555000305175696</v>
      </c>
      <c r="N402" s="50">
        <v>3731</v>
      </c>
      <c r="O402" s="85"/>
      <c r="P402" s="50"/>
      <c r="Q402" s="50"/>
      <c r="R402" s="50"/>
      <c r="S402" s="50"/>
      <c r="T402" s="94">
        <v>709944.9375</v>
      </c>
      <c r="U402" s="94"/>
      <c r="V402" s="94"/>
      <c r="W402" s="55"/>
      <c r="X402" s="55"/>
      <c r="Y402" s="95"/>
      <c r="Z402" s="6">
        <v>709944.9375</v>
      </c>
      <c r="AC402" s="5"/>
      <c r="AD402" s="5"/>
      <c r="AE402" s="5"/>
      <c r="AF402" s="5"/>
      <c r="AG402" s="5"/>
      <c r="AH402" s="5"/>
      <c r="AI402" s="5"/>
      <c r="AJ402" s="5"/>
      <c r="AK402" s="82"/>
      <c r="AL402" s="5"/>
      <c r="AM402" s="5"/>
      <c r="AN402" s="5"/>
      <c r="AO402" s="5"/>
      <c r="AP402" s="5"/>
    </row>
    <row r="403" spans="1:42">
      <c r="A403" s="5"/>
      <c r="B403" s="93">
        <v>23.459999084472599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1893.609375</v>
      </c>
      <c r="K403" s="5"/>
      <c r="L403" s="50">
        <f t="shared" si="33"/>
        <v>391</v>
      </c>
      <c r="M403" s="50">
        <v>64.614997863769503</v>
      </c>
      <c r="N403" s="50">
        <v>4840</v>
      </c>
      <c r="O403" s="50">
        <v>4840</v>
      </c>
      <c r="P403" s="50">
        <v>5243</v>
      </c>
      <c r="Q403" s="50">
        <f t="shared" si="34"/>
        <v>-403</v>
      </c>
      <c r="R403" s="50">
        <f t="shared" si="35"/>
        <v>162409</v>
      </c>
      <c r="S403" s="50"/>
      <c r="T403" s="94">
        <v>708042</v>
      </c>
      <c r="U403" s="94">
        <v>708042</v>
      </c>
      <c r="V403" s="94">
        <v>795353.25</v>
      </c>
      <c r="W403" s="55">
        <f t="shared" si="36"/>
        <v>-87311.25</v>
      </c>
      <c r="X403" s="55">
        <f t="shared" si="37"/>
        <v>7623254376.5625</v>
      </c>
      <c r="Y403" s="95"/>
      <c r="Z403" s="6">
        <v>708042</v>
      </c>
      <c r="AC403" s="5"/>
      <c r="AD403" s="5"/>
      <c r="AE403" s="5"/>
      <c r="AF403" s="5"/>
      <c r="AG403" s="5"/>
      <c r="AH403" s="5"/>
      <c r="AI403" s="5"/>
      <c r="AJ403" s="5"/>
      <c r="AK403" s="82"/>
      <c r="AL403" s="5"/>
      <c r="AM403" s="5"/>
      <c r="AN403" s="5"/>
      <c r="AO403" s="5"/>
      <c r="AP403" s="5"/>
    </row>
    <row r="404" spans="1:42">
      <c r="A404" s="5"/>
      <c r="B404" s="93">
        <v>23.520000457763601</v>
      </c>
      <c r="C404" s="7">
        <v>203</v>
      </c>
      <c r="D404" s="7">
        <v>203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3796.546875</v>
      </c>
      <c r="K404" s="5"/>
      <c r="L404" s="50">
        <f t="shared" si="33"/>
        <v>392</v>
      </c>
      <c r="M404" s="50">
        <v>64.675003051757798</v>
      </c>
      <c r="N404" s="50">
        <v>5243</v>
      </c>
      <c r="O404" s="85"/>
      <c r="P404" s="50"/>
      <c r="Q404" s="50"/>
      <c r="R404" s="50"/>
      <c r="S404" s="50"/>
      <c r="T404" s="94">
        <v>795353.25</v>
      </c>
      <c r="U404" s="94"/>
      <c r="V404" s="94"/>
      <c r="W404" s="55"/>
      <c r="X404" s="55"/>
      <c r="Y404" s="95"/>
      <c r="Z404" s="6">
        <v>795353.25</v>
      </c>
      <c r="AC404" s="5"/>
      <c r="AD404" s="5"/>
      <c r="AE404" s="5"/>
      <c r="AF404" s="5"/>
      <c r="AG404" s="5"/>
      <c r="AH404" s="5"/>
      <c r="AI404" s="5"/>
      <c r="AJ404" s="5"/>
      <c r="AK404" s="82"/>
      <c r="AL404" s="5"/>
      <c r="AM404" s="5"/>
      <c r="AN404" s="5"/>
      <c r="AO404" s="5"/>
      <c r="AP404" s="5"/>
    </row>
    <row r="405" spans="1:42">
      <c r="A405" s="5"/>
      <c r="B405" s="93">
        <v>23.579999923706001</v>
      </c>
      <c r="C405" s="7">
        <v>407</v>
      </c>
      <c r="D405" s="7">
        <v>203</v>
      </c>
      <c r="E405" s="7">
        <v>203</v>
      </c>
      <c r="F405" s="7">
        <v>0</v>
      </c>
      <c r="G405" s="7">
        <v>0</v>
      </c>
      <c r="H405" s="7">
        <v>0</v>
      </c>
      <c r="I405" s="7">
        <v>0</v>
      </c>
      <c r="J405" s="7">
        <v>3796.546875</v>
      </c>
      <c r="K405" s="5"/>
      <c r="L405" s="50">
        <f t="shared" si="33"/>
        <v>393</v>
      </c>
      <c r="M405" s="50">
        <v>64.735000610351506</v>
      </c>
      <c r="N405" s="50">
        <v>6353</v>
      </c>
      <c r="O405" s="50">
        <v>6353</v>
      </c>
      <c r="P405" s="50">
        <v>3428</v>
      </c>
      <c r="Q405" s="50">
        <f t="shared" si="34"/>
        <v>2925</v>
      </c>
      <c r="R405" s="50">
        <f t="shared" si="35"/>
        <v>8555625</v>
      </c>
      <c r="S405" s="50"/>
      <c r="T405" s="94">
        <v>753600.5625</v>
      </c>
      <c r="U405" s="94">
        <v>753600.5625</v>
      </c>
      <c r="V405" s="94">
        <v>759309.375</v>
      </c>
      <c r="W405" s="55">
        <f t="shared" si="36"/>
        <v>-5708.8125</v>
      </c>
      <c r="X405" s="55">
        <f t="shared" si="37"/>
        <v>32590540.16015625</v>
      </c>
      <c r="Y405" s="95"/>
      <c r="Z405" s="6">
        <v>753600.5625</v>
      </c>
      <c r="AC405" s="5"/>
      <c r="AD405" s="5"/>
      <c r="AE405" s="5"/>
      <c r="AF405" s="5"/>
      <c r="AG405" s="5"/>
      <c r="AH405" s="5"/>
      <c r="AI405" s="5"/>
      <c r="AJ405" s="5"/>
      <c r="AK405" s="82"/>
      <c r="AL405" s="5"/>
      <c r="AM405" s="5"/>
      <c r="AN405" s="5"/>
      <c r="AO405" s="5"/>
      <c r="AP405" s="5"/>
    </row>
    <row r="406" spans="1:42">
      <c r="A406" s="5"/>
      <c r="B406" s="93">
        <v>23.639999389648398</v>
      </c>
      <c r="C406" s="7">
        <v>203</v>
      </c>
      <c r="D406" s="7">
        <v>203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1893.609375</v>
      </c>
      <c r="K406" s="5"/>
      <c r="L406" s="50">
        <f t="shared" si="33"/>
        <v>394</v>
      </c>
      <c r="M406" s="50">
        <v>64.794998168945298</v>
      </c>
      <c r="N406" s="50">
        <v>3428</v>
      </c>
      <c r="O406" s="85"/>
      <c r="P406" s="50"/>
      <c r="Q406" s="50"/>
      <c r="R406" s="50"/>
      <c r="S406" s="50"/>
      <c r="T406" s="94">
        <v>759309.375</v>
      </c>
      <c r="U406" s="94"/>
      <c r="V406" s="94"/>
      <c r="W406" s="55"/>
      <c r="X406" s="55"/>
      <c r="Y406" s="95"/>
      <c r="Z406" s="6">
        <v>759309.375</v>
      </c>
      <c r="AC406" s="5"/>
      <c r="AD406" s="5"/>
      <c r="AE406" s="5"/>
      <c r="AF406" s="5"/>
      <c r="AG406" s="5"/>
      <c r="AH406" s="5"/>
      <c r="AI406" s="5"/>
      <c r="AJ406" s="5"/>
      <c r="AK406" s="82"/>
      <c r="AL406" s="5"/>
      <c r="AM406" s="5"/>
      <c r="AN406" s="5"/>
      <c r="AO406" s="5"/>
      <c r="AP406" s="5"/>
    </row>
    <row r="407" spans="1:42">
      <c r="A407" s="5"/>
      <c r="B407" s="93">
        <v>23.698999404907202</v>
      </c>
      <c r="C407" s="7">
        <v>0</v>
      </c>
      <c r="D407" s="7">
        <v>610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1893.609375</v>
      </c>
      <c r="K407" s="5"/>
      <c r="L407" s="50">
        <f t="shared" si="33"/>
        <v>395</v>
      </c>
      <c r="M407" s="50">
        <v>64.855003356933494</v>
      </c>
      <c r="N407" s="50">
        <v>5344</v>
      </c>
      <c r="O407" s="50">
        <v>5344</v>
      </c>
      <c r="P407" s="50">
        <v>3529</v>
      </c>
      <c r="Q407" s="50">
        <f t="shared" si="34"/>
        <v>1815</v>
      </c>
      <c r="R407" s="50">
        <f t="shared" si="35"/>
        <v>3294225</v>
      </c>
      <c r="S407" s="50"/>
      <c r="T407" s="94">
        <v>763096.625</v>
      </c>
      <c r="U407" s="94">
        <v>763096.625</v>
      </c>
      <c r="V407" s="94">
        <v>685262.75</v>
      </c>
      <c r="W407" s="55">
        <f t="shared" si="36"/>
        <v>77833.875</v>
      </c>
      <c r="X407" s="55">
        <f t="shared" si="37"/>
        <v>6058112097.515625</v>
      </c>
      <c r="Y407" s="95"/>
      <c r="Z407" s="6">
        <v>763096.625</v>
      </c>
      <c r="AC407" s="5"/>
      <c r="AD407" s="5"/>
      <c r="AE407" s="5"/>
      <c r="AF407" s="5"/>
      <c r="AG407" s="5"/>
      <c r="AH407" s="5"/>
      <c r="AI407" s="5"/>
      <c r="AJ407" s="5"/>
      <c r="AK407" s="82"/>
      <c r="AL407" s="5"/>
      <c r="AM407" s="5"/>
      <c r="AN407" s="5"/>
      <c r="AO407" s="5"/>
      <c r="AP407" s="5"/>
    </row>
    <row r="408" spans="1:42">
      <c r="A408" s="5"/>
      <c r="B408" s="93">
        <v>23.7590007781982</v>
      </c>
      <c r="C408" s="7">
        <v>0</v>
      </c>
      <c r="D408" s="7">
        <v>203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1893.609375</v>
      </c>
      <c r="K408" s="5"/>
      <c r="L408" s="50">
        <f t="shared" si="33"/>
        <v>396</v>
      </c>
      <c r="M408" s="50">
        <v>64.915000915527301</v>
      </c>
      <c r="N408" s="50">
        <v>3529</v>
      </c>
      <c r="O408" s="85"/>
      <c r="P408" s="50"/>
      <c r="Q408" s="50"/>
      <c r="R408" s="50"/>
      <c r="S408" s="50"/>
      <c r="T408" s="94">
        <v>685262.75</v>
      </c>
      <c r="U408" s="94"/>
      <c r="V408" s="94"/>
      <c r="W408" s="55"/>
      <c r="X408" s="55"/>
      <c r="Y408" s="95"/>
      <c r="Z408" s="6">
        <v>685262.75</v>
      </c>
      <c r="AA408" s="7">
        <f>(STDEV(Z373:Z408))^2/36</f>
        <v>61304316.856769711</v>
      </c>
      <c r="AC408" s="5"/>
      <c r="AD408" s="5"/>
      <c r="AE408" s="5"/>
      <c r="AF408" s="5"/>
      <c r="AG408" s="5"/>
      <c r="AH408" s="5"/>
      <c r="AI408" s="5"/>
      <c r="AJ408" s="5"/>
      <c r="AK408" s="82"/>
      <c r="AL408" s="5"/>
      <c r="AM408" s="5"/>
      <c r="AN408" s="5"/>
      <c r="AO408" s="5"/>
      <c r="AP408" s="5"/>
    </row>
    <row r="409" spans="1:42">
      <c r="A409" s="5"/>
      <c r="B409" s="93">
        <v>23.8190002441406</v>
      </c>
      <c r="C409" s="7">
        <v>0</v>
      </c>
      <c r="D409" s="7">
        <v>0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1893.609375</v>
      </c>
      <c r="K409" s="5"/>
      <c r="L409" s="50">
        <f t="shared" si="33"/>
        <v>397</v>
      </c>
      <c r="M409" s="50">
        <v>64.974998474120994</v>
      </c>
      <c r="N409" s="50">
        <v>2520</v>
      </c>
      <c r="O409" s="50">
        <v>2520</v>
      </c>
      <c r="P409" s="50">
        <v>4033</v>
      </c>
      <c r="Q409" s="50">
        <f t="shared" si="34"/>
        <v>-1513</v>
      </c>
      <c r="R409" s="50">
        <f t="shared" si="35"/>
        <v>2289169</v>
      </c>
      <c r="S409" s="50"/>
      <c r="T409" s="94">
        <v>662483.4375</v>
      </c>
      <c r="U409" s="94">
        <v>662483.4375</v>
      </c>
      <c r="V409" s="94">
        <v>746007.5</v>
      </c>
      <c r="W409" s="55">
        <f t="shared" si="36"/>
        <v>-83524.0625</v>
      </c>
      <c r="X409" s="55">
        <f t="shared" si="37"/>
        <v>6976269016.5039062</v>
      </c>
      <c r="Y409" s="95"/>
      <c r="Z409" s="96">
        <v>662483.4375</v>
      </c>
      <c r="AC409" s="5"/>
      <c r="AD409" s="5"/>
      <c r="AE409" s="5"/>
      <c r="AF409" s="5"/>
      <c r="AG409" s="5"/>
      <c r="AH409" s="5"/>
      <c r="AI409" s="5"/>
      <c r="AJ409" s="5"/>
      <c r="AK409" s="82"/>
      <c r="AL409" s="5"/>
      <c r="AM409" s="5"/>
      <c r="AN409" s="5"/>
      <c r="AO409" s="5"/>
      <c r="AP409" s="5"/>
    </row>
    <row r="410" spans="1:42">
      <c r="A410" s="5"/>
      <c r="B410" s="93">
        <v>23.878999710083001</v>
      </c>
      <c r="C410" s="7">
        <v>203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3796.546875</v>
      </c>
      <c r="K410" s="5"/>
      <c r="L410" s="50">
        <f t="shared" si="33"/>
        <v>398</v>
      </c>
      <c r="M410" s="50">
        <v>65.035003662109304</v>
      </c>
      <c r="N410" s="50">
        <v>4033</v>
      </c>
      <c r="O410" s="85"/>
      <c r="P410" s="50"/>
      <c r="Q410" s="50"/>
      <c r="R410" s="50"/>
      <c r="S410" s="50"/>
      <c r="T410" s="94">
        <v>746007.5</v>
      </c>
      <c r="U410" s="94"/>
      <c r="V410" s="94"/>
      <c r="W410" s="55"/>
      <c r="X410" s="55"/>
      <c r="Y410" s="95"/>
      <c r="Z410" s="96">
        <v>746007.5</v>
      </c>
      <c r="AC410" s="5"/>
      <c r="AD410" s="5"/>
      <c r="AE410" s="5"/>
      <c r="AF410" s="5"/>
      <c r="AG410" s="5"/>
      <c r="AH410" s="5"/>
      <c r="AI410" s="5"/>
      <c r="AJ410" s="5"/>
      <c r="AK410" s="82"/>
      <c r="AL410" s="5"/>
      <c r="AM410" s="5"/>
      <c r="AN410" s="5"/>
      <c r="AO410" s="5"/>
      <c r="AP410" s="5"/>
    </row>
    <row r="411" spans="1:42">
      <c r="A411" s="5"/>
      <c r="B411" s="93">
        <v>23.938999176025298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3796.546875</v>
      </c>
      <c r="K411" s="5"/>
      <c r="L411" s="50">
        <f t="shared" si="33"/>
        <v>399</v>
      </c>
      <c r="M411" s="50">
        <v>65.095001220703097</v>
      </c>
      <c r="N411" s="50">
        <v>4336</v>
      </c>
      <c r="O411" s="50">
        <v>4336</v>
      </c>
      <c r="P411" s="50">
        <v>3327</v>
      </c>
      <c r="Q411" s="50">
        <f t="shared" si="34"/>
        <v>1009</v>
      </c>
      <c r="R411" s="50">
        <f t="shared" si="35"/>
        <v>1018081</v>
      </c>
      <c r="S411" s="50"/>
      <c r="T411" s="94">
        <v>778264.125</v>
      </c>
      <c r="U411" s="94">
        <v>778264.125</v>
      </c>
      <c r="V411" s="94">
        <v>689068.625</v>
      </c>
      <c r="W411" s="55">
        <f t="shared" si="36"/>
        <v>89195.5</v>
      </c>
      <c r="X411" s="55">
        <f t="shared" si="37"/>
        <v>7955837220.25</v>
      </c>
      <c r="Y411" s="95"/>
      <c r="Z411" s="96">
        <v>778264.125</v>
      </c>
      <c r="AC411" s="5"/>
      <c r="AD411" s="5"/>
      <c r="AE411" s="5"/>
      <c r="AF411" s="5"/>
      <c r="AG411" s="5"/>
      <c r="AH411" s="5"/>
      <c r="AI411" s="5"/>
      <c r="AJ411" s="5"/>
      <c r="AK411" s="82"/>
      <c r="AL411" s="5"/>
      <c r="AM411" s="5"/>
      <c r="AN411" s="5"/>
      <c r="AO411" s="5"/>
      <c r="AP411" s="5"/>
    </row>
    <row r="412" spans="1:42">
      <c r="A412" s="5"/>
      <c r="B412" s="93">
        <v>23.999000549316399</v>
      </c>
      <c r="C412" s="7">
        <v>407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3796.546875</v>
      </c>
      <c r="K412" s="5"/>
      <c r="L412" s="50">
        <f t="shared" si="33"/>
        <v>400</v>
      </c>
      <c r="M412" s="50">
        <v>65.154998779296804</v>
      </c>
      <c r="N412" s="50">
        <v>3327</v>
      </c>
      <c r="O412" s="85"/>
      <c r="P412" s="50"/>
      <c r="Q412" s="50"/>
      <c r="R412" s="50"/>
      <c r="S412" s="50"/>
      <c r="T412" s="94">
        <v>689068.625</v>
      </c>
      <c r="U412" s="94"/>
      <c r="V412" s="94"/>
      <c r="W412" s="55"/>
      <c r="X412" s="55"/>
      <c r="Y412" s="95"/>
      <c r="Z412" s="96">
        <v>689068.625</v>
      </c>
      <c r="AC412" s="5"/>
      <c r="AD412" s="5"/>
      <c r="AE412" s="5"/>
      <c r="AF412" s="5"/>
      <c r="AG412" s="5"/>
      <c r="AH412" s="5"/>
      <c r="AI412" s="5"/>
      <c r="AJ412" s="5"/>
      <c r="AK412" s="82"/>
      <c r="AL412" s="5"/>
      <c r="AM412" s="5"/>
      <c r="AN412" s="5"/>
      <c r="AO412" s="5"/>
      <c r="AP412" s="5"/>
    </row>
    <row r="413" spans="1:42">
      <c r="A413" s="5"/>
      <c r="B413" s="93">
        <v>24.0590000152587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1893.609375</v>
      </c>
      <c r="K413" s="5"/>
      <c r="L413" s="50">
        <f t="shared" si="33"/>
        <v>401</v>
      </c>
      <c r="M413" s="50">
        <v>65.214996337890597</v>
      </c>
      <c r="N413" s="50">
        <v>3327</v>
      </c>
      <c r="O413" s="50">
        <v>3327</v>
      </c>
      <c r="P413" s="50">
        <v>2924</v>
      </c>
      <c r="Q413" s="50">
        <f t="shared" si="34"/>
        <v>403</v>
      </c>
      <c r="R413" s="50">
        <f t="shared" si="35"/>
        <v>162409</v>
      </c>
      <c r="S413" s="50"/>
      <c r="T413" s="94">
        <v>770689.6875</v>
      </c>
      <c r="U413" s="94">
        <v>770689.6875</v>
      </c>
      <c r="V413" s="94">
        <v>806752.25</v>
      </c>
      <c r="W413" s="55">
        <f t="shared" si="36"/>
        <v>-36062.5625</v>
      </c>
      <c r="X413" s="55">
        <f t="shared" si="37"/>
        <v>1300508414.0664062</v>
      </c>
      <c r="Y413" s="95"/>
      <c r="Z413" s="96">
        <v>770689.6875</v>
      </c>
      <c r="AC413" s="5"/>
      <c r="AD413" s="5"/>
      <c r="AE413" s="5"/>
      <c r="AF413" s="5"/>
      <c r="AG413" s="5"/>
      <c r="AH413" s="5"/>
      <c r="AI413" s="5"/>
      <c r="AJ413" s="5"/>
      <c r="AK413" s="82"/>
      <c r="AL413" s="5"/>
      <c r="AM413" s="5"/>
      <c r="AN413" s="5"/>
      <c r="AO413" s="5"/>
      <c r="AP413" s="5"/>
    </row>
    <row r="414" spans="1:42">
      <c r="A414" s="5"/>
      <c r="B414" s="93">
        <v>24.118999481201101</v>
      </c>
      <c r="C414" s="7">
        <v>0</v>
      </c>
      <c r="D414" s="7">
        <v>814</v>
      </c>
      <c r="E414" s="7">
        <v>0</v>
      </c>
      <c r="F414" s="7">
        <v>0</v>
      </c>
      <c r="G414" s="7">
        <v>0</v>
      </c>
      <c r="H414" s="7">
        <v>0</v>
      </c>
      <c r="I414" s="7">
        <v>126</v>
      </c>
      <c r="J414" s="7">
        <v>3796.546875</v>
      </c>
      <c r="K414" s="5"/>
      <c r="L414" s="50">
        <f t="shared" si="33"/>
        <v>402</v>
      </c>
      <c r="M414" s="50">
        <v>65.275001525878906</v>
      </c>
      <c r="N414" s="50">
        <v>2924</v>
      </c>
      <c r="O414" s="85"/>
      <c r="P414" s="50"/>
      <c r="Q414" s="50"/>
      <c r="R414" s="50"/>
      <c r="S414" s="50"/>
      <c r="T414" s="94">
        <v>806752.25</v>
      </c>
      <c r="U414" s="94"/>
      <c r="V414" s="94"/>
      <c r="W414" s="55"/>
      <c r="X414" s="55"/>
      <c r="Y414" s="95"/>
      <c r="Z414" s="96">
        <v>806752.25</v>
      </c>
      <c r="AC414" s="5"/>
      <c r="AD414" s="5"/>
      <c r="AE414" s="5"/>
      <c r="AF414" s="5"/>
      <c r="AG414" s="5"/>
      <c r="AH414" s="5"/>
      <c r="AI414" s="5"/>
      <c r="AJ414" s="5"/>
      <c r="AK414" s="82"/>
      <c r="AL414" s="5"/>
      <c r="AM414" s="5"/>
      <c r="AN414" s="5"/>
      <c r="AO414" s="5"/>
      <c r="AP414" s="5"/>
    </row>
    <row r="415" spans="1:42">
      <c r="A415" s="5"/>
      <c r="B415" s="93">
        <v>24.179000854492099</v>
      </c>
      <c r="C415" s="7">
        <v>0</v>
      </c>
      <c r="D415" s="7">
        <v>814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3796.546875</v>
      </c>
      <c r="K415" s="5"/>
      <c r="L415" s="50">
        <f t="shared" si="33"/>
        <v>403</v>
      </c>
      <c r="M415" s="50">
        <v>65.334999084472599</v>
      </c>
      <c r="N415" s="50">
        <v>5647</v>
      </c>
      <c r="O415" s="50">
        <v>5647</v>
      </c>
      <c r="P415" s="50">
        <v>3529</v>
      </c>
      <c r="Q415" s="50">
        <f t="shared" si="34"/>
        <v>2118</v>
      </c>
      <c r="R415" s="50">
        <f t="shared" si="35"/>
        <v>4485924</v>
      </c>
      <c r="S415" s="50"/>
      <c r="T415" s="94">
        <v>730802.625</v>
      </c>
      <c r="U415" s="94">
        <v>730802.625</v>
      </c>
      <c r="V415" s="94">
        <v>677669.625</v>
      </c>
      <c r="W415" s="55">
        <f t="shared" si="36"/>
        <v>53133</v>
      </c>
      <c r="X415" s="55">
        <f t="shared" si="37"/>
        <v>2823115689</v>
      </c>
      <c r="Y415" s="95"/>
      <c r="Z415" s="96">
        <v>730802.625</v>
      </c>
      <c r="AC415" s="5"/>
      <c r="AD415" s="5"/>
      <c r="AE415" s="5"/>
      <c r="AF415" s="5"/>
      <c r="AG415" s="5"/>
      <c r="AH415" s="5"/>
      <c r="AI415" s="5"/>
      <c r="AJ415" s="5"/>
      <c r="AK415" s="82"/>
      <c r="AL415" s="5"/>
      <c r="AM415" s="5"/>
      <c r="AN415" s="5"/>
      <c r="AO415" s="5"/>
      <c r="AP415" s="5"/>
    </row>
    <row r="416" spans="1:42">
      <c r="A416" s="5"/>
      <c r="B416" s="93">
        <v>24.239000320434499</v>
      </c>
      <c r="C416" s="7">
        <v>0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1893.609375</v>
      </c>
      <c r="K416" s="5"/>
      <c r="L416" s="50">
        <f t="shared" si="33"/>
        <v>404</v>
      </c>
      <c r="M416" s="50">
        <v>65.394996643066406</v>
      </c>
      <c r="N416" s="50">
        <v>3529</v>
      </c>
      <c r="O416" s="85"/>
      <c r="P416" s="50"/>
      <c r="Q416" s="50"/>
      <c r="R416" s="50"/>
      <c r="S416" s="50"/>
      <c r="T416" s="94">
        <v>677669.625</v>
      </c>
      <c r="U416" s="94"/>
      <c r="V416" s="94"/>
      <c r="W416" s="55"/>
      <c r="X416" s="55"/>
      <c r="Y416" s="95"/>
      <c r="Z416" s="96">
        <v>677669.625</v>
      </c>
      <c r="AC416" s="5"/>
      <c r="AD416" s="5"/>
      <c r="AE416" s="5"/>
      <c r="AF416" s="5"/>
      <c r="AG416" s="5"/>
      <c r="AH416" s="5"/>
      <c r="AI416" s="5"/>
      <c r="AJ416" s="5"/>
      <c r="AK416" s="82"/>
      <c r="AL416" s="5"/>
      <c r="AM416" s="5"/>
      <c r="AN416" s="5"/>
      <c r="AO416" s="5"/>
      <c r="AP416" s="5"/>
    </row>
    <row r="417" spans="1:42">
      <c r="A417" s="5"/>
      <c r="B417" s="93">
        <v>24.2989997863769</v>
      </c>
      <c r="C417" s="7">
        <v>203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3796.546875</v>
      </c>
      <c r="K417" s="5"/>
      <c r="L417" s="50">
        <f t="shared" si="33"/>
        <v>405</v>
      </c>
      <c r="M417" s="50">
        <v>65.455001831054602</v>
      </c>
      <c r="N417" s="50">
        <v>4638</v>
      </c>
      <c r="O417" s="50">
        <v>4638</v>
      </c>
      <c r="P417" s="50">
        <v>4437</v>
      </c>
      <c r="Q417" s="50">
        <f t="shared" si="34"/>
        <v>201</v>
      </c>
      <c r="R417" s="50">
        <f t="shared" si="35"/>
        <v>40401</v>
      </c>
      <c r="S417" s="50"/>
      <c r="T417" s="94">
        <v>816248.25</v>
      </c>
      <c r="U417" s="94">
        <v>816248.25</v>
      </c>
      <c r="V417" s="94">
        <v>725131.125</v>
      </c>
      <c r="W417" s="55">
        <f t="shared" si="36"/>
        <v>91117.125</v>
      </c>
      <c r="X417" s="55">
        <f t="shared" si="37"/>
        <v>8302330468.265625</v>
      </c>
      <c r="Y417" s="95"/>
      <c r="Z417" s="96">
        <v>816248.25</v>
      </c>
      <c r="AC417" s="5"/>
      <c r="AD417" s="5"/>
      <c r="AE417" s="5"/>
      <c r="AF417" s="5"/>
      <c r="AG417" s="5"/>
      <c r="AH417" s="5"/>
      <c r="AI417" s="5"/>
      <c r="AJ417" s="5"/>
      <c r="AK417" s="82"/>
      <c r="AL417" s="5"/>
      <c r="AM417" s="5"/>
      <c r="AN417" s="5"/>
      <c r="AO417" s="5"/>
      <c r="AP417" s="5"/>
    </row>
    <row r="418" spans="1:42">
      <c r="A418" s="5"/>
      <c r="B418" s="93">
        <v>24.3589992523193</v>
      </c>
      <c r="C418" s="7">
        <v>814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3796.546875</v>
      </c>
      <c r="K418" s="5"/>
      <c r="L418" s="50">
        <f t="shared" si="33"/>
        <v>406</v>
      </c>
      <c r="M418" s="50">
        <v>65.514999389648395</v>
      </c>
      <c r="N418" s="50">
        <v>4437</v>
      </c>
      <c r="O418" s="85"/>
      <c r="P418" s="50"/>
      <c r="Q418" s="50"/>
      <c r="R418" s="50"/>
      <c r="S418" s="50"/>
      <c r="T418" s="94">
        <v>725131.125</v>
      </c>
      <c r="U418" s="94"/>
      <c r="V418" s="94"/>
      <c r="W418" s="55"/>
      <c r="X418" s="55"/>
      <c r="Y418" s="95"/>
      <c r="Z418" s="96">
        <v>725131.125</v>
      </c>
      <c r="AC418" s="5"/>
      <c r="AD418" s="5"/>
      <c r="AE418" s="5"/>
      <c r="AF418" s="5"/>
      <c r="AG418" s="5"/>
      <c r="AH418" s="5"/>
      <c r="AI418" s="5"/>
      <c r="AJ418" s="5"/>
      <c r="AK418" s="82"/>
      <c r="AL418" s="5"/>
      <c r="AM418" s="5"/>
      <c r="AN418" s="5"/>
      <c r="AO418" s="5"/>
      <c r="AP418" s="5"/>
    </row>
    <row r="419" spans="1:42">
      <c r="A419" s="5"/>
      <c r="B419" s="93">
        <v>24.419000625610298</v>
      </c>
      <c r="C419" s="7">
        <v>814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3796.546875</v>
      </c>
      <c r="K419" s="5"/>
      <c r="L419" s="50">
        <f t="shared" si="33"/>
        <v>407</v>
      </c>
      <c r="M419" s="50">
        <v>65.574996948242102</v>
      </c>
      <c r="N419" s="50">
        <v>5042</v>
      </c>
      <c r="O419" s="50">
        <v>5042</v>
      </c>
      <c r="P419" s="50">
        <v>4638</v>
      </c>
      <c r="Q419" s="50">
        <f t="shared" si="34"/>
        <v>404</v>
      </c>
      <c r="R419" s="50">
        <f t="shared" si="35"/>
        <v>163216</v>
      </c>
      <c r="S419" s="50"/>
      <c r="T419" s="94">
        <v>753600.5625</v>
      </c>
      <c r="U419" s="94">
        <v>753600.5625</v>
      </c>
      <c r="V419" s="94">
        <v>783972.9375</v>
      </c>
      <c r="W419" s="55">
        <f t="shared" si="36"/>
        <v>-30372.375</v>
      </c>
      <c r="X419" s="55">
        <f t="shared" si="37"/>
        <v>922481163.140625</v>
      </c>
      <c r="Y419" s="95"/>
      <c r="Z419" s="96">
        <v>753600.5625</v>
      </c>
      <c r="AC419" s="5"/>
      <c r="AD419" s="5"/>
      <c r="AE419" s="5"/>
      <c r="AF419" s="5"/>
      <c r="AG419" s="5"/>
      <c r="AH419" s="5"/>
      <c r="AI419" s="5"/>
      <c r="AJ419" s="5"/>
      <c r="AK419" s="82"/>
      <c r="AL419" s="5"/>
      <c r="AM419" s="5"/>
      <c r="AN419" s="5"/>
      <c r="AO419" s="5"/>
      <c r="AP419" s="5"/>
    </row>
    <row r="420" spans="1:42">
      <c r="A420" s="5"/>
      <c r="B420" s="93">
        <v>24.479000091552699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5"/>
      <c r="L420" s="50">
        <f t="shared" si="33"/>
        <v>408</v>
      </c>
      <c r="M420" s="50">
        <v>65.635002136230398</v>
      </c>
      <c r="N420" s="50">
        <v>4638</v>
      </c>
      <c r="O420" s="85"/>
      <c r="P420" s="50"/>
      <c r="Q420" s="50"/>
      <c r="R420" s="50"/>
      <c r="S420" s="50"/>
      <c r="T420" s="94">
        <v>783972.9375</v>
      </c>
      <c r="U420" s="94"/>
      <c r="V420" s="94"/>
      <c r="W420" s="55"/>
      <c r="X420" s="55"/>
      <c r="Y420" s="95"/>
      <c r="Z420" s="96">
        <v>783972.9375</v>
      </c>
      <c r="AC420" s="5"/>
      <c r="AD420" s="5"/>
      <c r="AE420" s="5"/>
      <c r="AF420" s="5"/>
      <c r="AG420" s="5"/>
      <c r="AH420" s="5"/>
      <c r="AI420" s="5"/>
      <c r="AJ420" s="5"/>
      <c r="AK420" s="82"/>
      <c r="AL420" s="5"/>
      <c r="AM420" s="5"/>
      <c r="AN420" s="5"/>
      <c r="AO420" s="5"/>
      <c r="AP420" s="5"/>
    </row>
    <row r="421" spans="1:42">
      <c r="A421" s="5"/>
      <c r="B421" s="93">
        <v>24.538999557495099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1893.609375</v>
      </c>
      <c r="K421" s="5"/>
      <c r="L421" s="50">
        <f t="shared" si="33"/>
        <v>409</v>
      </c>
      <c r="M421" s="50">
        <v>65.694999694824205</v>
      </c>
      <c r="N421" s="50">
        <v>4336</v>
      </c>
      <c r="O421" s="50">
        <v>4336</v>
      </c>
      <c r="P421" s="50">
        <v>4134</v>
      </c>
      <c r="Q421" s="50">
        <f t="shared" si="34"/>
        <v>202</v>
      </c>
      <c r="R421" s="50">
        <f t="shared" si="35"/>
        <v>40804</v>
      </c>
      <c r="S421" s="50"/>
      <c r="T421" s="94">
        <v>793469</v>
      </c>
      <c r="U421" s="94">
        <v>793469</v>
      </c>
      <c r="V421" s="94">
        <v>666289.3125</v>
      </c>
      <c r="W421" s="55">
        <f t="shared" si="36"/>
        <v>127179.6875</v>
      </c>
      <c r="X421" s="55">
        <f t="shared" si="37"/>
        <v>16174672912.597656</v>
      </c>
      <c r="Y421" s="95"/>
      <c r="Z421" s="96">
        <v>793469</v>
      </c>
      <c r="AC421" s="5"/>
      <c r="AD421" s="5"/>
      <c r="AE421" s="5"/>
      <c r="AF421" s="5"/>
      <c r="AG421" s="5"/>
      <c r="AH421" s="5"/>
      <c r="AI421" s="5"/>
      <c r="AJ421" s="5"/>
      <c r="AK421" s="82"/>
      <c r="AL421" s="5"/>
      <c r="AM421" s="5"/>
      <c r="AN421" s="5"/>
      <c r="AO421" s="5"/>
      <c r="AP421" s="5"/>
    </row>
    <row r="422" spans="1:42">
      <c r="A422" s="5"/>
      <c r="B422" s="93">
        <v>24.599000930786101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3796.546875</v>
      </c>
      <c r="K422" s="5"/>
      <c r="L422" s="50">
        <f t="shared" si="33"/>
        <v>410</v>
      </c>
      <c r="M422" s="50">
        <v>65.754997253417898</v>
      </c>
      <c r="N422" s="50">
        <v>4134</v>
      </c>
      <c r="O422" s="85"/>
      <c r="P422" s="50"/>
      <c r="Q422" s="50"/>
      <c r="R422" s="50"/>
      <c r="S422" s="50"/>
      <c r="T422" s="94">
        <v>666289.3125</v>
      </c>
      <c r="U422" s="94"/>
      <c r="V422" s="94"/>
      <c r="W422" s="55"/>
      <c r="X422" s="55"/>
      <c r="Y422" s="95"/>
      <c r="Z422" s="96">
        <v>666289.3125</v>
      </c>
      <c r="AC422" s="5"/>
      <c r="AD422" s="5"/>
      <c r="AE422" s="5"/>
      <c r="AF422" s="5"/>
      <c r="AG422" s="5"/>
      <c r="AH422" s="5"/>
      <c r="AI422" s="5"/>
      <c r="AJ422" s="5"/>
      <c r="AK422" s="82"/>
      <c r="AL422" s="5"/>
      <c r="AM422" s="5"/>
      <c r="AN422" s="5"/>
      <c r="AO422" s="5"/>
      <c r="AP422" s="5"/>
    </row>
    <row r="423" spans="1:42">
      <c r="A423" s="5"/>
      <c r="B423" s="93">
        <v>24.659000396728501</v>
      </c>
      <c r="C423" s="7">
        <v>610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3796.546875</v>
      </c>
      <c r="K423" s="5"/>
      <c r="L423" s="50">
        <f t="shared" si="33"/>
        <v>411</v>
      </c>
      <c r="M423" s="50">
        <v>65.815002441406193</v>
      </c>
      <c r="N423" s="50">
        <v>3226</v>
      </c>
      <c r="O423" s="50">
        <v>3226</v>
      </c>
      <c r="P423" s="50">
        <v>3428</v>
      </c>
      <c r="Q423" s="50">
        <f t="shared" si="34"/>
        <v>-202</v>
      </c>
      <c r="R423" s="50">
        <f t="shared" si="35"/>
        <v>40804</v>
      </c>
      <c r="S423" s="50"/>
      <c r="T423" s="94">
        <v>723228.1875</v>
      </c>
      <c r="U423" s="94">
        <v>723228.1875</v>
      </c>
      <c r="V423" s="94">
        <v>764980.875</v>
      </c>
      <c r="W423" s="55">
        <f t="shared" si="36"/>
        <v>-41752.6875</v>
      </c>
      <c r="X423" s="55">
        <f t="shared" si="37"/>
        <v>1743286913.4726562</v>
      </c>
      <c r="Y423" s="95"/>
      <c r="Z423" s="96">
        <v>723228.1875</v>
      </c>
      <c r="AC423" s="5"/>
      <c r="AD423" s="5"/>
      <c r="AE423" s="5"/>
      <c r="AF423" s="5"/>
      <c r="AG423" s="5"/>
      <c r="AH423" s="5"/>
      <c r="AI423" s="5"/>
      <c r="AJ423" s="5"/>
      <c r="AK423" s="82"/>
      <c r="AL423" s="5"/>
      <c r="AM423" s="5"/>
      <c r="AN423" s="5"/>
      <c r="AO423" s="5"/>
      <c r="AP423" s="5"/>
    </row>
    <row r="424" spans="1:42">
      <c r="A424" s="5"/>
      <c r="B424" s="93">
        <v>24.718999862670898</v>
      </c>
      <c r="C424" s="7">
        <v>407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3796.546875</v>
      </c>
      <c r="K424" s="5"/>
      <c r="L424" s="50">
        <f t="shared" si="33"/>
        <v>412</v>
      </c>
      <c r="M424" s="50">
        <v>65.875</v>
      </c>
      <c r="N424" s="50">
        <v>3428</v>
      </c>
      <c r="O424" s="85"/>
      <c r="P424" s="50"/>
      <c r="Q424" s="50"/>
      <c r="R424" s="50"/>
      <c r="S424" s="50"/>
      <c r="T424" s="94">
        <v>764980.875</v>
      </c>
      <c r="U424" s="94"/>
      <c r="V424" s="94"/>
      <c r="W424" s="55"/>
      <c r="X424" s="55"/>
      <c r="Y424" s="95"/>
      <c r="Z424" s="96">
        <v>764980.875</v>
      </c>
      <c r="AC424" s="5"/>
      <c r="AD424" s="5"/>
      <c r="AE424" s="5"/>
      <c r="AF424" s="5"/>
      <c r="AG424" s="5"/>
      <c r="AH424" s="5"/>
      <c r="AI424" s="5"/>
      <c r="AJ424" s="5"/>
      <c r="AK424" s="82"/>
      <c r="AL424" s="5"/>
      <c r="AM424" s="5"/>
      <c r="AN424" s="5"/>
      <c r="AO424" s="5"/>
      <c r="AP424" s="5"/>
    </row>
    <row r="425" spans="1:42">
      <c r="A425" s="5"/>
      <c r="B425" s="93">
        <v>24.7789993286132</v>
      </c>
      <c r="C425" s="7">
        <v>0</v>
      </c>
      <c r="D425" s="7">
        <v>203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1893.609375</v>
      </c>
      <c r="K425" s="5"/>
      <c r="L425" s="50">
        <f t="shared" si="33"/>
        <v>413</v>
      </c>
      <c r="M425" s="50">
        <v>65.934997558593693</v>
      </c>
      <c r="N425" s="50">
        <v>5243</v>
      </c>
      <c r="O425" s="50">
        <v>5243</v>
      </c>
      <c r="P425" s="50">
        <v>3932</v>
      </c>
      <c r="Q425" s="50">
        <f t="shared" si="34"/>
        <v>1311</v>
      </c>
      <c r="R425" s="50">
        <f t="shared" si="35"/>
        <v>1718721</v>
      </c>
      <c r="S425" s="50"/>
      <c r="T425" s="94">
        <v>761175</v>
      </c>
      <c r="U425" s="94">
        <v>761175</v>
      </c>
      <c r="V425" s="94">
        <v>681475.5</v>
      </c>
      <c r="W425" s="55">
        <f t="shared" si="36"/>
        <v>79699.5</v>
      </c>
      <c r="X425" s="55">
        <f t="shared" si="37"/>
        <v>6352010300.25</v>
      </c>
      <c r="Y425" s="95"/>
      <c r="Z425" s="96">
        <v>761175</v>
      </c>
      <c r="AC425" s="5"/>
      <c r="AD425" s="5"/>
      <c r="AE425" s="5"/>
      <c r="AF425" s="5"/>
      <c r="AG425" s="5"/>
      <c r="AH425" s="5"/>
      <c r="AI425" s="5"/>
      <c r="AJ425" s="5"/>
      <c r="AK425" s="82"/>
      <c r="AL425" s="5"/>
      <c r="AM425" s="5"/>
      <c r="AN425" s="5"/>
      <c r="AO425" s="5"/>
      <c r="AP425" s="5"/>
    </row>
    <row r="426" spans="1:42">
      <c r="A426" s="5"/>
      <c r="B426" s="93">
        <v>24.8390007019043</v>
      </c>
      <c r="C426" s="7">
        <v>407</v>
      </c>
      <c r="D426" s="7">
        <v>0</v>
      </c>
      <c r="E426" s="7">
        <v>0</v>
      </c>
      <c r="F426" s="7">
        <v>0</v>
      </c>
      <c r="G426" s="7">
        <v>524</v>
      </c>
      <c r="H426" s="7">
        <v>0</v>
      </c>
      <c r="I426" s="7">
        <v>0</v>
      </c>
      <c r="J426" s="7">
        <v>1893.609375</v>
      </c>
      <c r="K426" s="5"/>
      <c r="L426" s="50">
        <f t="shared" si="33"/>
        <v>414</v>
      </c>
      <c r="M426" s="50">
        <v>65.995002746582003</v>
      </c>
      <c r="N426" s="50">
        <v>3932</v>
      </c>
      <c r="O426" s="85"/>
      <c r="P426" s="50"/>
      <c r="Q426" s="50"/>
      <c r="R426" s="50"/>
      <c r="S426" s="50"/>
      <c r="T426" s="94">
        <v>681475.5</v>
      </c>
      <c r="U426" s="94"/>
      <c r="V426" s="94"/>
      <c r="W426" s="55"/>
      <c r="X426" s="55"/>
      <c r="Y426" s="95"/>
      <c r="Z426" s="96">
        <v>681475.5</v>
      </c>
      <c r="AC426" s="5"/>
      <c r="AD426" s="5"/>
      <c r="AE426" s="5"/>
      <c r="AF426" s="5"/>
      <c r="AG426" s="5"/>
      <c r="AH426" s="5"/>
      <c r="AI426" s="5"/>
      <c r="AJ426" s="5"/>
      <c r="AK426" s="82"/>
      <c r="AL426" s="5"/>
      <c r="AM426" s="5"/>
      <c r="AN426" s="5"/>
      <c r="AO426" s="5"/>
      <c r="AP426" s="5"/>
    </row>
    <row r="427" spans="1:42">
      <c r="A427" s="5"/>
      <c r="B427" s="93">
        <v>24.899000167846602</v>
      </c>
      <c r="C427" s="7">
        <v>407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1893.609375</v>
      </c>
      <c r="K427" s="5"/>
      <c r="L427" s="50">
        <f t="shared" si="33"/>
        <v>415</v>
      </c>
      <c r="M427" s="50">
        <v>66.055000305175696</v>
      </c>
      <c r="N427" s="50">
        <v>4336</v>
      </c>
      <c r="O427" s="50">
        <v>4336</v>
      </c>
      <c r="P427" s="50">
        <v>4336</v>
      </c>
      <c r="Q427" s="50">
        <f t="shared" si="34"/>
        <v>0</v>
      </c>
      <c r="R427" s="50">
        <f t="shared" si="35"/>
        <v>0</v>
      </c>
      <c r="S427" s="50"/>
      <c r="T427" s="94">
        <v>825725.625</v>
      </c>
      <c r="U427" s="94">
        <v>825725.625</v>
      </c>
      <c r="V427" s="94">
        <v>776379.875</v>
      </c>
      <c r="W427" s="55">
        <f t="shared" si="36"/>
        <v>49345.75</v>
      </c>
      <c r="X427" s="55">
        <f t="shared" si="37"/>
        <v>2435003043.0625</v>
      </c>
      <c r="Y427" s="95"/>
      <c r="Z427" s="96">
        <v>825725.625</v>
      </c>
      <c r="AC427" s="5"/>
      <c r="AD427" s="5"/>
      <c r="AE427" s="5"/>
      <c r="AF427" s="5"/>
      <c r="AG427" s="5"/>
      <c r="AH427" s="5"/>
      <c r="AI427" s="5"/>
      <c r="AJ427" s="5"/>
      <c r="AK427" s="82"/>
      <c r="AL427" s="5"/>
      <c r="AM427" s="5"/>
      <c r="AN427" s="5"/>
      <c r="AO427" s="5"/>
      <c r="AP427" s="5"/>
    </row>
    <row r="428" spans="1:42">
      <c r="A428" s="5"/>
      <c r="B428" s="93">
        <v>24.958999633788999</v>
      </c>
      <c r="C428" s="7">
        <v>407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1893.609375</v>
      </c>
      <c r="K428" s="5"/>
      <c r="L428" s="50">
        <f t="shared" si="33"/>
        <v>416</v>
      </c>
      <c r="M428" s="50">
        <v>66.114997863769503</v>
      </c>
      <c r="N428" s="50">
        <v>4336</v>
      </c>
      <c r="O428" s="85"/>
      <c r="P428" s="50"/>
      <c r="Q428" s="50"/>
      <c r="R428" s="50"/>
      <c r="S428" s="50"/>
      <c r="T428" s="94">
        <v>776379.875</v>
      </c>
      <c r="U428" s="94"/>
      <c r="V428" s="94"/>
      <c r="W428" s="55"/>
      <c r="X428" s="55"/>
      <c r="Y428" s="95"/>
      <c r="Z428" s="96">
        <v>776379.875</v>
      </c>
      <c r="AC428" s="5"/>
      <c r="AD428" s="5"/>
      <c r="AE428" s="5"/>
      <c r="AF428" s="5"/>
      <c r="AG428" s="5"/>
      <c r="AH428" s="5"/>
      <c r="AI428" s="5"/>
      <c r="AJ428" s="5"/>
      <c r="AK428" s="82"/>
      <c r="AL428" s="5"/>
      <c r="AM428" s="5"/>
      <c r="AN428" s="5"/>
      <c r="AO428" s="5"/>
      <c r="AP428" s="5"/>
    </row>
    <row r="429" spans="1:42">
      <c r="A429" s="5"/>
      <c r="B429" s="93">
        <v>25.018999099731399</v>
      </c>
      <c r="C429" s="7">
        <v>610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1893.609375</v>
      </c>
      <c r="K429" s="5"/>
      <c r="L429" s="50">
        <f t="shared" si="33"/>
        <v>417</v>
      </c>
      <c r="M429" s="50">
        <v>66.175003051757798</v>
      </c>
      <c r="N429" s="50">
        <v>5949</v>
      </c>
      <c r="O429" s="50">
        <v>5949</v>
      </c>
      <c r="P429" s="50">
        <v>4941</v>
      </c>
      <c r="Q429" s="50">
        <f t="shared" si="34"/>
        <v>1008</v>
      </c>
      <c r="R429" s="50">
        <f t="shared" si="35"/>
        <v>1016064</v>
      </c>
      <c r="S429" s="50"/>
      <c r="T429" s="94">
        <v>702351.875</v>
      </c>
      <c r="U429" s="94">
        <v>702351.875</v>
      </c>
      <c r="V429" s="94">
        <v>778264.125</v>
      </c>
      <c r="W429" s="55">
        <f t="shared" si="36"/>
        <v>-75912.25</v>
      </c>
      <c r="X429" s="55">
        <f t="shared" si="37"/>
        <v>5762669700.0625</v>
      </c>
      <c r="Y429" s="95"/>
      <c r="Z429" s="96">
        <v>702351.875</v>
      </c>
      <c r="AC429" s="5"/>
      <c r="AD429" s="5"/>
      <c r="AE429" s="5"/>
      <c r="AF429" s="5"/>
      <c r="AG429" s="5"/>
      <c r="AH429" s="5"/>
      <c r="AI429" s="5"/>
      <c r="AJ429" s="5"/>
      <c r="AK429" s="82"/>
      <c r="AL429" s="5"/>
      <c r="AM429" s="5"/>
      <c r="AN429" s="5"/>
      <c r="AO429" s="5"/>
      <c r="AP429" s="5"/>
    </row>
    <row r="430" spans="1:42">
      <c r="A430" s="5"/>
      <c r="B430" s="93">
        <v>25.079000473022401</v>
      </c>
      <c r="C430" s="7">
        <v>407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1893.609375</v>
      </c>
      <c r="K430" s="5"/>
      <c r="L430" s="50">
        <f t="shared" si="33"/>
        <v>418</v>
      </c>
      <c r="M430" s="50">
        <v>66.235000610351506</v>
      </c>
      <c r="N430" s="50">
        <v>4941</v>
      </c>
      <c r="O430" s="85"/>
      <c r="P430" s="50"/>
      <c r="Q430" s="50"/>
      <c r="R430" s="50"/>
      <c r="S430" s="50"/>
      <c r="T430" s="94">
        <v>778264.125</v>
      </c>
      <c r="U430" s="94"/>
      <c r="V430" s="94"/>
      <c r="W430" s="55"/>
      <c r="X430" s="55"/>
      <c r="Y430" s="95"/>
      <c r="Z430" s="96">
        <v>778264.125</v>
      </c>
      <c r="AC430" s="5"/>
      <c r="AD430" s="5"/>
      <c r="AE430" s="5"/>
      <c r="AF430" s="5"/>
      <c r="AG430" s="5"/>
      <c r="AH430" s="5"/>
      <c r="AI430" s="5"/>
      <c r="AJ430" s="5"/>
      <c r="AK430" s="82"/>
      <c r="AL430" s="5"/>
      <c r="AM430" s="5"/>
      <c r="AN430" s="5"/>
      <c r="AO430" s="5"/>
      <c r="AP430" s="5"/>
    </row>
    <row r="431" spans="1:42">
      <c r="A431" s="5"/>
      <c r="B431" s="93">
        <v>25.138999938964801</v>
      </c>
      <c r="C431" s="7">
        <v>0</v>
      </c>
      <c r="D431" s="7">
        <v>610</v>
      </c>
      <c r="E431" s="7">
        <v>407</v>
      </c>
      <c r="F431" s="7">
        <v>0</v>
      </c>
      <c r="G431" s="7">
        <v>0</v>
      </c>
      <c r="H431" s="7">
        <v>0</v>
      </c>
      <c r="I431" s="7">
        <v>0</v>
      </c>
      <c r="J431" s="7">
        <v>3796.546875</v>
      </c>
      <c r="K431" s="5"/>
      <c r="L431" s="50">
        <f t="shared" si="33"/>
        <v>419</v>
      </c>
      <c r="M431" s="50">
        <v>66.294998168945298</v>
      </c>
      <c r="N431" s="50">
        <v>3731</v>
      </c>
      <c r="O431" s="50">
        <v>3731</v>
      </c>
      <c r="P431" s="50">
        <v>4638</v>
      </c>
      <c r="Q431" s="50">
        <f t="shared" si="34"/>
        <v>-907</v>
      </c>
      <c r="R431" s="50">
        <f t="shared" si="35"/>
        <v>822649</v>
      </c>
      <c r="S431" s="50"/>
      <c r="T431" s="94">
        <v>723228.1875</v>
      </c>
      <c r="U431" s="94">
        <v>723228.1875</v>
      </c>
      <c r="V431" s="94">
        <v>713750.8125</v>
      </c>
      <c r="W431" s="55">
        <f t="shared" si="36"/>
        <v>9477.375</v>
      </c>
      <c r="X431" s="55">
        <f t="shared" si="37"/>
        <v>89820636.890625</v>
      </c>
      <c r="Y431" s="95"/>
      <c r="Z431" s="96">
        <v>723228.1875</v>
      </c>
      <c r="AC431" s="5"/>
      <c r="AD431" s="5"/>
      <c r="AE431" s="5"/>
      <c r="AF431" s="5"/>
      <c r="AG431" s="5"/>
      <c r="AH431" s="5"/>
      <c r="AI431" s="5"/>
      <c r="AJ431" s="5"/>
      <c r="AK431" s="82"/>
      <c r="AL431" s="5"/>
      <c r="AM431" s="5"/>
      <c r="AN431" s="5"/>
      <c r="AO431" s="5"/>
      <c r="AP431" s="5"/>
    </row>
    <row r="432" spans="1:42">
      <c r="A432" s="5"/>
      <c r="B432" s="93">
        <v>25.198999404907202</v>
      </c>
      <c r="C432" s="7">
        <v>407</v>
      </c>
      <c r="D432" s="7">
        <v>407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3796.546875</v>
      </c>
      <c r="K432" s="5"/>
      <c r="L432" s="50">
        <f t="shared" si="33"/>
        <v>420</v>
      </c>
      <c r="M432" s="50">
        <v>66.355003356933494</v>
      </c>
      <c r="N432" s="50">
        <v>4638</v>
      </c>
      <c r="O432" s="85"/>
      <c r="P432" s="50"/>
      <c r="Q432" s="50"/>
      <c r="R432" s="50"/>
      <c r="S432" s="50"/>
      <c r="T432" s="94">
        <v>713750.8125</v>
      </c>
      <c r="U432" s="94"/>
      <c r="V432" s="94"/>
      <c r="W432" s="55"/>
      <c r="X432" s="55"/>
      <c r="Y432" s="95"/>
      <c r="Z432" s="96">
        <v>713750.8125</v>
      </c>
      <c r="AC432" s="5"/>
      <c r="AD432" s="5"/>
      <c r="AE432" s="5"/>
      <c r="AF432" s="5"/>
      <c r="AG432" s="5"/>
      <c r="AH432" s="5"/>
      <c r="AI432" s="5"/>
      <c r="AJ432" s="5"/>
      <c r="AK432" s="82"/>
      <c r="AL432" s="5"/>
      <c r="AM432" s="5"/>
      <c r="AN432" s="5"/>
      <c r="AO432" s="5"/>
      <c r="AP432" s="5"/>
    </row>
    <row r="433" spans="1:42">
      <c r="A433" s="5"/>
      <c r="B433" s="93">
        <v>25.2590007781982</v>
      </c>
      <c r="C433" s="7">
        <v>610</v>
      </c>
      <c r="D433" s="7">
        <v>610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3796.546875</v>
      </c>
      <c r="K433" s="5"/>
      <c r="L433" s="50">
        <f t="shared" si="33"/>
        <v>421</v>
      </c>
      <c r="M433" s="50">
        <v>66.415000915527301</v>
      </c>
      <c r="N433" s="50">
        <v>3932</v>
      </c>
      <c r="O433" s="50">
        <v>3932</v>
      </c>
      <c r="P433" s="50">
        <v>4840</v>
      </c>
      <c r="Q433" s="50">
        <f t="shared" si="34"/>
        <v>-908</v>
      </c>
      <c r="R433" s="50">
        <f t="shared" si="35"/>
        <v>824464</v>
      </c>
      <c r="S433" s="50"/>
      <c r="T433" s="94">
        <v>757406.4375</v>
      </c>
      <c r="U433" s="94">
        <v>757406.4375</v>
      </c>
      <c r="V433" s="94">
        <v>751697.625</v>
      </c>
      <c r="W433" s="55">
        <f t="shared" si="36"/>
        <v>5708.8125</v>
      </c>
      <c r="X433" s="55">
        <f t="shared" si="37"/>
        <v>32590540.16015625</v>
      </c>
      <c r="Y433" s="95"/>
      <c r="Z433" s="96">
        <v>757406.4375</v>
      </c>
      <c r="AC433" s="5"/>
      <c r="AD433" s="5"/>
      <c r="AE433" s="5"/>
      <c r="AF433" s="5"/>
      <c r="AG433" s="5"/>
      <c r="AH433" s="5"/>
      <c r="AI433" s="5"/>
      <c r="AJ433" s="5"/>
      <c r="AK433" s="82"/>
      <c r="AL433" s="5"/>
      <c r="AM433" s="5"/>
      <c r="AN433" s="5"/>
      <c r="AO433" s="5"/>
      <c r="AP433" s="5"/>
    </row>
    <row r="434" spans="1:42">
      <c r="A434" s="5"/>
      <c r="B434" s="93">
        <v>25.3190002441406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3796.546875</v>
      </c>
      <c r="K434" s="5"/>
      <c r="L434" s="50">
        <f t="shared" si="33"/>
        <v>422</v>
      </c>
      <c r="M434" s="50">
        <v>66.474998474120994</v>
      </c>
      <c r="N434" s="50">
        <v>4840</v>
      </c>
      <c r="O434" s="85"/>
      <c r="P434" s="50"/>
      <c r="Q434" s="50"/>
      <c r="R434" s="50"/>
      <c r="S434" s="50"/>
      <c r="T434" s="94">
        <v>751697.625</v>
      </c>
      <c r="U434" s="94"/>
      <c r="V434" s="94"/>
      <c r="W434" s="55"/>
      <c r="X434" s="55"/>
      <c r="Y434" s="95"/>
      <c r="Z434" s="96">
        <v>751697.625</v>
      </c>
      <c r="AC434" s="5"/>
      <c r="AD434" s="5"/>
      <c r="AE434" s="5"/>
      <c r="AF434" s="5"/>
      <c r="AG434" s="5"/>
      <c r="AH434" s="5"/>
      <c r="AI434" s="5"/>
      <c r="AJ434" s="5"/>
      <c r="AK434" s="82"/>
      <c r="AL434" s="5"/>
      <c r="AM434" s="5"/>
      <c r="AN434" s="5"/>
      <c r="AO434" s="5"/>
      <c r="AP434" s="5"/>
    </row>
    <row r="435" spans="1:42">
      <c r="A435" s="5"/>
      <c r="B435" s="93">
        <v>25.378999710083001</v>
      </c>
      <c r="C435" s="7">
        <v>0</v>
      </c>
      <c r="D435" s="7">
        <v>610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1893.609375</v>
      </c>
      <c r="K435" s="5"/>
      <c r="L435" s="50">
        <f t="shared" si="33"/>
        <v>423</v>
      </c>
      <c r="M435" s="50">
        <v>66.535003662109304</v>
      </c>
      <c r="N435" s="50">
        <v>2823</v>
      </c>
      <c r="O435" s="50">
        <v>2823</v>
      </c>
      <c r="P435" s="50">
        <v>4033</v>
      </c>
      <c r="Q435" s="50">
        <f t="shared" si="34"/>
        <v>-1210</v>
      </c>
      <c r="R435" s="50">
        <f t="shared" si="35"/>
        <v>1464100</v>
      </c>
      <c r="S435" s="50"/>
      <c r="T435" s="94">
        <v>709944.9375</v>
      </c>
      <c r="U435" s="94">
        <v>709944.9375</v>
      </c>
      <c r="V435" s="94">
        <v>681475.5</v>
      </c>
      <c r="W435" s="55">
        <f t="shared" si="36"/>
        <v>28469.4375</v>
      </c>
      <c r="X435" s="55">
        <f t="shared" si="37"/>
        <v>810508871.56640625</v>
      </c>
      <c r="Y435" s="95"/>
      <c r="Z435" s="96">
        <v>709944.9375</v>
      </c>
      <c r="AC435" s="5"/>
      <c r="AD435" s="5"/>
      <c r="AE435" s="5"/>
      <c r="AF435" s="5"/>
      <c r="AG435" s="5"/>
      <c r="AH435" s="5"/>
      <c r="AI435" s="5"/>
      <c r="AJ435" s="5"/>
      <c r="AK435" s="82"/>
      <c r="AL435" s="5"/>
      <c r="AM435" s="5"/>
      <c r="AN435" s="5"/>
      <c r="AO435" s="5"/>
      <c r="AP435" s="5"/>
    </row>
    <row r="436" spans="1:42">
      <c r="A436" s="5"/>
      <c r="B436" s="93">
        <v>25.438999176025298</v>
      </c>
      <c r="C436" s="7">
        <v>0</v>
      </c>
      <c r="D436" s="7">
        <v>0</v>
      </c>
      <c r="E436" s="7">
        <v>0</v>
      </c>
      <c r="F436" s="7">
        <v>0</v>
      </c>
      <c r="G436" s="7">
        <v>524</v>
      </c>
      <c r="H436" s="7">
        <v>0</v>
      </c>
      <c r="I436" s="7">
        <v>0</v>
      </c>
      <c r="J436" s="7">
        <v>3796.546875</v>
      </c>
      <c r="K436" s="5"/>
      <c r="L436" s="50">
        <f t="shared" si="33"/>
        <v>424</v>
      </c>
      <c r="M436" s="50">
        <v>66.595001220703097</v>
      </c>
      <c r="N436" s="50">
        <v>4033</v>
      </c>
      <c r="O436" s="85"/>
      <c r="P436" s="50"/>
      <c r="Q436" s="50"/>
      <c r="R436" s="50"/>
      <c r="S436" s="50"/>
      <c r="T436" s="94">
        <v>681475.5</v>
      </c>
      <c r="U436" s="94"/>
      <c r="V436" s="94"/>
      <c r="W436" s="55"/>
      <c r="X436" s="55"/>
      <c r="Y436" s="95"/>
      <c r="Z436" s="96">
        <v>681475.5</v>
      </c>
      <c r="AC436" s="5"/>
      <c r="AD436" s="5"/>
      <c r="AE436" s="5"/>
      <c r="AF436" s="5"/>
      <c r="AG436" s="5"/>
      <c r="AH436" s="5"/>
      <c r="AI436" s="5"/>
      <c r="AJ436" s="5"/>
      <c r="AK436" s="82"/>
      <c r="AL436" s="5"/>
      <c r="AM436" s="5"/>
      <c r="AN436" s="5"/>
      <c r="AO436" s="5"/>
      <c r="AP436" s="5"/>
    </row>
    <row r="437" spans="1:42">
      <c r="A437" s="5"/>
      <c r="B437" s="93">
        <v>25.499000549316399</v>
      </c>
      <c r="C437" s="7">
        <v>610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1893.609375</v>
      </c>
      <c r="K437" s="5"/>
      <c r="L437" s="50">
        <f t="shared" si="33"/>
        <v>425</v>
      </c>
      <c r="M437" s="50">
        <v>66.654998779296804</v>
      </c>
      <c r="N437" s="50">
        <v>3529</v>
      </c>
      <c r="O437" s="50">
        <v>3529</v>
      </c>
      <c r="P437" s="50">
        <v>3831</v>
      </c>
      <c r="Q437" s="50">
        <f t="shared" si="34"/>
        <v>-302</v>
      </c>
      <c r="R437" s="50">
        <f t="shared" si="35"/>
        <v>91204</v>
      </c>
      <c r="S437" s="50"/>
      <c r="T437" s="94">
        <v>753600.5625</v>
      </c>
      <c r="U437" s="94">
        <v>753600.5625</v>
      </c>
      <c r="V437" s="94">
        <v>730802.625</v>
      </c>
      <c r="W437" s="55">
        <f t="shared" si="36"/>
        <v>22797.9375</v>
      </c>
      <c r="X437" s="55">
        <f t="shared" si="37"/>
        <v>519745954.25390625</v>
      </c>
      <c r="Y437" s="95"/>
      <c r="Z437" s="96">
        <v>753600.5625</v>
      </c>
      <c r="AC437" s="5"/>
      <c r="AD437" s="5"/>
      <c r="AE437" s="5"/>
      <c r="AF437" s="5"/>
      <c r="AG437" s="5"/>
      <c r="AH437" s="5"/>
      <c r="AI437" s="5"/>
      <c r="AJ437" s="5"/>
      <c r="AK437" s="82"/>
      <c r="AL437" s="5"/>
      <c r="AM437" s="5"/>
      <c r="AN437" s="5"/>
      <c r="AO437" s="5"/>
      <c r="AP437" s="5"/>
    </row>
    <row r="438" spans="1:42">
      <c r="A438" s="5"/>
      <c r="B438" s="93">
        <v>25.5590000152587</v>
      </c>
      <c r="C438" s="7">
        <v>203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3796.546875</v>
      </c>
      <c r="K438" s="5"/>
      <c r="L438" s="50">
        <f t="shared" si="33"/>
        <v>426</v>
      </c>
      <c r="M438" s="50">
        <v>66.714996337890597</v>
      </c>
      <c r="N438" s="50">
        <v>3831</v>
      </c>
      <c r="O438" s="85"/>
      <c r="P438" s="50"/>
      <c r="Q438" s="50"/>
      <c r="R438" s="50"/>
      <c r="S438" s="50"/>
      <c r="T438" s="94">
        <v>730802.625</v>
      </c>
      <c r="U438" s="94"/>
      <c r="V438" s="94"/>
      <c r="W438" s="55"/>
      <c r="X438" s="55"/>
      <c r="Y438" s="95"/>
      <c r="Z438" s="96">
        <v>730802.625</v>
      </c>
      <c r="AC438" s="5"/>
      <c r="AD438" s="5"/>
      <c r="AE438" s="5"/>
      <c r="AF438" s="5"/>
      <c r="AG438" s="5"/>
      <c r="AH438" s="5"/>
      <c r="AI438" s="5"/>
      <c r="AJ438" s="5"/>
      <c r="AK438" s="82"/>
      <c r="AL438" s="5"/>
      <c r="AM438" s="5"/>
      <c r="AN438" s="5"/>
      <c r="AO438" s="5"/>
      <c r="AP438" s="5"/>
    </row>
    <row r="439" spans="1:42">
      <c r="A439" s="5"/>
      <c r="B439" s="93">
        <v>25.618999481201101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1893.609375</v>
      </c>
      <c r="K439" s="5"/>
      <c r="L439" s="50">
        <f t="shared" si="33"/>
        <v>427</v>
      </c>
      <c r="M439" s="50">
        <v>66.775001525878906</v>
      </c>
      <c r="N439" s="50">
        <v>4437</v>
      </c>
      <c r="O439" s="50">
        <v>4437</v>
      </c>
      <c r="P439" s="50">
        <v>4638</v>
      </c>
      <c r="Q439" s="50">
        <f t="shared" si="34"/>
        <v>-201</v>
      </c>
      <c r="R439" s="50">
        <f t="shared" si="35"/>
        <v>40401</v>
      </c>
      <c r="S439" s="50"/>
      <c r="T439" s="94">
        <v>651103.125</v>
      </c>
      <c r="U439" s="94">
        <v>651103.125</v>
      </c>
      <c r="V439" s="94">
        <v>719441</v>
      </c>
      <c r="W439" s="55">
        <f t="shared" si="36"/>
        <v>-68337.875</v>
      </c>
      <c r="X439" s="55">
        <f t="shared" si="37"/>
        <v>4670065159.515625</v>
      </c>
      <c r="Y439" s="95"/>
      <c r="Z439" s="96">
        <v>651103.125</v>
      </c>
      <c r="AC439" s="5"/>
      <c r="AD439" s="5"/>
      <c r="AE439" s="5"/>
      <c r="AF439" s="5"/>
      <c r="AG439" s="5"/>
      <c r="AH439" s="5"/>
      <c r="AI439" s="5"/>
      <c r="AJ439" s="5"/>
      <c r="AK439" s="82"/>
      <c r="AL439" s="5"/>
      <c r="AM439" s="5"/>
      <c r="AN439" s="5"/>
      <c r="AO439" s="5"/>
      <c r="AP439" s="5"/>
    </row>
    <row r="440" spans="1:42">
      <c r="A440" s="5"/>
      <c r="B440" s="93">
        <v>25.679000854492099</v>
      </c>
      <c r="C440" s="7">
        <v>203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3796.546875</v>
      </c>
      <c r="K440" s="5"/>
      <c r="L440" s="50">
        <f t="shared" si="33"/>
        <v>428</v>
      </c>
      <c r="M440" s="50">
        <v>66.834999084472599</v>
      </c>
      <c r="N440" s="50">
        <v>4638</v>
      </c>
      <c r="O440" s="85"/>
      <c r="P440" s="50"/>
      <c r="Q440" s="50"/>
      <c r="R440" s="50"/>
      <c r="S440" s="50"/>
      <c r="T440" s="94">
        <v>719441</v>
      </c>
      <c r="U440" s="94"/>
      <c r="V440" s="94"/>
      <c r="W440" s="55"/>
      <c r="X440" s="55"/>
      <c r="Y440" s="95"/>
      <c r="Z440" s="96">
        <v>719441</v>
      </c>
      <c r="AC440" s="5"/>
      <c r="AD440" s="5"/>
      <c r="AE440" s="5"/>
      <c r="AF440" s="5"/>
      <c r="AG440" s="5"/>
      <c r="AH440" s="5"/>
      <c r="AI440" s="5"/>
      <c r="AJ440" s="5"/>
      <c r="AK440" s="82"/>
      <c r="AL440" s="5"/>
      <c r="AM440" s="5"/>
      <c r="AN440" s="5"/>
      <c r="AO440" s="5"/>
      <c r="AP440" s="5"/>
    </row>
    <row r="441" spans="1:42">
      <c r="A441" s="5"/>
      <c r="B441" s="93">
        <v>25.739000320434499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1893.609375</v>
      </c>
      <c r="K441" s="5"/>
      <c r="L441" s="50">
        <f t="shared" si="33"/>
        <v>429</v>
      </c>
      <c r="M441" s="50">
        <v>66.894996643066406</v>
      </c>
      <c r="N441" s="50">
        <v>5344</v>
      </c>
      <c r="O441" s="50">
        <v>5344</v>
      </c>
      <c r="P441" s="50">
        <v>4235</v>
      </c>
      <c r="Q441" s="50">
        <f t="shared" si="34"/>
        <v>1109</v>
      </c>
      <c r="R441" s="50">
        <f t="shared" si="35"/>
        <v>1229881</v>
      </c>
      <c r="S441" s="50"/>
      <c r="T441" s="94">
        <v>715635.125</v>
      </c>
      <c r="U441" s="94">
        <v>715635.125</v>
      </c>
      <c r="V441" s="94">
        <v>709944.9375</v>
      </c>
      <c r="W441" s="55">
        <f t="shared" si="36"/>
        <v>5690.1875</v>
      </c>
      <c r="X441" s="55">
        <f t="shared" si="37"/>
        <v>32378233.78515625</v>
      </c>
      <c r="Y441" s="95"/>
      <c r="Z441" s="96">
        <v>715635.125</v>
      </c>
      <c r="AC441" s="5"/>
      <c r="AD441" s="5"/>
      <c r="AE441" s="5"/>
      <c r="AF441" s="5"/>
      <c r="AG441" s="5"/>
      <c r="AH441" s="5"/>
      <c r="AI441" s="5"/>
      <c r="AJ441" s="5"/>
      <c r="AK441" s="82"/>
      <c r="AL441" s="5"/>
      <c r="AM441" s="5"/>
      <c r="AN441" s="5"/>
      <c r="AO441" s="5"/>
      <c r="AP441" s="5"/>
    </row>
    <row r="442" spans="1:42">
      <c r="A442" s="5"/>
      <c r="B442" s="93">
        <v>25.7989997863769</v>
      </c>
      <c r="C442" s="7">
        <v>0</v>
      </c>
      <c r="D442" s="7">
        <v>407</v>
      </c>
      <c r="E442" s="7">
        <v>0</v>
      </c>
      <c r="F442" s="7">
        <v>201</v>
      </c>
      <c r="G442" s="7">
        <v>0</v>
      </c>
      <c r="H442" s="7">
        <v>0</v>
      </c>
      <c r="I442" s="7">
        <v>0</v>
      </c>
      <c r="J442" s="7">
        <v>3796.546875</v>
      </c>
      <c r="K442" s="5"/>
      <c r="L442" s="50">
        <f t="shared" si="33"/>
        <v>430</v>
      </c>
      <c r="M442" s="50">
        <v>66.955001831054602</v>
      </c>
      <c r="N442" s="50">
        <v>4235</v>
      </c>
      <c r="O442" s="85"/>
      <c r="P442" s="50"/>
      <c r="Q442" s="50"/>
      <c r="R442" s="50"/>
      <c r="S442" s="50"/>
      <c r="T442" s="94">
        <v>709944.9375</v>
      </c>
      <c r="U442" s="94"/>
      <c r="V442" s="94"/>
      <c r="W442" s="55"/>
      <c r="X442" s="55"/>
      <c r="Y442" s="95"/>
      <c r="Z442" s="96">
        <v>709944.9375</v>
      </c>
      <c r="AC442" s="5"/>
      <c r="AD442" s="5"/>
      <c r="AE442" s="5"/>
      <c r="AF442" s="5"/>
      <c r="AG442" s="5"/>
      <c r="AH442" s="5"/>
      <c r="AI442" s="5"/>
      <c r="AJ442" s="5"/>
      <c r="AK442" s="82"/>
      <c r="AL442" s="5"/>
      <c r="AM442" s="5"/>
      <c r="AN442" s="5"/>
      <c r="AO442" s="5"/>
      <c r="AP442" s="5"/>
    </row>
    <row r="443" spans="1:42">
      <c r="A443" s="5"/>
      <c r="B443" s="93">
        <v>25.8589992523193</v>
      </c>
      <c r="C443" s="7">
        <v>203</v>
      </c>
      <c r="D443" s="7">
        <v>203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3796.546875</v>
      </c>
      <c r="K443" s="5"/>
      <c r="L443" s="50">
        <f t="shared" si="33"/>
        <v>431</v>
      </c>
      <c r="M443" s="50">
        <v>67.014999389648395</v>
      </c>
      <c r="N443" s="50">
        <v>4638</v>
      </c>
      <c r="O443" s="50">
        <v>4638</v>
      </c>
      <c r="P443" s="50">
        <v>4537</v>
      </c>
      <c r="Q443" s="50">
        <f t="shared" si="34"/>
        <v>101</v>
      </c>
      <c r="R443" s="50">
        <f t="shared" si="35"/>
        <v>10201</v>
      </c>
      <c r="S443" s="50"/>
      <c r="T443" s="94">
        <v>801062.0625</v>
      </c>
      <c r="U443" s="94">
        <v>801062.0625</v>
      </c>
      <c r="V443" s="94">
        <v>747891.75</v>
      </c>
      <c r="W443" s="55">
        <f t="shared" si="36"/>
        <v>53170.3125</v>
      </c>
      <c r="X443" s="55">
        <f t="shared" si="37"/>
        <v>2827082131.3476562</v>
      </c>
      <c r="Y443" s="95"/>
      <c r="Z443" s="96">
        <v>801062.0625</v>
      </c>
      <c r="AC443" s="5"/>
      <c r="AD443" s="5"/>
      <c r="AE443" s="5"/>
      <c r="AF443" s="5"/>
      <c r="AG443" s="5"/>
      <c r="AH443" s="5"/>
      <c r="AI443" s="5"/>
      <c r="AJ443" s="5"/>
      <c r="AK443" s="82"/>
      <c r="AL443" s="5"/>
      <c r="AM443" s="5"/>
      <c r="AN443" s="5"/>
      <c r="AO443" s="5"/>
      <c r="AP443" s="5"/>
    </row>
    <row r="444" spans="1:42">
      <c r="A444" s="5"/>
      <c r="B444" s="93">
        <v>25.919000625610298</v>
      </c>
      <c r="C444" s="7">
        <v>407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1893.609375</v>
      </c>
      <c r="K444" s="5"/>
      <c r="L444" s="50">
        <f t="shared" si="33"/>
        <v>432</v>
      </c>
      <c r="M444" s="50">
        <v>67.074996948242102</v>
      </c>
      <c r="N444" s="50">
        <v>4537</v>
      </c>
      <c r="O444" s="85"/>
      <c r="P444" s="50"/>
      <c r="Q444" s="50"/>
      <c r="R444" s="50"/>
      <c r="S444" s="50"/>
      <c r="T444" s="94">
        <v>747891.75</v>
      </c>
      <c r="U444" s="94"/>
      <c r="V444" s="94"/>
      <c r="W444" s="55"/>
      <c r="X444" s="55"/>
      <c r="Y444" s="95"/>
      <c r="Z444" s="96">
        <v>747891.75</v>
      </c>
      <c r="AA444" s="7">
        <f>(STDEV(Z409:Z444))^2/36</f>
        <v>56963069.137724154</v>
      </c>
      <c r="AC444" s="5"/>
      <c r="AD444" s="5"/>
      <c r="AE444" s="5"/>
      <c r="AF444" s="5"/>
      <c r="AG444" s="5"/>
      <c r="AH444" s="5"/>
      <c r="AI444" s="5"/>
      <c r="AJ444" s="5"/>
      <c r="AK444" s="82"/>
      <c r="AL444" s="5"/>
      <c r="AM444" s="5"/>
      <c r="AN444" s="5"/>
      <c r="AO444" s="5"/>
      <c r="AP444" s="5"/>
    </row>
    <row r="445" spans="1:42">
      <c r="A445" s="5"/>
      <c r="B445" s="93">
        <v>25.979000091552699</v>
      </c>
      <c r="C445" s="7">
        <v>814</v>
      </c>
      <c r="D445" s="7">
        <v>407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1893.609375</v>
      </c>
      <c r="K445" s="5"/>
      <c r="L445" s="50">
        <f t="shared" si="33"/>
        <v>433</v>
      </c>
      <c r="M445" s="50">
        <v>67.135002136230398</v>
      </c>
      <c r="N445" s="50">
        <v>3125</v>
      </c>
      <c r="O445" s="50">
        <v>3125</v>
      </c>
      <c r="P445" s="50">
        <v>3731</v>
      </c>
      <c r="Q445" s="50">
        <f t="shared" si="34"/>
        <v>-606</v>
      </c>
      <c r="R445" s="50">
        <f t="shared" si="35"/>
        <v>367236</v>
      </c>
      <c r="S445" s="50"/>
      <c r="T445" s="94">
        <v>728937</v>
      </c>
      <c r="U445" s="94">
        <v>728937</v>
      </c>
      <c r="V445" s="94">
        <v>662483.4375</v>
      </c>
      <c r="W445" s="55">
        <f t="shared" si="36"/>
        <v>66453.5625</v>
      </c>
      <c r="X445" s="55">
        <f t="shared" si="37"/>
        <v>4416075968.9414062</v>
      </c>
      <c r="Y445" s="95"/>
      <c r="Z445" s="6">
        <v>728937</v>
      </c>
      <c r="AC445" s="5"/>
      <c r="AD445" s="5"/>
      <c r="AE445" s="5"/>
      <c r="AF445" s="5"/>
      <c r="AG445" s="5"/>
      <c r="AH445" s="5"/>
      <c r="AI445" s="5"/>
      <c r="AJ445" s="5"/>
      <c r="AK445" s="82"/>
      <c r="AL445" s="5"/>
      <c r="AM445" s="5"/>
      <c r="AN445" s="5"/>
      <c r="AO445" s="5"/>
      <c r="AP445" s="5"/>
    </row>
    <row r="446" spans="1:42">
      <c r="A446" s="5"/>
      <c r="B446" s="93">
        <v>26.038999557495099</v>
      </c>
      <c r="C446" s="7">
        <v>203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1893.609375</v>
      </c>
      <c r="K446" s="5"/>
      <c r="L446" s="50">
        <f t="shared" si="33"/>
        <v>434</v>
      </c>
      <c r="M446" s="50">
        <v>67.194999694824205</v>
      </c>
      <c r="N446" s="50">
        <v>3731</v>
      </c>
      <c r="O446" s="85"/>
      <c r="P446" s="50"/>
      <c r="Q446" s="50"/>
      <c r="R446" s="50"/>
      <c r="S446" s="50"/>
      <c r="T446" s="94">
        <v>662483.4375</v>
      </c>
      <c r="U446" s="94"/>
      <c r="V446" s="94"/>
      <c r="W446" s="55"/>
      <c r="X446" s="55"/>
      <c r="Y446" s="95"/>
      <c r="Z446" s="6">
        <v>662483.4375</v>
      </c>
      <c r="AC446" s="5"/>
      <c r="AD446" s="5"/>
      <c r="AE446" s="5"/>
      <c r="AF446" s="5"/>
      <c r="AG446" s="5"/>
      <c r="AH446" s="5"/>
      <c r="AI446" s="5"/>
      <c r="AJ446" s="5"/>
      <c r="AK446" s="82"/>
      <c r="AL446" s="5"/>
      <c r="AM446" s="5"/>
      <c r="AN446" s="5"/>
      <c r="AO446" s="5"/>
      <c r="AP446" s="5"/>
    </row>
    <row r="447" spans="1:42">
      <c r="A447" s="5"/>
      <c r="B447" s="93">
        <v>26.099000930786101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1893.609375</v>
      </c>
      <c r="K447" s="5"/>
      <c r="L447" s="50">
        <f t="shared" si="33"/>
        <v>435</v>
      </c>
      <c r="M447" s="50">
        <v>67.254997253417898</v>
      </c>
      <c r="N447" s="50">
        <v>5546</v>
      </c>
      <c r="O447" s="50">
        <v>5546</v>
      </c>
      <c r="P447" s="50">
        <v>3831</v>
      </c>
      <c r="Q447" s="50">
        <f t="shared" si="34"/>
        <v>1715</v>
      </c>
      <c r="R447" s="50">
        <f t="shared" si="35"/>
        <v>2941225</v>
      </c>
      <c r="S447" s="50"/>
      <c r="T447" s="94">
        <v>744123.1875</v>
      </c>
      <c r="U447" s="94">
        <v>744123.1875</v>
      </c>
      <c r="V447" s="94">
        <v>639685.5</v>
      </c>
      <c r="W447" s="55">
        <f t="shared" si="36"/>
        <v>104437.6875</v>
      </c>
      <c r="X447" s="55">
        <f t="shared" si="37"/>
        <v>10907230570.347656</v>
      </c>
      <c r="Y447" s="95"/>
      <c r="Z447" s="6">
        <v>744123.1875</v>
      </c>
      <c r="AC447" s="5"/>
      <c r="AD447" s="5"/>
      <c r="AE447" s="5"/>
      <c r="AF447" s="5"/>
      <c r="AG447" s="5"/>
      <c r="AH447" s="5"/>
      <c r="AI447" s="5"/>
      <c r="AJ447" s="5"/>
      <c r="AK447" s="82"/>
      <c r="AL447" s="5"/>
      <c r="AM447" s="5"/>
      <c r="AN447" s="5"/>
      <c r="AO447" s="5"/>
      <c r="AP447" s="5"/>
    </row>
    <row r="448" spans="1:42">
      <c r="A448" s="5"/>
      <c r="B448" s="93">
        <v>26.159000396728501</v>
      </c>
      <c r="C448" s="7">
        <v>407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3796.546875</v>
      </c>
      <c r="K448" s="5"/>
      <c r="L448" s="50">
        <f t="shared" si="33"/>
        <v>436</v>
      </c>
      <c r="M448" s="50">
        <v>67.315002441406193</v>
      </c>
      <c r="N448" s="50">
        <v>3831</v>
      </c>
      <c r="O448" s="85"/>
      <c r="P448" s="50"/>
      <c r="Q448" s="50"/>
      <c r="R448" s="50"/>
      <c r="S448" s="50"/>
      <c r="T448" s="94">
        <v>639685.5</v>
      </c>
      <c r="U448" s="94"/>
      <c r="V448" s="94"/>
      <c r="W448" s="55"/>
      <c r="X448" s="55"/>
      <c r="Y448" s="95"/>
      <c r="Z448" s="6">
        <v>639685.5</v>
      </c>
      <c r="AC448" s="5"/>
      <c r="AD448" s="5"/>
      <c r="AE448" s="5"/>
      <c r="AF448" s="5"/>
      <c r="AG448" s="5"/>
      <c r="AH448" s="5"/>
      <c r="AI448" s="5"/>
      <c r="AJ448" s="5"/>
      <c r="AK448" s="82"/>
      <c r="AL448" s="5"/>
      <c r="AM448" s="5"/>
      <c r="AN448" s="5"/>
      <c r="AO448" s="5"/>
      <c r="AP448" s="5"/>
    </row>
    <row r="449" spans="1:42">
      <c r="A449" s="5"/>
      <c r="B449" s="93">
        <v>26.218999862670898</v>
      </c>
      <c r="C449" s="7">
        <v>203</v>
      </c>
      <c r="D449" s="7">
        <v>0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3796.546875</v>
      </c>
      <c r="K449" s="5"/>
      <c r="L449" s="50">
        <f t="shared" si="33"/>
        <v>437</v>
      </c>
      <c r="M449" s="50">
        <v>67.375</v>
      </c>
      <c r="N449" s="50">
        <v>3831</v>
      </c>
      <c r="O449" s="50">
        <v>3831</v>
      </c>
      <c r="P449" s="50">
        <v>3831</v>
      </c>
      <c r="Q449" s="50">
        <f t="shared" si="34"/>
        <v>0</v>
      </c>
      <c r="R449" s="50">
        <f t="shared" si="35"/>
        <v>0</v>
      </c>
      <c r="S449" s="50"/>
      <c r="T449" s="94">
        <v>647297.25</v>
      </c>
      <c r="U449" s="94">
        <v>647297.25</v>
      </c>
      <c r="V449" s="94">
        <v>789681.75</v>
      </c>
      <c r="W449" s="55">
        <f t="shared" si="36"/>
        <v>-142384.5</v>
      </c>
      <c r="X449" s="55">
        <f t="shared" si="37"/>
        <v>20273345840.25</v>
      </c>
      <c r="Y449" s="95"/>
      <c r="Z449" s="6">
        <v>647297.25</v>
      </c>
      <c r="AC449" s="5"/>
      <c r="AD449" s="5"/>
      <c r="AE449" s="5"/>
      <c r="AF449" s="5"/>
      <c r="AG449" s="5"/>
      <c r="AH449" s="5"/>
      <c r="AI449" s="5"/>
      <c r="AJ449" s="5"/>
      <c r="AK449" s="82"/>
      <c r="AL449" s="5"/>
      <c r="AM449" s="5"/>
      <c r="AN449" s="5"/>
      <c r="AO449" s="5"/>
      <c r="AP449" s="5"/>
    </row>
    <row r="450" spans="1:42">
      <c r="A450" s="5"/>
      <c r="B450" s="93">
        <v>26.2789993286132</v>
      </c>
      <c r="C450" s="7">
        <v>1424</v>
      </c>
      <c r="D450" s="7">
        <v>407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1893.609375</v>
      </c>
      <c r="K450" s="5"/>
      <c r="L450" s="50">
        <f t="shared" si="33"/>
        <v>438</v>
      </c>
      <c r="M450" s="50">
        <v>67.434997558593693</v>
      </c>
      <c r="N450" s="50">
        <v>3831</v>
      </c>
      <c r="O450" s="85"/>
      <c r="P450" s="50"/>
      <c r="Q450" s="50"/>
      <c r="R450" s="50"/>
      <c r="S450" s="50"/>
      <c r="T450" s="94">
        <v>789681.75</v>
      </c>
      <c r="U450" s="94"/>
      <c r="V450" s="94"/>
      <c r="W450" s="55"/>
      <c r="X450" s="55"/>
      <c r="Y450" s="95"/>
      <c r="Z450" s="6">
        <v>789681.75</v>
      </c>
      <c r="AC450" s="5"/>
      <c r="AD450" s="5"/>
      <c r="AE450" s="5"/>
      <c r="AF450" s="5"/>
      <c r="AG450" s="5"/>
      <c r="AH450" s="5"/>
      <c r="AI450" s="5"/>
      <c r="AJ450" s="5"/>
      <c r="AK450" s="82"/>
      <c r="AL450" s="5"/>
      <c r="AM450" s="5"/>
      <c r="AN450" s="5"/>
      <c r="AO450" s="5"/>
      <c r="AP450" s="5"/>
    </row>
    <row r="451" spans="1:42">
      <c r="A451" s="5"/>
      <c r="B451" s="93">
        <v>26.3390007019043</v>
      </c>
      <c r="C451" s="7">
        <v>0</v>
      </c>
      <c r="D451" s="7">
        <v>203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3796.546875</v>
      </c>
      <c r="K451" s="5"/>
      <c r="L451" s="50">
        <f t="shared" si="33"/>
        <v>439</v>
      </c>
      <c r="M451" s="50">
        <v>67.495002746582003</v>
      </c>
      <c r="N451" s="50">
        <v>4437</v>
      </c>
      <c r="O451" s="50">
        <v>4437</v>
      </c>
      <c r="P451" s="50">
        <v>3932</v>
      </c>
      <c r="Q451" s="50">
        <f t="shared" si="34"/>
        <v>505</v>
      </c>
      <c r="R451" s="50">
        <f t="shared" si="35"/>
        <v>255025</v>
      </c>
      <c r="S451" s="50"/>
      <c r="T451" s="94">
        <v>698564.625</v>
      </c>
      <c r="U451" s="94">
        <v>698564.625</v>
      </c>
      <c r="V451" s="94">
        <v>575172.1875</v>
      </c>
      <c r="W451" s="55">
        <f t="shared" si="36"/>
        <v>123392.4375</v>
      </c>
      <c r="X451" s="55">
        <f t="shared" si="37"/>
        <v>15225693632.191406</v>
      </c>
      <c r="Y451" s="95"/>
      <c r="Z451" s="6">
        <v>698564.625</v>
      </c>
      <c r="AC451" s="5"/>
      <c r="AD451" s="5"/>
      <c r="AE451" s="5"/>
      <c r="AF451" s="5"/>
      <c r="AG451" s="5"/>
      <c r="AH451" s="5"/>
      <c r="AI451" s="5"/>
      <c r="AJ451" s="5"/>
      <c r="AK451" s="82"/>
      <c r="AL451" s="5"/>
      <c r="AM451" s="5"/>
      <c r="AN451" s="5"/>
      <c r="AO451" s="5"/>
      <c r="AP451" s="5"/>
    </row>
    <row r="452" spans="1:42">
      <c r="A452" s="5"/>
      <c r="B452" s="93">
        <v>26.399000167846602</v>
      </c>
      <c r="C452" s="7">
        <v>407</v>
      </c>
      <c r="D452" s="7">
        <v>203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1893.609375</v>
      </c>
      <c r="K452" s="5"/>
      <c r="L452" s="50">
        <f t="shared" si="33"/>
        <v>440</v>
      </c>
      <c r="M452" s="50">
        <v>67.555000305175696</v>
      </c>
      <c r="N452" s="50">
        <v>3932</v>
      </c>
      <c r="O452" s="85"/>
      <c r="P452" s="50"/>
      <c r="Q452" s="50"/>
      <c r="R452" s="50"/>
      <c r="S452" s="50"/>
      <c r="T452" s="94">
        <v>575172.1875</v>
      </c>
      <c r="U452" s="94"/>
      <c r="V452" s="94"/>
      <c r="W452" s="55"/>
      <c r="X452" s="55"/>
      <c r="Y452" s="95"/>
      <c r="Z452" s="6">
        <v>575172.1875</v>
      </c>
      <c r="AC452" s="5"/>
      <c r="AD452" s="5"/>
      <c r="AE452" s="5"/>
      <c r="AF452" s="5"/>
      <c r="AG452" s="5"/>
      <c r="AH452" s="5"/>
      <c r="AI452" s="5"/>
      <c r="AJ452" s="5"/>
      <c r="AK452" s="82"/>
      <c r="AL452" s="5"/>
      <c r="AM452" s="5"/>
      <c r="AN452" s="5"/>
      <c r="AO452" s="5"/>
      <c r="AP452" s="5"/>
    </row>
    <row r="453" spans="1:42">
      <c r="A453" s="5"/>
      <c r="B453" s="93">
        <v>26.458999633788999</v>
      </c>
      <c r="C453" s="7">
        <v>610</v>
      </c>
      <c r="D453" s="7">
        <v>407</v>
      </c>
      <c r="E453" s="7">
        <v>0</v>
      </c>
      <c r="F453" s="7">
        <v>0</v>
      </c>
      <c r="G453" s="7">
        <v>0</v>
      </c>
      <c r="H453" s="7">
        <v>0</v>
      </c>
      <c r="I453" s="7">
        <v>379</v>
      </c>
      <c r="J453" s="7">
        <v>5690.15625</v>
      </c>
      <c r="K453" s="5"/>
      <c r="L453" s="50">
        <f t="shared" si="33"/>
        <v>441</v>
      </c>
      <c r="M453" s="50">
        <v>67.614997863769503</v>
      </c>
      <c r="N453" s="50">
        <v>4235</v>
      </c>
      <c r="O453" s="50">
        <v>4235</v>
      </c>
      <c r="P453" s="50">
        <v>5143</v>
      </c>
      <c r="Q453" s="50">
        <f t="shared" si="34"/>
        <v>-908</v>
      </c>
      <c r="R453" s="50">
        <f t="shared" si="35"/>
        <v>824464</v>
      </c>
      <c r="S453" s="50"/>
      <c r="T453" s="94">
        <v>749813.375</v>
      </c>
      <c r="U453" s="94">
        <v>749813.375</v>
      </c>
      <c r="V453" s="94">
        <v>816248.25</v>
      </c>
      <c r="W453" s="55">
        <f t="shared" si="36"/>
        <v>-66434.875</v>
      </c>
      <c r="X453" s="55">
        <f t="shared" si="37"/>
        <v>4413592616.265625</v>
      </c>
      <c r="Y453" s="95"/>
      <c r="Z453" s="6">
        <v>749813.375</v>
      </c>
      <c r="AC453" s="5"/>
      <c r="AD453" s="5"/>
      <c r="AE453" s="5"/>
      <c r="AF453" s="5"/>
      <c r="AG453" s="5"/>
      <c r="AH453" s="5"/>
      <c r="AI453" s="5"/>
      <c r="AJ453" s="5"/>
      <c r="AK453" s="82"/>
      <c r="AL453" s="5"/>
      <c r="AM453" s="5"/>
      <c r="AN453" s="5"/>
      <c r="AO453" s="5"/>
      <c r="AP453" s="5"/>
    </row>
    <row r="454" spans="1:42">
      <c r="A454" s="5"/>
      <c r="B454" s="93">
        <v>26.518999099731399</v>
      </c>
      <c r="C454" s="7">
        <v>814</v>
      </c>
      <c r="D454" s="7">
        <v>610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1893.609375</v>
      </c>
      <c r="K454" s="5"/>
      <c r="L454" s="50">
        <f t="shared" si="33"/>
        <v>442</v>
      </c>
      <c r="M454" s="50">
        <v>67.675003051757798</v>
      </c>
      <c r="N454" s="50">
        <v>5143</v>
      </c>
      <c r="O454" s="85"/>
      <c r="P454" s="50"/>
      <c r="Q454" s="50"/>
      <c r="R454" s="50"/>
      <c r="S454" s="50"/>
      <c r="T454" s="94">
        <v>816248.25</v>
      </c>
      <c r="U454" s="94"/>
      <c r="V454" s="94"/>
      <c r="W454" s="55"/>
      <c r="X454" s="55"/>
      <c r="Y454" s="95"/>
      <c r="Z454" s="6">
        <v>816248.25</v>
      </c>
      <c r="AC454" s="5"/>
      <c r="AD454" s="5"/>
      <c r="AE454" s="5"/>
      <c r="AF454" s="5"/>
      <c r="AG454" s="5"/>
      <c r="AH454" s="5"/>
      <c r="AI454" s="5"/>
      <c r="AJ454" s="5"/>
      <c r="AK454" s="82"/>
      <c r="AL454" s="5"/>
      <c r="AM454" s="5"/>
      <c r="AN454" s="5"/>
      <c r="AO454" s="5"/>
      <c r="AP454" s="5"/>
    </row>
    <row r="455" spans="1:42">
      <c r="A455" s="5"/>
      <c r="B455" s="93">
        <v>26.579000473022401</v>
      </c>
      <c r="C455" s="7">
        <v>203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1893.609375</v>
      </c>
      <c r="K455" s="5"/>
      <c r="L455" s="50">
        <f t="shared" si="33"/>
        <v>443</v>
      </c>
      <c r="M455" s="50">
        <v>67.735000610351506</v>
      </c>
      <c r="N455" s="50">
        <v>2420</v>
      </c>
      <c r="O455" s="50">
        <v>2420</v>
      </c>
      <c r="P455" s="50">
        <v>3932</v>
      </c>
      <c r="Q455" s="50">
        <f t="shared" si="34"/>
        <v>-1512</v>
      </c>
      <c r="R455" s="50">
        <f t="shared" si="35"/>
        <v>2286144</v>
      </c>
      <c r="S455" s="50"/>
      <c r="T455" s="94">
        <v>709944.9375</v>
      </c>
      <c r="U455" s="94">
        <v>709944.9375</v>
      </c>
      <c r="V455" s="94">
        <v>681475.5</v>
      </c>
      <c r="W455" s="55">
        <f t="shared" si="36"/>
        <v>28469.4375</v>
      </c>
      <c r="X455" s="55">
        <f t="shared" si="37"/>
        <v>810508871.56640625</v>
      </c>
      <c r="Y455" s="95"/>
      <c r="Z455" s="6">
        <v>709944.9375</v>
      </c>
      <c r="AC455" s="5"/>
      <c r="AD455" s="5"/>
      <c r="AE455" s="5"/>
      <c r="AF455" s="5"/>
      <c r="AG455" s="5"/>
      <c r="AH455" s="5"/>
      <c r="AI455" s="5"/>
      <c r="AJ455" s="5"/>
      <c r="AK455" s="82"/>
      <c r="AL455" s="5"/>
      <c r="AM455" s="5"/>
      <c r="AN455" s="5"/>
      <c r="AO455" s="5"/>
      <c r="AP455" s="5"/>
    </row>
    <row r="456" spans="1:42">
      <c r="A456" s="5"/>
      <c r="B456" s="93">
        <v>26.638999938964801</v>
      </c>
      <c r="C456" s="7">
        <v>610</v>
      </c>
      <c r="D456" s="7">
        <v>407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1893.609375</v>
      </c>
      <c r="K456" s="5"/>
      <c r="L456" s="50">
        <f t="shared" si="33"/>
        <v>444</v>
      </c>
      <c r="M456" s="50">
        <v>67.794998168945298</v>
      </c>
      <c r="N456" s="50">
        <v>3932</v>
      </c>
      <c r="O456" s="85"/>
      <c r="P456" s="50"/>
      <c r="Q456" s="50"/>
      <c r="R456" s="50"/>
      <c r="S456" s="50"/>
      <c r="T456" s="94">
        <v>681475.5</v>
      </c>
      <c r="U456" s="94"/>
      <c r="V456" s="94"/>
      <c r="W456" s="55"/>
      <c r="X456" s="55"/>
      <c r="Y456" s="95"/>
      <c r="Z456" s="6">
        <v>681475.5</v>
      </c>
      <c r="AC456" s="5"/>
      <c r="AD456" s="5"/>
      <c r="AE456" s="5"/>
      <c r="AF456" s="5"/>
      <c r="AG456" s="5"/>
      <c r="AH456" s="5"/>
      <c r="AI456" s="5"/>
      <c r="AJ456" s="5"/>
      <c r="AK456" s="82"/>
      <c r="AL456" s="5"/>
      <c r="AM456" s="5"/>
      <c r="AN456" s="5"/>
      <c r="AO456" s="5"/>
      <c r="AP456" s="5"/>
    </row>
    <row r="457" spans="1:42">
      <c r="A457" s="5"/>
      <c r="B457" s="93">
        <v>26.698999404907202</v>
      </c>
      <c r="C457" s="7">
        <v>203</v>
      </c>
      <c r="D457" s="7">
        <v>407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3796.546875</v>
      </c>
      <c r="K457" s="5"/>
      <c r="L457" s="50">
        <f t="shared" si="33"/>
        <v>445</v>
      </c>
      <c r="M457" s="50">
        <v>67.855003356933494</v>
      </c>
      <c r="N457" s="50">
        <v>5949</v>
      </c>
      <c r="O457" s="50">
        <v>5949</v>
      </c>
      <c r="P457" s="50">
        <v>4437</v>
      </c>
      <c r="Q457" s="50">
        <f t="shared" si="34"/>
        <v>1512</v>
      </c>
      <c r="R457" s="50">
        <f t="shared" si="35"/>
        <v>2286144</v>
      </c>
      <c r="S457" s="50"/>
      <c r="T457" s="94">
        <v>772592.625</v>
      </c>
      <c r="U457" s="94">
        <v>772592.625</v>
      </c>
      <c r="V457" s="94">
        <v>679572.5625</v>
      </c>
      <c r="W457" s="55">
        <f t="shared" si="36"/>
        <v>93020.0625</v>
      </c>
      <c r="X457" s="55">
        <f t="shared" si="37"/>
        <v>8652732027.5039062</v>
      </c>
      <c r="Y457" s="95"/>
      <c r="Z457" s="6">
        <v>772592.625</v>
      </c>
      <c r="AC457" s="5"/>
      <c r="AD457" s="5"/>
      <c r="AE457" s="5"/>
      <c r="AF457" s="5"/>
      <c r="AG457" s="5"/>
      <c r="AH457" s="5"/>
      <c r="AI457" s="5"/>
      <c r="AJ457" s="5"/>
      <c r="AK457" s="82"/>
      <c r="AL457" s="5"/>
      <c r="AM457" s="5"/>
      <c r="AN457" s="5"/>
      <c r="AO457" s="5"/>
      <c r="AP457" s="5"/>
    </row>
    <row r="458" spans="1:42">
      <c r="A458" s="5"/>
      <c r="B458" s="93">
        <v>26.7590007781982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3796.546875</v>
      </c>
      <c r="K458" s="5"/>
      <c r="L458" s="50">
        <f t="shared" si="33"/>
        <v>446</v>
      </c>
      <c r="M458" s="50">
        <v>67.915000915527301</v>
      </c>
      <c r="N458" s="50">
        <v>4437</v>
      </c>
      <c r="O458" s="85"/>
      <c r="P458" s="50"/>
      <c r="Q458" s="50"/>
      <c r="R458" s="50"/>
      <c r="S458" s="50"/>
      <c r="T458" s="94">
        <v>679572.5625</v>
      </c>
      <c r="U458" s="94"/>
      <c r="V458" s="94"/>
      <c r="W458" s="55"/>
      <c r="X458" s="55"/>
      <c r="Y458" s="95"/>
      <c r="Z458" s="6">
        <v>679572.5625</v>
      </c>
      <c r="AC458" s="5"/>
      <c r="AD458" s="5"/>
      <c r="AE458" s="5"/>
      <c r="AF458" s="5"/>
      <c r="AG458" s="5"/>
      <c r="AH458" s="5"/>
      <c r="AI458" s="5"/>
      <c r="AJ458" s="5"/>
      <c r="AK458" s="82"/>
      <c r="AL458" s="5"/>
      <c r="AM458" s="5"/>
      <c r="AN458" s="5"/>
      <c r="AO458" s="5"/>
      <c r="AP458" s="5"/>
    </row>
    <row r="459" spans="1:42">
      <c r="A459" s="5"/>
      <c r="B459" s="93">
        <v>26.8190002441406</v>
      </c>
      <c r="C459" s="7">
        <v>610</v>
      </c>
      <c r="D459" s="7">
        <v>203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3796.546875</v>
      </c>
      <c r="K459" s="5"/>
      <c r="L459" s="50">
        <f t="shared" si="33"/>
        <v>447</v>
      </c>
      <c r="M459" s="50">
        <v>67.974998474120994</v>
      </c>
      <c r="N459" s="50">
        <v>3529</v>
      </c>
      <c r="O459" s="50">
        <v>3529</v>
      </c>
      <c r="P459" s="50">
        <v>4134</v>
      </c>
      <c r="Q459" s="50">
        <f t="shared" si="34"/>
        <v>-605</v>
      </c>
      <c r="R459" s="50">
        <f t="shared" si="35"/>
        <v>366025</v>
      </c>
      <c r="S459" s="50"/>
      <c r="T459" s="94">
        <v>715635.125</v>
      </c>
      <c r="U459" s="94">
        <v>715635.125</v>
      </c>
      <c r="V459" s="94">
        <v>787778.8125</v>
      </c>
      <c r="W459" s="55">
        <f t="shared" si="36"/>
        <v>-72143.6875</v>
      </c>
      <c r="X459" s="55">
        <f t="shared" si="37"/>
        <v>5204711646.0976562</v>
      </c>
      <c r="Y459" s="95"/>
      <c r="Z459" s="6">
        <v>715635.125</v>
      </c>
      <c r="AC459" s="5"/>
      <c r="AD459" s="5"/>
      <c r="AE459" s="5"/>
      <c r="AF459" s="5"/>
      <c r="AG459" s="5"/>
      <c r="AH459" s="5"/>
      <c r="AI459" s="5"/>
      <c r="AJ459" s="5"/>
      <c r="AK459" s="82"/>
      <c r="AL459" s="5"/>
      <c r="AM459" s="5"/>
      <c r="AN459" s="5"/>
      <c r="AO459" s="5"/>
      <c r="AP459" s="5"/>
    </row>
    <row r="460" spans="1:42">
      <c r="A460" s="5"/>
      <c r="B460" s="93">
        <v>26.878999710083001</v>
      </c>
      <c r="C460" s="7">
        <v>1017</v>
      </c>
      <c r="D460" s="7">
        <v>203</v>
      </c>
      <c r="E460" s="7">
        <v>203</v>
      </c>
      <c r="F460" s="7">
        <v>0</v>
      </c>
      <c r="G460" s="7">
        <v>0</v>
      </c>
      <c r="H460" s="7">
        <v>0</v>
      </c>
      <c r="I460" s="7">
        <v>0</v>
      </c>
      <c r="J460" s="7">
        <v>1893.609375</v>
      </c>
      <c r="K460" s="5"/>
      <c r="L460" s="50">
        <f t="shared" si="33"/>
        <v>448</v>
      </c>
      <c r="M460" s="50">
        <v>68.035003662109304</v>
      </c>
      <c r="N460" s="50">
        <v>4134</v>
      </c>
      <c r="O460" s="85"/>
      <c r="P460" s="50"/>
      <c r="Q460" s="50"/>
      <c r="R460" s="50"/>
      <c r="S460" s="50"/>
      <c r="T460" s="94">
        <v>787778.8125</v>
      </c>
      <c r="U460" s="94"/>
      <c r="V460" s="94"/>
      <c r="W460" s="55"/>
      <c r="X460" s="55"/>
      <c r="Y460" s="95"/>
      <c r="Z460" s="6">
        <v>787778.8125</v>
      </c>
      <c r="AC460" s="5"/>
      <c r="AD460" s="5"/>
      <c r="AE460" s="5"/>
      <c r="AF460" s="5"/>
      <c r="AG460" s="5"/>
      <c r="AH460" s="5"/>
      <c r="AI460" s="5"/>
      <c r="AJ460" s="5"/>
      <c r="AK460" s="82"/>
      <c r="AL460" s="5"/>
      <c r="AM460" s="5"/>
      <c r="AN460" s="5"/>
      <c r="AO460" s="5"/>
      <c r="AP460" s="5"/>
    </row>
    <row r="461" spans="1:42">
      <c r="A461" s="5"/>
      <c r="B461" s="93">
        <v>26.938999176025298</v>
      </c>
      <c r="C461" s="7">
        <v>0</v>
      </c>
      <c r="D461" s="7">
        <v>407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1893.609375</v>
      </c>
      <c r="K461" s="5"/>
      <c r="L461" s="50">
        <f t="shared" si="33"/>
        <v>449</v>
      </c>
      <c r="M461" s="50">
        <v>68.095001220703097</v>
      </c>
      <c r="N461" s="50">
        <v>4739</v>
      </c>
      <c r="O461" s="50">
        <v>4739</v>
      </c>
      <c r="P461" s="102">
        <v>4739</v>
      </c>
      <c r="Q461" s="50">
        <f t="shared" si="34"/>
        <v>0</v>
      </c>
      <c r="R461" s="50">
        <f t="shared" si="35"/>
        <v>0</v>
      </c>
      <c r="S461" s="50"/>
      <c r="T461" s="94">
        <v>751697.625</v>
      </c>
      <c r="U461" s="94">
        <v>751697.625</v>
      </c>
      <c r="V461" s="94">
        <v>721325.25</v>
      </c>
      <c r="W461" s="55">
        <f t="shared" si="36"/>
        <v>30372.375</v>
      </c>
      <c r="X461" s="55">
        <f t="shared" si="37"/>
        <v>922481163.140625</v>
      </c>
      <c r="Y461" s="95"/>
      <c r="Z461" s="6">
        <v>751697.625</v>
      </c>
      <c r="AC461" s="5"/>
      <c r="AD461" s="5"/>
      <c r="AE461" s="5"/>
      <c r="AF461" s="5"/>
      <c r="AG461" s="5"/>
      <c r="AH461" s="5"/>
      <c r="AI461" s="5"/>
      <c r="AJ461" s="5"/>
      <c r="AK461" s="82"/>
      <c r="AL461" s="5"/>
      <c r="AM461" s="5"/>
      <c r="AN461" s="5"/>
      <c r="AO461" s="5"/>
      <c r="AP461" s="5"/>
    </row>
    <row r="462" spans="1:42">
      <c r="A462" s="5"/>
      <c r="B462" s="93">
        <v>26.999000549316399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1893.609375</v>
      </c>
      <c r="K462" s="5"/>
      <c r="L462" s="50">
        <f t="shared" si="33"/>
        <v>450</v>
      </c>
      <c r="M462" s="102">
        <v>68.154998779296804</v>
      </c>
      <c r="N462" s="102">
        <v>4739</v>
      </c>
      <c r="O462" s="103"/>
      <c r="P462" s="102"/>
      <c r="Q462" s="50"/>
      <c r="R462" s="50"/>
      <c r="S462" s="50"/>
      <c r="T462" s="94">
        <v>721325.25</v>
      </c>
      <c r="U462" s="94"/>
      <c r="V462" s="94"/>
      <c r="W462" s="55"/>
      <c r="X462" s="55"/>
      <c r="Y462" s="95"/>
      <c r="Z462" s="6">
        <v>721325.25</v>
      </c>
      <c r="AC462" s="5"/>
      <c r="AD462" s="5"/>
      <c r="AE462" s="5"/>
      <c r="AF462" s="5"/>
      <c r="AG462" s="5"/>
      <c r="AH462" s="5"/>
      <c r="AI462" s="5"/>
      <c r="AJ462" s="5"/>
      <c r="AK462" s="82"/>
      <c r="AL462" s="5"/>
      <c r="AM462" s="5"/>
      <c r="AN462" s="5"/>
      <c r="AO462" s="5"/>
      <c r="AP462" s="5"/>
    </row>
    <row r="463" spans="1:42">
      <c r="A463" s="5"/>
      <c r="B463" s="93">
        <v>27.0590000152587</v>
      </c>
      <c r="C463" s="7">
        <v>407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1893.609375</v>
      </c>
      <c r="K463" s="5"/>
      <c r="L463" s="50">
        <f t="shared" ref="L463:L526" si="38">L462+1</f>
        <v>451</v>
      </c>
      <c r="M463" s="50">
        <v>68.214996337890597</v>
      </c>
      <c r="N463" s="50">
        <v>4336</v>
      </c>
      <c r="O463" s="50">
        <v>4336</v>
      </c>
      <c r="P463" s="50">
        <v>6353</v>
      </c>
      <c r="Q463" s="50">
        <f t="shared" ref="Q463:Q525" si="39">O463-P463</f>
        <v>-2017</v>
      </c>
      <c r="R463" s="50">
        <f t="shared" ref="R463:R525" si="40">(O463-P463)*(O463-P463)</f>
        <v>4068289</v>
      </c>
      <c r="S463" s="50"/>
      <c r="T463" s="94">
        <v>740317.3125</v>
      </c>
      <c r="U463" s="94">
        <v>740317.3125</v>
      </c>
      <c r="V463" s="94">
        <v>747891.75</v>
      </c>
      <c r="W463" s="55">
        <f t="shared" ref="W463:W525" si="41">U463-V463</f>
        <v>-7574.4375</v>
      </c>
      <c r="X463" s="55">
        <f t="shared" ref="X463:X525" si="42">(U463-V463)*(U463-V463)</f>
        <v>57372103.44140625</v>
      </c>
      <c r="Y463" s="95"/>
      <c r="Z463" s="6">
        <v>740317.3125</v>
      </c>
      <c r="AC463" s="5"/>
      <c r="AD463" s="5"/>
      <c r="AE463" s="5"/>
      <c r="AF463" s="5"/>
      <c r="AG463" s="5"/>
      <c r="AH463" s="5"/>
      <c r="AI463" s="5"/>
      <c r="AJ463" s="5"/>
      <c r="AK463" s="82"/>
      <c r="AL463" s="5"/>
      <c r="AM463" s="5"/>
      <c r="AN463" s="5"/>
      <c r="AO463" s="5"/>
      <c r="AP463" s="5"/>
    </row>
    <row r="464" spans="1:42">
      <c r="A464" s="5"/>
      <c r="B464" s="93">
        <v>27.118999481201101</v>
      </c>
      <c r="C464" s="7">
        <v>407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3796.546875</v>
      </c>
      <c r="K464" s="5"/>
      <c r="L464" s="50">
        <f t="shared" si="38"/>
        <v>452</v>
      </c>
      <c r="M464" s="50">
        <v>68.275001525878906</v>
      </c>
      <c r="N464" s="50">
        <v>6353</v>
      </c>
      <c r="O464" s="85"/>
      <c r="P464" s="50"/>
      <c r="Q464" s="50"/>
      <c r="R464" s="50"/>
      <c r="S464" s="50"/>
      <c r="T464" s="94">
        <v>747891.75</v>
      </c>
      <c r="U464" s="94"/>
      <c r="V464" s="94"/>
      <c r="W464" s="55"/>
      <c r="X464" s="55"/>
      <c r="Y464" s="95"/>
      <c r="Z464" s="6">
        <v>747891.75</v>
      </c>
      <c r="AC464" s="5"/>
      <c r="AD464" s="5"/>
      <c r="AE464" s="5"/>
      <c r="AF464" s="5"/>
      <c r="AG464" s="5"/>
      <c r="AH464" s="5"/>
      <c r="AI464" s="5"/>
      <c r="AJ464" s="5"/>
      <c r="AK464" s="82"/>
      <c r="AL464" s="5"/>
      <c r="AM464" s="5"/>
      <c r="AN464" s="5"/>
      <c r="AO464" s="5"/>
      <c r="AP464" s="5"/>
    </row>
    <row r="465" spans="1:42">
      <c r="A465" s="5"/>
      <c r="B465" s="93">
        <v>27.179000854492099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3796.546875</v>
      </c>
      <c r="K465" s="5"/>
      <c r="L465" s="50">
        <f t="shared" si="38"/>
        <v>453</v>
      </c>
      <c r="M465" s="50">
        <v>68.334999084472599</v>
      </c>
      <c r="N465" s="50">
        <v>4739</v>
      </c>
      <c r="O465" s="50">
        <v>4739</v>
      </c>
      <c r="P465" s="50">
        <v>3428</v>
      </c>
      <c r="Q465" s="50">
        <f t="shared" si="39"/>
        <v>1311</v>
      </c>
      <c r="R465" s="50">
        <f t="shared" si="40"/>
        <v>1718721</v>
      </c>
      <c r="S465" s="50"/>
      <c r="T465" s="94">
        <v>689068.625</v>
      </c>
      <c r="U465" s="94">
        <v>689068.625</v>
      </c>
      <c r="V465" s="94">
        <v>654890.375</v>
      </c>
      <c r="W465" s="55">
        <f t="shared" si="41"/>
        <v>34178.25</v>
      </c>
      <c r="X465" s="55">
        <f t="shared" si="42"/>
        <v>1168152773.0625</v>
      </c>
      <c r="Y465" s="95"/>
      <c r="Z465" s="6">
        <v>689068.625</v>
      </c>
      <c r="AC465" s="5"/>
      <c r="AD465" s="5"/>
      <c r="AE465" s="5"/>
      <c r="AF465" s="5"/>
      <c r="AG465" s="5"/>
      <c r="AH465" s="5"/>
      <c r="AI465" s="5"/>
      <c r="AJ465" s="5"/>
      <c r="AK465" s="82"/>
      <c r="AL465" s="5"/>
      <c r="AM465" s="5"/>
      <c r="AN465" s="5"/>
      <c r="AO465" s="5"/>
      <c r="AP465" s="5"/>
    </row>
    <row r="466" spans="1:42">
      <c r="A466" s="5"/>
      <c r="B466" s="93">
        <v>27.239000320434499</v>
      </c>
      <c r="C466" s="7">
        <v>407</v>
      </c>
      <c r="D466" s="7">
        <v>0</v>
      </c>
      <c r="E466" s="7">
        <v>0</v>
      </c>
      <c r="F466" s="7">
        <v>201</v>
      </c>
      <c r="G466" s="7">
        <v>0</v>
      </c>
      <c r="H466" s="7">
        <v>0</v>
      </c>
      <c r="I466" s="7">
        <v>0</v>
      </c>
      <c r="J466" s="7">
        <v>1893.609375</v>
      </c>
      <c r="K466" s="5"/>
      <c r="L466" s="50">
        <f t="shared" si="38"/>
        <v>454</v>
      </c>
      <c r="M466" s="50">
        <v>68.394996643066406</v>
      </c>
      <c r="N466" s="50">
        <v>3428</v>
      </c>
      <c r="O466" s="85"/>
      <c r="P466" s="50"/>
      <c r="Q466" s="50"/>
      <c r="R466" s="50"/>
      <c r="S466" s="50"/>
      <c r="T466" s="94">
        <v>654890.375</v>
      </c>
      <c r="U466" s="94"/>
      <c r="V466" s="94"/>
      <c r="W466" s="55"/>
      <c r="X466" s="55"/>
      <c r="Y466" s="95"/>
      <c r="Z466" s="6">
        <v>654890.375</v>
      </c>
      <c r="AC466" s="5"/>
      <c r="AD466" s="5"/>
      <c r="AE466" s="5"/>
      <c r="AF466" s="5"/>
      <c r="AG466" s="5"/>
      <c r="AH466" s="5"/>
      <c r="AI466" s="5"/>
      <c r="AJ466" s="5"/>
      <c r="AK466" s="82"/>
      <c r="AL466" s="5"/>
      <c r="AM466" s="5"/>
      <c r="AN466" s="5"/>
      <c r="AO466" s="5"/>
      <c r="AP466" s="5"/>
    </row>
    <row r="467" spans="1:42">
      <c r="A467" s="5"/>
      <c r="B467" s="93">
        <v>27.2989997863769</v>
      </c>
      <c r="C467" s="7">
        <v>0</v>
      </c>
      <c r="D467" s="7">
        <v>610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3796.546875</v>
      </c>
      <c r="K467" s="5"/>
      <c r="L467" s="50">
        <f t="shared" si="38"/>
        <v>455</v>
      </c>
      <c r="M467" s="50">
        <v>68.455001831054602</v>
      </c>
      <c r="N467" s="50">
        <v>5344</v>
      </c>
      <c r="O467" s="50">
        <v>5344</v>
      </c>
      <c r="P467" s="50">
        <v>2218</v>
      </c>
      <c r="Q467" s="50">
        <f t="shared" si="39"/>
        <v>3126</v>
      </c>
      <c r="R467" s="50">
        <f t="shared" si="40"/>
        <v>9771876</v>
      </c>
      <c r="S467" s="50"/>
      <c r="T467" s="94">
        <v>761175</v>
      </c>
      <c r="U467" s="94">
        <v>761175</v>
      </c>
      <c r="V467" s="94">
        <v>694758.75</v>
      </c>
      <c r="W467" s="55">
        <f t="shared" si="41"/>
        <v>66416.25</v>
      </c>
      <c r="X467" s="55">
        <f t="shared" si="42"/>
        <v>4411118264.0625</v>
      </c>
      <c r="Y467" s="95"/>
      <c r="Z467" s="6">
        <v>761175</v>
      </c>
      <c r="AC467" s="5"/>
      <c r="AD467" s="5"/>
      <c r="AE467" s="5"/>
      <c r="AF467" s="5"/>
      <c r="AG467" s="5"/>
      <c r="AH467" s="5"/>
      <c r="AI467" s="5"/>
      <c r="AJ467" s="5"/>
      <c r="AK467" s="82"/>
      <c r="AL467" s="5"/>
      <c r="AM467" s="5"/>
      <c r="AN467" s="5"/>
      <c r="AO467" s="5"/>
      <c r="AP467" s="5"/>
    </row>
    <row r="468" spans="1:42">
      <c r="A468" s="5"/>
      <c r="B468" s="93">
        <v>27.3589992523193</v>
      </c>
      <c r="C468" s="7">
        <v>203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3796.546875</v>
      </c>
      <c r="K468" s="5"/>
      <c r="L468" s="50">
        <f t="shared" si="38"/>
        <v>456</v>
      </c>
      <c r="M468" s="50">
        <v>68.514999389648395</v>
      </c>
      <c r="N468" s="50">
        <v>2218</v>
      </c>
      <c r="O468" s="85"/>
      <c r="P468" s="50"/>
      <c r="Q468" s="50"/>
      <c r="R468" s="50"/>
      <c r="S468" s="50"/>
      <c r="T468" s="94">
        <v>694758.75</v>
      </c>
      <c r="U468" s="94"/>
      <c r="V468" s="94"/>
      <c r="W468" s="55"/>
      <c r="X468" s="55"/>
      <c r="Y468" s="95"/>
      <c r="Z468" s="6">
        <v>694758.75</v>
      </c>
      <c r="AC468" s="5"/>
      <c r="AD468" s="5"/>
      <c r="AE468" s="5"/>
      <c r="AF468" s="5"/>
      <c r="AG468" s="5"/>
      <c r="AH468" s="5"/>
      <c r="AI468" s="5"/>
      <c r="AJ468" s="5"/>
      <c r="AK468" s="82"/>
      <c r="AL468" s="5"/>
      <c r="AM468" s="5"/>
      <c r="AN468" s="5"/>
      <c r="AO468" s="5"/>
      <c r="AP468" s="5"/>
    </row>
    <row r="469" spans="1:42">
      <c r="A469" s="5"/>
      <c r="B469" s="93">
        <v>27.419000625610298</v>
      </c>
      <c r="C469" s="7">
        <v>407</v>
      </c>
      <c r="D469" s="7">
        <v>0</v>
      </c>
      <c r="E469" s="7">
        <v>0</v>
      </c>
      <c r="F469" s="7">
        <v>100</v>
      </c>
      <c r="G469" s="7">
        <v>0</v>
      </c>
      <c r="H469" s="7">
        <v>0</v>
      </c>
      <c r="I469" s="7">
        <v>0</v>
      </c>
      <c r="J469" s="7">
        <v>3796.546875</v>
      </c>
      <c r="K469" s="5"/>
      <c r="L469" s="50">
        <f t="shared" si="38"/>
        <v>457</v>
      </c>
      <c r="M469" s="50">
        <v>68.574996948242102</v>
      </c>
      <c r="N469" s="50">
        <v>5243</v>
      </c>
      <c r="O469" s="50">
        <v>5243</v>
      </c>
      <c r="P469" s="50">
        <v>3226</v>
      </c>
      <c r="Q469" s="50">
        <f t="shared" si="39"/>
        <v>2017</v>
      </c>
      <c r="R469" s="50">
        <f t="shared" si="40"/>
        <v>4068289</v>
      </c>
      <c r="S469" s="50"/>
      <c r="T469" s="94">
        <v>715635.125</v>
      </c>
      <c r="U469" s="94">
        <v>715635.125</v>
      </c>
      <c r="V469" s="94">
        <v>725131.125</v>
      </c>
      <c r="W469" s="55">
        <f t="shared" si="41"/>
        <v>-9496</v>
      </c>
      <c r="X469" s="55">
        <f t="shared" si="42"/>
        <v>90174016</v>
      </c>
      <c r="Y469" s="95"/>
      <c r="Z469" s="6">
        <v>715635.125</v>
      </c>
      <c r="AC469" s="5"/>
      <c r="AD469" s="5"/>
      <c r="AE469" s="5"/>
      <c r="AF469" s="5"/>
      <c r="AG469" s="5"/>
      <c r="AH469" s="5"/>
      <c r="AI469" s="5"/>
      <c r="AJ469" s="5"/>
      <c r="AK469" s="82"/>
      <c r="AL469" s="5"/>
      <c r="AM469" s="5"/>
      <c r="AN469" s="5"/>
      <c r="AO469" s="5"/>
      <c r="AP469" s="5"/>
    </row>
    <row r="470" spans="1:42">
      <c r="A470" s="5"/>
      <c r="B470" s="93">
        <v>27.479000091552699</v>
      </c>
      <c r="C470" s="7">
        <v>814</v>
      </c>
      <c r="D470" s="7">
        <v>203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1893.609375</v>
      </c>
      <c r="K470" s="5"/>
      <c r="L470" s="50">
        <f t="shared" si="38"/>
        <v>458</v>
      </c>
      <c r="M470" s="50">
        <v>68.635002136230398</v>
      </c>
      <c r="N470" s="50">
        <v>3226</v>
      </c>
      <c r="O470" s="85"/>
      <c r="P470" s="50"/>
      <c r="Q470" s="50"/>
      <c r="R470" s="50"/>
      <c r="S470" s="50"/>
      <c r="T470" s="94">
        <v>725131.125</v>
      </c>
      <c r="U470" s="94"/>
      <c r="V470" s="94"/>
      <c r="W470" s="55"/>
      <c r="X470" s="55"/>
      <c r="Y470" s="95"/>
      <c r="Z470" s="6">
        <v>725131.125</v>
      </c>
      <c r="AC470" s="5"/>
      <c r="AD470" s="5"/>
      <c r="AE470" s="5"/>
      <c r="AF470" s="5"/>
      <c r="AG470" s="5"/>
      <c r="AH470" s="5"/>
      <c r="AI470" s="5"/>
      <c r="AJ470" s="5"/>
      <c r="AK470" s="82"/>
      <c r="AL470" s="5"/>
      <c r="AM470" s="5"/>
      <c r="AN470" s="5"/>
      <c r="AO470" s="5"/>
      <c r="AP470" s="5"/>
    </row>
    <row r="471" spans="1:42">
      <c r="A471" s="5"/>
      <c r="B471" s="93">
        <v>27.538999557495099</v>
      </c>
      <c r="C471" s="7">
        <v>203</v>
      </c>
      <c r="D471" s="7">
        <v>203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1893.609375</v>
      </c>
      <c r="K471" s="5"/>
      <c r="L471" s="50">
        <f t="shared" si="38"/>
        <v>459</v>
      </c>
      <c r="M471" s="50">
        <v>68.694999694824205</v>
      </c>
      <c r="N471" s="50">
        <v>3226</v>
      </c>
      <c r="O471" s="50">
        <v>3226</v>
      </c>
      <c r="P471" s="50">
        <v>4336</v>
      </c>
      <c r="Q471" s="50">
        <f t="shared" si="39"/>
        <v>-1110</v>
      </c>
      <c r="R471" s="50">
        <f t="shared" si="40"/>
        <v>1232100</v>
      </c>
      <c r="S471" s="50"/>
      <c r="T471" s="94">
        <v>706157.75</v>
      </c>
      <c r="U471" s="94">
        <v>706157.75</v>
      </c>
      <c r="V471" s="94">
        <v>664386.375</v>
      </c>
      <c r="W471" s="55">
        <f t="shared" si="41"/>
        <v>41771.375</v>
      </c>
      <c r="X471" s="55">
        <f t="shared" si="42"/>
        <v>1744847769.390625</v>
      </c>
      <c r="Y471" s="95"/>
      <c r="Z471" s="6">
        <v>706157.75</v>
      </c>
      <c r="AC471" s="5"/>
      <c r="AD471" s="5"/>
      <c r="AE471" s="5"/>
      <c r="AF471" s="5"/>
      <c r="AG471" s="5"/>
      <c r="AH471" s="5"/>
      <c r="AI471" s="5"/>
      <c r="AJ471" s="5"/>
      <c r="AK471" s="82"/>
      <c r="AL471" s="5"/>
      <c r="AM471" s="5"/>
      <c r="AN471" s="5"/>
      <c r="AO471" s="5"/>
      <c r="AP471" s="5"/>
    </row>
    <row r="472" spans="1:42">
      <c r="A472" s="5"/>
      <c r="B472" s="93">
        <v>27.599000930786101</v>
      </c>
      <c r="C472" s="7">
        <v>0</v>
      </c>
      <c r="D472" s="7">
        <v>203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5690.15625</v>
      </c>
      <c r="K472" s="5"/>
      <c r="L472" s="50">
        <f t="shared" si="38"/>
        <v>460</v>
      </c>
      <c r="M472" s="50">
        <v>68.754997253417898</v>
      </c>
      <c r="N472" s="50">
        <v>4336</v>
      </c>
      <c r="O472" s="85"/>
      <c r="P472" s="50"/>
      <c r="Q472" s="50"/>
      <c r="R472" s="50"/>
      <c r="S472" s="50"/>
      <c r="T472" s="94">
        <v>664386.375</v>
      </c>
      <c r="U472" s="94"/>
      <c r="V472" s="94"/>
      <c r="W472" s="55"/>
      <c r="X472" s="55"/>
      <c r="Y472" s="95"/>
      <c r="Z472" s="6">
        <v>664386.375</v>
      </c>
      <c r="AC472" s="5"/>
      <c r="AD472" s="5"/>
      <c r="AE472" s="5"/>
      <c r="AF472" s="5"/>
      <c r="AG472" s="5"/>
      <c r="AH472" s="5"/>
      <c r="AI472" s="5"/>
      <c r="AJ472" s="5"/>
      <c r="AK472" s="82"/>
      <c r="AL472" s="5"/>
      <c r="AM472" s="5"/>
      <c r="AN472" s="5"/>
      <c r="AO472" s="5"/>
      <c r="AP472" s="5"/>
    </row>
    <row r="473" spans="1:42">
      <c r="A473" s="5"/>
      <c r="B473" s="93">
        <v>27.659000396728501</v>
      </c>
      <c r="C473" s="7">
        <v>407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5690.15625</v>
      </c>
      <c r="K473" s="5"/>
      <c r="L473" s="50">
        <f t="shared" si="38"/>
        <v>461</v>
      </c>
      <c r="M473" s="50">
        <v>68.815002441406193</v>
      </c>
      <c r="N473" s="50">
        <v>3529</v>
      </c>
      <c r="O473" s="50">
        <v>3529</v>
      </c>
      <c r="P473" s="50">
        <v>3428</v>
      </c>
      <c r="Q473" s="50">
        <f t="shared" si="39"/>
        <v>101</v>
      </c>
      <c r="R473" s="50">
        <f t="shared" si="40"/>
        <v>10201</v>
      </c>
      <c r="S473" s="50"/>
      <c r="T473" s="94">
        <v>814345.3125</v>
      </c>
      <c r="U473" s="94">
        <v>814345.3125</v>
      </c>
      <c r="V473" s="94">
        <v>780185.75</v>
      </c>
      <c r="W473" s="55">
        <f t="shared" si="41"/>
        <v>34159.5625</v>
      </c>
      <c r="X473" s="55">
        <f t="shared" si="42"/>
        <v>1166875710.1914062</v>
      </c>
      <c r="Y473" s="95"/>
      <c r="Z473" s="6">
        <v>814345.3125</v>
      </c>
      <c r="AC473" s="5"/>
      <c r="AD473" s="5"/>
      <c r="AE473" s="5"/>
      <c r="AF473" s="5"/>
      <c r="AG473" s="5"/>
      <c r="AH473" s="5"/>
      <c r="AI473" s="5"/>
      <c r="AJ473" s="5"/>
      <c r="AK473" s="82"/>
      <c r="AL473" s="5"/>
      <c r="AM473" s="5"/>
      <c r="AN473" s="5"/>
      <c r="AO473" s="5"/>
      <c r="AP473" s="5"/>
    </row>
    <row r="474" spans="1:42">
      <c r="A474" s="5"/>
      <c r="B474" s="93">
        <v>27.718999862670898</v>
      </c>
      <c r="C474" s="7">
        <v>610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1893.609375</v>
      </c>
      <c r="K474" s="5"/>
      <c r="L474" s="50">
        <f t="shared" si="38"/>
        <v>462</v>
      </c>
      <c r="M474" s="50">
        <v>68.875</v>
      </c>
      <c r="N474" s="50">
        <v>3428</v>
      </c>
      <c r="O474" s="85"/>
      <c r="P474" s="50"/>
      <c r="Q474" s="50"/>
      <c r="R474" s="50"/>
      <c r="S474" s="50"/>
      <c r="T474" s="94">
        <v>780185.75</v>
      </c>
      <c r="U474" s="94"/>
      <c r="V474" s="94"/>
      <c r="W474" s="55"/>
      <c r="X474" s="55"/>
      <c r="Y474" s="95"/>
      <c r="Z474" s="6">
        <v>780185.75</v>
      </c>
      <c r="AC474" s="5"/>
      <c r="AD474" s="5"/>
      <c r="AE474" s="5"/>
      <c r="AF474" s="5"/>
      <c r="AG474" s="5"/>
      <c r="AH474" s="5"/>
      <c r="AI474" s="5"/>
      <c r="AJ474" s="5"/>
      <c r="AK474" s="82"/>
      <c r="AL474" s="5"/>
      <c r="AM474" s="5"/>
      <c r="AN474" s="5"/>
      <c r="AO474" s="5"/>
      <c r="AP474" s="5"/>
    </row>
    <row r="475" spans="1:42">
      <c r="A475" s="5"/>
      <c r="B475" s="93">
        <v>27.7789993286132</v>
      </c>
      <c r="C475" s="7">
        <v>407</v>
      </c>
      <c r="D475" s="7">
        <v>814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3796.546875</v>
      </c>
      <c r="K475" s="5"/>
      <c r="L475" s="50">
        <f t="shared" si="38"/>
        <v>463</v>
      </c>
      <c r="M475" s="50">
        <v>68.934997558593693</v>
      </c>
      <c r="N475" s="50">
        <v>3125</v>
      </c>
      <c r="O475" s="50">
        <v>3125</v>
      </c>
      <c r="P475" s="50">
        <v>3731</v>
      </c>
      <c r="Q475" s="50">
        <f t="shared" si="39"/>
        <v>-606</v>
      </c>
      <c r="R475" s="50">
        <f t="shared" si="40"/>
        <v>367236</v>
      </c>
      <c r="S475" s="50"/>
      <c r="T475" s="94">
        <v>679572.5625</v>
      </c>
      <c r="U475" s="94">
        <v>679572.5625</v>
      </c>
      <c r="V475" s="94">
        <v>715635.125</v>
      </c>
      <c r="W475" s="55">
        <f t="shared" si="41"/>
        <v>-36062.5625</v>
      </c>
      <c r="X475" s="55">
        <f t="shared" si="42"/>
        <v>1300508414.0664062</v>
      </c>
      <c r="Y475" s="95"/>
      <c r="Z475" s="6">
        <v>679572.5625</v>
      </c>
      <c r="AC475" s="5"/>
      <c r="AD475" s="5"/>
      <c r="AE475" s="5"/>
      <c r="AF475" s="5"/>
      <c r="AG475" s="5"/>
      <c r="AH475" s="5"/>
      <c r="AI475" s="5"/>
      <c r="AJ475" s="5"/>
      <c r="AK475" s="82"/>
      <c r="AL475" s="5"/>
      <c r="AM475" s="5"/>
      <c r="AN475" s="5"/>
      <c r="AO475" s="5"/>
      <c r="AP475" s="5"/>
    </row>
    <row r="476" spans="1:42">
      <c r="A476" s="5"/>
      <c r="B476" s="93">
        <v>27.8390007019043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1893.609375</v>
      </c>
      <c r="K476" s="5"/>
      <c r="L476" s="50">
        <f t="shared" si="38"/>
        <v>464</v>
      </c>
      <c r="M476" s="50">
        <v>68.995002746582003</v>
      </c>
      <c r="N476" s="50">
        <v>3731</v>
      </c>
      <c r="O476" s="85"/>
      <c r="P476" s="50"/>
      <c r="Q476" s="50"/>
      <c r="R476" s="50"/>
      <c r="S476" s="50"/>
      <c r="T476" s="94">
        <v>715635.125</v>
      </c>
      <c r="U476" s="94"/>
      <c r="V476" s="94"/>
      <c r="W476" s="55"/>
      <c r="X476" s="55"/>
      <c r="Y476" s="95"/>
      <c r="Z476" s="6">
        <v>715635.125</v>
      </c>
      <c r="AC476" s="5"/>
      <c r="AD476" s="5"/>
      <c r="AE476" s="5"/>
      <c r="AF476" s="5"/>
      <c r="AG476" s="5"/>
      <c r="AH476" s="5"/>
      <c r="AI476" s="5"/>
      <c r="AJ476" s="5"/>
      <c r="AK476" s="82"/>
      <c r="AL476" s="5"/>
      <c r="AM476" s="5"/>
      <c r="AN476" s="5"/>
      <c r="AO476" s="5"/>
      <c r="AP476" s="5"/>
    </row>
    <row r="477" spans="1:42">
      <c r="A477" s="5"/>
      <c r="B477" s="93">
        <v>27.899000167846602</v>
      </c>
      <c r="C477" s="7">
        <v>0</v>
      </c>
      <c r="D477" s="7">
        <v>203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3796.546875</v>
      </c>
      <c r="K477" s="5"/>
      <c r="L477" s="50">
        <f t="shared" si="38"/>
        <v>465</v>
      </c>
      <c r="M477" s="50">
        <v>69.055000305175696</v>
      </c>
      <c r="N477" s="50">
        <v>4134</v>
      </c>
      <c r="O477" s="50">
        <v>4134</v>
      </c>
      <c r="P477" s="50">
        <v>4537</v>
      </c>
      <c r="Q477" s="50">
        <f t="shared" si="39"/>
        <v>-403</v>
      </c>
      <c r="R477" s="50">
        <f t="shared" si="40"/>
        <v>162409</v>
      </c>
      <c r="S477" s="50"/>
      <c r="T477" s="94">
        <v>696661.6875</v>
      </c>
      <c r="U477" s="94">
        <v>696661.6875</v>
      </c>
      <c r="V477" s="94">
        <v>742220.25</v>
      </c>
      <c r="W477" s="55">
        <f t="shared" si="41"/>
        <v>-45558.5625</v>
      </c>
      <c r="X477" s="55">
        <f t="shared" si="42"/>
        <v>2075582617.0664062</v>
      </c>
      <c r="Y477" s="95"/>
      <c r="Z477" s="6">
        <v>696661.6875</v>
      </c>
      <c r="AC477" s="5"/>
      <c r="AD477" s="5"/>
      <c r="AE477" s="5"/>
      <c r="AF477" s="5"/>
      <c r="AG477" s="5"/>
      <c r="AH477" s="5"/>
      <c r="AI477" s="5"/>
      <c r="AJ477" s="5"/>
      <c r="AK477" s="82"/>
      <c r="AL477" s="5"/>
      <c r="AM477" s="5"/>
      <c r="AN477" s="5"/>
      <c r="AO477" s="5"/>
      <c r="AP477" s="5"/>
    </row>
    <row r="478" spans="1:42">
      <c r="A478" s="5"/>
      <c r="B478" s="93">
        <v>27.958999633788999</v>
      </c>
      <c r="C478" s="7">
        <v>0</v>
      </c>
      <c r="D478" s="7">
        <v>203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3796.546875</v>
      </c>
      <c r="K478" s="5"/>
      <c r="L478" s="50">
        <f t="shared" si="38"/>
        <v>466</v>
      </c>
      <c r="M478" s="50">
        <v>69.114997863769503</v>
      </c>
      <c r="N478" s="50">
        <v>4537</v>
      </c>
      <c r="O478" s="85"/>
      <c r="P478" s="50"/>
      <c r="Q478" s="50"/>
      <c r="R478" s="50"/>
      <c r="S478" s="50"/>
      <c r="T478" s="94">
        <v>742220.25</v>
      </c>
      <c r="U478" s="94"/>
      <c r="V478" s="94"/>
      <c r="W478" s="55"/>
      <c r="X478" s="55"/>
      <c r="Y478" s="95"/>
      <c r="Z478" s="6">
        <v>742220.25</v>
      </c>
      <c r="AC478" s="5"/>
      <c r="AD478" s="5"/>
      <c r="AE478" s="5"/>
      <c r="AF478" s="5"/>
      <c r="AG478" s="5"/>
      <c r="AH478" s="5"/>
      <c r="AI478" s="5"/>
      <c r="AJ478" s="5"/>
      <c r="AK478" s="82"/>
      <c r="AL478" s="5"/>
      <c r="AM478" s="5"/>
      <c r="AN478" s="5"/>
      <c r="AO478" s="5"/>
      <c r="AP478" s="5"/>
    </row>
    <row r="479" spans="1:42">
      <c r="A479" s="5"/>
      <c r="B479" s="93">
        <v>28.018999099731399</v>
      </c>
      <c r="C479" s="7">
        <v>0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1893.609375</v>
      </c>
      <c r="K479" s="5"/>
      <c r="L479" s="50">
        <f t="shared" si="38"/>
        <v>467</v>
      </c>
      <c r="M479" s="50">
        <v>69.175003051757798</v>
      </c>
      <c r="N479" s="50">
        <v>3226</v>
      </c>
      <c r="O479" s="50">
        <v>3226</v>
      </c>
      <c r="P479" s="50">
        <v>4941</v>
      </c>
      <c r="Q479" s="50">
        <f t="shared" si="39"/>
        <v>-1715</v>
      </c>
      <c r="R479" s="50">
        <f t="shared" si="40"/>
        <v>2941225</v>
      </c>
      <c r="S479" s="50"/>
      <c r="T479" s="94">
        <v>647297.25</v>
      </c>
      <c r="U479" s="94">
        <v>647297.25</v>
      </c>
      <c r="V479" s="94">
        <v>772592.625</v>
      </c>
      <c r="W479" s="55">
        <f t="shared" si="41"/>
        <v>-125295.375</v>
      </c>
      <c r="X479" s="55">
        <f t="shared" si="42"/>
        <v>15698930996.390625</v>
      </c>
      <c r="Y479" s="95"/>
      <c r="Z479" s="6">
        <v>647297.25</v>
      </c>
      <c r="AC479" s="5"/>
      <c r="AD479" s="5"/>
      <c r="AE479" s="5"/>
      <c r="AF479" s="5"/>
      <c r="AG479" s="5"/>
      <c r="AH479" s="5"/>
      <c r="AI479" s="5"/>
      <c r="AJ479" s="5"/>
      <c r="AK479" s="82"/>
      <c r="AL479" s="5"/>
      <c r="AM479" s="5"/>
      <c r="AN479" s="5"/>
      <c r="AO479" s="5"/>
      <c r="AP479" s="5"/>
    </row>
    <row r="480" spans="1:42">
      <c r="A480" s="5"/>
      <c r="B480" s="93">
        <v>28.079000473022401</v>
      </c>
      <c r="C480" s="7">
        <v>0</v>
      </c>
      <c r="D480" s="7">
        <v>407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1893.609375</v>
      </c>
      <c r="K480" s="5"/>
      <c r="L480" s="50">
        <f t="shared" si="38"/>
        <v>468</v>
      </c>
      <c r="M480" s="50">
        <v>69.235000610351506</v>
      </c>
      <c r="N480" s="50">
        <v>4941</v>
      </c>
      <c r="O480" s="85"/>
      <c r="P480" s="50"/>
      <c r="Q480" s="50"/>
      <c r="R480" s="50"/>
      <c r="S480" s="50"/>
      <c r="T480" s="94">
        <v>772592.625</v>
      </c>
      <c r="U480" s="94"/>
      <c r="V480" s="94"/>
      <c r="W480" s="55"/>
      <c r="X480" s="55"/>
      <c r="Y480" s="95"/>
      <c r="Z480" s="6">
        <v>772592.625</v>
      </c>
      <c r="AA480" s="7">
        <f>(STDEV(Z445:Z480))^2/36</f>
        <v>78406204.996656597</v>
      </c>
      <c r="AC480" s="5"/>
      <c r="AD480" s="5"/>
      <c r="AE480" s="5"/>
      <c r="AF480" s="5"/>
      <c r="AG480" s="5"/>
      <c r="AH480" s="5"/>
      <c r="AI480" s="5"/>
      <c r="AJ480" s="5"/>
      <c r="AK480" s="82"/>
      <c r="AL480" s="5"/>
      <c r="AM480" s="5"/>
      <c r="AN480" s="5"/>
      <c r="AO480" s="5"/>
      <c r="AP480" s="5"/>
    </row>
    <row r="481" spans="1:42">
      <c r="A481" s="5"/>
      <c r="B481" s="93">
        <v>28.138999938964801</v>
      </c>
      <c r="C481" s="7">
        <v>0</v>
      </c>
      <c r="D481" s="7">
        <v>0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1893.609375</v>
      </c>
      <c r="K481" s="5"/>
      <c r="L481" s="50">
        <f t="shared" si="38"/>
        <v>469</v>
      </c>
      <c r="M481" s="50">
        <v>69.294998168945298</v>
      </c>
      <c r="N481" s="50">
        <v>3529</v>
      </c>
      <c r="O481" s="50">
        <v>3529</v>
      </c>
      <c r="P481" s="50">
        <v>2823</v>
      </c>
      <c r="Q481" s="50">
        <f t="shared" si="39"/>
        <v>706</v>
      </c>
      <c r="R481" s="50">
        <f t="shared" si="40"/>
        <v>498436</v>
      </c>
      <c r="S481" s="50"/>
      <c r="T481" s="94">
        <v>709944.9375</v>
      </c>
      <c r="U481" s="94">
        <v>709944.9375</v>
      </c>
      <c r="V481" s="94">
        <v>654890.375</v>
      </c>
      <c r="W481" s="55">
        <f t="shared" si="41"/>
        <v>55054.5625</v>
      </c>
      <c r="X481" s="55">
        <f t="shared" si="42"/>
        <v>3031004852.0664062</v>
      </c>
      <c r="Y481" s="95"/>
      <c r="Z481" s="96">
        <v>709944.9375</v>
      </c>
      <c r="AC481" s="5"/>
      <c r="AD481" s="5"/>
      <c r="AE481" s="5"/>
      <c r="AF481" s="5"/>
      <c r="AG481" s="5"/>
      <c r="AH481" s="5"/>
      <c r="AI481" s="5"/>
      <c r="AJ481" s="5"/>
      <c r="AK481" s="82"/>
      <c r="AL481" s="5"/>
      <c r="AM481" s="5"/>
      <c r="AN481" s="5"/>
      <c r="AO481" s="5"/>
      <c r="AP481" s="5"/>
    </row>
    <row r="482" spans="1:42">
      <c r="A482" s="5"/>
      <c r="B482" s="93">
        <v>28.198999404907202</v>
      </c>
      <c r="C482" s="7">
        <v>203</v>
      </c>
      <c r="D482" s="7">
        <v>407</v>
      </c>
      <c r="E482" s="7">
        <v>0</v>
      </c>
      <c r="F482" s="7">
        <v>0</v>
      </c>
      <c r="G482" s="7">
        <v>0</v>
      </c>
      <c r="H482" s="7">
        <v>524</v>
      </c>
      <c r="I482" s="7">
        <v>0</v>
      </c>
      <c r="J482" s="7">
        <v>3796.546875</v>
      </c>
      <c r="K482" s="5"/>
      <c r="L482" s="50">
        <f t="shared" si="38"/>
        <v>470</v>
      </c>
      <c r="M482" s="50">
        <v>69.355003356933494</v>
      </c>
      <c r="N482" s="50">
        <v>2823</v>
      </c>
      <c r="O482" s="85"/>
      <c r="P482" s="50"/>
      <c r="Q482" s="50"/>
      <c r="R482" s="50"/>
      <c r="S482" s="50"/>
      <c r="T482" s="94">
        <v>654890.375</v>
      </c>
      <c r="U482" s="94"/>
      <c r="V482" s="94"/>
      <c r="W482" s="55"/>
      <c r="X482" s="55"/>
      <c r="Y482" s="95"/>
      <c r="Z482" s="96">
        <v>654890.375</v>
      </c>
      <c r="AC482" s="5"/>
      <c r="AD482" s="5"/>
      <c r="AE482" s="5"/>
      <c r="AF482" s="5"/>
      <c r="AG482" s="5"/>
      <c r="AH482" s="5"/>
      <c r="AI482" s="5"/>
      <c r="AJ482" s="5"/>
      <c r="AK482" s="82"/>
      <c r="AL482" s="5"/>
      <c r="AM482" s="5"/>
      <c r="AN482" s="5"/>
      <c r="AO482" s="5"/>
      <c r="AP482" s="5"/>
    </row>
    <row r="483" spans="1:42">
      <c r="A483" s="5"/>
      <c r="B483" s="93">
        <v>28.2590007781982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1893.609375</v>
      </c>
      <c r="K483" s="5"/>
      <c r="L483" s="50">
        <f t="shared" si="38"/>
        <v>471</v>
      </c>
      <c r="M483" s="50">
        <v>69.415000915527301</v>
      </c>
      <c r="N483" s="50">
        <v>4235</v>
      </c>
      <c r="O483" s="50">
        <v>4235</v>
      </c>
      <c r="P483" s="50">
        <v>3932</v>
      </c>
      <c r="Q483" s="50">
        <f t="shared" si="39"/>
        <v>303</v>
      </c>
      <c r="R483" s="50">
        <f t="shared" si="40"/>
        <v>91809</v>
      </c>
      <c r="S483" s="50"/>
      <c r="T483" s="94">
        <v>804867.9375</v>
      </c>
      <c r="U483" s="94">
        <v>804867.9375</v>
      </c>
      <c r="V483" s="94">
        <v>816248.25</v>
      </c>
      <c r="W483" s="55">
        <f t="shared" si="41"/>
        <v>-11380.3125</v>
      </c>
      <c r="X483" s="55">
        <f t="shared" si="42"/>
        <v>129511512.59765625</v>
      </c>
      <c r="Y483" s="95"/>
      <c r="Z483" s="96">
        <v>804867.9375</v>
      </c>
      <c r="AC483" s="5"/>
      <c r="AD483" s="5"/>
      <c r="AE483" s="5"/>
      <c r="AF483" s="5"/>
      <c r="AG483" s="5"/>
      <c r="AH483" s="5"/>
      <c r="AI483" s="5"/>
      <c r="AJ483" s="5"/>
      <c r="AK483" s="82"/>
      <c r="AL483" s="5"/>
      <c r="AM483" s="5"/>
      <c r="AN483" s="5"/>
      <c r="AO483" s="5"/>
      <c r="AP483" s="5"/>
    </row>
    <row r="484" spans="1:42">
      <c r="A484" s="5"/>
      <c r="B484" s="93">
        <v>28.3190002441406</v>
      </c>
      <c r="C484" s="7">
        <v>407</v>
      </c>
      <c r="D484" s="7">
        <v>203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5"/>
      <c r="L484" s="50">
        <f t="shared" si="38"/>
        <v>472</v>
      </c>
      <c r="M484" s="50">
        <v>69.474998474120994</v>
      </c>
      <c r="N484" s="50">
        <v>3932</v>
      </c>
      <c r="O484" s="85"/>
      <c r="P484" s="50"/>
      <c r="Q484" s="50"/>
      <c r="R484" s="50"/>
      <c r="S484" s="50"/>
      <c r="T484" s="94">
        <v>816248.25</v>
      </c>
      <c r="U484" s="94"/>
      <c r="V484" s="94"/>
      <c r="W484" s="55"/>
      <c r="X484" s="55"/>
      <c r="Y484" s="95"/>
      <c r="Z484" s="96">
        <v>816248.25</v>
      </c>
      <c r="AC484" s="5"/>
      <c r="AD484" s="5"/>
      <c r="AE484" s="5"/>
      <c r="AF484" s="5"/>
      <c r="AG484" s="5"/>
      <c r="AH484" s="5"/>
      <c r="AI484" s="5"/>
      <c r="AJ484" s="5"/>
      <c r="AK484" s="82"/>
      <c r="AL484" s="5"/>
      <c r="AM484" s="5"/>
      <c r="AN484" s="5"/>
      <c r="AO484" s="5"/>
      <c r="AP484" s="5"/>
    </row>
    <row r="485" spans="1:42">
      <c r="A485" s="5"/>
      <c r="B485" s="93">
        <v>28.378999710083001</v>
      </c>
      <c r="C485" s="7">
        <v>0</v>
      </c>
      <c r="D485" s="7">
        <v>407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3796.546875</v>
      </c>
      <c r="K485" s="5"/>
      <c r="L485" s="50">
        <f t="shared" si="38"/>
        <v>473</v>
      </c>
      <c r="M485" s="50">
        <v>69.535003662109304</v>
      </c>
      <c r="N485" s="50">
        <v>3025</v>
      </c>
      <c r="O485" s="50">
        <v>3025</v>
      </c>
      <c r="P485" s="50">
        <v>3226</v>
      </c>
      <c r="Q485" s="50">
        <f t="shared" si="39"/>
        <v>-201</v>
      </c>
      <c r="R485" s="50">
        <f t="shared" si="40"/>
        <v>40401</v>
      </c>
      <c r="S485" s="50"/>
      <c r="T485" s="94">
        <v>670057.875</v>
      </c>
      <c r="U485" s="94">
        <v>670057.875</v>
      </c>
      <c r="V485" s="94">
        <v>757406.4375</v>
      </c>
      <c r="W485" s="55">
        <f t="shared" si="41"/>
        <v>-87348.5625</v>
      </c>
      <c r="X485" s="55">
        <f t="shared" si="42"/>
        <v>7629771370.8164062</v>
      </c>
      <c r="Y485" s="95"/>
      <c r="Z485" s="96">
        <v>670057.875</v>
      </c>
      <c r="AC485" s="5"/>
      <c r="AD485" s="5"/>
      <c r="AE485" s="5"/>
      <c r="AF485" s="5"/>
      <c r="AG485" s="5"/>
      <c r="AH485" s="5"/>
      <c r="AI485" s="5"/>
      <c r="AJ485" s="5"/>
      <c r="AK485" s="82"/>
      <c r="AL485" s="5"/>
      <c r="AM485" s="5"/>
      <c r="AN485" s="5"/>
      <c r="AO485" s="5"/>
      <c r="AP485" s="5"/>
    </row>
    <row r="486" spans="1:42">
      <c r="A486" s="5"/>
      <c r="B486" s="93">
        <v>28.438999176025298</v>
      </c>
      <c r="C486" s="7">
        <v>0</v>
      </c>
      <c r="D486" s="7">
        <v>203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1893.609375</v>
      </c>
      <c r="K486" s="5"/>
      <c r="L486" s="50">
        <f t="shared" si="38"/>
        <v>474</v>
      </c>
      <c r="M486" s="50">
        <v>69.595001220703097</v>
      </c>
      <c r="N486" s="50">
        <v>3226</v>
      </c>
      <c r="O486" s="85"/>
      <c r="P486" s="50"/>
      <c r="Q486" s="50"/>
      <c r="R486" s="50"/>
      <c r="S486" s="50"/>
      <c r="T486" s="94">
        <v>757406.4375</v>
      </c>
      <c r="U486" s="94"/>
      <c r="V486" s="94"/>
      <c r="W486" s="55"/>
      <c r="X486" s="55"/>
      <c r="Y486" s="95"/>
      <c r="Z486" s="96">
        <v>757406.4375</v>
      </c>
      <c r="AC486" s="5"/>
      <c r="AD486" s="5"/>
      <c r="AE486" s="5"/>
      <c r="AF486" s="5"/>
      <c r="AG486" s="5"/>
      <c r="AH486" s="5"/>
      <c r="AI486" s="5"/>
      <c r="AJ486" s="5"/>
      <c r="AK486" s="82"/>
      <c r="AL486" s="5"/>
      <c r="AM486" s="5"/>
      <c r="AN486" s="5"/>
      <c r="AO486" s="5"/>
      <c r="AP486" s="5"/>
    </row>
    <row r="487" spans="1:42">
      <c r="A487" s="5"/>
      <c r="B487" s="93">
        <v>28.499000549316399</v>
      </c>
      <c r="C487" s="7">
        <v>610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3796.546875</v>
      </c>
      <c r="K487" s="5"/>
      <c r="L487" s="50">
        <f t="shared" si="38"/>
        <v>475</v>
      </c>
      <c r="M487" s="50">
        <v>69.654998779296804</v>
      </c>
      <c r="N487" s="50">
        <v>2520</v>
      </c>
      <c r="O487" s="50">
        <v>2520</v>
      </c>
      <c r="P487" s="50">
        <v>4033</v>
      </c>
      <c r="Q487" s="50">
        <f t="shared" si="39"/>
        <v>-1513</v>
      </c>
      <c r="R487" s="50">
        <f t="shared" si="40"/>
        <v>2289169</v>
      </c>
      <c r="S487" s="50"/>
      <c r="T487" s="94">
        <v>829531.5</v>
      </c>
      <c r="U487" s="94">
        <v>829531.5</v>
      </c>
      <c r="V487" s="94">
        <v>634014</v>
      </c>
      <c r="W487" s="55">
        <f t="shared" si="41"/>
        <v>195517.5</v>
      </c>
      <c r="X487" s="55">
        <f t="shared" si="42"/>
        <v>38227092806.25</v>
      </c>
      <c r="Y487" s="95"/>
      <c r="Z487" s="96">
        <v>829531.5</v>
      </c>
      <c r="AC487" s="5"/>
      <c r="AD487" s="5"/>
      <c r="AE487" s="5"/>
      <c r="AF487" s="5"/>
      <c r="AG487" s="5"/>
      <c r="AH487" s="5"/>
      <c r="AI487" s="5"/>
      <c r="AJ487" s="5"/>
      <c r="AK487" s="82"/>
      <c r="AL487" s="5"/>
      <c r="AM487" s="5"/>
      <c r="AN487" s="5"/>
      <c r="AO487" s="5"/>
      <c r="AP487" s="5"/>
    </row>
    <row r="488" spans="1:42">
      <c r="A488" s="5"/>
      <c r="B488" s="93">
        <v>28.5590000152587</v>
      </c>
      <c r="C488" s="7">
        <v>407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1893.609375</v>
      </c>
      <c r="K488" s="5"/>
      <c r="L488" s="50">
        <f t="shared" si="38"/>
        <v>476</v>
      </c>
      <c r="M488" s="50">
        <v>69.714996337890597</v>
      </c>
      <c r="N488" s="50">
        <v>4033</v>
      </c>
      <c r="O488" s="85"/>
      <c r="P488" s="50"/>
      <c r="Q488" s="50"/>
      <c r="R488" s="50"/>
      <c r="S488" s="50"/>
      <c r="T488" s="94">
        <v>634014</v>
      </c>
      <c r="U488" s="94"/>
      <c r="V488" s="94"/>
      <c r="W488" s="55"/>
      <c r="X488" s="55"/>
      <c r="Y488" s="95"/>
      <c r="Z488" s="96">
        <v>634014</v>
      </c>
      <c r="AC488" s="5"/>
      <c r="AD488" s="5"/>
      <c r="AE488" s="5"/>
      <c r="AF488" s="5"/>
      <c r="AG488" s="5"/>
      <c r="AH488" s="5"/>
      <c r="AI488" s="5"/>
      <c r="AJ488" s="5"/>
      <c r="AK488" s="82"/>
      <c r="AL488" s="5"/>
      <c r="AM488" s="5"/>
      <c r="AN488" s="5"/>
      <c r="AO488" s="5"/>
      <c r="AP488" s="5"/>
    </row>
    <row r="489" spans="1:42">
      <c r="A489" s="5"/>
      <c r="B489" s="93">
        <v>28.618999481201101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3796.546875</v>
      </c>
      <c r="K489" s="5"/>
      <c r="L489" s="50">
        <f t="shared" si="38"/>
        <v>477</v>
      </c>
      <c r="M489" s="50">
        <v>69.775001525878906</v>
      </c>
      <c r="N489" s="50">
        <v>4437</v>
      </c>
      <c r="O489" s="50">
        <v>4437</v>
      </c>
      <c r="P489" s="50">
        <v>3731</v>
      </c>
      <c r="Q489" s="50">
        <f t="shared" si="39"/>
        <v>706</v>
      </c>
      <c r="R489" s="50">
        <f t="shared" si="40"/>
        <v>498436</v>
      </c>
      <c r="S489" s="50"/>
      <c r="T489" s="94">
        <v>681475.5</v>
      </c>
      <c r="U489" s="94">
        <v>681475.5</v>
      </c>
      <c r="V489" s="94">
        <v>759309.375</v>
      </c>
      <c r="W489" s="55">
        <f t="shared" si="41"/>
        <v>-77833.875</v>
      </c>
      <c r="X489" s="55">
        <f t="shared" si="42"/>
        <v>6058112097.515625</v>
      </c>
      <c r="Y489" s="95"/>
      <c r="Z489" s="96">
        <v>681475.5</v>
      </c>
      <c r="AC489" s="5"/>
      <c r="AD489" s="5"/>
      <c r="AE489" s="5"/>
      <c r="AF489" s="5"/>
      <c r="AG489" s="5"/>
      <c r="AH489" s="5"/>
      <c r="AI489" s="5"/>
      <c r="AJ489" s="5"/>
      <c r="AK489" s="82"/>
      <c r="AL489" s="5"/>
      <c r="AM489" s="5"/>
      <c r="AN489" s="5"/>
      <c r="AO489" s="5"/>
      <c r="AP489" s="5"/>
    </row>
    <row r="490" spans="1:42">
      <c r="A490" s="5"/>
      <c r="B490" s="93">
        <v>28.679000854492099</v>
      </c>
      <c r="C490" s="7">
        <v>407</v>
      </c>
      <c r="D490" s="7">
        <v>0</v>
      </c>
      <c r="E490" s="7">
        <v>203</v>
      </c>
      <c r="F490" s="7">
        <v>100</v>
      </c>
      <c r="G490" s="7">
        <v>0</v>
      </c>
      <c r="H490" s="7">
        <v>0</v>
      </c>
      <c r="I490" s="7">
        <v>0</v>
      </c>
      <c r="J490" s="7">
        <v>5690.15625</v>
      </c>
      <c r="K490" s="5"/>
      <c r="L490" s="50">
        <f t="shared" si="38"/>
        <v>478</v>
      </c>
      <c r="M490" s="50">
        <v>69.834999084472599</v>
      </c>
      <c r="N490" s="50">
        <v>3731</v>
      </c>
      <c r="O490" s="85"/>
      <c r="P490" s="50"/>
      <c r="Q490" s="50"/>
      <c r="R490" s="50"/>
      <c r="S490" s="50"/>
      <c r="T490" s="94">
        <v>759309.375</v>
      </c>
      <c r="U490" s="94"/>
      <c r="V490" s="94"/>
      <c r="W490" s="55"/>
      <c r="X490" s="55"/>
      <c r="Y490" s="95"/>
      <c r="Z490" s="96">
        <v>759309.375</v>
      </c>
      <c r="AC490" s="5"/>
      <c r="AD490" s="5"/>
      <c r="AE490" s="5"/>
      <c r="AF490" s="5"/>
      <c r="AG490" s="5"/>
      <c r="AH490" s="5"/>
      <c r="AI490" s="5"/>
      <c r="AJ490" s="5"/>
      <c r="AK490" s="82"/>
      <c r="AL490" s="5"/>
      <c r="AM490" s="5"/>
      <c r="AN490" s="5"/>
      <c r="AO490" s="5"/>
      <c r="AP490" s="5"/>
    </row>
    <row r="491" spans="1:42">
      <c r="A491" s="5"/>
      <c r="B491" s="93">
        <v>28.739000320434499</v>
      </c>
      <c r="C491" s="7">
        <v>407</v>
      </c>
      <c r="D491" s="7">
        <v>203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1893.609375</v>
      </c>
      <c r="K491" s="5"/>
      <c r="L491" s="50">
        <f t="shared" si="38"/>
        <v>479</v>
      </c>
      <c r="M491" s="50">
        <v>69.894996643066406</v>
      </c>
      <c r="N491" s="50">
        <v>5042</v>
      </c>
      <c r="O491" s="50">
        <v>5042</v>
      </c>
      <c r="P491" s="50">
        <v>4033</v>
      </c>
      <c r="Q491" s="50">
        <f t="shared" si="39"/>
        <v>1009</v>
      </c>
      <c r="R491" s="50">
        <f t="shared" si="40"/>
        <v>1018081</v>
      </c>
      <c r="S491" s="50"/>
      <c r="T491" s="94">
        <v>736530.125</v>
      </c>
      <c r="U491" s="94">
        <v>736530.125</v>
      </c>
      <c r="V491" s="94">
        <v>628323.875</v>
      </c>
      <c r="W491" s="55">
        <f t="shared" si="41"/>
        <v>108206.25</v>
      </c>
      <c r="X491" s="55">
        <f t="shared" si="42"/>
        <v>11708592539.0625</v>
      </c>
      <c r="Y491" s="95"/>
      <c r="Z491" s="96">
        <v>736530.125</v>
      </c>
      <c r="AC491" s="5"/>
      <c r="AD491" s="5"/>
      <c r="AE491" s="5"/>
      <c r="AF491" s="5"/>
      <c r="AG491" s="5"/>
      <c r="AH491" s="5"/>
      <c r="AI491" s="5"/>
      <c r="AJ491" s="5"/>
      <c r="AK491" s="82"/>
      <c r="AL491" s="5"/>
      <c r="AM491" s="5"/>
      <c r="AN491" s="5"/>
      <c r="AO491" s="5"/>
      <c r="AP491" s="5"/>
    </row>
    <row r="492" spans="1:42">
      <c r="A492" s="5"/>
      <c r="B492" s="93">
        <v>28.7989997863769</v>
      </c>
      <c r="C492" s="7">
        <v>203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3796.546875</v>
      </c>
      <c r="K492" s="5"/>
      <c r="L492" s="50">
        <f t="shared" si="38"/>
        <v>480</v>
      </c>
      <c r="M492" s="50">
        <v>69.955001831054602</v>
      </c>
      <c r="N492" s="50">
        <v>4033</v>
      </c>
      <c r="O492" s="85"/>
      <c r="P492" s="50"/>
      <c r="Q492" s="50"/>
      <c r="R492" s="50"/>
      <c r="S492" s="50"/>
      <c r="T492" s="94">
        <v>628323.875</v>
      </c>
      <c r="U492" s="94"/>
      <c r="V492" s="94"/>
      <c r="W492" s="55"/>
      <c r="X492" s="55"/>
      <c r="Y492" s="95"/>
      <c r="Z492" s="96">
        <v>628323.875</v>
      </c>
      <c r="AC492" s="5"/>
      <c r="AD492" s="5"/>
      <c r="AE492" s="5"/>
      <c r="AF492" s="5"/>
      <c r="AG492" s="5"/>
      <c r="AH492" s="5"/>
      <c r="AI492" s="5"/>
      <c r="AJ492" s="5"/>
      <c r="AK492" s="82"/>
      <c r="AL492" s="5"/>
      <c r="AM492" s="5"/>
      <c r="AN492" s="5"/>
      <c r="AO492" s="5"/>
      <c r="AP492" s="5"/>
    </row>
    <row r="493" spans="1:42">
      <c r="A493" s="5"/>
      <c r="B493" s="93">
        <v>28.8589992523193</v>
      </c>
      <c r="C493" s="7">
        <v>407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1893.609375</v>
      </c>
      <c r="K493" s="5"/>
      <c r="L493" s="50">
        <f t="shared" si="38"/>
        <v>481</v>
      </c>
      <c r="M493" s="50">
        <v>70.014999389648395</v>
      </c>
      <c r="N493" s="50">
        <v>3630</v>
      </c>
      <c r="O493" s="50">
        <v>3630</v>
      </c>
      <c r="P493" s="50">
        <v>4638</v>
      </c>
      <c r="Q493" s="50">
        <f t="shared" si="39"/>
        <v>-1008</v>
      </c>
      <c r="R493" s="50">
        <f t="shared" si="40"/>
        <v>1016064</v>
      </c>
      <c r="S493" s="50"/>
      <c r="T493" s="94">
        <v>719441</v>
      </c>
      <c r="U493" s="94">
        <v>719441</v>
      </c>
      <c r="V493" s="94">
        <v>662483.4375</v>
      </c>
      <c r="W493" s="55">
        <f t="shared" si="41"/>
        <v>56957.5625</v>
      </c>
      <c r="X493" s="55">
        <f t="shared" si="42"/>
        <v>3244163925.9414062</v>
      </c>
      <c r="Y493" s="95"/>
      <c r="Z493" s="96">
        <v>719441</v>
      </c>
      <c r="AC493" s="5"/>
      <c r="AD493" s="5"/>
      <c r="AE493" s="5"/>
      <c r="AF493" s="5"/>
      <c r="AG493" s="5"/>
      <c r="AH493" s="5"/>
      <c r="AI493" s="5"/>
      <c r="AJ493" s="5"/>
      <c r="AK493" s="82"/>
      <c r="AL493" s="5"/>
      <c r="AM493" s="5"/>
      <c r="AN493" s="5"/>
      <c r="AO493" s="5"/>
      <c r="AP493" s="5"/>
    </row>
    <row r="494" spans="1:42">
      <c r="A494" s="5"/>
      <c r="B494" s="93">
        <v>28.919000625610298</v>
      </c>
      <c r="C494" s="7">
        <v>814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1893.609375</v>
      </c>
      <c r="K494" s="5"/>
      <c r="L494" s="50">
        <f t="shared" si="38"/>
        <v>482</v>
      </c>
      <c r="M494" s="50">
        <v>70.074996948242102</v>
      </c>
      <c r="N494" s="50">
        <v>4638</v>
      </c>
      <c r="O494" s="85"/>
      <c r="P494" s="50"/>
      <c r="Q494" s="50"/>
      <c r="R494" s="50"/>
      <c r="S494" s="50"/>
      <c r="T494" s="94">
        <v>662483.4375</v>
      </c>
      <c r="U494" s="94"/>
      <c r="V494" s="94"/>
      <c r="W494" s="55"/>
      <c r="X494" s="55"/>
      <c r="Y494" s="95"/>
      <c r="Z494" s="96">
        <v>662483.4375</v>
      </c>
      <c r="AC494" s="5"/>
      <c r="AD494" s="5"/>
      <c r="AE494" s="5"/>
      <c r="AF494" s="5"/>
      <c r="AG494" s="5"/>
      <c r="AH494" s="5"/>
      <c r="AI494" s="5"/>
      <c r="AJ494" s="5"/>
      <c r="AK494" s="82"/>
      <c r="AL494" s="5"/>
      <c r="AM494" s="5"/>
      <c r="AN494" s="5"/>
      <c r="AO494" s="5"/>
      <c r="AP494" s="5"/>
    </row>
    <row r="495" spans="1:42">
      <c r="A495" s="5"/>
      <c r="B495" s="93">
        <v>28.979000091552699</v>
      </c>
      <c r="C495" s="7">
        <v>407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3796.546875</v>
      </c>
      <c r="K495" s="5"/>
      <c r="L495" s="50">
        <f t="shared" si="38"/>
        <v>483</v>
      </c>
      <c r="M495" s="50">
        <v>70.135002136230398</v>
      </c>
      <c r="N495" s="50">
        <v>3831</v>
      </c>
      <c r="O495" s="50">
        <v>3831</v>
      </c>
      <c r="P495" s="50">
        <v>3125</v>
      </c>
      <c r="Q495" s="50">
        <f t="shared" si="39"/>
        <v>706</v>
      </c>
      <c r="R495" s="50">
        <f t="shared" si="40"/>
        <v>498436</v>
      </c>
      <c r="S495" s="50"/>
      <c r="T495" s="94">
        <v>601748</v>
      </c>
      <c r="U495" s="94">
        <v>601748</v>
      </c>
      <c r="V495" s="94">
        <v>656774.625</v>
      </c>
      <c r="W495" s="55">
        <f t="shared" si="41"/>
        <v>-55026.625</v>
      </c>
      <c r="X495" s="55">
        <f t="shared" si="42"/>
        <v>3027929458.890625</v>
      </c>
      <c r="Y495" s="95"/>
      <c r="Z495" s="96">
        <v>601748</v>
      </c>
      <c r="AC495" s="5"/>
      <c r="AD495" s="5"/>
      <c r="AE495" s="5"/>
      <c r="AF495" s="5"/>
      <c r="AG495" s="5"/>
      <c r="AH495" s="5"/>
      <c r="AI495" s="5"/>
      <c r="AJ495" s="5"/>
      <c r="AK495" s="82"/>
      <c r="AL495" s="5"/>
      <c r="AM495" s="5"/>
      <c r="AN495" s="5"/>
      <c r="AO495" s="5"/>
      <c r="AP495" s="5"/>
    </row>
    <row r="496" spans="1:42">
      <c r="A496" s="5"/>
      <c r="B496" s="93">
        <v>29.038999557495099</v>
      </c>
      <c r="C496" s="7">
        <v>407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1893.609375</v>
      </c>
      <c r="K496" s="5"/>
      <c r="L496" s="50">
        <f t="shared" si="38"/>
        <v>484</v>
      </c>
      <c r="M496" s="50">
        <v>70.194999694824205</v>
      </c>
      <c r="N496" s="50">
        <v>3125</v>
      </c>
      <c r="O496" s="85"/>
      <c r="P496" s="50"/>
      <c r="Q496" s="50"/>
      <c r="R496" s="50"/>
      <c r="S496" s="50"/>
      <c r="T496" s="94">
        <v>656774.625</v>
      </c>
      <c r="U496" s="94"/>
      <c r="V496" s="94"/>
      <c r="W496" s="55"/>
      <c r="X496" s="55"/>
      <c r="Y496" s="95"/>
      <c r="Z496" s="96">
        <v>656774.625</v>
      </c>
      <c r="AC496" s="5"/>
      <c r="AD496" s="5"/>
      <c r="AE496" s="5"/>
      <c r="AF496" s="5"/>
      <c r="AG496" s="5"/>
      <c r="AH496" s="5"/>
      <c r="AI496" s="5"/>
      <c r="AJ496" s="5"/>
      <c r="AK496" s="82"/>
      <c r="AL496" s="5"/>
      <c r="AM496" s="5"/>
      <c r="AN496" s="5"/>
      <c r="AO496" s="5"/>
      <c r="AP496" s="5"/>
    </row>
    <row r="497" spans="1:42">
      <c r="A497" s="5"/>
      <c r="B497" s="93">
        <v>29.099000930786101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1893.609375</v>
      </c>
      <c r="K497" s="5"/>
      <c r="L497" s="50">
        <f t="shared" si="38"/>
        <v>485</v>
      </c>
      <c r="M497" s="50">
        <v>70.254997253417898</v>
      </c>
      <c r="N497" s="50">
        <v>3831</v>
      </c>
      <c r="O497" s="50">
        <v>3831</v>
      </c>
      <c r="P497" s="50">
        <v>5143</v>
      </c>
      <c r="Q497" s="50">
        <f t="shared" si="39"/>
        <v>-1312</v>
      </c>
      <c r="R497" s="50">
        <f t="shared" si="40"/>
        <v>1721344</v>
      </c>
      <c r="S497" s="50"/>
      <c r="T497" s="94">
        <v>715635.125</v>
      </c>
      <c r="U497" s="94">
        <v>715635.125</v>
      </c>
      <c r="V497" s="94">
        <v>675785.375</v>
      </c>
      <c r="W497" s="55">
        <f t="shared" si="41"/>
        <v>39849.75</v>
      </c>
      <c r="X497" s="55">
        <f t="shared" si="42"/>
        <v>1588002575.0625</v>
      </c>
      <c r="Y497" s="95"/>
      <c r="Z497" s="96">
        <v>715635.125</v>
      </c>
      <c r="AC497" s="5"/>
      <c r="AD497" s="5"/>
      <c r="AE497" s="5"/>
      <c r="AF497" s="5"/>
      <c r="AG497" s="5"/>
      <c r="AH497" s="5"/>
      <c r="AI497" s="5"/>
      <c r="AJ497" s="5"/>
      <c r="AK497" s="82"/>
      <c r="AL497" s="5"/>
      <c r="AM497" s="5"/>
      <c r="AN497" s="5"/>
      <c r="AO497" s="5"/>
      <c r="AP497" s="5"/>
    </row>
    <row r="498" spans="1:42">
      <c r="A498" s="5"/>
      <c r="B498" s="93">
        <v>29.159000396728501</v>
      </c>
      <c r="C498" s="7">
        <v>610</v>
      </c>
      <c r="D498" s="7">
        <v>203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3796.546875</v>
      </c>
      <c r="K498" s="5"/>
      <c r="L498" s="50">
        <f t="shared" si="38"/>
        <v>486</v>
      </c>
      <c r="M498" s="50">
        <v>70.315002441406193</v>
      </c>
      <c r="N498" s="50">
        <v>5143</v>
      </c>
      <c r="O498" s="85"/>
      <c r="P498" s="50"/>
      <c r="Q498" s="50"/>
      <c r="R498" s="50"/>
      <c r="S498" s="50"/>
      <c r="T498" s="94">
        <v>675785.375</v>
      </c>
      <c r="U498" s="94"/>
      <c r="V498" s="94"/>
      <c r="W498" s="55"/>
      <c r="X498" s="55"/>
      <c r="Y498" s="95"/>
      <c r="Z498" s="96">
        <v>675785.375</v>
      </c>
      <c r="AC498" s="5"/>
      <c r="AD498" s="5"/>
      <c r="AE498" s="5"/>
      <c r="AF498" s="5"/>
      <c r="AG498" s="5"/>
      <c r="AH498" s="5"/>
      <c r="AI498" s="5"/>
      <c r="AJ498" s="5"/>
      <c r="AK498" s="82"/>
      <c r="AL498" s="5"/>
      <c r="AM498" s="5"/>
      <c r="AN498" s="5"/>
      <c r="AO498" s="5"/>
      <c r="AP498" s="5"/>
    </row>
    <row r="499" spans="1:42">
      <c r="A499" s="5"/>
      <c r="B499" s="93">
        <v>29.218999862670898</v>
      </c>
      <c r="C499" s="7">
        <v>203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1893.609375</v>
      </c>
      <c r="K499" s="5"/>
      <c r="L499" s="50">
        <f t="shared" si="38"/>
        <v>487</v>
      </c>
      <c r="M499" s="50">
        <v>70.375</v>
      </c>
      <c r="N499" s="50">
        <v>4336</v>
      </c>
      <c r="O499" s="50">
        <v>4336</v>
      </c>
      <c r="P499" s="50">
        <v>4134</v>
      </c>
      <c r="Q499" s="50">
        <f t="shared" si="39"/>
        <v>202</v>
      </c>
      <c r="R499" s="50">
        <f t="shared" si="40"/>
        <v>40804</v>
      </c>
      <c r="S499" s="50"/>
      <c r="T499" s="94">
        <v>704236.125</v>
      </c>
      <c r="U499" s="94">
        <v>704236.125</v>
      </c>
      <c r="V499" s="94">
        <v>799159.125</v>
      </c>
      <c r="W499" s="55">
        <f t="shared" si="41"/>
        <v>-94923</v>
      </c>
      <c r="X499" s="55">
        <f t="shared" si="42"/>
        <v>9010375929</v>
      </c>
      <c r="Y499" s="95"/>
      <c r="Z499" s="96">
        <v>704236.125</v>
      </c>
      <c r="AC499" s="5"/>
      <c r="AD499" s="5"/>
      <c r="AE499" s="5"/>
      <c r="AF499" s="5"/>
      <c r="AG499" s="5"/>
      <c r="AH499" s="5"/>
      <c r="AI499" s="5"/>
      <c r="AJ499" s="5"/>
      <c r="AK499" s="82"/>
      <c r="AL499" s="5"/>
      <c r="AM499" s="5"/>
      <c r="AN499" s="5"/>
      <c r="AO499" s="5"/>
      <c r="AP499" s="5"/>
    </row>
    <row r="500" spans="1:42">
      <c r="A500" s="5"/>
      <c r="B500" s="93">
        <v>29.2789993286132</v>
      </c>
      <c r="C500" s="7">
        <v>610</v>
      </c>
      <c r="D500" s="7">
        <v>203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1893.609375</v>
      </c>
      <c r="K500" s="5"/>
      <c r="L500" s="50">
        <f t="shared" si="38"/>
        <v>488</v>
      </c>
      <c r="M500" s="50">
        <v>70.434997558593693</v>
      </c>
      <c r="N500" s="50">
        <v>4134</v>
      </c>
      <c r="O500" s="85"/>
      <c r="P500" s="50"/>
      <c r="Q500" s="50"/>
      <c r="R500" s="50"/>
      <c r="S500" s="50"/>
      <c r="T500" s="94">
        <v>799159.125</v>
      </c>
      <c r="U500" s="94"/>
      <c r="V500" s="94"/>
      <c r="W500" s="55"/>
      <c r="X500" s="55"/>
      <c r="Y500" s="95"/>
      <c r="Z500" s="96">
        <v>799159.125</v>
      </c>
      <c r="AC500" s="5"/>
      <c r="AD500" s="5"/>
      <c r="AE500" s="5"/>
      <c r="AF500" s="5"/>
      <c r="AG500" s="5"/>
      <c r="AH500" s="5"/>
      <c r="AI500" s="5"/>
      <c r="AJ500" s="5"/>
      <c r="AK500" s="82"/>
      <c r="AL500" s="5"/>
      <c r="AM500" s="5"/>
      <c r="AN500" s="5"/>
      <c r="AO500" s="5"/>
      <c r="AP500" s="5"/>
    </row>
    <row r="501" spans="1:42">
      <c r="A501" s="5"/>
      <c r="B501" s="93">
        <v>29.3390007019043</v>
      </c>
      <c r="C501" s="7">
        <v>203</v>
      </c>
      <c r="D501" s="7">
        <v>610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3796.546875</v>
      </c>
      <c r="K501" s="5"/>
      <c r="L501" s="50">
        <f t="shared" si="38"/>
        <v>489</v>
      </c>
      <c r="M501" s="50">
        <v>70.495002746582003</v>
      </c>
      <c r="N501" s="50">
        <v>3932</v>
      </c>
      <c r="O501" s="50">
        <v>3932</v>
      </c>
      <c r="P501" s="50">
        <v>3529</v>
      </c>
      <c r="Q501" s="50">
        <f t="shared" si="39"/>
        <v>403</v>
      </c>
      <c r="R501" s="50">
        <f t="shared" si="40"/>
        <v>162409</v>
      </c>
      <c r="S501" s="50"/>
      <c r="T501" s="94">
        <v>711847.875</v>
      </c>
      <c r="U501" s="94">
        <v>711847.875</v>
      </c>
      <c r="V501" s="94">
        <v>685262.75</v>
      </c>
      <c r="W501" s="55">
        <f t="shared" si="41"/>
        <v>26585.125</v>
      </c>
      <c r="X501" s="55">
        <f t="shared" si="42"/>
        <v>706768871.265625</v>
      </c>
      <c r="Y501" s="95"/>
      <c r="Z501" s="96">
        <v>711847.875</v>
      </c>
      <c r="AC501" s="5"/>
      <c r="AD501" s="5"/>
      <c r="AE501" s="5"/>
      <c r="AF501" s="5"/>
      <c r="AG501" s="5"/>
      <c r="AH501" s="5"/>
      <c r="AI501" s="5"/>
      <c r="AJ501" s="5"/>
      <c r="AK501" s="82"/>
      <c r="AL501" s="5"/>
      <c r="AM501" s="5"/>
      <c r="AN501" s="5"/>
      <c r="AO501" s="5"/>
      <c r="AP501" s="5"/>
    </row>
    <row r="502" spans="1:42">
      <c r="A502" s="5"/>
      <c r="B502" s="93">
        <v>29.399000167846602</v>
      </c>
      <c r="C502" s="7">
        <v>407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1893.609375</v>
      </c>
      <c r="K502" s="5"/>
      <c r="L502" s="50">
        <f t="shared" si="38"/>
        <v>490</v>
      </c>
      <c r="M502" s="50">
        <v>70.555000305175696</v>
      </c>
      <c r="N502" s="50">
        <v>3529</v>
      </c>
      <c r="O502" s="85"/>
      <c r="P502" s="50"/>
      <c r="Q502" s="50"/>
      <c r="R502" s="50"/>
      <c r="S502" s="50"/>
      <c r="T502" s="94">
        <v>685262.75</v>
      </c>
      <c r="U502" s="94"/>
      <c r="V502" s="94"/>
      <c r="W502" s="55"/>
      <c r="X502" s="55"/>
      <c r="Y502" s="95"/>
      <c r="Z502" s="96">
        <v>685262.75</v>
      </c>
      <c r="AC502" s="5"/>
      <c r="AD502" s="5"/>
      <c r="AE502" s="5"/>
      <c r="AF502" s="5"/>
      <c r="AG502" s="5"/>
      <c r="AH502" s="5"/>
      <c r="AI502" s="5"/>
      <c r="AJ502" s="5"/>
      <c r="AK502" s="82"/>
      <c r="AL502" s="5"/>
      <c r="AM502" s="5"/>
      <c r="AN502" s="5"/>
      <c r="AO502" s="5"/>
      <c r="AP502" s="5"/>
    </row>
    <row r="503" spans="1:42">
      <c r="A503" s="5"/>
      <c r="B503" s="93">
        <v>29.458999633788999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3796.546875</v>
      </c>
      <c r="K503" s="5"/>
      <c r="L503" s="50">
        <f t="shared" si="38"/>
        <v>491</v>
      </c>
      <c r="M503" s="50">
        <v>70.614997863769503</v>
      </c>
      <c r="N503" s="50">
        <v>4437</v>
      </c>
      <c r="O503" s="50">
        <v>4437</v>
      </c>
      <c r="P503" s="50">
        <v>3731</v>
      </c>
      <c r="Q503" s="50">
        <f t="shared" si="39"/>
        <v>706</v>
      </c>
      <c r="R503" s="50">
        <f t="shared" si="40"/>
        <v>498436</v>
      </c>
      <c r="S503" s="50"/>
      <c r="T503" s="94">
        <v>751697.625</v>
      </c>
      <c r="U503" s="94">
        <v>751697.625</v>
      </c>
      <c r="V503" s="94">
        <v>696661.6875</v>
      </c>
      <c r="W503" s="55">
        <f t="shared" si="41"/>
        <v>55035.9375</v>
      </c>
      <c r="X503" s="55">
        <f t="shared" si="42"/>
        <v>3028954416.5039062</v>
      </c>
      <c r="Y503" s="95"/>
      <c r="Z503" s="96">
        <v>751697.625</v>
      </c>
      <c r="AC503" s="5"/>
      <c r="AD503" s="5"/>
      <c r="AE503" s="5"/>
      <c r="AF503" s="5"/>
      <c r="AG503" s="5"/>
      <c r="AH503" s="5"/>
      <c r="AI503" s="5"/>
      <c r="AJ503" s="5"/>
      <c r="AK503" s="82"/>
      <c r="AL503" s="5"/>
      <c r="AM503" s="5"/>
      <c r="AN503" s="5"/>
      <c r="AO503" s="5"/>
      <c r="AP503" s="5"/>
    </row>
    <row r="504" spans="1:42">
      <c r="A504" s="5"/>
      <c r="B504" s="93">
        <v>29.518999099731399</v>
      </c>
      <c r="C504" s="7">
        <v>814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3796.546875</v>
      </c>
      <c r="K504" s="5"/>
      <c r="L504" s="50">
        <f t="shared" si="38"/>
        <v>492</v>
      </c>
      <c r="M504" s="50">
        <v>70.675003051757798</v>
      </c>
      <c r="N504" s="50">
        <v>3731</v>
      </c>
      <c r="O504" s="85"/>
      <c r="P504" s="50"/>
      <c r="Q504" s="50"/>
      <c r="R504" s="50"/>
      <c r="S504" s="50"/>
      <c r="T504" s="94">
        <v>696661.6875</v>
      </c>
      <c r="U504" s="94"/>
      <c r="V504" s="94"/>
      <c r="W504" s="55"/>
      <c r="X504" s="55"/>
      <c r="Y504" s="95"/>
      <c r="Z504" s="96">
        <v>696661.6875</v>
      </c>
      <c r="AC504" s="5"/>
      <c r="AD504" s="5"/>
      <c r="AE504" s="5"/>
      <c r="AF504" s="5"/>
      <c r="AG504" s="5"/>
      <c r="AH504" s="5"/>
      <c r="AI504" s="5"/>
      <c r="AJ504" s="5"/>
      <c r="AK504" s="82"/>
      <c r="AL504" s="5"/>
      <c r="AM504" s="5"/>
      <c r="AN504" s="5"/>
      <c r="AO504" s="5"/>
      <c r="AP504" s="5"/>
    </row>
    <row r="505" spans="1:42">
      <c r="A505" s="5"/>
      <c r="B505" s="93">
        <v>29.579000473022401</v>
      </c>
      <c r="C505" s="7">
        <v>407</v>
      </c>
      <c r="D505" s="7">
        <v>203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3796.546875</v>
      </c>
      <c r="K505" s="5"/>
      <c r="L505" s="50">
        <f t="shared" si="38"/>
        <v>493</v>
      </c>
      <c r="M505" s="50">
        <v>70.735000610351506</v>
      </c>
      <c r="N505" s="50">
        <v>4638</v>
      </c>
      <c r="O505" s="50">
        <v>4638</v>
      </c>
      <c r="P505" s="50">
        <v>3226</v>
      </c>
      <c r="Q505" s="50">
        <f t="shared" si="39"/>
        <v>1412</v>
      </c>
      <c r="R505" s="50">
        <f t="shared" si="40"/>
        <v>1993744</v>
      </c>
      <c r="S505" s="50"/>
      <c r="T505" s="94">
        <v>687147</v>
      </c>
      <c r="U505" s="94">
        <v>687147</v>
      </c>
      <c r="V505" s="94">
        <v>685262.75</v>
      </c>
      <c r="W505" s="55">
        <f t="shared" si="41"/>
        <v>1884.25</v>
      </c>
      <c r="X505" s="55">
        <f t="shared" si="42"/>
        <v>3550398.0625</v>
      </c>
      <c r="Y505" s="95"/>
      <c r="Z505" s="96">
        <v>687147</v>
      </c>
      <c r="AC505" s="5"/>
      <c r="AD505" s="5"/>
      <c r="AE505" s="5"/>
      <c r="AF505" s="5"/>
      <c r="AG505" s="5"/>
      <c r="AH505" s="5"/>
      <c r="AI505" s="5"/>
      <c r="AJ505" s="5"/>
      <c r="AK505" s="82"/>
      <c r="AL505" s="5"/>
      <c r="AM505" s="5"/>
      <c r="AN505" s="5"/>
      <c r="AO505" s="5"/>
      <c r="AP505" s="5"/>
    </row>
    <row r="506" spans="1:42">
      <c r="A506" s="5"/>
      <c r="B506" s="93">
        <v>29.638999938964801</v>
      </c>
      <c r="C506" s="7">
        <v>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3796.546875</v>
      </c>
      <c r="K506" s="5"/>
      <c r="L506" s="50">
        <f t="shared" si="38"/>
        <v>494</v>
      </c>
      <c r="M506" s="50">
        <v>70.794998168945298</v>
      </c>
      <c r="N506" s="50">
        <v>3226</v>
      </c>
      <c r="O506" s="85"/>
      <c r="P506" s="50"/>
      <c r="Q506" s="50"/>
      <c r="R506" s="50"/>
      <c r="S506" s="50"/>
      <c r="T506" s="94">
        <v>685262.75</v>
      </c>
      <c r="U506" s="94"/>
      <c r="V506" s="94"/>
      <c r="W506" s="55"/>
      <c r="X506" s="55"/>
      <c r="Y506" s="95"/>
      <c r="Z506" s="96">
        <v>685262.75</v>
      </c>
      <c r="AC506" s="5"/>
      <c r="AD506" s="5"/>
      <c r="AE506" s="5"/>
      <c r="AF506" s="5"/>
      <c r="AG506" s="5"/>
      <c r="AH506" s="5"/>
      <c r="AI506" s="5"/>
      <c r="AJ506" s="5"/>
      <c r="AK506" s="82"/>
      <c r="AL506" s="5"/>
      <c r="AM506" s="5"/>
      <c r="AN506" s="5"/>
      <c r="AO506" s="5"/>
      <c r="AP506" s="5"/>
    </row>
    <row r="507" spans="1:42">
      <c r="A507" s="5"/>
      <c r="B507" s="93">
        <v>29.698999404907202</v>
      </c>
      <c r="C507" s="7">
        <v>1628</v>
      </c>
      <c r="D507" s="7">
        <v>407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3796.546875</v>
      </c>
      <c r="K507" s="5"/>
      <c r="L507" s="50">
        <f t="shared" si="38"/>
        <v>495</v>
      </c>
      <c r="M507" s="50">
        <v>70.855003356933494</v>
      </c>
      <c r="N507" s="50">
        <v>5445</v>
      </c>
      <c r="O507" s="50">
        <v>5445</v>
      </c>
      <c r="P507" s="50">
        <v>4638</v>
      </c>
      <c r="Q507" s="50">
        <f t="shared" si="39"/>
        <v>807</v>
      </c>
      <c r="R507" s="50">
        <f t="shared" si="40"/>
        <v>651249</v>
      </c>
      <c r="S507" s="50"/>
      <c r="T507" s="94">
        <v>742220.25</v>
      </c>
      <c r="U507" s="94">
        <v>742220.25</v>
      </c>
      <c r="V507" s="94">
        <v>613119</v>
      </c>
      <c r="W507" s="55">
        <f t="shared" si="41"/>
        <v>129101.25</v>
      </c>
      <c r="X507" s="55">
        <f t="shared" si="42"/>
        <v>16667132751.5625</v>
      </c>
      <c r="Y507" s="95"/>
      <c r="Z507" s="96">
        <v>742220.25</v>
      </c>
      <c r="AC507" s="5"/>
      <c r="AD507" s="5"/>
      <c r="AE507" s="5"/>
      <c r="AF507" s="5"/>
      <c r="AG507" s="5"/>
      <c r="AH507" s="5"/>
      <c r="AI507" s="5"/>
      <c r="AJ507" s="5"/>
      <c r="AK507" s="82"/>
      <c r="AL507" s="5"/>
      <c r="AM507" s="5"/>
      <c r="AN507" s="5"/>
      <c r="AO507" s="5"/>
      <c r="AP507" s="5"/>
    </row>
    <row r="508" spans="1:42">
      <c r="A508" s="5"/>
      <c r="B508" s="93">
        <v>29.7590007781982</v>
      </c>
      <c r="C508" s="7">
        <v>203</v>
      </c>
      <c r="D508" s="7">
        <v>610</v>
      </c>
      <c r="E508" s="7">
        <v>203</v>
      </c>
      <c r="F508" s="7">
        <v>0</v>
      </c>
      <c r="G508" s="7">
        <v>0</v>
      </c>
      <c r="H508" s="7">
        <v>0</v>
      </c>
      <c r="I508" s="7">
        <v>0</v>
      </c>
      <c r="J508" s="7">
        <v>1893.609375</v>
      </c>
      <c r="K508" s="5"/>
      <c r="L508" s="50">
        <f t="shared" si="38"/>
        <v>496</v>
      </c>
      <c r="M508" s="50">
        <v>70.915000915527301</v>
      </c>
      <c r="N508" s="50">
        <v>4638</v>
      </c>
      <c r="O508" s="85"/>
      <c r="P508" s="50"/>
      <c r="Q508" s="50"/>
      <c r="R508" s="50"/>
      <c r="S508" s="50"/>
      <c r="T508" s="94">
        <v>613119</v>
      </c>
      <c r="U508" s="94"/>
      <c r="V508" s="94"/>
      <c r="W508" s="55"/>
      <c r="X508" s="55"/>
      <c r="Y508" s="95"/>
      <c r="Z508" s="96">
        <v>613119</v>
      </c>
      <c r="AC508" s="5"/>
      <c r="AD508" s="5"/>
      <c r="AE508" s="5"/>
      <c r="AF508" s="5"/>
      <c r="AG508" s="5"/>
      <c r="AH508" s="5"/>
      <c r="AI508" s="5"/>
      <c r="AJ508" s="5"/>
      <c r="AK508" s="82"/>
      <c r="AL508" s="5"/>
      <c r="AM508" s="5"/>
      <c r="AN508" s="5"/>
      <c r="AO508" s="5"/>
      <c r="AP508" s="5"/>
    </row>
    <row r="509" spans="1:42">
      <c r="A509" s="5"/>
      <c r="B509" s="93">
        <v>29.8190002441406</v>
      </c>
      <c r="C509" s="7">
        <v>407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1893.609375</v>
      </c>
      <c r="K509" s="5"/>
      <c r="L509" s="50">
        <f t="shared" si="38"/>
        <v>497</v>
      </c>
      <c r="M509" s="50">
        <v>70.974998474120994</v>
      </c>
      <c r="N509" s="50">
        <v>3428</v>
      </c>
      <c r="O509" s="50">
        <v>3428</v>
      </c>
      <c r="P509" s="50">
        <v>3831</v>
      </c>
      <c r="Q509" s="50">
        <f t="shared" si="39"/>
        <v>-403</v>
      </c>
      <c r="R509" s="50">
        <f t="shared" si="40"/>
        <v>162409</v>
      </c>
      <c r="S509" s="50"/>
      <c r="T509" s="94">
        <v>647297.25</v>
      </c>
      <c r="U509" s="94">
        <v>647297.25</v>
      </c>
      <c r="V509" s="94">
        <v>723228.1875</v>
      </c>
      <c r="W509" s="55">
        <f t="shared" si="41"/>
        <v>-75930.9375</v>
      </c>
      <c r="X509" s="55">
        <f t="shared" si="42"/>
        <v>5765507269.6289062</v>
      </c>
      <c r="Y509" s="95"/>
      <c r="Z509" s="96">
        <v>647297.25</v>
      </c>
      <c r="AC509" s="5"/>
      <c r="AD509" s="5"/>
      <c r="AE509" s="5"/>
      <c r="AF509" s="5"/>
      <c r="AG509" s="5"/>
      <c r="AH509" s="5"/>
      <c r="AI509" s="5"/>
      <c r="AJ509" s="5"/>
      <c r="AK509" s="82"/>
      <c r="AL509" s="5"/>
      <c r="AM509" s="5"/>
      <c r="AN509" s="5"/>
      <c r="AO509" s="5"/>
      <c r="AP509" s="5"/>
    </row>
    <row r="510" spans="1:42">
      <c r="A510" s="5"/>
      <c r="B510" s="93">
        <v>29.878999710083001</v>
      </c>
      <c r="C510" s="7">
        <v>0</v>
      </c>
      <c r="D510" s="7">
        <v>203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1893.609375</v>
      </c>
      <c r="K510" s="5"/>
      <c r="L510" s="50">
        <f t="shared" si="38"/>
        <v>498</v>
      </c>
      <c r="M510" s="50">
        <v>71.035003662109304</v>
      </c>
      <c r="N510" s="50">
        <v>3831</v>
      </c>
      <c r="O510" s="85"/>
      <c r="P510" s="50"/>
      <c r="Q510" s="50"/>
      <c r="R510" s="50"/>
      <c r="S510" s="50"/>
      <c r="T510" s="94">
        <v>723228.1875</v>
      </c>
      <c r="U510" s="94"/>
      <c r="V510" s="94"/>
      <c r="W510" s="55"/>
      <c r="X510" s="55"/>
      <c r="Y510" s="95"/>
      <c r="Z510" s="96">
        <v>723228.1875</v>
      </c>
      <c r="AC510" s="5"/>
      <c r="AD510" s="5"/>
      <c r="AE510" s="5"/>
      <c r="AF510" s="5"/>
      <c r="AG510" s="5"/>
      <c r="AH510" s="5"/>
      <c r="AI510" s="5"/>
      <c r="AJ510" s="5"/>
      <c r="AK510" s="82"/>
      <c r="AL510" s="5"/>
      <c r="AM510" s="5"/>
      <c r="AN510" s="5"/>
      <c r="AO510" s="5"/>
      <c r="AP510" s="5"/>
    </row>
    <row r="511" spans="1:42">
      <c r="A511" s="5"/>
      <c r="B511" s="93">
        <v>29.938999176025298</v>
      </c>
      <c r="C511" s="7">
        <v>407</v>
      </c>
      <c r="D511" s="7">
        <v>203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1893.609375</v>
      </c>
      <c r="K511" s="5"/>
      <c r="L511" s="50">
        <f t="shared" si="38"/>
        <v>499</v>
      </c>
      <c r="M511" s="50">
        <v>71.095001220703097</v>
      </c>
      <c r="N511" s="50">
        <v>3831</v>
      </c>
      <c r="O511" s="50">
        <v>3831</v>
      </c>
      <c r="P511" s="50">
        <v>4134</v>
      </c>
      <c r="Q511" s="50">
        <f t="shared" si="39"/>
        <v>-303</v>
      </c>
      <c r="R511" s="50">
        <f t="shared" si="40"/>
        <v>91809</v>
      </c>
      <c r="S511" s="50"/>
      <c r="T511" s="94">
        <v>653006.0625</v>
      </c>
      <c r="U511" s="94">
        <v>653006.0625</v>
      </c>
      <c r="V511" s="94">
        <v>634014</v>
      </c>
      <c r="W511" s="55">
        <f t="shared" si="41"/>
        <v>18992.0625</v>
      </c>
      <c r="X511" s="55">
        <f t="shared" si="42"/>
        <v>360698438.00390625</v>
      </c>
      <c r="Y511" s="95"/>
      <c r="Z511" s="96">
        <v>653006.0625</v>
      </c>
      <c r="AC511" s="5"/>
      <c r="AD511" s="5"/>
      <c r="AE511" s="5"/>
      <c r="AF511" s="5"/>
      <c r="AG511" s="5"/>
      <c r="AH511" s="5"/>
      <c r="AI511" s="5"/>
      <c r="AJ511" s="5"/>
      <c r="AK511" s="82"/>
      <c r="AL511" s="5"/>
      <c r="AM511" s="5"/>
      <c r="AN511" s="5"/>
      <c r="AO511" s="5"/>
      <c r="AP511" s="5"/>
    </row>
    <row r="512" spans="1:42">
      <c r="A512" s="5"/>
      <c r="B512" s="93">
        <v>29.999000549316399</v>
      </c>
      <c r="C512" s="7">
        <v>610</v>
      </c>
      <c r="D512" s="7">
        <v>0</v>
      </c>
      <c r="E512" s="7">
        <v>203</v>
      </c>
      <c r="F512" s="7">
        <v>0</v>
      </c>
      <c r="G512" s="7">
        <v>0</v>
      </c>
      <c r="H512" s="7">
        <v>0</v>
      </c>
      <c r="I512" s="7">
        <v>0</v>
      </c>
      <c r="J512" s="7">
        <v>3796.546875</v>
      </c>
      <c r="K512" s="5"/>
      <c r="L512" s="50">
        <f t="shared" si="38"/>
        <v>500</v>
      </c>
      <c r="M512" s="50">
        <v>71.154998779296804</v>
      </c>
      <c r="N512" s="50">
        <v>4134</v>
      </c>
      <c r="O512" s="85"/>
      <c r="P512" s="50"/>
      <c r="Q512" s="50"/>
      <c r="R512" s="50"/>
      <c r="S512" s="50"/>
      <c r="T512" s="94">
        <v>634014</v>
      </c>
      <c r="U512" s="94"/>
      <c r="V512" s="94"/>
      <c r="W512" s="55"/>
      <c r="X512" s="55"/>
      <c r="Y512" s="95"/>
      <c r="Z512" s="96">
        <v>634014</v>
      </c>
      <c r="AC512" s="5"/>
      <c r="AD512" s="5"/>
      <c r="AE512" s="5"/>
      <c r="AF512" s="5"/>
      <c r="AG512" s="5"/>
      <c r="AH512" s="5"/>
      <c r="AI512" s="5"/>
      <c r="AJ512" s="5"/>
      <c r="AK512" s="82"/>
      <c r="AL512" s="5"/>
      <c r="AM512" s="5"/>
      <c r="AN512" s="5"/>
      <c r="AO512" s="5"/>
      <c r="AP512" s="5"/>
    </row>
    <row r="513" spans="1:42">
      <c r="A513" s="5"/>
      <c r="B513" s="93">
        <v>30.0590000152587</v>
      </c>
      <c r="C513" s="7">
        <v>0</v>
      </c>
      <c r="D513" s="7">
        <v>0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3796.546875</v>
      </c>
      <c r="K513" s="5"/>
      <c r="L513" s="50">
        <f t="shared" si="38"/>
        <v>501</v>
      </c>
      <c r="M513" s="50">
        <v>71.214996337890597</v>
      </c>
      <c r="N513" s="50">
        <v>4537</v>
      </c>
      <c r="O513" s="50">
        <v>4537</v>
      </c>
      <c r="P513" s="50">
        <v>4941</v>
      </c>
      <c r="Q513" s="50">
        <f t="shared" si="39"/>
        <v>-404</v>
      </c>
      <c r="R513" s="50">
        <f t="shared" si="40"/>
        <v>163216</v>
      </c>
      <c r="S513" s="50"/>
      <c r="T513" s="94">
        <v>801062.0625</v>
      </c>
      <c r="U513" s="94">
        <v>801062.0625</v>
      </c>
      <c r="V513" s="94">
        <v>696661.6875</v>
      </c>
      <c r="W513" s="55">
        <f t="shared" si="41"/>
        <v>104400.375</v>
      </c>
      <c r="X513" s="55">
        <f t="shared" si="42"/>
        <v>10899438300.140625</v>
      </c>
      <c r="Y513" s="95"/>
      <c r="Z513" s="96">
        <v>801062.0625</v>
      </c>
      <c r="AC513" s="5"/>
      <c r="AD513" s="5"/>
      <c r="AE513" s="5"/>
      <c r="AF513" s="5"/>
      <c r="AG513" s="5"/>
      <c r="AH513" s="5"/>
      <c r="AI513" s="5"/>
      <c r="AJ513" s="5"/>
      <c r="AK513" s="82"/>
      <c r="AL513" s="5"/>
      <c r="AM513" s="5"/>
      <c r="AN513" s="5"/>
      <c r="AO513" s="5"/>
      <c r="AP513" s="5"/>
    </row>
    <row r="514" spans="1:42">
      <c r="A514" s="5"/>
      <c r="B514" s="93">
        <v>30.118999481201101</v>
      </c>
      <c r="C514" s="7">
        <v>0</v>
      </c>
      <c r="D514" s="7">
        <v>610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3796.546875</v>
      </c>
      <c r="K514" s="5"/>
      <c r="L514" s="50">
        <f t="shared" si="38"/>
        <v>502</v>
      </c>
      <c r="M514" s="50">
        <v>71.275001525878906</v>
      </c>
      <c r="N514" s="50">
        <v>4941</v>
      </c>
      <c r="O514" s="85"/>
      <c r="P514" s="50"/>
      <c r="Q514" s="50"/>
      <c r="R514" s="50"/>
      <c r="S514" s="50"/>
      <c r="T514" s="94">
        <v>696661.6875</v>
      </c>
      <c r="U514" s="94"/>
      <c r="V514" s="94"/>
      <c r="W514" s="55"/>
      <c r="X514" s="55"/>
      <c r="Y514" s="95"/>
      <c r="Z514" s="96">
        <v>696661.6875</v>
      </c>
      <c r="AC514" s="5"/>
      <c r="AD514" s="5"/>
      <c r="AE514" s="5"/>
      <c r="AF514" s="5"/>
      <c r="AG514" s="5"/>
      <c r="AH514" s="5"/>
      <c r="AI514" s="5"/>
      <c r="AJ514" s="5"/>
      <c r="AK514" s="82"/>
      <c r="AL514" s="5"/>
      <c r="AM514" s="5"/>
      <c r="AN514" s="5"/>
      <c r="AO514" s="5"/>
      <c r="AP514" s="5"/>
    </row>
    <row r="515" spans="1:42">
      <c r="A515" s="5"/>
      <c r="B515" s="93">
        <v>30.179000854492099</v>
      </c>
      <c r="C515" s="7">
        <v>0</v>
      </c>
      <c r="D515" s="7">
        <v>203</v>
      </c>
      <c r="E515" s="7">
        <v>0</v>
      </c>
      <c r="F515" s="7">
        <v>201</v>
      </c>
      <c r="G515" s="7">
        <v>0</v>
      </c>
      <c r="H515" s="7">
        <v>0</v>
      </c>
      <c r="I515" s="7">
        <v>0</v>
      </c>
      <c r="J515" s="7">
        <v>5690.15625</v>
      </c>
      <c r="K515" s="5"/>
      <c r="L515" s="50">
        <f t="shared" si="38"/>
        <v>503</v>
      </c>
      <c r="M515" s="50">
        <v>71.334999084472599</v>
      </c>
      <c r="N515" s="50">
        <v>4537</v>
      </c>
      <c r="O515" s="50">
        <v>4537</v>
      </c>
      <c r="P515" s="50">
        <v>3529</v>
      </c>
      <c r="Q515" s="50">
        <f t="shared" si="39"/>
        <v>1008</v>
      </c>
      <c r="R515" s="50">
        <f t="shared" si="40"/>
        <v>1016064</v>
      </c>
      <c r="S515" s="50"/>
      <c r="T515" s="94">
        <v>670057.875</v>
      </c>
      <c r="U515" s="94">
        <v>670057.875</v>
      </c>
      <c r="V515" s="94">
        <v>679572.5625</v>
      </c>
      <c r="W515" s="55">
        <f t="shared" si="41"/>
        <v>-9514.6875</v>
      </c>
      <c r="X515" s="55">
        <f t="shared" si="42"/>
        <v>90529278.22265625</v>
      </c>
      <c r="Y515" s="95"/>
      <c r="Z515" s="96">
        <v>670057.875</v>
      </c>
      <c r="AC515" s="5"/>
      <c r="AD515" s="5"/>
      <c r="AE515" s="5"/>
      <c r="AF515" s="5"/>
      <c r="AG515" s="5"/>
      <c r="AH515" s="5"/>
      <c r="AI515" s="5"/>
      <c r="AJ515" s="5"/>
      <c r="AK515" s="82"/>
      <c r="AL515" s="5"/>
      <c r="AM515" s="5"/>
      <c r="AN515" s="5"/>
      <c r="AO515" s="5"/>
      <c r="AP515" s="5"/>
    </row>
    <row r="516" spans="1:42">
      <c r="A516" s="5"/>
      <c r="B516" s="93">
        <v>30.239000320434499</v>
      </c>
      <c r="C516" s="7">
        <v>0</v>
      </c>
      <c r="D516" s="7">
        <v>1017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3796.546875</v>
      </c>
      <c r="K516" s="5"/>
      <c r="L516" s="50">
        <f t="shared" si="38"/>
        <v>504</v>
      </c>
      <c r="M516" s="50">
        <v>71.394996643066406</v>
      </c>
      <c r="N516" s="50">
        <v>3529</v>
      </c>
      <c r="O516" s="85"/>
      <c r="P516" s="50"/>
      <c r="Q516" s="50"/>
      <c r="R516" s="50"/>
      <c r="S516" s="50"/>
      <c r="T516" s="94">
        <v>679572.5625</v>
      </c>
      <c r="U516" s="94"/>
      <c r="V516" s="94"/>
      <c r="W516" s="55"/>
      <c r="X516" s="55"/>
      <c r="Y516" s="95"/>
      <c r="Z516" s="96">
        <v>679572.5625</v>
      </c>
      <c r="AA516" s="7">
        <f>(STDEV(Z481:Z516))^2/36</f>
        <v>95402777.07952939</v>
      </c>
      <c r="AC516" s="5"/>
      <c r="AD516" s="5"/>
      <c r="AE516" s="5"/>
      <c r="AF516" s="5"/>
      <c r="AG516" s="5"/>
      <c r="AH516" s="5"/>
      <c r="AI516" s="5"/>
      <c r="AJ516" s="5"/>
      <c r="AK516" s="82"/>
      <c r="AL516" s="5"/>
      <c r="AM516" s="5"/>
      <c r="AN516" s="5"/>
      <c r="AO516" s="5"/>
      <c r="AP516" s="5"/>
    </row>
    <row r="517" spans="1:42">
      <c r="A517" s="5"/>
      <c r="B517" s="93">
        <v>30.2989997863769</v>
      </c>
      <c r="C517" s="7">
        <v>0</v>
      </c>
      <c r="D517" s="7">
        <v>407</v>
      </c>
      <c r="E517" s="7">
        <v>0</v>
      </c>
      <c r="F517" s="7">
        <v>0</v>
      </c>
      <c r="G517" s="7">
        <v>524</v>
      </c>
      <c r="H517" s="7">
        <v>0</v>
      </c>
      <c r="I517" s="7">
        <v>0</v>
      </c>
      <c r="J517" s="7">
        <v>1893.609375</v>
      </c>
      <c r="K517" s="5"/>
      <c r="L517" s="50">
        <f t="shared" si="38"/>
        <v>505</v>
      </c>
      <c r="M517" s="50">
        <v>71.455001831054602</v>
      </c>
      <c r="N517" s="50">
        <v>3932</v>
      </c>
      <c r="O517" s="50">
        <v>3932</v>
      </c>
      <c r="P517" s="50">
        <v>3831</v>
      </c>
      <c r="Q517" s="50">
        <f t="shared" si="39"/>
        <v>101</v>
      </c>
      <c r="R517" s="50">
        <f t="shared" si="40"/>
        <v>10201</v>
      </c>
      <c r="S517" s="50"/>
      <c r="T517" s="94">
        <v>715635.125</v>
      </c>
      <c r="U517" s="94">
        <v>715635.125</v>
      </c>
      <c r="V517" s="94">
        <v>605544.5625</v>
      </c>
      <c r="W517" s="55">
        <f t="shared" si="41"/>
        <v>110090.5625</v>
      </c>
      <c r="X517" s="55">
        <f t="shared" si="42"/>
        <v>12119931951.566406</v>
      </c>
      <c r="Y517" s="95"/>
      <c r="Z517" s="6">
        <v>715635.125</v>
      </c>
      <c r="AC517" s="5"/>
      <c r="AD517" s="5"/>
      <c r="AE517" s="5"/>
      <c r="AF517" s="5"/>
      <c r="AG517" s="5"/>
      <c r="AH517" s="5"/>
      <c r="AI517" s="5"/>
      <c r="AJ517" s="5"/>
      <c r="AK517" s="82"/>
      <c r="AL517" s="5"/>
      <c r="AM517" s="5"/>
      <c r="AN517" s="5"/>
      <c r="AO517" s="5"/>
      <c r="AP517" s="5"/>
    </row>
    <row r="518" spans="1:42">
      <c r="A518" s="5"/>
      <c r="B518" s="93">
        <v>30.3589992523193</v>
      </c>
      <c r="C518" s="7">
        <v>203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  <c r="I518" s="7">
        <v>126</v>
      </c>
      <c r="J518" s="7">
        <v>5690.15625</v>
      </c>
      <c r="K518" s="5"/>
      <c r="L518" s="50">
        <f t="shared" si="38"/>
        <v>506</v>
      </c>
      <c r="M518" s="50">
        <v>71.514999389648395</v>
      </c>
      <c r="N518" s="50">
        <v>3831</v>
      </c>
      <c r="O518" s="85"/>
      <c r="P518" s="50"/>
      <c r="Q518" s="50"/>
      <c r="R518" s="50"/>
      <c r="S518" s="50"/>
      <c r="T518" s="94">
        <v>605544.5625</v>
      </c>
      <c r="U518" s="94"/>
      <c r="V518" s="94"/>
      <c r="W518" s="55"/>
      <c r="X518" s="55"/>
      <c r="Y518" s="95"/>
      <c r="Z518" s="6">
        <v>605544.5625</v>
      </c>
      <c r="AC518" s="5"/>
      <c r="AD518" s="5"/>
      <c r="AE518" s="5"/>
      <c r="AF518" s="5"/>
      <c r="AG518" s="5"/>
      <c r="AH518" s="5"/>
      <c r="AI518" s="5"/>
      <c r="AJ518" s="5"/>
      <c r="AK518" s="82"/>
      <c r="AL518" s="5"/>
      <c r="AM518" s="5"/>
      <c r="AN518" s="5"/>
      <c r="AO518" s="5"/>
      <c r="AP518" s="5"/>
    </row>
    <row r="519" spans="1:42">
      <c r="A519" s="5"/>
      <c r="B519" s="93">
        <v>30.419000625610298</v>
      </c>
      <c r="C519" s="7">
        <v>0</v>
      </c>
      <c r="D519" s="7">
        <v>0</v>
      </c>
      <c r="E519" s="7">
        <v>0</v>
      </c>
      <c r="F519" s="7">
        <v>100</v>
      </c>
      <c r="G519" s="7">
        <v>0</v>
      </c>
      <c r="H519" s="7">
        <v>0</v>
      </c>
      <c r="I519" s="7">
        <v>0</v>
      </c>
      <c r="J519" s="7">
        <v>1893.609375</v>
      </c>
      <c r="K519" s="5"/>
      <c r="L519" s="50">
        <f t="shared" si="38"/>
        <v>507</v>
      </c>
      <c r="M519" s="50">
        <v>71.574996948242102</v>
      </c>
      <c r="N519" s="50">
        <v>4033</v>
      </c>
      <c r="O519" s="50">
        <v>4033</v>
      </c>
      <c r="P519" s="50">
        <v>2319</v>
      </c>
      <c r="Q519" s="50">
        <f t="shared" si="39"/>
        <v>1714</v>
      </c>
      <c r="R519" s="50">
        <f t="shared" si="40"/>
        <v>2937796</v>
      </c>
      <c r="S519" s="50"/>
      <c r="T519" s="94">
        <v>702351.875</v>
      </c>
      <c r="U519" s="94">
        <v>702351.875</v>
      </c>
      <c r="V519" s="94">
        <v>747891.75</v>
      </c>
      <c r="W519" s="55">
        <f t="shared" si="41"/>
        <v>-45539.875</v>
      </c>
      <c r="X519" s="55">
        <f t="shared" si="42"/>
        <v>2073880215.015625</v>
      </c>
      <c r="Y519" s="95"/>
      <c r="Z519" s="6">
        <v>702351.875</v>
      </c>
      <c r="AC519" s="5"/>
      <c r="AD519" s="5"/>
      <c r="AE519" s="5"/>
      <c r="AF519" s="5"/>
      <c r="AG519" s="5"/>
      <c r="AH519" s="5"/>
      <c r="AI519" s="5"/>
      <c r="AJ519" s="5"/>
      <c r="AK519" s="82"/>
      <c r="AL519" s="5"/>
      <c r="AM519" s="5"/>
      <c r="AN519" s="5"/>
      <c r="AO519" s="5"/>
      <c r="AP519" s="5"/>
    </row>
    <row r="520" spans="1:42">
      <c r="A520" s="5"/>
      <c r="B520" s="93">
        <v>30.479000091552699</v>
      </c>
      <c r="C520" s="7">
        <v>407</v>
      </c>
      <c r="D520" s="7">
        <v>1017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3796.546875</v>
      </c>
      <c r="K520" s="5"/>
      <c r="L520" s="50">
        <f t="shared" si="38"/>
        <v>508</v>
      </c>
      <c r="M520" s="50">
        <v>71.635002136230398</v>
      </c>
      <c r="N520" s="50">
        <v>2319</v>
      </c>
      <c r="O520" s="85"/>
      <c r="P520" s="50"/>
      <c r="Q520" s="50"/>
      <c r="R520" s="50"/>
      <c r="S520" s="50"/>
      <c r="T520" s="94">
        <v>747891.75</v>
      </c>
      <c r="U520" s="94"/>
      <c r="V520" s="94"/>
      <c r="W520" s="55"/>
      <c r="X520" s="55"/>
      <c r="Y520" s="95"/>
      <c r="Z520" s="6">
        <v>747891.75</v>
      </c>
      <c r="AC520" s="5"/>
      <c r="AD520" s="5"/>
      <c r="AE520" s="5"/>
      <c r="AF520" s="5"/>
      <c r="AG520" s="5"/>
      <c r="AH520" s="5"/>
      <c r="AI520" s="5"/>
      <c r="AJ520" s="5"/>
      <c r="AK520" s="82"/>
      <c r="AL520" s="5"/>
      <c r="AM520" s="5"/>
      <c r="AN520" s="5"/>
      <c r="AO520" s="5"/>
      <c r="AP520" s="5"/>
    </row>
    <row r="521" spans="1:42">
      <c r="A521" s="5"/>
      <c r="B521" s="93">
        <v>30.538999557495099</v>
      </c>
      <c r="C521" s="7">
        <v>610</v>
      </c>
      <c r="D521" s="7">
        <v>814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1893.609375</v>
      </c>
      <c r="K521" s="5"/>
      <c r="L521" s="50">
        <f t="shared" si="38"/>
        <v>509</v>
      </c>
      <c r="M521" s="50">
        <v>71.694999694824205</v>
      </c>
      <c r="N521" s="50">
        <v>4739</v>
      </c>
      <c r="O521" s="50">
        <v>4739</v>
      </c>
      <c r="P521" s="50">
        <v>4033</v>
      </c>
      <c r="Q521" s="50">
        <f t="shared" si="39"/>
        <v>706</v>
      </c>
      <c r="R521" s="50">
        <f t="shared" si="40"/>
        <v>498436</v>
      </c>
      <c r="S521" s="50"/>
      <c r="T521" s="94">
        <v>690952.875</v>
      </c>
      <c r="U521" s="94">
        <v>690952.875</v>
      </c>
      <c r="V521" s="94">
        <v>637819.875</v>
      </c>
      <c r="W521" s="55">
        <f t="shared" si="41"/>
        <v>53133</v>
      </c>
      <c r="X521" s="55">
        <f t="shared" si="42"/>
        <v>2823115689</v>
      </c>
      <c r="Y521" s="95"/>
      <c r="Z521" s="6">
        <v>690952.875</v>
      </c>
      <c r="AC521" s="5"/>
      <c r="AD521" s="5"/>
      <c r="AE521" s="5"/>
      <c r="AF521" s="5"/>
      <c r="AG521" s="5"/>
      <c r="AH521" s="5"/>
      <c r="AI521" s="5"/>
      <c r="AJ521" s="5"/>
      <c r="AK521" s="82"/>
      <c r="AL521" s="5"/>
      <c r="AM521" s="5"/>
      <c r="AN521" s="5"/>
      <c r="AO521" s="5"/>
      <c r="AP521" s="5"/>
    </row>
    <row r="522" spans="1:42">
      <c r="A522" s="5"/>
      <c r="B522" s="93">
        <v>30.599000930786101</v>
      </c>
      <c r="C522" s="7">
        <v>0</v>
      </c>
      <c r="D522" s="7">
        <v>203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1893.609375</v>
      </c>
      <c r="K522" s="5"/>
      <c r="L522" s="50">
        <f t="shared" si="38"/>
        <v>510</v>
      </c>
      <c r="M522" s="50">
        <v>71.754997253417898</v>
      </c>
      <c r="N522" s="50">
        <v>4033</v>
      </c>
      <c r="O522" s="85"/>
      <c r="P522" s="50"/>
      <c r="Q522" s="50"/>
      <c r="R522" s="50"/>
      <c r="S522" s="50"/>
      <c r="T522" s="94">
        <v>637819.875</v>
      </c>
      <c r="U522" s="94"/>
      <c r="V522" s="94"/>
      <c r="W522" s="55"/>
      <c r="X522" s="55"/>
      <c r="Y522" s="95"/>
      <c r="Z522" s="6">
        <v>637819.875</v>
      </c>
      <c r="AC522" s="5"/>
      <c r="AD522" s="5"/>
      <c r="AE522" s="5"/>
      <c r="AF522" s="5"/>
      <c r="AG522" s="5"/>
      <c r="AH522" s="5"/>
      <c r="AI522" s="5"/>
      <c r="AJ522" s="5"/>
      <c r="AK522" s="82"/>
      <c r="AL522" s="5"/>
      <c r="AM522" s="5"/>
      <c r="AN522" s="5"/>
      <c r="AO522" s="5"/>
      <c r="AP522" s="5"/>
    </row>
    <row r="523" spans="1:42">
      <c r="A523" s="5"/>
      <c r="B523" s="93">
        <v>30.659000396728501</v>
      </c>
      <c r="C523" s="7">
        <v>814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1893.609375</v>
      </c>
      <c r="K523" s="5"/>
      <c r="L523" s="50">
        <f t="shared" si="38"/>
        <v>511</v>
      </c>
      <c r="M523" s="50">
        <v>71.815002441406193</v>
      </c>
      <c r="N523" s="50">
        <v>3731</v>
      </c>
      <c r="O523" s="50">
        <v>3731</v>
      </c>
      <c r="P523" s="50">
        <v>4033</v>
      </c>
      <c r="Q523" s="50">
        <f t="shared" si="39"/>
        <v>-302</v>
      </c>
      <c r="R523" s="50">
        <f t="shared" si="40"/>
        <v>91204</v>
      </c>
      <c r="S523" s="50"/>
      <c r="T523" s="94">
        <v>772592.625</v>
      </c>
      <c r="U523" s="94">
        <v>772592.625</v>
      </c>
      <c r="V523" s="94">
        <v>721325.25</v>
      </c>
      <c r="W523" s="55">
        <f t="shared" si="41"/>
        <v>51267.375</v>
      </c>
      <c r="X523" s="55">
        <f t="shared" si="42"/>
        <v>2628343739.390625</v>
      </c>
      <c r="Y523" s="95"/>
      <c r="Z523" s="6">
        <v>772592.625</v>
      </c>
      <c r="AC523" s="5"/>
      <c r="AD523" s="5"/>
      <c r="AE523" s="5"/>
      <c r="AF523" s="5"/>
      <c r="AG523" s="5"/>
      <c r="AH523" s="5"/>
      <c r="AI523" s="5"/>
      <c r="AJ523" s="5"/>
      <c r="AK523" s="82"/>
      <c r="AL523" s="5"/>
      <c r="AM523" s="5"/>
      <c r="AN523" s="5"/>
      <c r="AO523" s="5"/>
      <c r="AP523" s="5"/>
    </row>
    <row r="524" spans="1:42">
      <c r="A524" s="5"/>
      <c r="B524" s="93">
        <v>30.718999862670898</v>
      </c>
      <c r="C524" s="7">
        <v>814</v>
      </c>
      <c r="D524" s="7">
        <v>0</v>
      </c>
      <c r="E524" s="7">
        <v>203</v>
      </c>
      <c r="F524" s="7">
        <v>0</v>
      </c>
      <c r="G524" s="7">
        <v>0</v>
      </c>
      <c r="H524" s="7">
        <v>0</v>
      </c>
      <c r="I524" s="7">
        <v>0</v>
      </c>
      <c r="J524" s="7">
        <v>3796.546875</v>
      </c>
      <c r="K524" s="5"/>
      <c r="L524" s="50">
        <f t="shared" si="38"/>
        <v>512</v>
      </c>
      <c r="M524" s="50">
        <v>71.875</v>
      </c>
      <c r="N524" s="50">
        <v>4033</v>
      </c>
      <c r="O524" s="85"/>
      <c r="P524" s="50"/>
      <c r="Q524" s="50"/>
      <c r="R524" s="50"/>
      <c r="S524" s="50"/>
      <c r="T524" s="94">
        <v>721325.25</v>
      </c>
      <c r="U524" s="94"/>
      <c r="V524" s="94"/>
      <c r="W524" s="55"/>
      <c r="X524" s="55"/>
      <c r="Y524" s="95"/>
      <c r="Z524" s="6">
        <v>721325.25</v>
      </c>
      <c r="AC524" s="5"/>
      <c r="AD524" s="5"/>
      <c r="AE524" s="5"/>
      <c r="AF524" s="5"/>
      <c r="AG524" s="5"/>
      <c r="AH524" s="5"/>
      <c r="AI524" s="5"/>
      <c r="AJ524" s="5"/>
      <c r="AK524" s="82"/>
      <c r="AL524" s="5"/>
      <c r="AM524" s="5"/>
      <c r="AN524" s="5"/>
      <c r="AO524" s="5"/>
      <c r="AP524" s="5"/>
    </row>
    <row r="525" spans="1:42">
      <c r="A525" s="5"/>
      <c r="B525" s="93">
        <v>30.7789993286132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1893.609375</v>
      </c>
      <c r="K525" s="5"/>
      <c r="L525" s="50">
        <f t="shared" si="38"/>
        <v>513</v>
      </c>
      <c r="M525" s="50">
        <v>71.934997558593693</v>
      </c>
      <c r="N525" s="50">
        <v>4739</v>
      </c>
      <c r="O525" s="50">
        <v>4739</v>
      </c>
      <c r="P525" s="50">
        <v>4033</v>
      </c>
      <c r="Q525" s="50">
        <f t="shared" si="39"/>
        <v>706</v>
      </c>
      <c r="R525" s="50">
        <f t="shared" si="40"/>
        <v>498436</v>
      </c>
      <c r="S525" s="50"/>
      <c r="T525" s="94">
        <v>751697.625</v>
      </c>
      <c r="U525" s="94">
        <v>751697.625</v>
      </c>
      <c r="V525" s="94">
        <v>793469</v>
      </c>
      <c r="W525" s="55">
        <f t="shared" si="41"/>
        <v>-41771.375</v>
      </c>
      <c r="X525" s="55">
        <f t="shared" si="42"/>
        <v>1744847769.390625</v>
      </c>
      <c r="Y525" s="95"/>
      <c r="Z525" s="6">
        <v>751697.625</v>
      </c>
      <c r="AC525" s="5"/>
      <c r="AD525" s="5"/>
      <c r="AE525" s="5"/>
      <c r="AF525" s="5"/>
      <c r="AG525" s="5"/>
      <c r="AH525" s="5"/>
      <c r="AI525" s="5"/>
      <c r="AJ525" s="5"/>
      <c r="AK525" s="82"/>
      <c r="AL525" s="5"/>
      <c r="AM525" s="5"/>
      <c r="AN525" s="5"/>
      <c r="AO525" s="5"/>
      <c r="AP525" s="5"/>
    </row>
    <row r="526" spans="1:42">
      <c r="A526" s="5"/>
      <c r="B526" s="93">
        <v>30.8390007019043</v>
      </c>
      <c r="C526" s="7">
        <v>203</v>
      </c>
      <c r="D526" s="7">
        <v>0</v>
      </c>
      <c r="E526" s="7">
        <v>0</v>
      </c>
      <c r="F526" s="7">
        <v>201</v>
      </c>
      <c r="G526" s="7">
        <v>0</v>
      </c>
      <c r="H526" s="7">
        <v>0</v>
      </c>
      <c r="I526" s="7">
        <v>0</v>
      </c>
      <c r="J526" s="7">
        <v>3796.546875</v>
      </c>
      <c r="K526" s="5"/>
      <c r="L526" s="50">
        <f t="shared" si="38"/>
        <v>514</v>
      </c>
      <c r="M526" s="50">
        <v>71.995002746582003</v>
      </c>
      <c r="N526" s="50">
        <v>4033</v>
      </c>
      <c r="O526" s="85"/>
      <c r="P526" s="50"/>
      <c r="Q526" s="50"/>
      <c r="R526" s="50"/>
      <c r="S526" s="50"/>
      <c r="T526" s="94">
        <v>793469</v>
      </c>
      <c r="U526" s="94"/>
      <c r="V526" s="94"/>
      <c r="W526" s="55"/>
      <c r="X526" s="55"/>
      <c r="Y526" s="95"/>
      <c r="Z526" s="6">
        <v>793469</v>
      </c>
      <c r="AC526" s="5"/>
      <c r="AD526" s="5"/>
      <c r="AE526" s="5"/>
      <c r="AF526" s="5"/>
      <c r="AG526" s="5"/>
      <c r="AH526" s="5"/>
      <c r="AI526" s="5"/>
      <c r="AJ526" s="5"/>
      <c r="AK526" s="82"/>
      <c r="AL526" s="5"/>
      <c r="AM526" s="5"/>
      <c r="AN526" s="5"/>
      <c r="AO526" s="5"/>
      <c r="AP526" s="5"/>
    </row>
    <row r="527" spans="1:42">
      <c r="A527" s="5"/>
      <c r="B527" s="93">
        <v>30.899000167846602</v>
      </c>
      <c r="C527" s="7">
        <v>407</v>
      </c>
      <c r="D527" s="7">
        <v>203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3796.546875</v>
      </c>
      <c r="K527" s="5"/>
      <c r="L527" s="50">
        <f t="shared" ref="L527:L590" si="43">L526+1</f>
        <v>515</v>
      </c>
      <c r="M527" s="50">
        <v>72.055000305175696</v>
      </c>
      <c r="N527" s="50">
        <v>4941</v>
      </c>
      <c r="O527" s="50">
        <v>4941</v>
      </c>
      <c r="P527" s="50">
        <v>5445</v>
      </c>
      <c r="Q527" s="50">
        <f t="shared" ref="Q527:Q589" si="44">O527-P527</f>
        <v>-504</v>
      </c>
      <c r="R527" s="50">
        <f t="shared" ref="R527:R589" si="45">(O527-P527)*(O527-P527)</f>
        <v>254016</v>
      </c>
      <c r="S527" s="50"/>
      <c r="T527" s="94">
        <v>818151.1875</v>
      </c>
      <c r="U527" s="94">
        <v>818151.1875</v>
      </c>
      <c r="V527" s="94">
        <v>624518</v>
      </c>
      <c r="W527" s="55">
        <f t="shared" ref="W527:W589" si="46">U527-V527</f>
        <v>193633.1875</v>
      </c>
      <c r="X527" s="55">
        <f t="shared" ref="X527:X589" si="47">(U527-V527)*(U527-V527)</f>
        <v>37493811301.410156</v>
      </c>
      <c r="Y527" s="95"/>
      <c r="Z527" s="6">
        <v>818151.1875</v>
      </c>
      <c r="AC527" s="5"/>
      <c r="AD527" s="5"/>
      <c r="AE527" s="5"/>
      <c r="AF527" s="5"/>
      <c r="AG527" s="5"/>
      <c r="AH527" s="5"/>
      <c r="AI527" s="5"/>
      <c r="AJ527" s="5"/>
      <c r="AK527" s="82"/>
      <c r="AL527" s="5"/>
      <c r="AM527" s="5"/>
      <c r="AN527" s="5"/>
      <c r="AO527" s="5"/>
      <c r="AP527" s="5"/>
    </row>
    <row r="528" spans="1:42">
      <c r="A528" s="5"/>
      <c r="B528" s="93">
        <v>30.958999633788999</v>
      </c>
      <c r="C528" s="7">
        <v>407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1893.609375</v>
      </c>
      <c r="K528" s="5"/>
      <c r="L528" s="50">
        <f t="shared" si="43"/>
        <v>516</v>
      </c>
      <c r="M528" s="50">
        <v>72.114997863769503</v>
      </c>
      <c r="N528" s="50">
        <v>5445</v>
      </c>
      <c r="O528" s="85"/>
      <c r="P528" s="50"/>
      <c r="Q528" s="50"/>
      <c r="R528" s="50"/>
      <c r="S528" s="50"/>
      <c r="T528" s="94">
        <v>624518</v>
      </c>
      <c r="U528" s="94"/>
      <c r="V528" s="94"/>
      <c r="W528" s="55"/>
      <c r="X528" s="55"/>
      <c r="Y528" s="95"/>
      <c r="Z528" s="6">
        <v>624518</v>
      </c>
      <c r="AC528" s="5"/>
      <c r="AD528" s="5"/>
      <c r="AE528" s="5"/>
      <c r="AF528" s="5"/>
      <c r="AG528" s="5"/>
      <c r="AH528" s="5"/>
      <c r="AI528" s="5"/>
      <c r="AJ528" s="5"/>
      <c r="AK528" s="82"/>
      <c r="AL528" s="5"/>
      <c r="AM528" s="5"/>
      <c r="AN528" s="5"/>
      <c r="AO528" s="5"/>
      <c r="AP528" s="5"/>
    </row>
    <row r="529" spans="1:42">
      <c r="A529" s="5"/>
      <c r="B529" s="93">
        <v>31.018999099731399</v>
      </c>
      <c r="C529" s="7">
        <v>203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1893.609375</v>
      </c>
      <c r="K529" s="5"/>
      <c r="L529" s="50">
        <f t="shared" si="43"/>
        <v>517</v>
      </c>
      <c r="M529" s="50">
        <v>72.175003051757798</v>
      </c>
      <c r="N529" s="50">
        <v>3731</v>
      </c>
      <c r="O529" s="50">
        <v>3731</v>
      </c>
      <c r="P529" s="50">
        <v>4739</v>
      </c>
      <c r="Q529" s="50">
        <f t="shared" si="44"/>
        <v>-1008</v>
      </c>
      <c r="R529" s="50">
        <f t="shared" si="45"/>
        <v>1016064</v>
      </c>
      <c r="S529" s="50"/>
      <c r="T529" s="94">
        <v>660580.5</v>
      </c>
      <c r="U529" s="94">
        <v>660580.5</v>
      </c>
      <c r="V529" s="94">
        <v>782070</v>
      </c>
      <c r="W529" s="55">
        <f t="shared" si="46"/>
        <v>-121489.5</v>
      </c>
      <c r="X529" s="55">
        <f t="shared" si="47"/>
        <v>14759698610.25</v>
      </c>
      <c r="Y529" s="95"/>
      <c r="Z529" s="6">
        <v>660580.5</v>
      </c>
      <c r="AC529" s="5"/>
      <c r="AD529" s="5"/>
      <c r="AE529" s="5"/>
      <c r="AF529" s="5"/>
      <c r="AG529" s="5"/>
      <c r="AH529" s="5"/>
      <c r="AI529" s="5"/>
      <c r="AJ529" s="5"/>
      <c r="AK529" s="82"/>
      <c r="AL529" s="5"/>
      <c r="AM529" s="5"/>
      <c r="AN529" s="5"/>
      <c r="AO529" s="5"/>
      <c r="AP529" s="5"/>
    </row>
    <row r="530" spans="1:42">
      <c r="A530" s="5"/>
      <c r="B530" s="93">
        <v>31.079000473022401</v>
      </c>
      <c r="C530" s="7">
        <v>203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1893.609375</v>
      </c>
      <c r="K530" s="5"/>
      <c r="L530" s="50">
        <f t="shared" si="43"/>
        <v>518</v>
      </c>
      <c r="M530" s="50">
        <v>72.235000610351506</v>
      </c>
      <c r="N530" s="50">
        <v>4739</v>
      </c>
      <c r="O530" s="85"/>
      <c r="P530" s="50"/>
      <c r="Q530" s="50"/>
      <c r="R530" s="50"/>
      <c r="S530" s="50"/>
      <c r="T530" s="94">
        <v>782070</v>
      </c>
      <c r="U530" s="94"/>
      <c r="V530" s="94"/>
      <c r="W530" s="55"/>
      <c r="X530" s="55"/>
      <c r="Y530" s="95"/>
      <c r="Z530" s="6">
        <v>782070</v>
      </c>
      <c r="AC530" s="5"/>
      <c r="AD530" s="5"/>
      <c r="AE530" s="5"/>
      <c r="AF530" s="5"/>
      <c r="AG530" s="5"/>
      <c r="AH530" s="5"/>
      <c r="AI530" s="5"/>
      <c r="AJ530" s="5"/>
      <c r="AK530" s="82"/>
      <c r="AL530" s="5"/>
      <c r="AM530" s="5"/>
      <c r="AN530" s="5"/>
      <c r="AO530" s="5"/>
      <c r="AP530" s="5"/>
    </row>
    <row r="531" spans="1:42">
      <c r="A531" s="5"/>
      <c r="B531" s="93">
        <v>31.138999938964801</v>
      </c>
      <c r="C531" s="7">
        <v>0</v>
      </c>
      <c r="D531" s="7">
        <v>203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1893.609375</v>
      </c>
      <c r="K531" s="5"/>
      <c r="L531" s="50">
        <f t="shared" si="43"/>
        <v>519</v>
      </c>
      <c r="M531" s="50">
        <v>72.294998168945298</v>
      </c>
      <c r="N531" s="50">
        <v>5143</v>
      </c>
      <c r="O531" s="50">
        <v>5143</v>
      </c>
      <c r="P531" s="50">
        <v>2420</v>
      </c>
      <c r="Q531" s="50">
        <f t="shared" si="44"/>
        <v>2723</v>
      </c>
      <c r="R531" s="50">
        <f t="shared" si="45"/>
        <v>7414729</v>
      </c>
      <c r="S531" s="50"/>
      <c r="T531" s="94">
        <v>692855.8125</v>
      </c>
      <c r="U531" s="94">
        <v>692855.8125</v>
      </c>
      <c r="V531" s="94">
        <v>605544.5625</v>
      </c>
      <c r="W531" s="55">
        <f t="shared" si="46"/>
        <v>87311.25</v>
      </c>
      <c r="X531" s="55">
        <f t="shared" si="47"/>
        <v>7623254376.5625</v>
      </c>
      <c r="Y531" s="95"/>
      <c r="Z531" s="6">
        <v>692855.8125</v>
      </c>
      <c r="AC531" s="5"/>
      <c r="AD531" s="5"/>
      <c r="AE531" s="5"/>
      <c r="AF531" s="5"/>
      <c r="AG531" s="5"/>
      <c r="AH531" s="5"/>
      <c r="AI531" s="5"/>
      <c r="AJ531" s="5"/>
      <c r="AK531" s="82"/>
      <c r="AL531" s="5"/>
      <c r="AM531" s="5"/>
      <c r="AN531" s="5"/>
      <c r="AO531" s="5"/>
      <c r="AP531" s="5"/>
    </row>
    <row r="532" spans="1:42">
      <c r="A532" s="5"/>
      <c r="B532" s="93">
        <v>31.198999404907202</v>
      </c>
      <c r="C532" s="7">
        <v>610</v>
      </c>
      <c r="D532" s="7">
        <v>203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3796.546875</v>
      </c>
      <c r="K532" s="5"/>
      <c r="L532" s="50">
        <f t="shared" si="43"/>
        <v>520</v>
      </c>
      <c r="M532" s="50">
        <v>72.355003356933494</v>
      </c>
      <c r="N532" s="50">
        <v>2420</v>
      </c>
      <c r="O532" s="85"/>
      <c r="P532" s="50"/>
      <c r="Q532" s="50"/>
      <c r="R532" s="50"/>
      <c r="S532" s="50"/>
      <c r="T532" s="94">
        <v>605544.5625</v>
      </c>
      <c r="U532" s="94"/>
      <c r="V532" s="94"/>
      <c r="W532" s="55"/>
      <c r="X532" s="55"/>
      <c r="Y532" s="95"/>
      <c r="Z532" s="6">
        <v>605544.5625</v>
      </c>
      <c r="AC532" s="5"/>
      <c r="AD532" s="5"/>
      <c r="AE532" s="5"/>
      <c r="AF532" s="5"/>
      <c r="AG532" s="5"/>
      <c r="AH532" s="5"/>
      <c r="AI532" s="5"/>
      <c r="AJ532" s="5"/>
      <c r="AK532" s="82"/>
      <c r="AL532" s="5"/>
      <c r="AM532" s="5"/>
      <c r="AN532" s="5"/>
      <c r="AO532" s="5"/>
      <c r="AP532" s="5"/>
    </row>
    <row r="533" spans="1:42">
      <c r="A533" s="5"/>
      <c r="B533" s="93">
        <v>31.2590007781982</v>
      </c>
      <c r="C533" s="7">
        <v>610</v>
      </c>
      <c r="D533" s="7">
        <v>203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1893.609375</v>
      </c>
      <c r="K533" s="5"/>
      <c r="L533" s="50">
        <f t="shared" si="43"/>
        <v>521</v>
      </c>
      <c r="M533" s="50">
        <v>72.415000915527301</v>
      </c>
      <c r="N533" s="50">
        <v>3731</v>
      </c>
      <c r="O533" s="50">
        <v>3731</v>
      </c>
      <c r="P533" s="50">
        <v>5546</v>
      </c>
      <c r="Q533" s="50">
        <f t="shared" si="44"/>
        <v>-1815</v>
      </c>
      <c r="R533" s="50">
        <f t="shared" si="45"/>
        <v>3294225</v>
      </c>
      <c r="S533" s="50"/>
      <c r="T533" s="94">
        <v>764980.875</v>
      </c>
      <c r="U533" s="94">
        <v>764980.875</v>
      </c>
      <c r="V533" s="94">
        <v>711847.875</v>
      </c>
      <c r="W533" s="55">
        <f t="shared" si="46"/>
        <v>53133</v>
      </c>
      <c r="X533" s="55">
        <f t="shared" si="47"/>
        <v>2823115689</v>
      </c>
      <c r="Y533" s="95"/>
      <c r="Z533" s="6">
        <v>764980.875</v>
      </c>
      <c r="AC533" s="5"/>
      <c r="AD533" s="5"/>
      <c r="AE533" s="5"/>
      <c r="AF533" s="5"/>
      <c r="AG533" s="5"/>
      <c r="AH533" s="5"/>
      <c r="AI533" s="5"/>
      <c r="AJ533" s="5"/>
      <c r="AK533" s="82"/>
      <c r="AL533" s="5"/>
      <c r="AM533" s="5"/>
      <c r="AN533" s="5"/>
      <c r="AO533" s="5"/>
      <c r="AP533" s="5"/>
    </row>
    <row r="534" spans="1:42">
      <c r="A534" s="5"/>
      <c r="B534" s="93">
        <v>31.3190002441406</v>
      </c>
      <c r="C534" s="7">
        <v>203</v>
      </c>
      <c r="D534" s="7">
        <v>0</v>
      </c>
      <c r="E534" s="7">
        <v>203</v>
      </c>
      <c r="F534" s="7">
        <v>100</v>
      </c>
      <c r="G534" s="7">
        <v>0</v>
      </c>
      <c r="H534" s="7">
        <v>0</v>
      </c>
      <c r="I534" s="7">
        <v>0</v>
      </c>
      <c r="J534" s="7">
        <v>3796.546875</v>
      </c>
      <c r="K534" s="5"/>
      <c r="L534" s="50">
        <f t="shared" si="43"/>
        <v>522</v>
      </c>
      <c r="M534" s="50">
        <v>72.474998474120994</v>
      </c>
      <c r="N534" s="50">
        <v>5546</v>
      </c>
      <c r="O534" s="85"/>
      <c r="P534" s="50"/>
      <c r="Q534" s="50"/>
      <c r="R534" s="50"/>
      <c r="S534" s="50"/>
      <c r="T534" s="94">
        <v>711847.875</v>
      </c>
      <c r="U534" s="94"/>
      <c r="V534" s="94"/>
      <c r="W534" s="55"/>
      <c r="X534" s="55"/>
      <c r="Y534" s="95"/>
      <c r="Z534" s="6">
        <v>711847.875</v>
      </c>
      <c r="AC534" s="5"/>
      <c r="AD534" s="5"/>
      <c r="AE534" s="5"/>
      <c r="AF534" s="5"/>
      <c r="AG534" s="5"/>
      <c r="AH534" s="5"/>
      <c r="AI534" s="5"/>
      <c r="AJ534" s="5"/>
      <c r="AK534" s="82"/>
      <c r="AL534" s="5"/>
      <c r="AM534" s="5"/>
      <c r="AN534" s="5"/>
      <c r="AO534" s="5"/>
      <c r="AP534" s="5"/>
    </row>
    <row r="535" spans="1:42">
      <c r="A535" s="5"/>
      <c r="B535" s="93">
        <v>31.378999710083001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3796.546875</v>
      </c>
      <c r="K535" s="5"/>
      <c r="L535" s="50">
        <f t="shared" si="43"/>
        <v>523</v>
      </c>
      <c r="M535" s="50">
        <v>72.535003662109304</v>
      </c>
      <c r="N535" s="50">
        <v>3428</v>
      </c>
      <c r="O535" s="50">
        <v>3428</v>
      </c>
      <c r="P535" s="50">
        <v>5647</v>
      </c>
      <c r="Q535" s="50">
        <f t="shared" si="44"/>
        <v>-2219</v>
      </c>
      <c r="R535" s="50">
        <f t="shared" si="45"/>
        <v>4923961</v>
      </c>
      <c r="S535" s="50"/>
      <c r="T535" s="94">
        <v>626402.25</v>
      </c>
      <c r="U535" s="94">
        <v>626402.25</v>
      </c>
      <c r="V535" s="94">
        <v>744123.1875</v>
      </c>
      <c r="W535" s="55">
        <f t="shared" si="46"/>
        <v>-117720.9375</v>
      </c>
      <c r="X535" s="55">
        <f t="shared" si="47"/>
        <v>13858219125.878906</v>
      </c>
      <c r="Y535" s="95"/>
      <c r="Z535" s="6">
        <v>626402.25</v>
      </c>
      <c r="AC535" s="5"/>
      <c r="AD535" s="5"/>
      <c r="AE535" s="5"/>
      <c r="AF535" s="5"/>
      <c r="AG535" s="5"/>
      <c r="AH535" s="5"/>
      <c r="AI535" s="5"/>
      <c r="AJ535" s="5"/>
      <c r="AK535" s="82"/>
      <c r="AL535" s="5"/>
      <c r="AM535" s="5"/>
      <c r="AN535" s="5"/>
      <c r="AO535" s="5"/>
      <c r="AP535" s="5"/>
    </row>
    <row r="536" spans="1:42">
      <c r="A536" s="5"/>
      <c r="B536" s="93">
        <v>31.438999176025298</v>
      </c>
      <c r="C536" s="7">
        <v>0</v>
      </c>
      <c r="D536" s="7">
        <v>0</v>
      </c>
      <c r="E536" s="7">
        <v>0</v>
      </c>
      <c r="F536" s="7">
        <v>100</v>
      </c>
      <c r="G536" s="7">
        <v>0</v>
      </c>
      <c r="H536" s="7">
        <v>0</v>
      </c>
      <c r="I536" s="7">
        <v>126</v>
      </c>
      <c r="J536" s="7">
        <v>3796.546875</v>
      </c>
      <c r="K536" s="5"/>
      <c r="L536" s="50">
        <f t="shared" si="43"/>
        <v>524</v>
      </c>
      <c r="M536" s="50">
        <v>72.595001220703097</v>
      </c>
      <c r="N536" s="50">
        <v>5647</v>
      </c>
      <c r="O536" s="85"/>
      <c r="P536" s="50"/>
      <c r="Q536" s="50"/>
      <c r="R536" s="50"/>
      <c r="S536" s="50"/>
      <c r="T536" s="94">
        <v>744123.1875</v>
      </c>
      <c r="U536" s="94"/>
      <c r="V536" s="94"/>
      <c r="W536" s="55"/>
      <c r="X536" s="55"/>
      <c r="Y536" s="95"/>
      <c r="Z536" s="6">
        <v>744123.1875</v>
      </c>
      <c r="AC536" s="5"/>
      <c r="AD536" s="5"/>
      <c r="AE536" s="5"/>
      <c r="AF536" s="5"/>
      <c r="AG536" s="5"/>
      <c r="AH536" s="5"/>
      <c r="AI536" s="5"/>
      <c r="AJ536" s="5"/>
      <c r="AK536" s="82"/>
      <c r="AL536" s="5"/>
      <c r="AM536" s="5"/>
      <c r="AN536" s="5"/>
      <c r="AO536" s="5"/>
      <c r="AP536" s="5"/>
    </row>
    <row r="537" spans="1:42">
      <c r="A537" s="5"/>
      <c r="B537" s="93">
        <v>31.499000549316399</v>
      </c>
      <c r="C537" s="7">
        <v>407</v>
      </c>
      <c r="D537" s="7">
        <v>0</v>
      </c>
      <c r="E537" s="7">
        <v>203</v>
      </c>
      <c r="F537" s="7">
        <v>0</v>
      </c>
      <c r="G537" s="7">
        <v>0</v>
      </c>
      <c r="H537" s="7">
        <v>0</v>
      </c>
      <c r="I537" s="7">
        <v>0</v>
      </c>
      <c r="J537" s="7">
        <v>1893.609375</v>
      </c>
      <c r="K537" s="5"/>
      <c r="L537" s="50">
        <f t="shared" si="43"/>
        <v>525</v>
      </c>
      <c r="M537" s="50">
        <v>72.654998779296804</v>
      </c>
      <c r="N537" s="50">
        <v>4638</v>
      </c>
      <c r="O537" s="50">
        <v>4638</v>
      </c>
      <c r="P537" s="50">
        <v>4638</v>
      </c>
      <c r="Q537" s="50">
        <f t="shared" si="44"/>
        <v>0</v>
      </c>
      <c r="R537" s="50">
        <f t="shared" si="45"/>
        <v>0</v>
      </c>
      <c r="S537" s="50"/>
      <c r="T537" s="94">
        <v>848523.5625</v>
      </c>
      <c r="U537" s="94">
        <v>848523.5625</v>
      </c>
      <c r="V537" s="94">
        <v>622633.6875</v>
      </c>
      <c r="W537" s="55">
        <f t="shared" si="46"/>
        <v>225889.875</v>
      </c>
      <c r="X537" s="55">
        <f t="shared" si="47"/>
        <v>51026235627.515625</v>
      </c>
      <c r="Y537" s="95"/>
      <c r="Z537" s="6">
        <v>848523.5625</v>
      </c>
      <c r="AC537" s="5"/>
      <c r="AD537" s="5"/>
      <c r="AE537" s="5"/>
      <c r="AF537" s="5"/>
      <c r="AG537" s="5"/>
      <c r="AH537" s="5"/>
      <c r="AI537" s="5"/>
      <c r="AJ537" s="5"/>
      <c r="AK537" s="82"/>
      <c r="AL537" s="5"/>
      <c r="AM537" s="5"/>
      <c r="AN537" s="5"/>
      <c r="AO537" s="5"/>
      <c r="AP537" s="5"/>
    </row>
    <row r="538" spans="1:42">
      <c r="A538" s="5"/>
      <c r="B538" s="93">
        <v>31.5590000152587</v>
      </c>
      <c r="C538" s="7">
        <v>203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1893.609375</v>
      </c>
      <c r="K538" s="5"/>
      <c r="L538" s="50">
        <f t="shared" si="43"/>
        <v>526</v>
      </c>
      <c r="M538" s="50">
        <v>72.714996337890597</v>
      </c>
      <c r="N538" s="50">
        <v>4638</v>
      </c>
      <c r="O538" s="85"/>
      <c r="P538" s="50"/>
      <c r="Q538" s="50"/>
      <c r="R538" s="50"/>
      <c r="S538" s="50"/>
      <c r="T538" s="94">
        <v>622633.6875</v>
      </c>
      <c r="U538" s="94"/>
      <c r="V538" s="94"/>
      <c r="W538" s="55"/>
      <c r="X538" s="55"/>
      <c r="Y538" s="95"/>
      <c r="Z538" s="6">
        <v>622633.6875</v>
      </c>
      <c r="AC538" s="5"/>
      <c r="AD538" s="5"/>
      <c r="AE538" s="5"/>
      <c r="AF538" s="5"/>
      <c r="AG538" s="5"/>
      <c r="AH538" s="5"/>
      <c r="AI538" s="5"/>
      <c r="AJ538" s="5"/>
      <c r="AK538" s="82"/>
      <c r="AL538" s="5"/>
      <c r="AM538" s="5"/>
      <c r="AN538" s="5"/>
      <c r="AO538" s="5"/>
      <c r="AP538" s="5"/>
    </row>
    <row r="539" spans="1:42">
      <c r="A539" s="5"/>
      <c r="B539" s="93">
        <v>31.618999481201101</v>
      </c>
      <c r="C539" s="7">
        <v>203</v>
      </c>
      <c r="D539" s="7">
        <v>203</v>
      </c>
      <c r="E539" s="7">
        <v>0</v>
      </c>
      <c r="F539" s="7">
        <v>0</v>
      </c>
      <c r="G539" s="7">
        <v>1048</v>
      </c>
      <c r="H539" s="7">
        <v>0</v>
      </c>
      <c r="I539" s="7">
        <v>0</v>
      </c>
      <c r="J539" s="7">
        <v>1893.609375</v>
      </c>
      <c r="K539" s="5"/>
      <c r="L539" s="50">
        <f t="shared" si="43"/>
        <v>527</v>
      </c>
      <c r="M539" s="50">
        <v>72.775001525878906</v>
      </c>
      <c r="N539" s="50">
        <v>3327</v>
      </c>
      <c r="O539" s="50">
        <v>3327</v>
      </c>
      <c r="P539" s="50">
        <v>5546</v>
      </c>
      <c r="Q539" s="50">
        <f t="shared" si="44"/>
        <v>-2219</v>
      </c>
      <c r="R539" s="50">
        <f t="shared" si="45"/>
        <v>4923961</v>
      </c>
      <c r="S539" s="50"/>
      <c r="T539" s="94">
        <v>683378.4375</v>
      </c>
      <c r="U539" s="94">
        <v>683378.4375</v>
      </c>
      <c r="V539" s="94">
        <v>727034.0625</v>
      </c>
      <c r="W539" s="55">
        <f t="shared" si="46"/>
        <v>-43655.625</v>
      </c>
      <c r="X539" s="55">
        <f t="shared" si="47"/>
        <v>1905813594.140625</v>
      </c>
      <c r="Y539" s="95"/>
      <c r="Z539" s="6">
        <v>683378.4375</v>
      </c>
      <c r="AC539" s="5"/>
      <c r="AD539" s="5"/>
      <c r="AE539" s="5"/>
      <c r="AF539" s="5"/>
      <c r="AG539" s="5"/>
      <c r="AH539" s="5"/>
      <c r="AI539" s="5"/>
      <c r="AJ539" s="5"/>
      <c r="AK539" s="82"/>
      <c r="AL539" s="5"/>
      <c r="AM539" s="5"/>
      <c r="AN539" s="5"/>
      <c r="AO539" s="5"/>
      <c r="AP539" s="5"/>
    </row>
    <row r="540" spans="1:42">
      <c r="A540" s="5"/>
      <c r="B540" s="93">
        <v>31.679000854492099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3796.546875</v>
      </c>
      <c r="K540" s="5"/>
      <c r="L540" s="50">
        <f t="shared" si="43"/>
        <v>528</v>
      </c>
      <c r="M540" s="50">
        <v>72.834999084472599</v>
      </c>
      <c r="N540" s="50">
        <v>5546</v>
      </c>
      <c r="O540" s="85"/>
      <c r="P540" s="50"/>
      <c r="Q540" s="50"/>
      <c r="R540" s="50"/>
      <c r="S540" s="50"/>
      <c r="T540" s="94">
        <v>727034.0625</v>
      </c>
      <c r="U540" s="94"/>
      <c r="V540" s="94"/>
      <c r="W540" s="55"/>
      <c r="X540" s="55"/>
      <c r="Y540" s="95"/>
      <c r="Z540" s="6">
        <v>727034.0625</v>
      </c>
      <c r="AC540" s="5"/>
      <c r="AD540" s="5"/>
      <c r="AE540" s="5"/>
      <c r="AF540" s="5"/>
      <c r="AG540" s="5"/>
      <c r="AH540" s="5"/>
      <c r="AI540" s="5"/>
      <c r="AJ540" s="5"/>
      <c r="AK540" s="82"/>
      <c r="AL540" s="5"/>
      <c r="AM540" s="5"/>
      <c r="AN540" s="5"/>
      <c r="AO540" s="5"/>
      <c r="AP540" s="5"/>
    </row>
    <row r="541" spans="1:42">
      <c r="A541" s="5"/>
      <c r="B541" s="93">
        <v>31.739000320434499</v>
      </c>
      <c r="C541" s="7">
        <v>203</v>
      </c>
      <c r="D541" s="7">
        <v>0</v>
      </c>
      <c r="E541" s="7">
        <v>0</v>
      </c>
      <c r="F541" s="7">
        <v>100</v>
      </c>
      <c r="G541" s="7">
        <v>0</v>
      </c>
      <c r="H541" s="7">
        <v>0</v>
      </c>
      <c r="I541" s="7">
        <v>0</v>
      </c>
      <c r="J541" s="7">
        <v>3796.546875</v>
      </c>
      <c r="K541" s="5"/>
      <c r="L541" s="50">
        <f t="shared" si="43"/>
        <v>529</v>
      </c>
      <c r="M541" s="50">
        <v>72.894996643066406</v>
      </c>
      <c r="N541" s="50">
        <v>5042</v>
      </c>
      <c r="O541" s="50">
        <v>5042</v>
      </c>
      <c r="P541" s="50">
        <v>4235</v>
      </c>
      <c r="Q541" s="50">
        <f t="shared" si="44"/>
        <v>807</v>
      </c>
      <c r="R541" s="50">
        <f t="shared" si="45"/>
        <v>651249</v>
      </c>
      <c r="S541" s="50"/>
      <c r="T541" s="94">
        <v>698564.625</v>
      </c>
      <c r="U541" s="94">
        <v>698564.625</v>
      </c>
      <c r="V541" s="94">
        <v>628323.875</v>
      </c>
      <c r="W541" s="55">
        <f t="shared" si="46"/>
        <v>70240.75</v>
      </c>
      <c r="X541" s="55">
        <f t="shared" si="47"/>
        <v>4933762960.5625</v>
      </c>
      <c r="Y541" s="95"/>
      <c r="Z541" s="6">
        <v>698564.625</v>
      </c>
      <c r="AC541" s="5"/>
      <c r="AD541" s="5"/>
      <c r="AE541" s="5"/>
      <c r="AF541" s="5"/>
      <c r="AG541" s="5"/>
      <c r="AH541" s="5"/>
      <c r="AI541" s="5"/>
      <c r="AJ541" s="5"/>
      <c r="AK541" s="82"/>
      <c r="AL541" s="5"/>
      <c r="AM541" s="5"/>
      <c r="AN541" s="5"/>
      <c r="AO541" s="5"/>
      <c r="AP541" s="5"/>
    </row>
    <row r="542" spans="1:42">
      <c r="A542" s="5"/>
      <c r="B542" s="93">
        <v>31.7989997863769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1893.609375</v>
      </c>
      <c r="K542" s="5"/>
      <c r="L542" s="50">
        <f t="shared" si="43"/>
        <v>530</v>
      </c>
      <c r="M542" s="50">
        <v>72.955001831054602</v>
      </c>
      <c r="N542" s="50">
        <v>4235</v>
      </c>
      <c r="O542" s="85"/>
      <c r="P542" s="50"/>
      <c r="Q542" s="50"/>
      <c r="R542" s="50"/>
      <c r="S542" s="50"/>
      <c r="T542" s="94">
        <v>628323.875</v>
      </c>
      <c r="U542" s="94"/>
      <c r="V542" s="94"/>
      <c r="W542" s="55"/>
      <c r="X542" s="55"/>
      <c r="Y542" s="95"/>
      <c r="Z542" s="6">
        <v>628323.875</v>
      </c>
      <c r="AC542" s="5"/>
      <c r="AD542" s="5"/>
      <c r="AE542" s="5"/>
      <c r="AF542" s="5"/>
      <c r="AG542" s="5"/>
      <c r="AH542" s="5"/>
      <c r="AI542" s="5"/>
      <c r="AJ542" s="5"/>
      <c r="AK542" s="82"/>
      <c r="AL542" s="5"/>
      <c r="AM542" s="5"/>
      <c r="AN542" s="5"/>
      <c r="AO542" s="5"/>
      <c r="AP542" s="5"/>
    </row>
    <row r="543" spans="1:42">
      <c r="A543" s="5"/>
      <c r="B543" s="93">
        <v>31.8589992523193</v>
      </c>
      <c r="C543" s="7">
        <v>407</v>
      </c>
      <c r="D543" s="7">
        <v>203</v>
      </c>
      <c r="E543" s="7">
        <v>0</v>
      </c>
      <c r="F543" s="7">
        <v>0</v>
      </c>
      <c r="G543" s="7">
        <v>524</v>
      </c>
      <c r="H543" s="7">
        <v>1048</v>
      </c>
      <c r="I543" s="7">
        <v>0</v>
      </c>
      <c r="J543" s="7">
        <v>1893.609375</v>
      </c>
      <c r="K543" s="5"/>
      <c r="L543" s="50">
        <f t="shared" si="43"/>
        <v>531</v>
      </c>
      <c r="M543" s="50">
        <v>73.014999389648395</v>
      </c>
      <c r="N543" s="50">
        <v>3428</v>
      </c>
      <c r="O543" s="50">
        <v>3428</v>
      </c>
      <c r="P543" s="50">
        <v>5344</v>
      </c>
      <c r="Q543" s="50">
        <f t="shared" si="44"/>
        <v>-1916</v>
      </c>
      <c r="R543" s="50">
        <f t="shared" si="45"/>
        <v>3671056</v>
      </c>
      <c r="S543" s="50"/>
      <c r="T543" s="94">
        <v>753600.5625</v>
      </c>
      <c r="U543" s="94">
        <v>753600.5625</v>
      </c>
      <c r="V543" s="94">
        <v>651103.125</v>
      </c>
      <c r="W543" s="55">
        <f t="shared" si="46"/>
        <v>102497.4375</v>
      </c>
      <c r="X543" s="55">
        <f t="shared" si="47"/>
        <v>10505724694.066406</v>
      </c>
      <c r="Y543" s="95"/>
      <c r="Z543" s="6">
        <v>753600.5625</v>
      </c>
      <c r="AC543" s="5"/>
      <c r="AD543" s="5"/>
      <c r="AE543" s="5"/>
      <c r="AF543" s="5"/>
      <c r="AG543" s="5"/>
      <c r="AH543" s="5"/>
      <c r="AI543" s="5"/>
      <c r="AJ543" s="5"/>
      <c r="AK543" s="82"/>
      <c r="AL543" s="5"/>
      <c r="AM543" s="5"/>
      <c r="AN543" s="5"/>
      <c r="AO543" s="5"/>
      <c r="AP543" s="5"/>
    </row>
    <row r="544" spans="1:42">
      <c r="A544" s="5"/>
      <c r="B544" s="93">
        <v>31.919000625610298</v>
      </c>
      <c r="C544" s="7">
        <v>203</v>
      </c>
      <c r="D544" s="7">
        <v>610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1893.609375</v>
      </c>
      <c r="K544" s="5"/>
      <c r="L544" s="50">
        <f t="shared" si="43"/>
        <v>532</v>
      </c>
      <c r="M544" s="50">
        <v>73.074996948242102</v>
      </c>
      <c r="N544" s="50">
        <v>5344</v>
      </c>
      <c r="O544" s="85"/>
      <c r="P544" s="50"/>
      <c r="Q544" s="50"/>
      <c r="R544" s="50"/>
      <c r="S544" s="50"/>
      <c r="T544" s="94">
        <v>651103.125</v>
      </c>
      <c r="U544" s="94"/>
      <c r="V544" s="94"/>
      <c r="W544" s="55"/>
      <c r="X544" s="55"/>
      <c r="Y544" s="95"/>
      <c r="Z544" s="6">
        <v>651103.125</v>
      </c>
      <c r="AC544" s="5"/>
      <c r="AD544" s="5"/>
      <c r="AE544" s="5"/>
      <c r="AF544" s="5"/>
      <c r="AG544" s="5"/>
      <c r="AH544" s="5"/>
      <c r="AI544" s="5"/>
      <c r="AJ544" s="5"/>
      <c r="AK544" s="82"/>
      <c r="AL544" s="5"/>
      <c r="AM544" s="5"/>
      <c r="AN544" s="5"/>
      <c r="AO544" s="5"/>
      <c r="AP544" s="5"/>
    </row>
    <row r="545" spans="1:42">
      <c r="A545" s="5"/>
      <c r="B545" s="93">
        <v>31.979000091552699</v>
      </c>
      <c r="C545" s="7">
        <v>0</v>
      </c>
      <c r="D545" s="7">
        <v>0</v>
      </c>
      <c r="E545" s="7">
        <v>203</v>
      </c>
      <c r="F545" s="7">
        <v>0</v>
      </c>
      <c r="G545" s="7">
        <v>0</v>
      </c>
      <c r="H545" s="7">
        <v>0</v>
      </c>
      <c r="I545" s="7">
        <v>0</v>
      </c>
      <c r="J545" s="7">
        <v>3796.546875</v>
      </c>
      <c r="K545" s="5"/>
      <c r="L545" s="50">
        <f t="shared" si="43"/>
        <v>533</v>
      </c>
      <c r="M545" s="50">
        <v>73.135002136230398</v>
      </c>
      <c r="N545" s="50">
        <v>2722</v>
      </c>
      <c r="O545" s="50">
        <v>2722</v>
      </c>
      <c r="P545" s="50">
        <v>4840</v>
      </c>
      <c r="Q545" s="50">
        <f t="shared" si="44"/>
        <v>-2118</v>
      </c>
      <c r="R545" s="50">
        <f t="shared" si="45"/>
        <v>4485924</v>
      </c>
      <c r="S545" s="50"/>
      <c r="T545" s="94">
        <v>651103.125</v>
      </c>
      <c r="U545" s="94">
        <v>651103.125</v>
      </c>
      <c r="V545" s="94">
        <v>689068.625</v>
      </c>
      <c r="W545" s="55">
        <f t="shared" si="46"/>
        <v>-37965.5</v>
      </c>
      <c r="X545" s="55">
        <f t="shared" si="47"/>
        <v>1441379190.25</v>
      </c>
      <c r="Y545" s="95"/>
      <c r="Z545" s="6">
        <v>651103.125</v>
      </c>
      <c r="AC545" s="5"/>
      <c r="AD545" s="5"/>
      <c r="AE545" s="5"/>
      <c r="AF545" s="5"/>
      <c r="AG545" s="5"/>
      <c r="AH545" s="5"/>
      <c r="AI545" s="5"/>
      <c r="AJ545" s="5"/>
      <c r="AK545" s="82"/>
      <c r="AL545" s="5"/>
      <c r="AM545" s="5"/>
      <c r="AN545" s="5"/>
      <c r="AO545" s="5"/>
      <c r="AP545" s="5"/>
    </row>
    <row r="546" spans="1:42">
      <c r="A546" s="5"/>
      <c r="B546" s="93">
        <v>32.0390014648437</v>
      </c>
      <c r="C546" s="7">
        <v>814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3796.546875</v>
      </c>
      <c r="K546" s="5"/>
      <c r="L546" s="50">
        <f t="shared" si="43"/>
        <v>534</v>
      </c>
      <c r="M546" s="50">
        <v>73.194999694824205</v>
      </c>
      <c r="N546" s="50">
        <v>4840</v>
      </c>
      <c r="O546" s="85"/>
      <c r="P546" s="50"/>
      <c r="Q546" s="50"/>
      <c r="R546" s="50"/>
      <c r="S546" s="50"/>
      <c r="T546" s="94">
        <v>689068.625</v>
      </c>
      <c r="U546" s="94"/>
      <c r="V546" s="94"/>
      <c r="W546" s="55"/>
      <c r="X546" s="55"/>
      <c r="Y546" s="95"/>
      <c r="Z546" s="6">
        <v>689068.625</v>
      </c>
      <c r="AC546" s="5"/>
      <c r="AD546" s="5"/>
      <c r="AE546" s="5"/>
      <c r="AF546" s="5"/>
      <c r="AG546" s="5"/>
      <c r="AH546" s="5"/>
      <c r="AI546" s="5"/>
      <c r="AJ546" s="5"/>
      <c r="AK546" s="82"/>
      <c r="AL546" s="5"/>
      <c r="AM546" s="5"/>
      <c r="AN546" s="5"/>
      <c r="AO546" s="5"/>
      <c r="AP546" s="5"/>
    </row>
    <row r="547" spans="1:42">
      <c r="A547" s="5"/>
      <c r="B547" s="93">
        <v>32.0989990234375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3796.546875</v>
      </c>
      <c r="K547" s="5"/>
      <c r="L547" s="50">
        <f t="shared" si="43"/>
        <v>535</v>
      </c>
      <c r="M547" s="50">
        <v>73.254997253417898</v>
      </c>
      <c r="N547" s="50">
        <v>5647</v>
      </c>
      <c r="O547" s="50">
        <v>5647</v>
      </c>
      <c r="P547" s="50">
        <v>2924</v>
      </c>
      <c r="Q547" s="50">
        <f t="shared" si="44"/>
        <v>2723</v>
      </c>
      <c r="R547" s="50">
        <f t="shared" si="45"/>
        <v>7414729</v>
      </c>
      <c r="S547" s="50"/>
      <c r="T547" s="94">
        <v>761175</v>
      </c>
      <c r="U547" s="94">
        <v>761175</v>
      </c>
      <c r="V547" s="94">
        <v>689068.625</v>
      </c>
      <c r="W547" s="55">
        <f t="shared" si="46"/>
        <v>72106.375</v>
      </c>
      <c r="X547" s="55">
        <f t="shared" si="47"/>
        <v>5199329315.640625</v>
      </c>
      <c r="Y547" s="95"/>
      <c r="Z547" s="6">
        <v>761175</v>
      </c>
      <c r="AC547" s="5"/>
      <c r="AD547" s="5"/>
      <c r="AE547" s="5"/>
      <c r="AF547" s="5"/>
      <c r="AG547" s="5"/>
      <c r="AH547" s="5"/>
      <c r="AI547" s="5"/>
      <c r="AJ547" s="5"/>
      <c r="AK547" s="82"/>
      <c r="AL547" s="5"/>
      <c r="AM547" s="5"/>
      <c r="AN547" s="5"/>
      <c r="AO547" s="5"/>
      <c r="AP547" s="5"/>
    </row>
    <row r="548" spans="1:42">
      <c r="A548" s="5"/>
      <c r="B548" s="93">
        <v>32.159000396728501</v>
      </c>
      <c r="C548" s="7">
        <v>814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3796.546875</v>
      </c>
      <c r="K548" s="5"/>
      <c r="L548" s="50">
        <f t="shared" si="43"/>
        <v>536</v>
      </c>
      <c r="M548" s="50">
        <v>73.315002441406193</v>
      </c>
      <c r="N548" s="50">
        <v>2924</v>
      </c>
      <c r="O548" s="85"/>
      <c r="P548" s="50"/>
      <c r="Q548" s="50"/>
      <c r="R548" s="50"/>
      <c r="S548" s="50"/>
      <c r="T548" s="94">
        <v>689068.625</v>
      </c>
      <c r="U548" s="94"/>
      <c r="V548" s="94"/>
      <c r="W548" s="55"/>
      <c r="X548" s="55"/>
      <c r="Y548" s="95"/>
      <c r="Z548" s="6">
        <v>689068.625</v>
      </c>
      <c r="AC548" s="5"/>
      <c r="AD548" s="5"/>
      <c r="AE548" s="5"/>
      <c r="AF548" s="5"/>
      <c r="AG548" s="5"/>
      <c r="AH548" s="5"/>
      <c r="AI548" s="5"/>
      <c r="AJ548" s="5"/>
      <c r="AK548" s="82"/>
      <c r="AL548" s="5"/>
      <c r="AM548" s="5"/>
      <c r="AN548" s="5"/>
      <c r="AO548" s="5"/>
      <c r="AP548" s="5"/>
    </row>
    <row r="549" spans="1:42">
      <c r="A549" s="5"/>
      <c r="B549" s="93">
        <v>32.219001770019503</v>
      </c>
      <c r="C549" s="7">
        <v>407</v>
      </c>
      <c r="D549" s="7">
        <v>203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1893.609375</v>
      </c>
      <c r="K549" s="5"/>
      <c r="L549" s="50">
        <f t="shared" si="43"/>
        <v>537</v>
      </c>
      <c r="M549" s="50">
        <v>73.375</v>
      </c>
      <c r="N549" s="50">
        <v>3125</v>
      </c>
      <c r="O549" s="50">
        <v>3125</v>
      </c>
      <c r="P549" s="50">
        <v>4638</v>
      </c>
      <c r="Q549" s="50">
        <f t="shared" si="44"/>
        <v>-1513</v>
      </c>
      <c r="R549" s="50">
        <f t="shared" si="45"/>
        <v>2289169</v>
      </c>
      <c r="S549" s="50"/>
      <c r="T549" s="94">
        <v>681475.5</v>
      </c>
      <c r="U549" s="94">
        <v>681475.5</v>
      </c>
      <c r="V549" s="94">
        <v>683378.4375</v>
      </c>
      <c r="W549" s="55">
        <f t="shared" si="46"/>
        <v>-1902.9375</v>
      </c>
      <c r="X549" s="55">
        <f t="shared" si="47"/>
        <v>3621171.12890625</v>
      </c>
      <c r="Y549" s="95"/>
      <c r="Z549" s="6">
        <v>681475.5</v>
      </c>
      <c r="AC549" s="5"/>
      <c r="AD549" s="5"/>
      <c r="AE549" s="5"/>
      <c r="AF549" s="5"/>
      <c r="AG549" s="5"/>
      <c r="AH549" s="5"/>
      <c r="AI549" s="5"/>
      <c r="AJ549" s="5"/>
      <c r="AK549" s="82"/>
      <c r="AL549" s="5"/>
      <c r="AM549" s="5"/>
      <c r="AN549" s="5"/>
      <c r="AO549" s="5"/>
      <c r="AP549" s="5"/>
    </row>
    <row r="550" spans="1:42">
      <c r="A550" s="5"/>
      <c r="B550" s="93">
        <v>32.278999328613203</v>
      </c>
      <c r="C550" s="7">
        <v>0</v>
      </c>
      <c r="D550" s="7">
        <v>0</v>
      </c>
      <c r="E550" s="7">
        <v>0</v>
      </c>
      <c r="F550" s="7">
        <v>100</v>
      </c>
      <c r="G550" s="7">
        <v>0</v>
      </c>
      <c r="H550" s="7">
        <v>0</v>
      </c>
      <c r="I550" s="7">
        <v>0</v>
      </c>
      <c r="J550" s="7">
        <v>3796.546875</v>
      </c>
      <c r="K550" s="5"/>
      <c r="L550" s="50">
        <f t="shared" si="43"/>
        <v>538</v>
      </c>
      <c r="M550" s="50">
        <v>73.434997558593693</v>
      </c>
      <c r="N550" s="50">
        <v>4638</v>
      </c>
      <c r="O550" s="85"/>
      <c r="P550" s="50"/>
      <c r="Q550" s="50"/>
      <c r="R550" s="50"/>
      <c r="S550" s="50"/>
      <c r="T550" s="94">
        <v>683378.4375</v>
      </c>
      <c r="U550" s="94"/>
      <c r="V550" s="94"/>
      <c r="W550" s="55"/>
      <c r="X550" s="55"/>
      <c r="Y550" s="95"/>
      <c r="Z550" s="6">
        <v>683378.4375</v>
      </c>
      <c r="AC550" s="5"/>
      <c r="AD550" s="5"/>
      <c r="AE550" s="5"/>
      <c r="AF550" s="5"/>
      <c r="AG550" s="5"/>
      <c r="AH550" s="5"/>
      <c r="AI550" s="5"/>
      <c r="AJ550" s="5"/>
      <c r="AK550" s="82"/>
      <c r="AL550" s="5"/>
      <c r="AM550" s="5"/>
      <c r="AN550" s="5"/>
      <c r="AO550" s="5"/>
      <c r="AP550" s="5"/>
    </row>
    <row r="551" spans="1:42">
      <c r="A551" s="5"/>
      <c r="B551" s="93">
        <v>32.339000701904297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1893.609375</v>
      </c>
      <c r="K551" s="5"/>
      <c r="L551" s="50">
        <f t="shared" si="43"/>
        <v>539</v>
      </c>
      <c r="M551" s="50">
        <v>73.495002746582003</v>
      </c>
      <c r="N551" s="50">
        <v>3025</v>
      </c>
      <c r="O551" s="50">
        <v>3025</v>
      </c>
      <c r="P551" s="50">
        <v>3630</v>
      </c>
      <c r="Q551" s="50">
        <f t="shared" si="44"/>
        <v>-605</v>
      </c>
      <c r="R551" s="50">
        <f t="shared" si="45"/>
        <v>366025</v>
      </c>
      <c r="S551" s="50"/>
      <c r="T551" s="94">
        <v>592261.3125</v>
      </c>
      <c r="U551" s="94">
        <v>592261.3125</v>
      </c>
      <c r="V551" s="94">
        <v>653006.0625</v>
      </c>
      <c r="W551" s="55">
        <f t="shared" si="46"/>
        <v>-60744.75</v>
      </c>
      <c r="X551" s="55">
        <f t="shared" si="47"/>
        <v>3689924652.5625</v>
      </c>
      <c r="Y551" s="95"/>
      <c r="Z551" s="6">
        <v>592261.3125</v>
      </c>
      <c r="AC551" s="5"/>
      <c r="AD551" s="5"/>
      <c r="AE551" s="5"/>
      <c r="AF551" s="5"/>
      <c r="AG551" s="5"/>
      <c r="AH551" s="5"/>
      <c r="AI551" s="5"/>
      <c r="AJ551" s="5"/>
      <c r="AK551" s="82"/>
      <c r="AL551" s="5"/>
      <c r="AM551" s="5"/>
      <c r="AN551" s="5"/>
      <c r="AO551" s="5"/>
      <c r="AP551" s="5"/>
    </row>
    <row r="552" spans="1:42">
      <c r="A552" s="5"/>
      <c r="B552" s="93">
        <v>32.398998260497997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1893.609375</v>
      </c>
      <c r="K552" s="5"/>
      <c r="L552" s="50">
        <f t="shared" si="43"/>
        <v>540</v>
      </c>
      <c r="M552" s="50">
        <v>73.555000305175696</v>
      </c>
      <c r="N552" s="50">
        <v>3630</v>
      </c>
      <c r="O552" s="85"/>
      <c r="P552" s="50"/>
      <c r="Q552" s="50"/>
      <c r="R552" s="50"/>
      <c r="S552" s="50"/>
      <c r="T552" s="94">
        <v>653006.0625</v>
      </c>
      <c r="U552" s="94"/>
      <c r="V552" s="94"/>
      <c r="W552" s="55"/>
      <c r="X552" s="55"/>
      <c r="Y552" s="95"/>
      <c r="Z552" s="6">
        <v>653006.0625</v>
      </c>
      <c r="AA552" s="7">
        <f>(STDEV(Z517:Z552))^2/36</f>
        <v>112261214.75183004</v>
      </c>
      <c r="AC552" s="5"/>
      <c r="AD552" s="5"/>
      <c r="AE552" s="5"/>
      <c r="AF552" s="5"/>
      <c r="AG552" s="5"/>
      <c r="AH552" s="5"/>
      <c r="AI552" s="5"/>
      <c r="AJ552" s="5"/>
      <c r="AK552" s="82"/>
      <c r="AL552" s="5"/>
      <c r="AM552" s="5"/>
      <c r="AN552" s="5"/>
      <c r="AO552" s="5"/>
      <c r="AP552" s="5"/>
    </row>
    <row r="553" spans="1:42">
      <c r="A553" s="5"/>
      <c r="B553" s="93">
        <v>32.458999633788999</v>
      </c>
      <c r="C553" s="7">
        <v>203</v>
      </c>
      <c r="D553" s="7">
        <v>203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3796.546875</v>
      </c>
      <c r="K553" s="5"/>
      <c r="L553" s="50">
        <f t="shared" si="43"/>
        <v>541</v>
      </c>
      <c r="M553" s="50">
        <v>73.614997863769503</v>
      </c>
      <c r="N553" s="50">
        <v>3025</v>
      </c>
      <c r="O553" s="50">
        <v>3025</v>
      </c>
      <c r="P553" s="50">
        <v>4638</v>
      </c>
      <c r="Q553" s="50">
        <f t="shared" si="44"/>
        <v>-1613</v>
      </c>
      <c r="R553" s="50">
        <f t="shared" si="45"/>
        <v>2601769</v>
      </c>
      <c r="S553" s="50"/>
      <c r="T553" s="94">
        <v>677669.625</v>
      </c>
      <c r="U553" s="94">
        <v>677669.625</v>
      </c>
      <c r="V553" s="94">
        <v>666289.3125</v>
      </c>
      <c r="W553" s="55">
        <f t="shared" si="46"/>
        <v>11380.3125</v>
      </c>
      <c r="X553" s="55">
        <f t="shared" si="47"/>
        <v>129511512.59765625</v>
      </c>
      <c r="Y553" s="95"/>
      <c r="Z553" s="96">
        <v>677669.625</v>
      </c>
      <c r="AC553" s="5"/>
      <c r="AD553" s="5"/>
      <c r="AE553" s="5"/>
      <c r="AF553" s="5"/>
      <c r="AG553" s="5"/>
      <c r="AH553" s="5"/>
      <c r="AI553" s="5"/>
      <c r="AJ553" s="5"/>
      <c r="AK553" s="82"/>
      <c r="AL553" s="5"/>
      <c r="AM553" s="5"/>
      <c r="AN553" s="5"/>
      <c r="AO553" s="5"/>
      <c r="AP553" s="5"/>
    </row>
    <row r="554" spans="1:42">
      <c r="A554" s="5"/>
      <c r="B554" s="93">
        <v>32.51900100708</v>
      </c>
      <c r="C554" s="7">
        <v>203</v>
      </c>
      <c r="D554" s="7">
        <v>814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3796.546875</v>
      </c>
      <c r="K554" s="5"/>
      <c r="L554" s="50">
        <f t="shared" si="43"/>
        <v>542</v>
      </c>
      <c r="M554" s="50">
        <v>73.675003051757798</v>
      </c>
      <c r="N554" s="50">
        <v>4638</v>
      </c>
      <c r="O554" s="85"/>
      <c r="P554" s="50"/>
      <c r="Q554" s="50"/>
      <c r="R554" s="50"/>
      <c r="S554" s="50"/>
      <c r="T554" s="94">
        <v>666289.3125</v>
      </c>
      <c r="U554" s="94"/>
      <c r="V554" s="94"/>
      <c r="W554" s="55"/>
      <c r="X554" s="55"/>
      <c r="Y554" s="95"/>
      <c r="Z554" s="96">
        <v>666289.3125</v>
      </c>
      <c r="AC554" s="5"/>
      <c r="AD554" s="5"/>
      <c r="AE554" s="5"/>
      <c r="AF554" s="5"/>
      <c r="AG554" s="5"/>
      <c r="AH554" s="5"/>
      <c r="AI554" s="5"/>
      <c r="AJ554" s="5"/>
      <c r="AK554" s="82"/>
      <c r="AL554" s="5"/>
      <c r="AM554" s="5"/>
      <c r="AN554" s="5"/>
      <c r="AO554" s="5"/>
      <c r="AP554" s="5"/>
    </row>
    <row r="555" spans="1:42">
      <c r="A555" s="5"/>
      <c r="B555" s="93">
        <v>32.5789985656738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1893.609375</v>
      </c>
      <c r="K555" s="5"/>
      <c r="L555" s="50">
        <f t="shared" si="43"/>
        <v>543</v>
      </c>
      <c r="M555" s="50">
        <v>73.735000610351506</v>
      </c>
      <c r="N555" s="50">
        <v>3327</v>
      </c>
      <c r="O555" s="50">
        <v>3327</v>
      </c>
      <c r="P555" s="50">
        <v>3327</v>
      </c>
      <c r="Q555" s="50">
        <f t="shared" si="44"/>
        <v>0</v>
      </c>
      <c r="R555" s="50">
        <f t="shared" si="45"/>
        <v>0</v>
      </c>
      <c r="S555" s="50"/>
      <c r="T555" s="94">
        <v>565685.5</v>
      </c>
      <c r="U555" s="94">
        <v>565685.5</v>
      </c>
      <c r="V555" s="94">
        <v>626402.25</v>
      </c>
      <c r="W555" s="55">
        <f t="shared" si="46"/>
        <v>-60716.75</v>
      </c>
      <c r="X555" s="55">
        <f t="shared" si="47"/>
        <v>3686523730.5625</v>
      </c>
      <c r="Y555" s="95"/>
      <c r="Z555" s="96">
        <v>565685.5</v>
      </c>
      <c r="AC555" s="5"/>
      <c r="AD555" s="5"/>
      <c r="AE555" s="5"/>
      <c r="AF555" s="5"/>
      <c r="AG555" s="5"/>
      <c r="AH555" s="5"/>
      <c r="AI555" s="5"/>
      <c r="AJ555" s="5"/>
      <c r="AK555" s="82"/>
      <c r="AL555" s="5"/>
      <c r="AM555" s="5"/>
      <c r="AN555" s="5"/>
      <c r="AO555" s="5"/>
      <c r="AP555" s="5"/>
    </row>
    <row r="556" spans="1:42">
      <c r="A556" s="5"/>
      <c r="B556" s="93">
        <v>32.638999938964801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3796.546875</v>
      </c>
      <c r="K556" s="5"/>
      <c r="L556" s="50">
        <f t="shared" si="43"/>
        <v>544</v>
      </c>
      <c r="M556" s="50">
        <v>73.794998168945298</v>
      </c>
      <c r="N556" s="50">
        <v>3327</v>
      </c>
      <c r="O556" s="85"/>
      <c r="P556" s="50"/>
      <c r="Q556" s="50"/>
      <c r="R556" s="50"/>
      <c r="S556" s="50"/>
      <c r="T556" s="94">
        <v>626402.25</v>
      </c>
      <c r="U556" s="94"/>
      <c r="V556" s="94"/>
      <c r="W556" s="55"/>
      <c r="X556" s="55"/>
      <c r="Y556" s="95"/>
      <c r="Z556" s="96">
        <v>626402.25</v>
      </c>
      <c r="AC556" s="5"/>
      <c r="AD556" s="5"/>
      <c r="AE556" s="5"/>
      <c r="AF556" s="5"/>
      <c r="AG556" s="5"/>
      <c r="AH556" s="5"/>
      <c r="AI556" s="5"/>
      <c r="AJ556" s="5"/>
      <c r="AK556" s="82"/>
      <c r="AL556" s="5"/>
      <c r="AM556" s="5"/>
      <c r="AN556" s="5"/>
      <c r="AO556" s="5"/>
      <c r="AP556" s="5"/>
    </row>
    <row r="557" spans="1:42">
      <c r="A557" s="5"/>
      <c r="B557" s="93">
        <v>32.699001312255803</v>
      </c>
      <c r="C557" s="7">
        <v>203</v>
      </c>
      <c r="D557" s="7">
        <v>203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1893.609375</v>
      </c>
      <c r="K557" s="5"/>
      <c r="L557" s="50">
        <f t="shared" si="43"/>
        <v>545</v>
      </c>
      <c r="M557" s="50">
        <v>73.855003356933494</v>
      </c>
      <c r="N557" s="50">
        <v>4537</v>
      </c>
      <c r="O557" s="50">
        <v>4537</v>
      </c>
      <c r="P557" s="50">
        <v>3630</v>
      </c>
      <c r="Q557" s="50">
        <f t="shared" si="44"/>
        <v>907</v>
      </c>
      <c r="R557" s="50">
        <f t="shared" si="45"/>
        <v>822649</v>
      </c>
      <c r="S557" s="50"/>
      <c r="T557" s="94">
        <v>766902.5</v>
      </c>
      <c r="U557" s="94">
        <v>766902.5</v>
      </c>
      <c r="V557" s="94">
        <v>668192.25</v>
      </c>
      <c r="W557" s="55">
        <f t="shared" si="46"/>
        <v>98710.25</v>
      </c>
      <c r="X557" s="55">
        <f t="shared" si="47"/>
        <v>9743713455.0625</v>
      </c>
      <c r="Y557" s="95"/>
      <c r="Z557" s="96">
        <v>766902.5</v>
      </c>
      <c r="AC557" s="5"/>
      <c r="AD557" s="5"/>
      <c r="AE557" s="5"/>
      <c r="AF557" s="5"/>
      <c r="AG557" s="5"/>
      <c r="AH557" s="5"/>
      <c r="AI557" s="5"/>
      <c r="AJ557" s="5"/>
      <c r="AK557" s="82"/>
      <c r="AL557" s="5"/>
      <c r="AM557" s="5"/>
      <c r="AN557" s="5"/>
      <c r="AO557" s="5"/>
      <c r="AP557" s="5"/>
    </row>
    <row r="558" spans="1:42">
      <c r="A558" s="5"/>
      <c r="B558" s="93">
        <v>32.758998870849602</v>
      </c>
      <c r="C558" s="7">
        <v>610</v>
      </c>
      <c r="D558" s="7">
        <v>0</v>
      </c>
      <c r="E558" s="7">
        <v>0</v>
      </c>
      <c r="F558" s="7">
        <v>201</v>
      </c>
      <c r="G558" s="7">
        <v>0</v>
      </c>
      <c r="H558" s="7">
        <v>0</v>
      </c>
      <c r="I558" s="7">
        <v>0</v>
      </c>
      <c r="J558" s="7">
        <v>1893.609375</v>
      </c>
      <c r="K558" s="5"/>
      <c r="L558" s="50">
        <f t="shared" si="43"/>
        <v>546</v>
      </c>
      <c r="M558" s="50">
        <v>73.915000915527301</v>
      </c>
      <c r="N558" s="50">
        <v>3630</v>
      </c>
      <c r="O558" s="85"/>
      <c r="P558" s="50"/>
      <c r="Q558" s="50"/>
      <c r="R558" s="50"/>
      <c r="S558" s="50"/>
      <c r="T558" s="94">
        <v>668192.25</v>
      </c>
      <c r="U558" s="94"/>
      <c r="V558" s="94"/>
      <c r="W558" s="55"/>
      <c r="X558" s="55"/>
      <c r="Y558" s="95"/>
      <c r="Z558" s="96">
        <v>668192.25</v>
      </c>
      <c r="AC558" s="5"/>
      <c r="AD558" s="5"/>
      <c r="AE558" s="5"/>
      <c r="AF558" s="5"/>
      <c r="AG558" s="5"/>
      <c r="AH558" s="5"/>
      <c r="AI558" s="5"/>
      <c r="AJ558" s="5"/>
      <c r="AK558" s="82"/>
      <c r="AL558" s="5"/>
      <c r="AM558" s="5"/>
      <c r="AN558" s="5"/>
      <c r="AO558" s="5"/>
      <c r="AP558" s="5"/>
    </row>
    <row r="559" spans="1:42">
      <c r="A559" s="5"/>
      <c r="B559" s="93">
        <v>32.819000244140597</v>
      </c>
      <c r="C559" s="7">
        <v>407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  <c r="I559" s="7">
        <v>0</v>
      </c>
      <c r="J559" s="7">
        <v>1893.609375</v>
      </c>
      <c r="K559" s="5"/>
      <c r="L559" s="50">
        <f t="shared" si="43"/>
        <v>547</v>
      </c>
      <c r="M559" s="50">
        <v>73.974998474120994</v>
      </c>
      <c r="N559" s="50">
        <v>5546</v>
      </c>
      <c r="O559" s="50">
        <v>5546</v>
      </c>
      <c r="P559" s="50">
        <v>5445</v>
      </c>
      <c r="Q559" s="50">
        <f t="shared" si="44"/>
        <v>101</v>
      </c>
      <c r="R559" s="50">
        <f t="shared" si="45"/>
        <v>10201</v>
      </c>
      <c r="S559" s="50"/>
      <c r="T559" s="94">
        <v>654890.375</v>
      </c>
      <c r="U559" s="94">
        <v>654890.375</v>
      </c>
      <c r="V559" s="94">
        <v>757406.4375</v>
      </c>
      <c r="W559" s="55">
        <f t="shared" si="46"/>
        <v>-102516.0625</v>
      </c>
      <c r="X559" s="55">
        <f t="shared" si="47"/>
        <v>10509543070.503906</v>
      </c>
      <c r="Y559" s="95"/>
      <c r="Z559" s="96">
        <v>654890.375</v>
      </c>
      <c r="AC559" s="5"/>
      <c r="AD559" s="5"/>
      <c r="AE559" s="5"/>
      <c r="AF559" s="5"/>
      <c r="AG559" s="5"/>
      <c r="AH559" s="5"/>
      <c r="AI559" s="5"/>
      <c r="AJ559" s="5"/>
      <c r="AK559" s="82"/>
      <c r="AL559" s="5"/>
      <c r="AM559" s="5"/>
      <c r="AN559" s="5"/>
      <c r="AO559" s="5"/>
      <c r="AP559" s="5"/>
    </row>
    <row r="560" spans="1:42">
      <c r="A560" s="5"/>
      <c r="B560" s="93">
        <v>32.879001617431598</v>
      </c>
      <c r="C560" s="7">
        <v>203</v>
      </c>
      <c r="D560" s="7">
        <v>203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1893.609375</v>
      </c>
      <c r="K560" s="5"/>
      <c r="L560" s="50">
        <f t="shared" si="43"/>
        <v>548</v>
      </c>
      <c r="M560" s="50">
        <v>74.035003662109304</v>
      </c>
      <c r="N560" s="50">
        <v>5445</v>
      </c>
      <c r="O560" s="85"/>
      <c r="P560" s="50"/>
      <c r="Q560" s="50"/>
      <c r="R560" s="50"/>
      <c r="S560" s="50"/>
      <c r="T560" s="94">
        <v>757406.4375</v>
      </c>
      <c r="U560" s="94"/>
      <c r="V560" s="94"/>
      <c r="W560" s="55"/>
      <c r="X560" s="55"/>
      <c r="Y560" s="95"/>
      <c r="Z560" s="96">
        <v>757406.4375</v>
      </c>
      <c r="AC560" s="5"/>
      <c r="AD560" s="5"/>
      <c r="AE560" s="5"/>
      <c r="AF560" s="5"/>
      <c r="AG560" s="5"/>
      <c r="AH560" s="5"/>
      <c r="AI560" s="5"/>
      <c r="AJ560" s="5"/>
      <c r="AK560" s="82"/>
      <c r="AL560" s="5"/>
      <c r="AM560" s="5"/>
      <c r="AN560" s="5"/>
      <c r="AO560" s="5"/>
      <c r="AP560" s="5"/>
    </row>
    <row r="561" spans="1:42">
      <c r="A561" s="5"/>
      <c r="B561" s="93">
        <v>32.938999176025298</v>
      </c>
      <c r="C561" s="7">
        <v>203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3796.546875</v>
      </c>
      <c r="K561" s="5"/>
      <c r="L561" s="50">
        <f t="shared" si="43"/>
        <v>549</v>
      </c>
      <c r="M561" s="50">
        <v>74.095001220703097</v>
      </c>
      <c r="N561" s="50">
        <v>4437</v>
      </c>
      <c r="O561" s="50">
        <v>4437</v>
      </c>
      <c r="P561" s="50">
        <v>3630</v>
      </c>
      <c r="Q561" s="50">
        <f t="shared" si="44"/>
        <v>807</v>
      </c>
      <c r="R561" s="50">
        <f t="shared" si="45"/>
        <v>651249</v>
      </c>
      <c r="S561" s="50"/>
      <c r="T561" s="94">
        <v>702351.875</v>
      </c>
      <c r="U561" s="94">
        <v>702351.875</v>
      </c>
      <c r="V561" s="94">
        <v>662483.4375</v>
      </c>
      <c r="W561" s="55">
        <f t="shared" si="46"/>
        <v>39868.4375</v>
      </c>
      <c r="X561" s="55">
        <f t="shared" si="47"/>
        <v>1589492308.6914062</v>
      </c>
      <c r="Y561" s="95"/>
      <c r="Z561" s="96">
        <v>702351.875</v>
      </c>
      <c r="AC561" s="5"/>
      <c r="AD561" s="5"/>
      <c r="AE561" s="5"/>
      <c r="AF561" s="5"/>
      <c r="AG561" s="5"/>
      <c r="AH561" s="5"/>
      <c r="AI561" s="5"/>
      <c r="AJ561" s="5"/>
      <c r="AK561" s="82"/>
      <c r="AL561" s="5"/>
      <c r="AM561" s="5"/>
      <c r="AN561" s="5"/>
      <c r="AO561" s="5"/>
      <c r="AP561" s="5"/>
    </row>
    <row r="562" spans="1:42">
      <c r="A562" s="5"/>
      <c r="B562" s="93">
        <v>32.999000549316399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3796.546875</v>
      </c>
      <c r="K562" s="5"/>
      <c r="L562" s="50">
        <f t="shared" si="43"/>
        <v>550</v>
      </c>
      <c r="M562" s="50">
        <v>74.154998779296804</v>
      </c>
      <c r="N562" s="50">
        <v>3630</v>
      </c>
      <c r="O562" s="85"/>
      <c r="P562" s="50"/>
      <c r="Q562" s="50"/>
      <c r="R562" s="50"/>
      <c r="S562" s="50"/>
      <c r="T562" s="94">
        <v>662483.4375</v>
      </c>
      <c r="U562" s="94"/>
      <c r="V562" s="94"/>
      <c r="W562" s="55"/>
      <c r="X562" s="55"/>
      <c r="Y562" s="95"/>
      <c r="Z562" s="96">
        <v>662483.4375</v>
      </c>
      <c r="AC562" s="5"/>
      <c r="AD562" s="5"/>
      <c r="AE562" s="5"/>
      <c r="AF562" s="5"/>
      <c r="AG562" s="5"/>
      <c r="AH562" s="5"/>
      <c r="AI562" s="5"/>
      <c r="AJ562" s="5"/>
      <c r="AK562" s="82"/>
      <c r="AL562" s="5"/>
      <c r="AM562" s="5"/>
      <c r="AN562" s="5"/>
      <c r="AO562" s="5"/>
      <c r="AP562" s="5"/>
    </row>
    <row r="563" spans="1:42">
      <c r="A563" s="5"/>
      <c r="B563" s="93">
        <v>33.058998107910099</v>
      </c>
      <c r="C563" s="7">
        <v>610</v>
      </c>
      <c r="D563" s="7">
        <v>203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1893.609375</v>
      </c>
      <c r="K563" s="5"/>
      <c r="L563" s="50">
        <f t="shared" si="43"/>
        <v>551</v>
      </c>
      <c r="M563" s="50">
        <v>74.214996337890597</v>
      </c>
      <c r="N563" s="50">
        <v>4537</v>
      </c>
      <c r="O563" s="50">
        <v>4537</v>
      </c>
      <c r="P563" s="50">
        <v>4638</v>
      </c>
      <c r="Q563" s="50">
        <f t="shared" si="44"/>
        <v>-101</v>
      </c>
      <c r="R563" s="50">
        <f t="shared" si="45"/>
        <v>10201</v>
      </c>
      <c r="S563" s="50"/>
      <c r="T563" s="94">
        <v>728937</v>
      </c>
      <c r="U563" s="94">
        <v>728937</v>
      </c>
      <c r="V563" s="94">
        <v>630208.125</v>
      </c>
      <c r="W563" s="55">
        <f t="shared" si="46"/>
        <v>98728.875</v>
      </c>
      <c r="X563" s="55">
        <f t="shared" si="47"/>
        <v>9747390758.765625</v>
      </c>
      <c r="Y563" s="95"/>
      <c r="Z563" s="96">
        <v>728937</v>
      </c>
      <c r="AC563" s="5"/>
      <c r="AD563" s="5"/>
      <c r="AE563" s="5"/>
      <c r="AF563" s="5"/>
      <c r="AG563" s="5"/>
      <c r="AH563" s="5"/>
      <c r="AI563" s="5"/>
      <c r="AJ563" s="5"/>
      <c r="AK563" s="82"/>
      <c r="AL563" s="5"/>
      <c r="AM563" s="5"/>
      <c r="AN563" s="5"/>
      <c r="AO563" s="5"/>
      <c r="AP563" s="5"/>
    </row>
    <row r="564" spans="1:42">
      <c r="A564" s="5"/>
      <c r="B564" s="93">
        <v>33.118999481201101</v>
      </c>
      <c r="C564" s="7">
        <v>0</v>
      </c>
      <c r="D564" s="7">
        <v>203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1893.609375</v>
      </c>
      <c r="K564" s="5"/>
      <c r="L564" s="50">
        <f t="shared" si="43"/>
        <v>552</v>
      </c>
      <c r="M564" s="50">
        <v>74.275001525878906</v>
      </c>
      <c r="N564" s="50">
        <v>4638</v>
      </c>
      <c r="O564" s="85"/>
      <c r="P564" s="50"/>
      <c r="Q564" s="50"/>
      <c r="R564" s="50"/>
      <c r="S564" s="50"/>
      <c r="T564" s="94">
        <v>630208.125</v>
      </c>
      <c r="U564" s="94"/>
      <c r="V564" s="94"/>
      <c r="W564" s="55"/>
      <c r="X564" s="55"/>
      <c r="Y564" s="95"/>
      <c r="Z564" s="96">
        <v>630208.125</v>
      </c>
      <c r="AC564" s="5"/>
      <c r="AD564" s="5"/>
      <c r="AE564" s="5"/>
      <c r="AF564" s="5"/>
      <c r="AG564" s="5"/>
      <c r="AH564" s="5"/>
      <c r="AI564" s="5"/>
      <c r="AJ564" s="5"/>
      <c r="AK564" s="82"/>
      <c r="AL564" s="5"/>
      <c r="AM564" s="5"/>
      <c r="AN564" s="5"/>
      <c r="AO564" s="5"/>
      <c r="AP564" s="5"/>
    </row>
    <row r="565" spans="1:42">
      <c r="A565" s="5"/>
      <c r="B565" s="93">
        <v>33.179000854492102</v>
      </c>
      <c r="C565" s="7">
        <v>203</v>
      </c>
      <c r="D565" s="7">
        <v>203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1893.609375</v>
      </c>
      <c r="K565" s="5"/>
      <c r="L565" s="50">
        <f t="shared" si="43"/>
        <v>553</v>
      </c>
      <c r="M565" s="50">
        <v>74.333999633789006</v>
      </c>
      <c r="N565" s="50">
        <v>2319</v>
      </c>
      <c r="O565" s="50">
        <v>2319</v>
      </c>
      <c r="P565" s="50">
        <v>3630</v>
      </c>
      <c r="Q565" s="50">
        <f t="shared" si="44"/>
        <v>-1311</v>
      </c>
      <c r="R565" s="50">
        <f t="shared" si="45"/>
        <v>1718721</v>
      </c>
      <c r="S565" s="50"/>
      <c r="T565" s="94">
        <v>639685.5</v>
      </c>
      <c r="U565" s="94">
        <v>639685.5</v>
      </c>
      <c r="V565" s="94">
        <v>634014</v>
      </c>
      <c r="W565" s="55">
        <f t="shared" si="46"/>
        <v>5671.5</v>
      </c>
      <c r="X565" s="55">
        <f t="shared" si="47"/>
        <v>32165912.25</v>
      </c>
      <c r="Y565" s="95"/>
      <c r="Z565" s="96">
        <v>639685.5</v>
      </c>
      <c r="AC565" s="5"/>
      <c r="AD565" s="5"/>
      <c r="AE565" s="5"/>
      <c r="AF565" s="5"/>
      <c r="AG565" s="5"/>
      <c r="AH565" s="5"/>
      <c r="AI565" s="5"/>
      <c r="AJ565" s="5"/>
      <c r="AK565" s="82"/>
      <c r="AL565" s="5"/>
      <c r="AM565" s="5"/>
      <c r="AN565" s="5"/>
      <c r="AO565" s="5"/>
      <c r="AP565" s="5"/>
    </row>
    <row r="566" spans="1:42">
      <c r="A566" s="5"/>
      <c r="B566" s="93">
        <v>33.238998413085902</v>
      </c>
      <c r="C566" s="7">
        <v>610</v>
      </c>
      <c r="D566" s="7">
        <v>203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1893.609375</v>
      </c>
      <c r="K566" s="5"/>
      <c r="L566" s="50">
        <f t="shared" si="43"/>
        <v>554</v>
      </c>
      <c r="M566" s="50">
        <v>74.394996643066406</v>
      </c>
      <c r="N566" s="50">
        <v>3630</v>
      </c>
      <c r="O566" s="85"/>
      <c r="P566" s="50"/>
      <c r="Q566" s="50"/>
      <c r="R566" s="50"/>
      <c r="S566" s="50"/>
      <c r="T566" s="94">
        <v>634014</v>
      </c>
      <c r="U566" s="94"/>
      <c r="V566" s="94"/>
      <c r="W566" s="55"/>
      <c r="X566" s="55"/>
      <c r="Y566" s="95"/>
      <c r="Z566" s="96">
        <v>634014</v>
      </c>
      <c r="AC566" s="5"/>
      <c r="AD566" s="5"/>
      <c r="AE566" s="5"/>
      <c r="AF566" s="5"/>
      <c r="AG566" s="5"/>
      <c r="AH566" s="5"/>
      <c r="AI566" s="5"/>
      <c r="AJ566" s="5"/>
      <c r="AK566" s="82"/>
      <c r="AL566" s="5"/>
      <c r="AM566" s="5"/>
      <c r="AN566" s="5"/>
      <c r="AO566" s="5"/>
      <c r="AP566" s="5"/>
    </row>
    <row r="567" spans="1:42">
      <c r="A567" s="5"/>
      <c r="B567" s="93">
        <v>33.298999786376903</v>
      </c>
      <c r="C567" s="7">
        <v>0</v>
      </c>
      <c r="D567" s="7">
        <v>0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3796.546875</v>
      </c>
      <c r="K567" s="5"/>
      <c r="L567" s="50">
        <f t="shared" si="43"/>
        <v>555</v>
      </c>
      <c r="M567" s="50">
        <v>74.454002380370994</v>
      </c>
      <c r="N567" s="50">
        <v>5243</v>
      </c>
      <c r="O567" s="50">
        <v>5243</v>
      </c>
      <c r="P567" s="50">
        <v>4537</v>
      </c>
      <c r="Q567" s="50">
        <f t="shared" si="44"/>
        <v>706</v>
      </c>
      <c r="R567" s="50">
        <f t="shared" si="45"/>
        <v>498436</v>
      </c>
      <c r="S567" s="50"/>
      <c r="T567" s="94">
        <v>624518</v>
      </c>
      <c r="U567" s="94">
        <v>624518</v>
      </c>
      <c r="V567" s="94">
        <v>670057.875</v>
      </c>
      <c r="W567" s="55">
        <f t="shared" si="46"/>
        <v>-45539.875</v>
      </c>
      <c r="X567" s="55">
        <f t="shared" si="47"/>
        <v>2073880215.015625</v>
      </c>
      <c r="Y567" s="95"/>
      <c r="Z567" s="96">
        <v>624518</v>
      </c>
      <c r="AC567" s="5"/>
      <c r="AD567" s="5"/>
      <c r="AE567" s="5"/>
      <c r="AF567" s="5"/>
      <c r="AG567" s="5"/>
      <c r="AH567" s="5"/>
      <c r="AI567" s="5"/>
      <c r="AJ567" s="5"/>
      <c r="AK567" s="82"/>
      <c r="AL567" s="5"/>
      <c r="AM567" s="5"/>
      <c r="AN567" s="5"/>
      <c r="AO567" s="5"/>
      <c r="AP567" s="5"/>
    </row>
    <row r="568" spans="1:42">
      <c r="A568" s="5"/>
      <c r="B568" s="93">
        <v>33.359001159667898</v>
      </c>
      <c r="C568" s="7">
        <v>610</v>
      </c>
      <c r="D568" s="7">
        <v>203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3796.546875</v>
      </c>
      <c r="K568" s="5"/>
      <c r="L568" s="50">
        <f t="shared" si="43"/>
        <v>556</v>
      </c>
      <c r="M568" s="50">
        <v>74.513999938964801</v>
      </c>
      <c r="N568" s="50">
        <v>4537</v>
      </c>
      <c r="O568" s="85"/>
      <c r="P568" s="50"/>
      <c r="Q568" s="50"/>
      <c r="R568" s="50"/>
      <c r="S568" s="50"/>
      <c r="T568" s="94">
        <v>670057.875</v>
      </c>
      <c r="U568" s="94"/>
      <c r="V568" s="94"/>
      <c r="W568" s="55"/>
      <c r="X568" s="55"/>
      <c r="Y568" s="95"/>
      <c r="Z568" s="96">
        <v>670057.875</v>
      </c>
      <c r="AC568" s="5"/>
      <c r="AD568" s="5"/>
      <c r="AE568" s="5"/>
      <c r="AF568" s="5"/>
      <c r="AG568" s="5"/>
      <c r="AH568" s="5"/>
      <c r="AI568" s="5"/>
      <c r="AJ568" s="5"/>
      <c r="AK568" s="82"/>
      <c r="AL568" s="5"/>
      <c r="AM568" s="5"/>
      <c r="AN568" s="5"/>
      <c r="AO568" s="5"/>
      <c r="AP568" s="5"/>
    </row>
    <row r="569" spans="1:42">
      <c r="A569" s="5"/>
      <c r="B569" s="93">
        <v>33.418998718261697</v>
      </c>
      <c r="C569" s="7">
        <v>407</v>
      </c>
      <c r="D569" s="7">
        <v>407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3796.546875</v>
      </c>
      <c r="K569" s="5"/>
      <c r="L569" s="50">
        <f t="shared" si="43"/>
        <v>557</v>
      </c>
      <c r="M569" s="50">
        <v>74.573997497558494</v>
      </c>
      <c r="N569" s="50">
        <v>4235</v>
      </c>
      <c r="O569" s="50">
        <v>4235</v>
      </c>
      <c r="P569" s="50">
        <v>4537</v>
      </c>
      <c r="Q569" s="50">
        <f t="shared" si="44"/>
        <v>-302</v>
      </c>
      <c r="R569" s="50">
        <f t="shared" si="45"/>
        <v>91204</v>
      </c>
      <c r="S569" s="50"/>
      <c r="T569" s="94">
        <v>677669.625</v>
      </c>
      <c r="U569" s="94">
        <v>677669.625</v>
      </c>
      <c r="V569" s="94">
        <v>831434.4375</v>
      </c>
      <c r="W569" s="55">
        <f t="shared" si="46"/>
        <v>-153764.8125</v>
      </c>
      <c r="X569" s="55">
        <f t="shared" si="47"/>
        <v>23643617563.160156</v>
      </c>
      <c r="Y569" s="95"/>
      <c r="Z569" s="96">
        <v>677669.625</v>
      </c>
      <c r="AC569" s="5"/>
      <c r="AD569" s="5"/>
      <c r="AE569" s="5"/>
      <c r="AF569" s="5"/>
      <c r="AG569" s="5"/>
      <c r="AH569" s="5"/>
      <c r="AI569" s="5"/>
      <c r="AJ569" s="5"/>
      <c r="AK569" s="82"/>
      <c r="AL569" s="5"/>
      <c r="AM569" s="5"/>
      <c r="AN569" s="5"/>
      <c r="AO569" s="5"/>
      <c r="AP569" s="5"/>
    </row>
    <row r="570" spans="1:42">
      <c r="A570" s="5"/>
      <c r="B570" s="93">
        <v>33.479000091552699</v>
      </c>
      <c r="C570" s="7">
        <v>0</v>
      </c>
      <c r="D570" s="7">
        <v>203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1893.609375</v>
      </c>
      <c r="K570" s="5"/>
      <c r="L570" s="50">
        <f t="shared" si="43"/>
        <v>558</v>
      </c>
      <c r="M570" s="50">
        <v>74.634002685546804</v>
      </c>
      <c r="N570" s="50">
        <v>4537</v>
      </c>
      <c r="O570" s="85"/>
      <c r="P570" s="50"/>
      <c r="Q570" s="50"/>
      <c r="R570" s="50"/>
      <c r="S570" s="50"/>
      <c r="T570" s="94">
        <v>831434.4375</v>
      </c>
      <c r="U570" s="94"/>
      <c r="V570" s="94"/>
      <c r="W570" s="55"/>
      <c r="X570" s="55"/>
      <c r="Y570" s="95"/>
      <c r="Z570" s="96">
        <v>831434.4375</v>
      </c>
      <c r="AC570" s="5"/>
      <c r="AD570" s="5"/>
      <c r="AE570" s="5"/>
      <c r="AF570" s="5"/>
      <c r="AG570" s="5"/>
      <c r="AH570" s="5"/>
      <c r="AI570" s="5"/>
      <c r="AJ570" s="5"/>
      <c r="AK570" s="82"/>
      <c r="AL570" s="5"/>
      <c r="AM570" s="5"/>
      <c r="AN570" s="5"/>
      <c r="AO570" s="5"/>
      <c r="AP570" s="5"/>
    </row>
    <row r="571" spans="1:42">
      <c r="A571" s="5"/>
      <c r="B571" s="93">
        <v>33.5390014648437</v>
      </c>
      <c r="C571" s="7">
        <v>407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3796.546875</v>
      </c>
      <c r="K571" s="5"/>
      <c r="L571" s="50">
        <f t="shared" si="43"/>
        <v>559</v>
      </c>
      <c r="M571" s="50">
        <v>74.694000244140597</v>
      </c>
      <c r="N571" s="50">
        <v>4739</v>
      </c>
      <c r="O571" s="50">
        <v>4739</v>
      </c>
      <c r="P571" s="50">
        <v>5042</v>
      </c>
      <c r="Q571" s="50">
        <f t="shared" si="44"/>
        <v>-303</v>
      </c>
      <c r="R571" s="50">
        <f t="shared" si="45"/>
        <v>91809</v>
      </c>
      <c r="S571" s="50"/>
      <c r="T571" s="94">
        <v>715635.125</v>
      </c>
      <c r="U571" s="94">
        <v>715635.125</v>
      </c>
      <c r="V571" s="94">
        <v>651103.125</v>
      </c>
      <c r="W571" s="55">
        <f t="shared" si="46"/>
        <v>64532</v>
      </c>
      <c r="X571" s="55">
        <f t="shared" si="47"/>
        <v>4164379024</v>
      </c>
      <c r="Y571" s="95"/>
      <c r="Z571" s="96">
        <v>715635.125</v>
      </c>
      <c r="AC571" s="5"/>
      <c r="AD571" s="5"/>
      <c r="AE571" s="5"/>
      <c r="AF571" s="5"/>
      <c r="AG571" s="5"/>
      <c r="AH571" s="5"/>
      <c r="AI571" s="5"/>
      <c r="AJ571" s="5"/>
      <c r="AK571" s="82"/>
      <c r="AL571" s="5"/>
      <c r="AM571" s="5"/>
      <c r="AN571" s="5"/>
      <c r="AO571" s="5"/>
      <c r="AP571" s="5"/>
    </row>
    <row r="572" spans="1:42">
      <c r="A572" s="5"/>
      <c r="B572" s="93">
        <v>33.5989990234375</v>
      </c>
      <c r="C572" s="7">
        <v>203</v>
      </c>
      <c r="D572" s="7">
        <v>407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3796.546875</v>
      </c>
      <c r="K572" s="5"/>
      <c r="L572" s="50">
        <f t="shared" si="43"/>
        <v>560</v>
      </c>
      <c r="M572" s="50">
        <v>74.753997802734304</v>
      </c>
      <c r="N572" s="50">
        <v>5042</v>
      </c>
      <c r="O572" s="85"/>
      <c r="P572" s="50"/>
      <c r="Q572" s="50"/>
      <c r="R572" s="50"/>
      <c r="S572" s="50"/>
      <c r="T572" s="94">
        <v>651103.125</v>
      </c>
      <c r="U572" s="94"/>
      <c r="V572" s="94"/>
      <c r="W572" s="55"/>
      <c r="X572" s="55"/>
      <c r="Y572" s="95"/>
      <c r="Z572" s="96">
        <v>651103.125</v>
      </c>
      <c r="AC572" s="5"/>
      <c r="AD572" s="5"/>
      <c r="AE572" s="5"/>
      <c r="AF572" s="5"/>
      <c r="AG572" s="5"/>
      <c r="AH572" s="5"/>
      <c r="AI572" s="5"/>
      <c r="AJ572" s="5"/>
      <c r="AK572" s="82"/>
      <c r="AL572" s="5"/>
      <c r="AM572" s="5"/>
      <c r="AN572" s="5"/>
      <c r="AO572" s="5"/>
      <c r="AP572" s="5"/>
    </row>
    <row r="573" spans="1:42">
      <c r="A573" s="5"/>
      <c r="B573" s="93">
        <v>33.659000396728501</v>
      </c>
      <c r="C573" s="7">
        <v>0</v>
      </c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3796.546875</v>
      </c>
      <c r="K573" s="5"/>
      <c r="L573" s="50">
        <f t="shared" si="43"/>
        <v>561</v>
      </c>
      <c r="M573" s="50">
        <v>74.814002990722599</v>
      </c>
      <c r="N573" s="50">
        <v>4134</v>
      </c>
      <c r="O573" s="50">
        <v>4134</v>
      </c>
      <c r="P573" s="50">
        <v>3932</v>
      </c>
      <c r="Q573" s="50">
        <f t="shared" si="44"/>
        <v>202</v>
      </c>
      <c r="R573" s="50">
        <f t="shared" si="45"/>
        <v>40804</v>
      </c>
      <c r="S573" s="50"/>
      <c r="T573" s="94">
        <v>730802.625</v>
      </c>
      <c r="U573" s="94">
        <v>730802.625</v>
      </c>
      <c r="V573" s="94">
        <v>685262.75</v>
      </c>
      <c r="W573" s="55">
        <f t="shared" si="46"/>
        <v>45539.875</v>
      </c>
      <c r="X573" s="55">
        <f t="shared" si="47"/>
        <v>2073880215.015625</v>
      </c>
      <c r="Y573" s="95"/>
      <c r="Z573" s="96">
        <v>730802.625</v>
      </c>
      <c r="AC573" s="5"/>
      <c r="AD573" s="5"/>
      <c r="AE573" s="5"/>
      <c r="AF573" s="5"/>
      <c r="AG573" s="5"/>
      <c r="AH573" s="5"/>
      <c r="AI573" s="5"/>
      <c r="AJ573" s="5"/>
      <c r="AK573" s="82"/>
      <c r="AL573" s="5"/>
      <c r="AM573" s="5"/>
      <c r="AN573" s="5"/>
      <c r="AO573" s="5"/>
      <c r="AP573" s="5"/>
    </row>
    <row r="574" spans="1:42">
      <c r="A574" s="5"/>
      <c r="B574" s="93">
        <v>33.719001770019503</v>
      </c>
      <c r="C574" s="7">
        <v>0</v>
      </c>
      <c r="D574" s="7">
        <v>0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1893.609375</v>
      </c>
      <c r="K574" s="5"/>
      <c r="L574" s="50">
        <f t="shared" si="43"/>
        <v>562</v>
      </c>
      <c r="M574" s="50">
        <v>74.874000549316406</v>
      </c>
      <c r="N574" s="50">
        <v>3932</v>
      </c>
      <c r="O574" s="85"/>
      <c r="P574" s="50"/>
      <c r="Q574" s="50"/>
      <c r="R574" s="50"/>
      <c r="S574" s="50"/>
      <c r="T574" s="94">
        <v>685262.75</v>
      </c>
      <c r="U574" s="94"/>
      <c r="V574" s="94"/>
      <c r="W574" s="55"/>
      <c r="X574" s="55"/>
      <c r="Y574" s="95"/>
      <c r="Z574" s="96">
        <v>685262.75</v>
      </c>
      <c r="AC574" s="5"/>
      <c r="AD574" s="5"/>
      <c r="AE574" s="5"/>
      <c r="AF574" s="5"/>
      <c r="AG574" s="5"/>
      <c r="AH574" s="5"/>
      <c r="AI574" s="5"/>
      <c r="AJ574" s="5"/>
      <c r="AK574" s="82"/>
      <c r="AL574" s="5"/>
      <c r="AM574" s="5"/>
      <c r="AN574" s="5"/>
      <c r="AO574" s="5"/>
      <c r="AP574" s="5"/>
    </row>
    <row r="575" spans="1:42">
      <c r="A575" s="5"/>
      <c r="B575" s="93">
        <v>33.778999328613203</v>
      </c>
      <c r="C575" s="7">
        <v>0</v>
      </c>
      <c r="D575" s="7">
        <v>203</v>
      </c>
      <c r="E575" s="7">
        <v>0</v>
      </c>
      <c r="F575" s="7">
        <v>100</v>
      </c>
      <c r="G575" s="7">
        <v>0</v>
      </c>
      <c r="H575" s="7">
        <v>0</v>
      </c>
      <c r="I575" s="7">
        <v>0</v>
      </c>
      <c r="J575" s="7">
        <v>1893.609375</v>
      </c>
      <c r="K575" s="5"/>
      <c r="L575" s="50">
        <f t="shared" si="43"/>
        <v>563</v>
      </c>
      <c r="M575" s="50">
        <v>74.933998107910099</v>
      </c>
      <c r="N575" s="50">
        <v>3327</v>
      </c>
      <c r="O575" s="50">
        <v>3327</v>
      </c>
      <c r="P575" s="50">
        <v>4537</v>
      </c>
      <c r="Q575" s="50">
        <f t="shared" si="44"/>
        <v>-1210</v>
      </c>
      <c r="R575" s="50">
        <f t="shared" si="45"/>
        <v>1464100</v>
      </c>
      <c r="S575" s="50"/>
      <c r="T575" s="94">
        <v>654890.375</v>
      </c>
      <c r="U575" s="94">
        <v>654890.375</v>
      </c>
      <c r="V575" s="94">
        <v>662483.4375</v>
      </c>
      <c r="W575" s="55">
        <f t="shared" si="46"/>
        <v>-7593.0625</v>
      </c>
      <c r="X575" s="55">
        <f t="shared" si="47"/>
        <v>57654598.12890625</v>
      </c>
      <c r="Y575" s="95"/>
      <c r="Z575" s="96">
        <v>654890.375</v>
      </c>
      <c r="AC575" s="5"/>
      <c r="AD575" s="5"/>
      <c r="AE575" s="5"/>
      <c r="AF575" s="5"/>
      <c r="AG575" s="5"/>
      <c r="AH575" s="5"/>
      <c r="AI575" s="5"/>
      <c r="AJ575" s="5"/>
      <c r="AK575" s="82"/>
      <c r="AL575" s="5"/>
      <c r="AM575" s="5"/>
      <c r="AN575" s="5"/>
      <c r="AO575" s="5"/>
      <c r="AP575" s="5"/>
    </row>
    <row r="576" spans="1:42">
      <c r="A576" s="5"/>
      <c r="B576" s="93">
        <v>33.839000701904297</v>
      </c>
      <c r="C576" s="7">
        <v>203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1893.609375</v>
      </c>
      <c r="K576" s="5"/>
      <c r="L576" s="50">
        <f t="shared" si="43"/>
        <v>564</v>
      </c>
      <c r="M576" s="50">
        <v>74.994003295898395</v>
      </c>
      <c r="N576" s="50">
        <v>4537</v>
      </c>
      <c r="O576" s="85"/>
      <c r="P576" s="50"/>
      <c r="Q576" s="50"/>
      <c r="R576" s="50"/>
      <c r="S576" s="50"/>
      <c r="T576" s="94">
        <v>662483.4375</v>
      </c>
      <c r="U576" s="94"/>
      <c r="V576" s="94"/>
      <c r="W576" s="55"/>
      <c r="X576" s="55"/>
      <c r="Y576" s="95"/>
      <c r="Z576" s="96">
        <v>662483.4375</v>
      </c>
      <c r="AC576" s="5"/>
      <c r="AD576" s="5"/>
      <c r="AE576" s="5"/>
      <c r="AF576" s="5"/>
      <c r="AG576" s="5"/>
      <c r="AH576" s="5"/>
      <c r="AI576" s="5"/>
      <c r="AJ576" s="5"/>
      <c r="AK576" s="82"/>
      <c r="AL576" s="5"/>
      <c r="AM576" s="5"/>
      <c r="AN576" s="5"/>
      <c r="AO576" s="5"/>
      <c r="AP576" s="5"/>
    </row>
    <row r="577" spans="1:42">
      <c r="A577" s="5"/>
      <c r="B577" s="93">
        <v>33.897998809814403</v>
      </c>
      <c r="C577" s="7">
        <v>203</v>
      </c>
      <c r="D577" s="7">
        <v>203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3796.546875</v>
      </c>
      <c r="K577" s="5"/>
      <c r="L577" s="50">
        <f t="shared" si="43"/>
        <v>565</v>
      </c>
      <c r="M577" s="50">
        <v>75.054000854492102</v>
      </c>
      <c r="N577" s="50">
        <v>5042</v>
      </c>
      <c r="O577" s="50">
        <v>5042</v>
      </c>
      <c r="P577" s="50">
        <v>2722</v>
      </c>
      <c r="Q577" s="50">
        <f t="shared" si="44"/>
        <v>2320</v>
      </c>
      <c r="R577" s="50">
        <f t="shared" si="45"/>
        <v>5382400</v>
      </c>
      <c r="S577" s="50"/>
      <c r="T577" s="94">
        <v>732724.25</v>
      </c>
      <c r="U577" s="94">
        <v>732724.25</v>
      </c>
      <c r="V577" s="94">
        <v>626402.25</v>
      </c>
      <c r="W577" s="55">
        <f t="shared" si="46"/>
        <v>106322</v>
      </c>
      <c r="X577" s="55">
        <f t="shared" si="47"/>
        <v>11304367684</v>
      </c>
      <c r="Y577" s="95"/>
      <c r="Z577" s="96">
        <v>732724.25</v>
      </c>
      <c r="AC577" s="5"/>
      <c r="AD577" s="5"/>
      <c r="AE577" s="5"/>
      <c r="AF577" s="5"/>
      <c r="AG577" s="5"/>
      <c r="AH577" s="5"/>
      <c r="AI577" s="5"/>
      <c r="AJ577" s="5"/>
      <c r="AK577" s="82"/>
      <c r="AL577" s="5"/>
      <c r="AM577" s="5"/>
      <c r="AN577" s="5"/>
      <c r="AO577" s="5"/>
      <c r="AP577" s="5"/>
    </row>
    <row r="578" spans="1:42">
      <c r="A578" s="5"/>
      <c r="B578" s="93">
        <v>33.958000183105398</v>
      </c>
      <c r="C578" s="7">
        <v>0</v>
      </c>
      <c r="D578" s="7">
        <v>0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3796.546875</v>
      </c>
      <c r="K578" s="5"/>
      <c r="L578" s="50">
        <f t="shared" si="43"/>
        <v>566</v>
      </c>
      <c r="M578" s="50">
        <v>75.113998413085895</v>
      </c>
      <c r="N578" s="50">
        <v>2722</v>
      </c>
      <c r="O578" s="85"/>
      <c r="P578" s="50"/>
      <c r="Q578" s="50"/>
      <c r="R578" s="50"/>
      <c r="S578" s="50"/>
      <c r="T578" s="94">
        <v>626402.25</v>
      </c>
      <c r="U578" s="94"/>
      <c r="V578" s="94"/>
      <c r="W578" s="55"/>
      <c r="X578" s="55"/>
      <c r="Y578" s="95"/>
      <c r="Z578" s="96">
        <v>626402.25</v>
      </c>
      <c r="AC578" s="5"/>
      <c r="AD578" s="5"/>
      <c r="AE578" s="5"/>
      <c r="AF578" s="5"/>
      <c r="AG578" s="5"/>
      <c r="AH578" s="5"/>
      <c r="AI578" s="5"/>
      <c r="AJ578" s="5"/>
      <c r="AK578" s="82"/>
      <c r="AL578" s="5"/>
      <c r="AM578" s="5"/>
      <c r="AN578" s="5"/>
      <c r="AO578" s="5"/>
      <c r="AP578" s="5"/>
    </row>
    <row r="579" spans="1:42">
      <c r="A579" s="5"/>
      <c r="B579" s="93">
        <v>34.018001556396399</v>
      </c>
      <c r="C579" s="7">
        <v>0</v>
      </c>
      <c r="D579" s="7">
        <v>814</v>
      </c>
      <c r="E579" s="7">
        <v>203</v>
      </c>
      <c r="F579" s="7">
        <v>0</v>
      </c>
      <c r="G579" s="7">
        <v>0</v>
      </c>
      <c r="H579" s="7">
        <v>0</v>
      </c>
      <c r="I579" s="7">
        <v>0</v>
      </c>
      <c r="J579" s="7">
        <v>1893.609375</v>
      </c>
      <c r="K579" s="5"/>
      <c r="L579" s="50">
        <f t="shared" si="43"/>
        <v>567</v>
      </c>
      <c r="M579" s="50">
        <v>75.174003601074205</v>
      </c>
      <c r="N579" s="50">
        <v>2621</v>
      </c>
      <c r="O579" s="50">
        <v>2621</v>
      </c>
      <c r="P579" s="50">
        <v>3226</v>
      </c>
      <c r="Q579" s="50">
        <f t="shared" si="44"/>
        <v>-605</v>
      </c>
      <c r="R579" s="50">
        <f t="shared" si="45"/>
        <v>366025</v>
      </c>
      <c r="S579" s="50"/>
      <c r="T579" s="94">
        <v>662483.4375</v>
      </c>
      <c r="U579" s="94">
        <v>662483.4375</v>
      </c>
      <c r="V579" s="94">
        <v>732724.25</v>
      </c>
      <c r="W579" s="55">
        <f t="shared" si="46"/>
        <v>-70240.8125</v>
      </c>
      <c r="X579" s="55">
        <f t="shared" si="47"/>
        <v>4933771740.6601562</v>
      </c>
      <c r="Y579" s="95"/>
      <c r="Z579" s="96">
        <v>662483.4375</v>
      </c>
      <c r="AC579" s="5"/>
      <c r="AD579" s="5"/>
      <c r="AE579" s="5"/>
      <c r="AF579" s="5"/>
      <c r="AG579" s="5"/>
      <c r="AH579" s="5"/>
      <c r="AI579" s="5"/>
      <c r="AJ579" s="5"/>
      <c r="AK579" s="82"/>
      <c r="AL579" s="5"/>
      <c r="AM579" s="5"/>
      <c r="AN579" s="5"/>
      <c r="AO579" s="5"/>
      <c r="AP579" s="5"/>
    </row>
    <row r="580" spans="1:42">
      <c r="A580" s="5"/>
      <c r="B580" s="93">
        <v>34.077999114990199</v>
      </c>
      <c r="C580" s="7">
        <v>0</v>
      </c>
      <c r="D580" s="7">
        <v>203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3796.546875</v>
      </c>
      <c r="K580" s="5"/>
      <c r="L580" s="50">
        <f t="shared" si="43"/>
        <v>568</v>
      </c>
      <c r="M580" s="50">
        <v>75.234001159667898</v>
      </c>
      <c r="N580" s="50">
        <v>3226</v>
      </c>
      <c r="O580" s="85"/>
      <c r="P580" s="50"/>
      <c r="Q580" s="50"/>
      <c r="R580" s="50"/>
      <c r="S580" s="50"/>
      <c r="T580" s="94">
        <v>732724.25</v>
      </c>
      <c r="U580" s="94"/>
      <c r="V580" s="94"/>
      <c r="W580" s="55"/>
      <c r="X580" s="55"/>
      <c r="Y580" s="95"/>
      <c r="Z580" s="96">
        <v>732724.25</v>
      </c>
      <c r="AC580" s="5"/>
      <c r="AD580" s="5"/>
      <c r="AE580" s="5"/>
      <c r="AF580" s="5"/>
      <c r="AG580" s="5"/>
      <c r="AH580" s="5"/>
      <c r="AI580" s="5"/>
      <c r="AJ580" s="5"/>
      <c r="AK580" s="82"/>
      <c r="AL580" s="5"/>
      <c r="AM580" s="5"/>
      <c r="AN580" s="5"/>
      <c r="AO580" s="5"/>
      <c r="AP580" s="5"/>
    </row>
    <row r="581" spans="1:42">
      <c r="A581" s="5"/>
      <c r="B581" s="93">
        <v>34.1380004882812</v>
      </c>
      <c r="C581" s="7">
        <v>0</v>
      </c>
      <c r="D581" s="7">
        <v>203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3796.546875</v>
      </c>
      <c r="K581" s="5"/>
      <c r="L581" s="50">
        <f t="shared" si="43"/>
        <v>569</v>
      </c>
      <c r="M581" s="50">
        <v>75.293998718261705</v>
      </c>
      <c r="N581" s="50">
        <v>4537</v>
      </c>
      <c r="O581" s="50">
        <v>4537</v>
      </c>
      <c r="P581" s="50">
        <v>3125</v>
      </c>
      <c r="Q581" s="50">
        <f t="shared" si="44"/>
        <v>1412</v>
      </c>
      <c r="R581" s="50">
        <f t="shared" si="45"/>
        <v>1993744</v>
      </c>
      <c r="S581" s="50"/>
      <c r="T581" s="94">
        <v>673863.75</v>
      </c>
      <c r="U581" s="94">
        <v>673863.75</v>
      </c>
      <c r="V581" s="94">
        <v>548596.375</v>
      </c>
      <c r="W581" s="55">
        <f t="shared" si="46"/>
        <v>125267.375</v>
      </c>
      <c r="X581" s="55">
        <f t="shared" si="47"/>
        <v>15691915239.390625</v>
      </c>
      <c r="Y581" s="95"/>
      <c r="Z581" s="96">
        <v>673863.75</v>
      </c>
      <c r="AC581" s="5"/>
      <c r="AD581" s="5"/>
      <c r="AE581" s="5"/>
      <c r="AF581" s="5"/>
      <c r="AG581" s="5"/>
      <c r="AH581" s="5"/>
      <c r="AI581" s="5"/>
      <c r="AJ581" s="5"/>
      <c r="AK581" s="82"/>
      <c r="AL581" s="5"/>
      <c r="AM581" s="5"/>
      <c r="AN581" s="5"/>
      <c r="AO581" s="5"/>
      <c r="AP581" s="5"/>
    </row>
    <row r="582" spans="1:42">
      <c r="A582" s="5"/>
      <c r="B582" s="93">
        <v>34.198001861572202</v>
      </c>
      <c r="C582" s="7">
        <v>0</v>
      </c>
      <c r="D582" s="7">
        <v>203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5"/>
      <c r="L582" s="50">
        <f t="shared" si="43"/>
        <v>570</v>
      </c>
      <c r="M582" s="50">
        <v>75.353996276855398</v>
      </c>
      <c r="N582" s="50">
        <v>3125</v>
      </c>
      <c r="O582" s="85"/>
      <c r="P582" s="50"/>
      <c r="Q582" s="50"/>
      <c r="R582" s="50"/>
      <c r="S582" s="50"/>
      <c r="T582" s="94">
        <v>548596.375</v>
      </c>
      <c r="U582" s="94"/>
      <c r="V582" s="94"/>
      <c r="W582" s="55"/>
      <c r="X582" s="55"/>
      <c r="Y582" s="95"/>
      <c r="Z582" s="96">
        <v>548596.375</v>
      </c>
      <c r="AC582" s="5"/>
      <c r="AD582" s="5"/>
      <c r="AE582" s="5"/>
      <c r="AF582" s="5"/>
      <c r="AG582" s="5"/>
      <c r="AH582" s="5"/>
      <c r="AI582" s="5"/>
      <c r="AJ582" s="5"/>
      <c r="AK582" s="82"/>
      <c r="AL582" s="5"/>
      <c r="AM582" s="5"/>
      <c r="AN582" s="5"/>
      <c r="AO582" s="5"/>
      <c r="AP582" s="5"/>
    </row>
    <row r="583" spans="1:42">
      <c r="A583" s="5"/>
      <c r="B583" s="93">
        <v>34.257999420166001</v>
      </c>
      <c r="C583" s="7">
        <v>407</v>
      </c>
      <c r="D583" s="7">
        <v>0</v>
      </c>
      <c r="E583" s="7">
        <v>203</v>
      </c>
      <c r="F583" s="7">
        <v>0</v>
      </c>
      <c r="G583" s="7">
        <v>0</v>
      </c>
      <c r="H583" s="7">
        <v>0</v>
      </c>
      <c r="I583" s="7">
        <v>0</v>
      </c>
      <c r="J583" s="7">
        <v>1893.609375</v>
      </c>
      <c r="K583" s="5"/>
      <c r="L583" s="50">
        <f t="shared" si="43"/>
        <v>571</v>
      </c>
      <c r="M583" s="50">
        <v>75.414001464843693</v>
      </c>
      <c r="N583" s="50">
        <v>5647</v>
      </c>
      <c r="O583" s="50">
        <v>5647</v>
      </c>
      <c r="P583" s="50">
        <v>3125</v>
      </c>
      <c r="Q583" s="50">
        <f t="shared" si="44"/>
        <v>2522</v>
      </c>
      <c r="R583" s="50">
        <f t="shared" si="45"/>
        <v>6360484</v>
      </c>
      <c r="S583" s="50"/>
      <c r="T583" s="94">
        <v>668192.25</v>
      </c>
      <c r="U583" s="94">
        <v>668192.25</v>
      </c>
      <c r="V583" s="94">
        <v>634014</v>
      </c>
      <c r="W583" s="55">
        <f t="shared" si="46"/>
        <v>34178.25</v>
      </c>
      <c r="X583" s="55">
        <f t="shared" si="47"/>
        <v>1168152773.0625</v>
      </c>
      <c r="Y583" s="95"/>
      <c r="Z583" s="96">
        <v>668192.25</v>
      </c>
      <c r="AC583" s="5"/>
      <c r="AD583" s="5"/>
      <c r="AE583" s="5"/>
      <c r="AF583" s="5"/>
      <c r="AG583" s="5"/>
      <c r="AH583" s="5"/>
      <c r="AI583" s="5"/>
      <c r="AJ583" s="5"/>
      <c r="AK583" s="82"/>
      <c r="AL583" s="5"/>
      <c r="AM583" s="5"/>
      <c r="AN583" s="5"/>
      <c r="AO583" s="5"/>
      <c r="AP583" s="5"/>
    </row>
    <row r="584" spans="1:42">
      <c r="A584" s="5"/>
      <c r="B584" s="93">
        <v>34.318000793457003</v>
      </c>
      <c r="C584" s="7">
        <v>0</v>
      </c>
      <c r="D584" s="7">
        <v>203</v>
      </c>
      <c r="E584" s="7">
        <v>203</v>
      </c>
      <c r="F584" s="7">
        <v>100</v>
      </c>
      <c r="G584" s="7">
        <v>0</v>
      </c>
      <c r="H584" s="7">
        <v>0</v>
      </c>
      <c r="I584" s="7">
        <v>0</v>
      </c>
      <c r="J584" s="7">
        <v>3796.546875</v>
      </c>
      <c r="K584" s="5"/>
      <c r="L584" s="50">
        <f t="shared" si="43"/>
        <v>572</v>
      </c>
      <c r="M584" s="50">
        <v>75.4739990234375</v>
      </c>
      <c r="N584" s="50">
        <v>3125</v>
      </c>
      <c r="O584" s="85"/>
      <c r="P584" s="50"/>
      <c r="Q584" s="50"/>
      <c r="R584" s="50"/>
      <c r="S584" s="50"/>
      <c r="T584" s="94">
        <v>634014</v>
      </c>
      <c r="U584" s="94"/>
      <c r="V584" s="94"/>
      <c r="W584" s="55"/>
      <c r="X584" s="55"/>
      <c r="Y584" s="95"/>
      <c r="Z584" s="96">
        <v>634014</v>
      </c>
      <c r="AC584" s="5"/>
      <c r="AD584" s="5"/>
      <c r="AE584" s="5"/>
      <c r="AF584" s="5"/>
      <c r="AG584" s="5"/>
      <c r="AH584" s="5"/>
      <c r="AI584" s="5"/>
      <c r="AJ584" s="5"/>
      <c r="AK584" s="82"/>
      <c r="AL584" s="5"/>
      <c r="AM584" s="5"/>
      <c r="AN584" s="5"/>
      <c r="AO584" s="5"/>
      <c r="AP584" s="5"/>
    </row>
    <row r="585" spans="1:42">
      <c r="A585" s="5"/>
      <c r="B585" s="93">
        <v>34.377998352050703</v>
      </c>
      <c r="C585" s="7">
        <v>203</v>
      </c>
      <c r="D585" s="7">
        <v>610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1893.609375</v>
      </c>
      <c r="K585" s="5"/>
      <c r="L585" s="50">
        <f t="shared" si="43"/>
        <v>573</v>
      </c>
      <c r="M585" s="50">
        <v>75.533996582031193</v>
      </c>
      <c r="N585" s="50">
        <v>3428</v>
      </c>
      <c r="O585" s="50">
        <v>3428</v>
      </c>
      <c r="P585" s="50">
        <v>4941</v>
      </c>
      <c r="Q585" s="50">
        <f t="shared" si="44"/>
        <v>-1513</v>
      </c>
      <c r="R585" s="50">
        <f t="shared" si="45"/>
        <v>2289169</v>
      </c>
      <c r="S585" s="50"/>
      <c r="T585" s="94">
        <v>611244.0625</v>
      </c>
      <c r="U585" s="94">
        <v>611244.0625</v>
      </c>
      <c r="V585" s="94">
        <v>666289.3125</v>
      </c>
      <c r="W585" s="55">
        <f t="shared" si="46"/>
        <v>-55045.25</v>
      </c>
      <c r="X585" s="55">
        <f t="shared" si="47"/>
        <v>3029979547.5625</v>
      </c>
      <c r="Y585" s="95"/>
      <c r="Z585" s="96">
        <v>611244.0625</v>
      </c>
      <c r="AC585" s="5"/>
      <c r="AD585" s="5"/>
      <c r="AE585" s="5"/>
      <c r="AF585" s="5"/>
      <c r="AG585" s="5"/>
      <c r="AH585" s="5"/>
      <c r="AI585" s="5"/>
      <c r="AJ585" s="5"/>
      <c r="AK585" s="82"/>
      <c r="AL585" s="5"/>
      <c r="AM585" s="5"/>
      <c r="AN585" s="5"/>
      <c r="AO585" s="5"/>
      <c r="AP585" s="5"/>
    </row>
    <row r="586" spans="1:42">
      <c r="A586" s="5"/>
      <c r="B586" s="93">
        <v>34.437999725341797</v>
      </c>
      <c r="C586" s="7">
        <v>0</v>
      </c>
      <c r="D586" s="7">
        <v>0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3796.546875</v>
      </c>
      <c r="K586" s="5"/>
      <c r="L586" s="50">
        <f t="shared" si="43"/>
        <v>574</v>
      </c>
      <c r="M586" s="50">
        <v>75.594001770019503</v>
      </c>
      <c r="N586" s="50">
        <v>4941</v>
      </c>
      <c r="O586" s="85"/>
      <c r="P586" s="50"/>
      <c r="Q586" s="50"/>
      <c r="R586" s="50"/>
      <c r="S586" s="50"/>
      <c r="T586" s="94">
        <v>666289.3125</v>
      </c>
      <c r="U586" s="94"/>
      <c r="V586" s="94"/>
      <c r="W586" s="55"/>
      <c r="X586" s="55"/>
      <c r="Y586" s="95"/>
      <c r="Z586" s="96">
        <v>666289.3125</v>
      </c>
      <c r="AC586" s="5"/>
      <c r="AD586" s="5"/>
      <c r="AE586" s="5"/>
      <c r="AF586" s="5"/>
      <c r="AG586" s="5"/>
      <c r="AH586" s="5"/>
      <c r="AI586" s="5"/>
      <c r="AJ586" s="5"/>
      <c r="AK586" s="82"/>
      <c r="AL586" s="5"/>
      <c r="AM586" s="5"/>
      <c r="AN586" s="5"/>
      <c r="AO586" s="5"/>
      <c r="AP586" s="5"/>
    </row>
    <row r="587" spans="1:42">
      <c r="A587" s="5"/>
      <c r="B587" s="93">
        <v>34.498001098632798</v>
      </c>
      <c r="C587" s="7">
        <v>0</v>
      </c>
      <c r="D587" s="7">
        <v>407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1893.609375</v>
      </c>
      <c r="K587" s="5"/>
      <c r="L587" s="50">
        <f t="shared" si="43"/>
        <v>575</v>
      </c>
      <c r="M587" s="50">
        <v>75.653999328613196</v>
      </c>
      <c r="N587" s="50">
        <v>3125</v>
      </c>
      <c r="O587" s="50">
        <v>3125</v>
      </c>
      <c r="P587" s="50">
        <v>4739</v>
      </c>
      <c r="Q587" s="50">
        <f t="shared" si="44"/>
        <v>-1614</v>
      </c>
      <c r="R587" s="50">
        <f t="shared" si="45"/>
        <v>2604996</v>
      </c>
      <c r="S587" s="50"/>
      <c r="T587" s="94">
        <v>742220.25</v>
      </c>
      <c r="U587" s="94">
        <v>742220.25</v>
      </c>
      <c r="V587" s="94">
        <v>635916.9375</v>
      </c>
      <c r="W587" s="55">
        <f t="shared" si="46"/>
        <v>106303.3125</v>
      </c>
      <c r="X587" s="55">
        <f t="shared" si="47"/>
        <v>11300394248.472656</v>
      </c>
      <c r="Y587" s="95"/>
      <c r="Z587" s="96">
        <v>742220.25</v>
      </c>
      <c r="AC587" s="5"/>
      <c r="AD587" s="5"/>
      <c r="AE587" s="5"/>
      <c r="AF587" s="5"/>
      <c r="AG587" s="5"/>
      <c r="AH587" s="5"/>
      <c r="AI587" s="5"/>
      <c r="AJ587" s="5"/>
      <c r="AK587" s="82"/>
      <c r="AL587" s="5"/>
      <c r="AM587" s="5"/>
      <c r="AN587" s="5"/>
      <c r="AO587" s="5"/>
      <c r="AP587" s="5"/>
    </row>
    <row r="588" spans="1:42">
      <c r="A588" s="5"/>
      <c r="B588" s="93">
        <v>34.557998657226499</v>
      </c>
      <c r="C588" s="7">
        <v>407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1893.609375</v>
      </c>
      <c r="K588" s="5"/>
      <c r="L588" s="50">
        <f t="shared" si="43"/>
        <v>576</v>
      </c>
      <c r="M588" s="50">
        <v>75.713996887207003</v>
      </c>
      <c r="N588" s="50">
        <v>4739</v>
      </c>
      <c r="O588" s="85"/>
      <c r="P588" s="50"/>
      <c r="Q588" s="50"/>
      <c r="R588" s="50"/>
      <c r="S588" s="50"/>
      <c r="T588" s="94">
        <v>635916.9375</v>
      </c>
      <c r="U588" s="94"/>
      <c r="V588" s="94"/>
      <c r="W588" s="55"/>
      <c r="X588" s="55"/>
      <c r="Y588" s="95"/>
      <c r="Z588" s="96">
        <v>635916.9375</v>
      </c>
      <c r="AA588" s="7">
        <f>(STDEV(Z553:Z588))^2/36</f>
        <v>86332503.840949714</v>
      </c>
      <c r="AC588" s="5"/>
      <c r="AD588" s="5"/>
      <c r="AE588" s="5"/>
      <c r="AF588" s="5"/>
      <c r="AG588" s="5"/>
      <c r="AH588" s="5"/>
      <c r="AI588" s="5"/>
      <c r="AJ588" s="5"/>
      <c r="AK588" s="82"/>
      <c r="AL588" s="5"/>
      <c r="AM588" s="5"/>
      <c r="AN588" s="5"/>
      <c r="AO588" s="5"/>
      <c r="AP588" s="5"/>
    </row>
    <row r="589" spans="1:42">
      <c r="A589" s="5"/>
      <c r="B589" s="93">
        <v>34.6180000305175</v>
      </c>
      <c r="C589" s="7">
        <v>203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3796.546875</v>
      </c>
      <c r="K589" s="5"/>
      <c r="L589" s="50">
        <f t="shared" si="43"/>
        <v>577</v>
      </c>
      <c r="M589" s="50">
        <v>75.774002075195298</v>
      </c>
      <c r="N589" s="50">
        <v>3932</v>
      </c>
      <c r="O589" s="50">
        <v>3932</v>
      </c>
      <c r="P589" s="50">
        <v>2520</v>
      </c>
      <c r="Q589" s="50">
        <f t="shared" si="44"/>
        <v>1412</v>
      </c>
      <c r="R589" s="50">
        <f t="shared" si="45"/>
        <v>1993744</v>
      </c>
      <c r="S589" s="50"/>
      <c r="T589" s="94">
        <v>599854.375</v>
      </c>
      <c r="U589" s="94">
        <v>599854.375</v>
      </c>
      <c r="V589" s="94">
        <v>791547.375</v>
      </c>
      <c r="W589" s="55">
        <f t="shared" si="46"/>
        <v>-191693</v>
      </c>
      <c r="X589" s="55">
        <f t="shared" si="47"/>
        <v>36746206249</v>
      </c>
      <c r="Y589" s="95"/>
      <c r="Z589" s="6">
        <v>599854.375</v>
      </c>
      <c r="AC589" s="5"/>
      <c r="AD589" s="5"/>
      <c r="AE589" s="5"/>
      <c r="AF589" s="5"/>
      <c r="AG589" s="5"/>
      <c r="AH589" s="5"/>
      <c r="AI589" s="5"/>
      <c r="AJ589" s="5"/>
      <c r="AK589" s="82"/>
      <c r="AL589" s="5"/>
      <c r="AM589" s="5"/>
      <c r="AN589" s="5"/>
      <c r="AO589" s="5"/>
      <c r="AP589" s="5"/>
    </row>
    <row r="590" spans="1:42">
      <c r="A590" s="5"/>
      <c r="B590" s="93">
        <v>34.678001403808501</v>
      </c>
      <c r="C590" s="7">
        <v>0</v>
      </c>
      <c r="D590" s="7">
        <v>203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1893.609375</v>
      </c>
      <c r="K590" s="5"/>
      <c r="L590" s="50">
        <f t="shared" si="43"/>
        <v>578</v>
      </c>
      <c r="M590" s="50">
        <v>75.833999633789006</v>
      </c>
      <c r="N590" s="50">
        <v>2520</v>
      </c>
      <c r="O590" s="85"/>
      <c r="P590" s="50"/>
      <c r="Q590" s="50"/>
      <c r="R590" s="50"/>
      <c r="S590" s="50"/>
      <c r="T590" s="94">
        <v>791547.375</v>
      </c>
      <c r="U590" s="94"/>
      <c r="V590" s="94"/>
      <c r="W590" s="55"/>
      <c r="X590" s="55"/>
      <c r="Y590" s="95"/>
      <c r="Z590" s="6">
        <v>791547.375</v>
      </c>
      <c r="AC590" s="5"/>
      <c r="AD590" s="5"/>
      <c r="AE590" s="5"/>
      <c r="AF590" s="5"/>
      <c r="AG590" s="5"/>
      <c r="AH590" s="5"/>
      <c r="AI590" s="5"/>
      <c r="AJ590" s="5"/>
      <c r="AK590" s="82"/>
      <c r="AL590" s="5"/>
      <c r="AM590" s="5"/>
      <c r="AN590" s="5"/>
      <c r="AO590" s="5"/>
      <c r="AP590" s="5"/>
    </row>
    <row r="591" spans="1:42">
      <c r="A591" s="5"/>
      <c r="B591" s="93">
        <v>34.737998962402301</v>
      </c>
      <c r="C591" s="7">
        <v>610</v>
      </c>
      <c r="D591" s="7">
        <v>203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1893.609375</v>
      </c>
      <c r="K591" s="5"/>
      <c r="L591" s="50">
        <f t="shared" ref="L591:L624" si="48">L590+1</f>
        <v>579</v>
      </c>
      <c r="M591" s="50">
        <v>75.893997192382798</v>
      </c>
      <c r="N591" s="50">
        <v>4336</v>
      </c>
      <c r="O591" s="50">
        <v>4336</v>
      </c>
      <c r="P591" s="50">
        <v>5042</v>
      </c>
      <c r="Q591" s="50">
        <f t="shared" ref="Q591:Q623" si="49">O591-P591</f>
        <v>-706</v>
      </c>
      <c r="R591" s="50">
        <f t="shared" ref="R591:R623" si="50">(O591-P591)*(O591-P591)</f>
        <v>498436</v>
      </c>
      <c r="S591" s="50"/>
      <c r="T591" s="94">
        <v>653006.0625</v>
      </c>
      <c r="U591" s="94">
        <v>653006.0625</v>
      </c>
      <c r="V591" s="94">
        <v>601748</v>
      </c>
      <c r="W591" s="55">
        <f t="shared" ref="W591:W623" si="51">U591-V591</f>
        <v>51258.0625</v>
      </c>
      <c r="X591" s="55">
        <f t="shared" ref="X591:X623" si="52">(U591-V591)*(U591-V591)</f>
        <v>2627388971.2539062</v>
      </c>
      <c r="Y591" s="95"/>
      <c r="Z591" s="6">
        <v>653006.0625</v>
      </c>
      <c r="AC591" s="5"/>
      <c r="AD591" s="5"/>
      <c r="AE591" s="5"/>
      <c r="AF591" s="5"/>
      <c r="AG591" s="5"/>
      <c r="AH591" s="5"/>
      <c r="AI591" s="5"/>
      <c r="AJ591" s="5"/>
      <c r="AK591" s="82"/>
      <c r="AL591" s="5"/>
      <c r="AM591" s="5"/>
      <c r="AN591" s="5"/>
      <c r="AO591" s="5"/>
      <c r="AP591" s="5"/>
    </row>
    <row r="592" spans="1:42">
      <c r="A592" s="5"/>
      <c r="B592" s="93">
        <v>34.798000335693303</v>
      </c>
      <c r="C592" s="7">
        <v>203</v>
      </c>
      <c r="D592" s="7">
        <v>407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1893.609375</v>
      </c>
      <c r="K592" s="5"/>
      <c r="L592" s="50">
        <f t="shared" si="48"/>
        <v>580</v>
      </c>
      <c r="M592" s="50">
        <v>75.954002380370994</v>
      </c>
      <c r="N592" s="50">
        <v>5042</v>
      </c>
      <c r="O592" s="85"/>
      <c r="P592" s="50"/>
      <c r="Q592" s="50"/>
      <c r="R592" s="50"/>
      <c r="S592" s="50"/>
      <c r="T592" s="94">
        <v>601748</v>
      </c>
      <c r="U592" s="94"/>
      <c r="V592" s="94"/>
      <c r="W592" s="55"/>
      <c r="X592" s="55"/>
      <c r="Y592" s="95"/>
      <c r="Z592" s="6">
        <v>601748</v>
      </c>
      <c r="AC592" s="5"/>
      <c r="AD592" s="5"/>
      <c r="AE592" s="5"/>
      <c r="AF592" s="5"/>
      <c r="AG592" s="5"/>
      <c r="AH592" s="5"/>
      <c r="AI592" s="5"/>
      <c r="AJ592" s="5"/>
      <c r="AK592" s="82"/>
      <c r="AL592" s="5"/>
      <c r="AM592" s="5"/>
      <c r="AN592" s="5"/>
      <c r="AO592" s="5"/>
      <c r="AP592" s="5"/>
    </row>
    <row r="593" spans="1:42">
      <c r="A593" s="5"/>
      <c r="B593" s="93">
        <v>34.858001708984297</v>
      </c>
      <c r="C593" s="7">
        <v>203</v>
      </c>
      <c r="D593" s="7">
        <v>0</v>
      </c>
      <c r="E593" s="7">
        <v>203</v>
      </c>
      <c r="F593" s="7">
        <v>0</v>
      </c>
      <c r="G593" s="7">
        <v>0</v>
      </c>
      <c r="H593" s="7">
        <v>0</v>
      </c>
      <c r="I593" s="7">
        <v>0</v>
      </c>
      <c r="J593" s="7">
        <v>1893.609375</v>
      </c>
      <c r="K593" s="5"/>
      <c r="L593" s="50">
        <f t="shared" si="48"/>
        <v>581</v>
      </c>
      <c r="M593" s="50">
        <v>76.013999938964801</v>
      </c>
      <c r="N593" s="50">
        <v>4033</v>
      </c>
      <c r="O593" s="50">
        <v>4033</v>
      </c>
      <c r="P593" s="50">
        <v>4336</v>
      </c>
      <c r="Q593" s="50">
        <f t="shared" si="49"/>
        <v>-303</v>
      </c>
      <c r="R593" s="50">
        <f t="shared" si="50"/>
        <v>91809</v>
      </c>
      <c r="S593" s="50"/>
      <c r="T593" s="94">
        <v>768786.75</v>
      </c>
      <c r="U593" s="94">
        <v>768786.75</v>
      </c>
      <c r="V593" s="94">
        <v>620730.75</v>
      </c>
      <c r="W593" s="55">
        <f t="shared" si="51"/>
        <v>148056</v>
      </c>
      <c r="X593" s="55">
        <f t="shared" si="52"/>
        <v>21920579136</v>
      </c>
      <c r="Y593" s="95"/>
      <c r="Z593" s="6">
        <v>768786.75</v>
      </c>
      <c r="AC593" s="5"/>
      <c r="AD593" s="5"/>
      <c r="AE593" s="5"/>
      <c r="AF593" s="5"/>
      <c r="AG593" s="5"/>
      <c r="AH593" s="5"/>
      <c r="AI593" s="5"/>
      <c r="AJ593" s="5"/>
      <c r="AK593" s="82"/>
      <c r="AL593" s="5"/>
      <c r="AM593" s="5"/>
      <c r="AN593" s="5"/>
      <c r="AO593" s="5"/>
      <c r="AP593" s="5"/>
    </row>
    <row r="594" spans="1:42">
      <c r="A594" s="5"/>
      <c r="B594" s="93">
        <v>34.917999267578097</v>
      </c>
      <c r="C594" s="7">
        <v>407</v>
      </c>
      <c r="D594" s="7">
        <v>610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3796.546875</v>
      </c>
      <c r="K594" s="5"/>
      <c r="L594" s="50">
        <f t="shared" si="48"/>
        <v>582</v>
      </c>
      <c r="M594" s="50">
        <v>76.073997497558494</v>
      </c>
      <c r="N594" s="50">
        <v>4336</v>
      </c>
      <c r="O594" s="85"/>
      <c r="P594" s="50"/>
      <c r="Q594" s="50"/>
      <c r="R594" s="50"/>
      <c r="S594" s="50"/>
      <c r="T594" s="94">
        <v>620730.75</v>
      </c>
      <c r="U594" s="94"/>
      <c r="V594" s="94"/>
      <c r="W594" s="55"/>
      <c r="X594" s="55"/>
      <c r="Y594" s="95"/>
      <c r="Z594" s="6">
        <v>620730.75</v>
      </c>
      <c r="AC594" s="5"/>
      <c r="AD594" s="5"/>
      <c r="AE594" s="5"/>
      <c r="AF594" s="5"/>
      <c r="AG594" s="5"/>
      <c r="AH594" s="5"/>
      <c r="AI594" s="5"/>
      <c r="AJ594" s="5"/>
      <c r="AK594" s="82"/>
      <c r="AL594" s="5"/>
      <c r="AM594" s="5"/>
      <c r="AN594" s="5"/>
      <c r="AO594" s="5"/>
      <c r="AP594" s="5"/>
    </row>
    <row r="595" spans="1:42">
      <c r="A595" s="5"/>
      <c r="B595" s="93">
        <v>34.978000640869098</v>
      </c>
      <c r="C595" s="7">
        <v>610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3796.546875</v>
      </c>
      <c r="K595" s="5"/>
      <c r="L595" s="50">
        <f t="shared" si="48"/>
        <v>583</v>
      </c>
      <c r="M595" s="50">
        <v>76.134002685546804</v>
      </c>
      <c r="N595" s="50">
        <v>2218</v>
      </c>
      <c r="O595" s="50">
        <v>2218</v>
      </c>
      <c r="P595" s="50">
        <v>2319</v>
      </c>
      <c r="Q595" s="50">
        <f t="shared" si="49"/>
        <v>-101</v>
      </c>
      <c r="R595" s="50">
        <f t="shared" si="50"/>
        <v>10201</v>
      </c>
      <c r="S595" s="50"/>
      <c r="T595" s="94">
        <v>639685.5</v>
      </c>
      <c r="U595" s="94">
        <v>639685.5</v>
      </c>
      <c r="V595" s="94">
        <v>664386.375</v>
      </c>
      <c r="W595" s="55">
        <f t="shared" si="51"/>
        <v>-24700.875</v>
      </c>
      <c r="X595" s="55">
        <f t="shared" si="52"/>
        <v>610133225.765625</v>
      </c>
      <c r="Y595" s="95"/>
      <c r="Z595" s="6">
        <v>639685.5</v>
      </c>
      <c r="AC595" s="5"/>
      <c r="AD595" s="5"/>
      <c r="AE595" s="5"/>
      <c r="AF595" s="5"/>
      <c r="AG595" s="5"/>
      <c r="AH595" s="5"/>
      <c r="AI595" s="5"/>
      <c r="AJ595" s="5"/>
      <c r="AK595" s="82"/>
      <c r="AL595" s="5"/>
      <c r="AM595" s="5"/>
      <c r="AN595" s="5"/>
      <c r="AO595" s="5"/>
      <c r="AP595" s="5"/>
    </row>
    <row r="596" spans="1:42">
      <c r="A596" s="5"/>
      <c r="B596" s="93">
        <v>35.037998199462798</v>
      </c>
      <c r="C596" s="7">
        <v>203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3796.546875</v>
      </c>
      <c r="K596" s="5"/>
      <c r="L596" s="50">
        <f t="shared" si="48"/>
        <v>584</v>
      </c>
      <c r="M596" s="50">
        <v>76.194000244140597</v>
      </c>
      <c r="N596" s="50">
        <v>2319</v>
      </c>
      <c r="O596" s="85"/>
      <c r="P596" s="50"/>
      <c r="Q596" s="50"/>
      <c r="R596" s="50"/>
      <c r="S596" s="50"/>
      <c r="T596" s="94">
        <v>664386.375</v>
      </c>
      <c r="U596" s="94"/>
      <c r="V596" s="94"/>
      <c r="W596" s="55"/>
      <c r="X596" s="55"/>
      <c r="Y596" s="95"/>
      <c r="Z596" s="6">
        <v>664386.375</v>
      </c>
      <c r="AC596" s="5"/>
      <c r="AD596" s="5"/>
      <c r="AE596" s="5"/>
      <c r="AF596" s="5"/>
      <c r="AG596" s="5"/>
      <c r="AH596" s="5"/>
      <c r="AI596" s="5"/>
      <c r="AJ596" s="5"/>
      <c r="AK596" s="82"/>
      <c r="AL596" s="5"/>
      <c r="AM596" s="5"/>
      <c r="AN596" s="5"/>
      <c r="AO596" s="5"/>
      <c r="AP596" s="5"/>
    </row>
    <row r="597" spans="1:42">
      <c r="A597" s="5"/>
      <c r="B597" s="93">
        <v>35.097999572753899</v>
      </c>
      <c r="C597" s="7">
        <v>407</v>
      </c>
      <c r="D597" s="7">
        <v>407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3796.546875</v>
      </c>
      <c r="K597" s="5"/>
      <c r="L597" s="50">
        <f t="shared" si="48"/>
        <v>585</v>
      </c>
      <c r="M597" s="50">
        <v>76.253997802734304</v>
      </c>
      <c r="N597" s="50">
        <v>4134</v>
      </c>
      <c r="O597" s="50">
        <v>4134</v>
      </c>
      <c r="P597" s="50">
        <v>4235</v>
      </c>
      <c r="Q597" s="50">
        <f t="shared" si="49"/>
        <v>-101</v>
      </c>
      <c r="R597" s="50">
        <f t="shared" si="50"/>
        <v>10201</v>
      </c>
      <c r="S597" s="50"/>
      <c r="T597" s="94">
        <v>645413</v>
      </c>
      <c r="U597" s="94">
        <v>645413</v>
      </c>
      <c r="V597" s="94">
        <v>575172.1875</v>
      </c>
      <c r="W597" s="55">
        <f t="shared" si="51"/>
        <v>70240.8125</v>
      </c>
      <c r="X597" s="55">
        <f t="shared" si="52"/>
        <v>4933771740.6601562</v>
      </c>
      <c r="Y597" s="95"/>
      <c r="Z597" s="6">
        <v>645413</v>
      </c>
      <c r="AC597" s="5"/>
      <c r="AD597" s="5"/>
      <c r="AE597" s="5"/>
      <c r="AF597" s="5"/>
      <c r="AG597" s="5"/>
      <c r="AH597" s="5"/>
      <c r="AI597" s="5"/>
      <c r="AJ597" s="5"/>
      <c r="AK597" s="82"/>
      <c r="AL597" s="5"/>
      <c r="AM597" s="5"/>
      <c r="AN597" s="5"/>
      <c r="AO597" s="5"/>
      <c r="AP597" s="5"/>
    </row>
    <row r="598" spans="1:42">
      <c r="A598" s="5"/>
      <c r="B598" s="93">
        <v>35.158000946044901</v>
      </c>
      <c r="C598" s="7">
        <v>0</v>
      </c>
      <c r="D598" s="7">
        <v>203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3796.546875</v>
      </c>
      <c r="K598" s="5"/>
      <c r="L598" s="50">
        <f t="shared" si="48"/>
        <v>586</v>
      </c>
      <c r="M598" s="50">
        <v>76.314002990722599</v>
      </c>
      <c r="N598" s="50">
        <v>4235</v>
      </c>
      <c r="O598" s="85"/>
      <c r="P598" s="50"/>
      <c r="Q598" s="50"/>
      <c r="R598" s="50"/>
      <c r="S598" s="50"/>
      <c r="T598" s="94">
        <v>575172.1875</v>
      </c>
      <c r="U598" s="94"/>
      <c r="V598" s="94"/>
      <c r="W598" s="55"/>
      <c r="X598" s="55"/>
      <c r="Y598" s="95"/>
      <c r="Z598" s="6">
        <v>575172.1875</v>
      </c>
      <c r="AC598" s="5"/>
      <c r="AD598" s="5"/>
      <c r="AE598" s="5"/>
      <c r="AF598" s="5"/>
      <c r="AG598" s="5"/>
      <c r="AH598" s="5"/>
      <c r="AI598" s="5"/>
      <c r="AJ598" s="5"/>
      <c r="AK598" s="82"/>
      <c r="AL598" s="5"/>
      <c r="AM598" s="5"/>
      <c r="AN598" s="5"/>
      <c r="AO598" s="5"/>
      <c r="AP598" s="5"/>
    </row>
    <row r="599" spans="1:42">
      <c r="A599" s="5"/>
      <c r="B599" s="93">
        <v>35.217998504638601</v>
      </c>
      <c r="C599" s="7">
        <v>0</v>
      </c>
      <c r="D599" s="7">
        <v>407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1893.609375</v>
      </c>
      <c r="K599" s="5"/>
      <c r="L599" s="50">
        <f t="shared" si="48"/>
        <v>587</v>
      </c>
      <c r="M599" s="50">
        <v>76.374000549316406</v>
      </c>
      <c r="N599" s="50">
        <v>2218</v>
      </c>
      <c r="O599" s="50">
        <v>2218</v>
      </c>
      <c r="P599" s="50">
        <v>4739</v>
      </c>
      <c r="Q599" s="50">
        <f t="shared" si="49"/>
        <v>-2521</v>
      </c>
      <c r="R599" s="50">
        <f t="shared" si="50"/>
        <v>6355441</v>
      </c>
      <c r="S599" s="50"/>
      <c r="T599" s="94">
        <v>607447.5</v>
      </c>
      <c r="U599" s="94">
        <v>607447.5</v>
      </c>
      <c r="V599" s="94">
        <v>723228.1875</v>
      </c>
      <c r="W599" s="55">
        <f t="shared" si="51"/>
        <v>-115780.6875</v>
      </c>
      <c r="X599" s="55">
        <f t="shared" si="52"/>
        <v>13405167597.972656</v>
      </c>
      <c r="Y599" s="95"/>
      <c r="Z599" s="6">
        <v>607447.5</v>
      </c>
      <c r="AC599" s="5"/>
      <c r="AD599" s="5"/>
      <c r="AE599" s="5"/>
      <c r="AF599" s="5"/>
      <c r="AG599" s="5"/>
      <c r="AH599" s="5"/>
      <c r="AI599" s="5"/>
      <c r="AJ599" s="5"/>
      <c r="AK599" s="82"/>
      <c r="AL599" s="5"/>
      <c r="AM599" s="5"/>
      <c r="AN599" s="5"/>
      <c r="AO599" s="5"/>
      <c r="AP599" s="5"/>
    </row>
    <row r="600" spans="1:42">
      <c r="A600" s="5"/>
      <c r="B600" s="93">
        <v>35.277999877929602</v>
      </c>
      <c r="C600" s="7">
        <v>0</v>
      </c>
      <c r="D600" s="7">
        <v>203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3796.546875</v>
      </c>
      <c r="K600" s="5"/>
      <c r="L600" s="50">
        <f t="shared" si="48"/>
        <v>588</v>
      </c>
      <c r="M600" s="50">
        <v>76.433998107910099</v>
      </c>
      <c r="N600" s="50">
        <v>4739</v>
      </c>
      <c r="O600" s="85"/>
      <c r="P600" s="50"/>
      <c r="Q600" s="50"/>
      <c r="R600" s="50"/>
      <c r="S600" s="50"/>
      <c r="T600" s="94">
        <v>723228.1875</v>
      </c>
      <c r="U600" s="94"/>
      <c r="V600" s="94"/>
      <c r="W600" s="55"/>
      <c r="X600" s="55"/>
      <c r="Y600" s="95"/>
      <c r="Z600" s="6">
        <v>723228.1875</v>
      </c>
      <c r="AC600" s="5"/>
      <c r="AD600" s="5"/>
      <c r="AE600" s="5"/>
      <c r="AF600" s="5"/>
      <c r="AG600" s="5"/>
      <c r="AH600" s="5"/>
      <c r="AI600" s="5"/>
      <c r="AJ600" s="5"/>
      <c r="AK600" s="82"/>
      <c r="AL600" s="5"/>
      <c r="AM600" s="5"/>
      <c r="AN600" s="5"/>
      <c r="AO600" s="5"/>
      <c r="AP600" s="5"/>
    </row>
    <row r="601" spans="1:42">
      <c r="A601" s="5"/>
      <c r="B601" s="93">
        <v>35.338001251220703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1893.609375</v>
      </c>
      <c r="K601" s="5"/>
      <c r="L601" s="50">
        <f t="shared" si="48"/>
        <v>589</v>
      </c>
      <c r="M601" s="50">
        <v>76.494003295898395</v>
      </c>
      <c r="N601" s="50">
        <v>6655</v>
      </c>
      <c r="O601" s="50">
        <v>6655</v>
      </c>
      <c r="P601" s="50">
        <v>4033</v>
      </c>
      <c r="Q601" s="50">
        <f t="shared" si="49"/>
        <v>2622</v>
      </c>
      <c r="R601" s="50">
        <f t="shared" si="50"/>
        <v>6874884</v>
      </c>
      <c r="S601" s="50"/>
      <c r="T601" s="94">
        <v>618827.8125</v>
      </c>
      <c r="U601" s="94">
        <v>618827.8125</v>
      </c>
      <c r="V601" s="94">
        <v>586561.8125</v>
      </c>
      <c r="W601" s="55">
        <f t="shared" si="51"/>
        <v>32266</v>
      </c>
      <c r="X601" s="55">
        <f t="shared" si="52"/>
        <v>1041094756</v>
      </c>
      <c r="Y601" s="95"/>
      <c r="Z601" s="6">
        <v>618827.8125</v>
      </c>
      <c r="AC601" s="5"/>
      <c r="AD601" s="5"/>
      <c r="AE601" s="5"/>
      <c r="AF601" s="5"/>
      <c r="AG601" s="5"/>
      <c r="AH601" s="5"/>
      <c r="AI601" s="5"/>
      <c r="AJ601" s="5"/>
      <c r="AK601" s="82"/>
      <c r="AL601" s="5"/>
      <c r="AM601" s="5"/>
      <c r="AN601" s="5"/>
      <c r="AO601" s="5"/>
      <c r="AP601" s="5"/>
    </row>
    <row r="602" spans="1:42">
      <c r="A602" s="5"/>
      <c r="B602" s="93">
        <v>35.397998809814403</v>
      </c>
      <c r="C602" s="7">
        <v>203</v>
      </c>
      <c r="D602" s="7">
        <v>203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3796.546875</v>
      </c>
      <c r="K602" s="5"/>
      <c r="L602" s="50">
        <f t="shared" si="48"/>
        <v>590</v>
      </c>
      <c r="M602" s="50">
        <v>76.554000854492102</v>
      </c>
      <c r="N602" s="50">
        <v>4033</v>
      </c>
      <c r="O602" s="85"/>
      <c r="P602" s="50"/>
      <c r="Q602" s="50"/>
      <c r="R602" s="50"/>
      <c r="S602" s="50"/>
      <c r="T602" s="94">
        <v>586561.8125</v>
      </c>
      <c r="U602" s="94"/>
      <c r="V602" s="94"/>
      <c r="W602" s="55"/>
      <c r="X602" s="55"/>
      <c r="Y602" s="95"/>
      <c r="Z602" s="6">
        <v>586561.8125</v>
      </c>
      <c r="AC602" s="5"/>
      <c r="AD602" s="5"/>
      <c r="AE602" s="5"/>
      <c r="AF602" s="5"/>
      <c r="AG602" s="5"/>
      <c r="AH602" s="5"/>
      <c r="AI602" s="5"/>
      <c r="AJ602" s="5"/>
      <c r="AK602" s="82"/>
      <c r="AL602" s="5"/>
      <c r="AM602" s="5"/>
      <c r="AN602" s="5"/>
      <c r="AO602" s="5"/>
      <c r="AP602" s="5"/>
    </row>
    <row r="603" spans="1:42">
      <c r="A603" s="5"/>
      <c r="B603" s="93">
        <v>35.458000183105398</v>
      </c>
      <c r="C603" s="7">
        <v>407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1893.609375</v>
      </c>
      <c r="K603" s="5"/>
      <c r="L603" s="50">
        <f t="shared" si="48"/>
        <v>591</v>
      </c>
      <c r="M603" s="50">
        <v>76.613998413085895</v>
      </c>
      <c r="N603" s="50">
        <v>2722</v>
      </c>
      <c r="O603" s="50">
        <v>2722</v>
      </c>
      <c r="P603" s="50">
        <v>4336</v>
      </c>
      <c r="Q603" s="50">
        <f t="shared" si="49"/>
        <v>-1614</v>
      </c>
      <c r="R603" s="50">
        <f t="shared" si="50"/>
        <v>2604996</v>
      </c>
      <c r="S603" s="50"/>
      <c r="T603" s="94">
        <v>725131.125</v>
      </c>
      <c r="U603" s="94">
        <v>725131.125</v>
      </c>
      <c r="V603" s="94">
        <v>653006.0625</v>
      </c>
      <c r="W603" s="55">
        <f t="shared" si="51"/>
        <v>72125.0625</v>
      </c>
      <c r="X603" s="55">
        <f t="shared" si="52"/>
        <v>5202024640.6289062</v>
      </c>
      <c r="Y603" s="95"/>
      <c r="Z603" s="6">
        <v>725131.125</v>
      </c>
      <c r="AC603" s="5"/>
      <c r="AD603" s="5"/>
      <c r="AE603" s="5"/>
      <c r="AF603" s="5"/>
      <c r="AG603" s="5"/>
      <c r="AH603" s="5"/>
      <c r="AI603" s="5"/>
      <c r="AJ603" s="5"/>
      <c r="AK603" s="82"/>
      <c r="AL603" s="5"/>
      <c r="AM603" s="5"/>
      <c r="AN603" s="5"/>
      <c r="AO603" s="5"/>
      <c r="AP603" s="5"/>
    </row>
    <row r="604" spans="1:42">
      <c r="A604" s="5"/>
      <c r="B604" s="93">
        <v>35.518001556396399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1893.609375</v>
      </c>
      <c r="K604" s="5"/>
      <c r="L604" s="50">
        <f t="shared" si="48"/>
        <v>592</v>
      </c>
      <c r="M604" s="50">
        <v>76.674003601074205</v>
      </c>
      <c r="N604" s="50">
        <v>4336</v>
      </c>
      <c r="O604" s="85"/>
      <c r="P604" s="50"/>
      <c r="Q604" s="50"/>
      <c r="R604" s="50"/>
      <c r="S604" s="50"/>
      <c r="T604" s="94">
        <v>653006.0625</v>
      </c>
      <c r="U604" s="94"/>
      <c r="V604" s="94"/>
      <c r="W604" s="55"/>
      <c r="X604" s="55"/>
      <c r="Y604" s="95"/>
      <c r="Z604" s="6">
        <v>653006.0625</v>
      </c>
      <c r="AC604" s="5"/>
      <c r="AD604" s="5"/>
      <c r="AE604" s="5"/>
      <c r="AF604" s="5"/>
      <c r="AG604" s="5"/>
      <c r="AH604" s="5"/>
      <c r="AI604" s="5"/>
      <c r="AJ604" s="5"/>
      <c r="AK604" s="82"/>
      <c r="AL604" s="5"/>
      <c r="AM604" s="5"/>
      <c r="AN604" s="5"/>
      <c r="AO604" s="5"/>
      <c r="AP604" s="5"/>
    </row>
    <row r="605" spans="1:42">
      <c r="A605" s="5"/>
      <c r="B605" s="93">
        <v>35.577999114990199</v>
      </c>
      <c r="C605" s="7">
        <v>407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3796.546875</v>
      </c>
      <c r="K605" s="5"/>
      <c r="L605" s="50">
        <f t="shared" si="48"/>
        <v>593</v>
      </c>
      <c r="M605" s="50">
        <v>76.734001159667898</v>
      </c>
      <c r="N605" s="50">
        <v>3025</v>
      </c>
      <c r="O605" s="50">
        <v>3025</v>
      </c>
      <c r="P605" s="50">
        <v>3226</v>
      </c>
      <c r="Q605" s="50">
        <f t="shared" si="49"/>
        <v>-201</v>
      </c>
      <c r="R605" s="50">
        <f t="shared" si="50"/>
        <v>40401</v>
      </c>
      <c r="S605" s="50"/>
      <c r="T605" s="94">
        <v>597951.5</v>
      </c>
      <c r="U605" s="94">
        <v>597951.5</v>
      </c>
      <c r="V605" s="94">
        <v>605544.5625</v>
      </c>
      <c r="W605" s="55">
        <f t="shared" si="51"/>
        <v>-7593.0625</v>
      </c>
      <c r="X605" s="55">
        <f t="shared" si="52"/>
        <v>57654598.12890625</v>
      </c>
      <c r="Y605" s="95"/>
      <c r="Z605" s="6">
        <v>597951.5</v>
      </c>
      <c r="AC605" s="5"/>
      <c r="AD605" s="5"/>
      <c r="AE605" s="5"/>
      <c r="AF605" s="5"/>
      <c r="AG605" s="5"/>
      <c r="AH605" s="5"/>
      <c r="AI605" s="5"/>
      <c r="AJ605" s="5"/>
      <c r="AK605" s="82"/>
      <c r="AL605" s="5"/>
      <c r="AM605" s="5"/>
      <c r="AN605" s="5"/>
      <c r="AO605" s="5"/>
      <c r="AP605" s="5"/>
    </row>
    <row r="606" spans="1:42">
      <c r="A606" s="5"/>
      <c r="B606" s="93">
        <v>35.6380004882812</v>
      </c>
      <c r="C606" s="7">
        <v>203</v>
      </c>
      <c r="D606" s="7">
        <v>203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3796.546875</v>
      </c>
      <c r="K606" s="5"/>
      <c r="L606" s="50">
        <f t="shared" si="48"/>
        <v>594</v>
      </c>
      <c r="M606" s="50">
        <v>76.793998718261705</v>
      </c>
      <c r="N606" s="50">
        <v>3226</v>
      </c>
      <c r="O606" s="85"/>
      <c r="P606" s="50"/>
      <c r="Q606" s="50"/>
      <c r="R606" s="50"/>
      <c r="S606" s="50"/>
      <c r="T606" s="94">
        <v>605544.5625</v>
      </c>
      <c r="U606" s="94"/>
      <c r="V606" s="94"/>
      <c r="W606" s="55"/>
      <c r="X606" s="55"/>
      <c r="Y606" s="95"/>
      <c r="Z606" s="6">
        <v>605544.5625</v>
      </c>
      <c r="AC606" s="5"/>
      <c r="AD606" s="5"/>
      <c r="AE606" s="5"/>
      <c r="AF606" s="5"/>
      <c r="AG606" s="5"/>
      <c r="AH606" s="5"/>
      <c r="AI606" s="5"/>
      <c r="AJ606" s="5"/>
      <c r="AK606" s="82"/>
      <c r="AL606" s="5"/>
      <c r="AM606" s="5"/>
      <c r="AN606" s="5"/>
      <c r="AO606" s="5"/>
      <c r="AP606" s="5"/>
    </row>
    <row r="607" spans="1:42">
      <c r="A607" s="5"/>
      <c r="B607" s="93">
        <v>35.698001861572202</v>
      </c>
      <c r="C607" s="7">
        <v>203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1893.609375</v>
      </c>
      <c r="K607" s="5"/>
      <c r="L607" s="50">
        <f t="shared" si="48"/>
        <v>595</v>
      </c>
      <c r="M607" s="50">
        <v>76.853996276855398</v>
      </c>
      <c r="N607" s="50">
        <v>4941</v>
      </c>
      <c r="O607" s="50">
        <v>4941</v>
      </c>
      <c r="P607" s="50">
        <v>5445</v>
      </c>
      <c r="Q607" s="50">
        <f t="shared" si="49"/>
        <v>-504</v>
      </c>
      <c r="R607" s="50">
        <f t="shared" si="50"/>
        <v>254016</v>
      </c>
      <c r="S607" s="50"/>
      <c r="T607" s="94">
        <v>641607.125</v>
      </c>
      <c r="U607" s="94">
        <v>641607.125</v>
      </c>
      <c r="V607" s="94">
        <v>586561.8125</v>
      </c>
      <c r="W607" s="55">
        <f t="shared" si="51"/>
        <v>55045.3125</v>
      </c>
      <c r="X607" s="55">
        <f t="shared" si="52"/>
        <v>3029986428.2226562</v>
      </c>
      <c r="Y607" s="95"/>
      <c r="Z607" s="6">
        <v>641607.125</v>
      </c>
      <c r="AC607" s="5"/>
      <c r="AD607" s="5"/>
      <c r="AE607" s="5"/>
      <c r="AF607" s="5"/>
      <c r="AG607" s="5"/>
      <c r="AH607" s="5"/>
      <c r="AI607" s="5"/>
      <c r="AJ607" s="5"/>
      <c r="AK607" s="82"/>
      <c r="AL607" s="5"/>
      <c r="AM607" s="5"/>
      <c r="AN607" s="5"/>
      <c r="AO607" s="5"/>
      <c r="AP607" s="5"/>
    </row>
    <row r="608" spans="1:42">
      <c r="A608" s="5"/>
      <c r="B608" s="93">
        <v>35.757999420166001</v>
      </c>
      <c r="C608" s="7">
        <v>407</v>
      </c>
      <c r="D608" s="7">
        <v>203</v>
      </c>
      <c r="E608" s="7">
        <v>203</v>
      </c>
      <c r="F608" s="7">
        <v>0</v>
      </c>
      <c r="G608" s="7">
        <v>0</v>
      </c>
      <c r="H608" s="7">
        <v>0</v>
      </c>
      <c r="I608" s="7">
        <v>126</v>
      </c>
      <c r="J608" s="7">
        <v>1893.609375</v>
      </c>
      <c r="K608" s="5"/>
      <c r="L608" s="50">
        <f t="shared" si="48"/>
        <v>596</v>
      </c>
      <c r="M608" s="50">
        <v>76.914001464843693</v>
      </c>
      <c r="N608" s="50">
        <v>5445</v>
      </c>
      <c r="O608" s="85"/>
      <c r="P608" s="50"/>
      <c r="Q608" s="50"/>
      <c r="R608" s="50"/>
      <c r="S608" s="50"/>
      <c r="T608" s="94">
        <v>586561.8125</v>
      </c>
      <c r="U608" s="94"/>
      <c r="V608" s="94"/>
      <c r="W608" s="55"/>
      <c r="X608" s="55"/>
      <c r="Y608" s="95"/>
      <c r="Z608" s="6">
        <v>586561.8125</v>
      </c>
      <c r="AC608" s="5"/>
      <c r="AD608" s="5"/>
      <c r="AE608" s="5"/>
      <c r="AF608" s="5"/>
      <c r="AG608" s="5"/>
      <c r="AH608" s="5"/>
      <c r="AI608" s="5"/>
      <c r="AJ608" s="5"/>
      <c r="AK608" s="82"/>
      <c r="AL608" s="5"/>
      <c r="AM608" s="5"/>
      <c r="AN608" s="5"/>
      <c r="AO608" s="5"/>
      <c r="AP608" s="5"/>
    </row>
    <row r="609" spans="1:42">
      <c r="A609" s="5"/>
      <c r="B609" s="93">
        <v>35.818000793457003</v>
      </c>
      <c r="C609" s="7">
        <v>203</v>
      </c>
      <c r="D609" s="7">
        <v>407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1893.609375</v>
      </c>
      <c r="K609" s="5"/>
      <c r="L609" s="50">
        <f t="shared" si="48"/>
        <v>597</v>
      </c>
      <c r="M609" s="50">
        <v>76.9739990234375</v>
      </c>
      <c r="N609" s="50">
        <v>4235</v>
      </c>
      <c r="O609" s="50">
        <v>4235</v>
      </c>
      <c r="P609" s="50">
        <v>4336</v>
      </c>
      <c r="Q609" s="50">
        <f t="shared" si="49"/>
        <v>-101</v>
      </c>
      <c r="R609" s="50">
        <f t="shared" si="50"/>
        <v>10201</v>
      </c>
      <c r="S609" s="50"/>
      <c r="T609" s="94">
        <v>601748</v>
      </c>
      <c r="U609" s="94">
        <v>601748</v>
      </c>
      <c r="V609" s="94">
        <v>709944.9375</v>
      </c>
      <c r="W609" s="55">
        <f t="shared" si="51"/>
        <v>-108196.9375</v>
      </c>
      <c r="X609" s="55">
        <f t="shared" si="52"/>
        <v>11706577284.378906</v>
      </c>
      <c r="Y609" s="95"/>
      <c r="Z609" s="6">
        <v>601748</v>
      </c>
      <c r="AC609" s="5"/>
      <c r="AD609" s="5"/>
      <c r="AE609" s="5"/>
      <c r="AF609" s="5"/>
      <c r="AG609" s="5"/>
      <c r="AH609" s="5"/>
      <c r="AI609" s="5"/>
      <c r="AJ609" s="5"/>
      <c r="AK609" s="82"/>
      <c r="AL609" s="5"/>
      <c r="AM609" s="5"/>
      <c r="AN609" s="5"/>
      <c r="AO609" s="5"/>
      <c r="AP609" s="5"/>
    </row>
    <row r="610" spans="1:42">
      <c r="A610" s="5"/>
      <c r="B610" s="93">
        <v>35.877998352050703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1893.609375</v>
      </c>
      <c r="K610" s="5"/>
      <c r="L610" s="50">
        <f t="shared" si="48"/>
        <v>598</v>
      </c>
      <c r="M610" s="50">
        <v>77.033996582031193</v>
      </c>
      <c r="N610" s="50">
        <v>4336</v>
      </c>
      <c r="O610" s="85"/>
      <c r="P610" s="50"/>
      <c r="Q610" s="50"/>
      <c r="R610" s="50"/>
      <c r="S610" s="50"/>
      <c r="T610" s="94">
        <v>709944.9375</v>
      </c>
      <c r="U610" s="94"/>
      <c r="V610" s="94"/>
      <c r="W610" s="55"/>
      <c r="X610" s="55"/>
      <c r="Y610" s="95"/>
      <c r="Z610" s="6">
        <v>709944.9375</v>
      </c>
      <c r="AC610" s="5"/>
      <c r="AD610" s="5"/>
      <c r="AE610" s="5"/>
      <c r="AF610" s="5"/>
      <c r="AG610" s="5"/>
      <c r="AH610" s="5"/>
      <c r="AI610" s="5"/>
      <c r="AJ610" s="5"/>
      <c r="AK610" s="82"/>
      <c r="AL610" s="5"/>
      <c r="AM610" s="5"/>
      <c r="AN610" s="5"/>
      <c r="AO610" s="5"/>
      <c r="AP610" s="5"/>
    </row>
    <row r="611" spans="1:42">
      <c r="A611" s="5"/>
      <c r="B611" s="93">
        <v>35.937999725341797</v>
      </c>
      <c r="C611" s="7">
        <v>203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3796.546875</v>
      </c>
      <c r="K611" s="5"/>
      <c r="L611" s="50">
        <f t="shared" si="48"/>
        <v>599</v>
      </c>
      <c r="M611" s="50">
        <v>77.094001770019503</v>
      </c>
      <c r="N611" s="50">
        <v>2823</v>
      </c>
      <c r="O611" s="50">
        <v>2823</v>
      </c>
      <c r="P611" s="50">
        <v>4033</v>
      </c>
      <c r="Q611" s="50">
        <f t="shared" si="49"/>
        <v>-1210</v>
      </c>
      <c r="R611" s="50">
        <f t="shared" si="50"/>
        <v>1464100</v>
      </c>
      <c r="S611" s="50"/>
      <c r="T611" s="94">
        <v>613119</v>
      </c>
      <c r="U611" s="94">
        <v>613119</v>
      </c>
      <c r="V611" s="94">
        <v>601748</v>
      </c>
      <c r="W611" s="55">
        <f t="shared" si="51"/>
        <v>11371</v>
      </c>
      <c r="X611" s="55">
        <f t="shared" si="52"/>
        <v>129299641</v>
      </c>
      <c r="Y611" s="95"/>
      <c r="Z611" s="6">
        <v>613119</v>
      </c>
      <c r="AC611" s="5"/>
      <c r="AD611" s="5"/>
      <c r="AE611" s="5"/>
      <c r="AF611" s="5"/>
      <c r="AG611" s="5"/>
      <c r="AH611" s="5"/>
      <c r="AI611" s="5"/>
      <c r="AJ611" s="5"/>
      <c r="AK611" s="82"/>
      <c r="AL611" s="5"/>
      <c r="AM611" s="5"/>
      <c r="AN611" s="5"/>
      <c r="AO611" s="5"/>
      <c r="AP611" s="5"/>
    </row>
    <row r="612" spans="1:42">
      <c r="A612" s="5"/>
      <c r="B612" s="93">
        <v>35.998001098632798</v>
      </c>
      <c r="C612" s="7">
        <v>203</v>
      </c>
      <c r="D612" s="7">
        <v>0</v>
      </c>
      <c r="E612" s="7">
        <v>0</v>
      </c>
      <c r="F612" s="7">
        <v>201</v>
      </c>
      <c r="G612" s="7">
        <v>0</v>
      </c>
      <c r="H612" s="7">
        <v>0</v>
      </c>
      <c r="I612" s="7">
        <v>0</v>
      </c>
      <c r="J612" s="7">
        <v>1893.609375</v>
      </c>
      <c r="K612" s="5"/>
      <c r="L612" s="50">
        <f t="shared" si="48"/>
        <v>600</v>
      </c>
      <c r="M612" s="50">
        <v>77.153999328613196</v>
      </c>
      <c r="N612" s="50">
        <v>4033</v>
      </c>
      <c r="O612" s="85"/>
      <c r="P612" s="50"/>
      <c r="Q612" s="50"/>
      <c r="R612" s="50"/>
      <c r="S612" s="50"/>
      <c r="T612" s="94">
        <v>601748</v>
      </c>
      <c r="U612" s="94"/>
      <c r="V612" s="94"/>
      <c r="W612" s="55"/>
      <c r="X612" s="55"/>
      <c r="Y612" s="95"/>
      <c r="Z612" s="6">
        <v>601748</v>
      </c>
      <c r="AC612" s="5"/>
      <c r="AD612" s="5"/>
      <c r="AE612" s="5"/>
      <c r="AF612" s="5"/>
      <c r="AG612" s="5"/>
      <c r="AH612" s="5"/>
      <c r="AI612" s="5"/>
      <c r="AJ612" s="5"/>
      <c r="AK612" s="82"/>
      <c r="AL612" s="5"/>
      <c r="AM612" s="5"/>
      <c r="AN612" s="5"/>
      <c r="AO612" s="5"/>
      <c r="AP612" s="5"/>
    </row>
    <row r="613" spans="1:42">
      <c r="A613" s="5"/>
      <c r="B613" s="93">
        <v>36.057998657226499</v>
      </c>
      <c r="C613" s="7">
        <v>203</v>
      </c>
      <c r="D613" s="7">
        <v>407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3796.546875</v>
      </c>
      <c r="K613" s="5"/>
      <c r="L613" s="50">
        <f t="shared" si="48"/>
        <v>601</v>
      </c>
      <c r="M613" s="50">
        <v>77.213996887207003</v>
      </c>
      <c r="N613" s="50">
        <v>3731</v>
      </c>
      <c r="O613" s="50">
        <v>3731</v>
      </c>
      <c r="P613" s="50">
        <v>2924</v>
      </c>
      <c r="Q613" s="50">
        <f t="shared" si="49"/>
        <v>807</v>
      </c>
      <c r="R613" s="50">
        <f t="shared" si="50"/>
        <v>651249</v>
      </c>
      <c r="S613" s="50"/>
      <c r="T613" s="94">
        <v>683378.4375</v>
      </c>
      <c r="U613" s="94">
        <v>683378.4375</v>
      </c>
      <c r="V613" s="94">
        <v>683378.4375</v>
      </c>
      <c r="W613" s="55">
        <f t="shared" si="51"/>
        <v>0</v>
      </c>
      <c r="X613" s="55">
        <f t="shared" si="52"/>
        <v>0</v>
      </c>
      <c r="Y613" s="95"/>
      <c r="Z613" s="6">
        <v>683378.4375</v>
      </c>
      <c r="AC613" s="5"/>
      <c r="AD613" s="5"/>
      <c r="AE613" s="5"/>
      <c r="AF613" s="5"/>
      <c r="AG613" s="5"/>
      <c r="AH613" s="5"/>
      <c r="AI613" s="5"/>
      <c r="AJ613" s="5"/>
      <c r="AK613" s="82"/>
      <c r="AL613" s="5"/>
      <c r="AM613" s="5"/>
      <c r="AN613" s="5"/>
      <c r="AO613" s="5"/>
      <c r="AP613" s="5"/>
    </row>
    <row r="614" spans="1:42">
      <c r="A614" s="5"/>
      <c r="B614" s="93">
        <v>36.1180000305175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1893.609375</v>
      </c>
      <c r="K614" s="5"/>
      <c r="L614" s="50">
        <f t="shared" si="48"/>
        <v>602</v>
      </c>
      <c r="M614" s="50">
        <v>77.274002075195298</v>
      </c>
      <c r="N614" s="50">
        <v>2924</v>
      </c>
      <c r="O614" s="85"/>
      <c r="P614" s="50"/>
      <c r="Q614" s="50"/>
      <c r="R614" s="50"/>
      <c r="S614" s="50"/>
      <c r="T614" s="94">
        <v>683378.4375</v>
      </c>
      <c r="U614" s="94"/>
      <c r="V614" s="94"/>
      <c r="W614" s="55"/>
      <c r="X614" s="55"/>
      <c r="Y614" s="95"/>
      <c r="Z614" s="6">
        <v>683378.4375</v>
      </c>
      <c r="AC614" s="5"/>
      <c r="AD614" s="5"/>
      <c r="AE614" s="5"/>
      <c r="AF614" s="5"/>
      <c r="AG614" s="5"/>
      <c r="AH614" s="5"/>
      <c r="AI614" s="5"/>
      <c r="AJ614" s="5"/>
      <c r="AK614" s="82"/>
      <c r="AL614" s="5"/>
      <c r="AM614" s="5"/>
      <c r="AN614" s="5"/>
      <c r="AO614" s="5"/>
      <c r="AP614" s="5"/>
    </row>
    <row r="615" spans="1:42">
      <c r="A615" s="5"/>
      <c r="B615" s="93">
        <v>36.178001403808501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5"/>
      <c r="L615" s="50">
        <f t="shared" si="48"/>
        <v>603</v>
      </c>
      <c r="M615" s="50">
        <v>77.333999633789006</v>
      </c>
      <c r="N615" s="50">
        <v>3932</v>
      </c>
      <c r="O615" s="50">
        <v>3932</v>
      </c>
      <c r="P615" s="50">
        <v>3226</v>
      </c>
      <c r="Q615" s="50">
        <f t="shared" si="49"/>
        <v>706</v>
      </c>
      <c r="R615" s="50">
        <f t="shared" si="50"/>
        <v>498436</v>
      </c>
      <c r="S615" s="50"/>
      <c r="T615" s="94">
        <v>637819.875</v>
      </c>
      <c r="U615" s="94">
        <v>637819.875</v>
      </c>
      <c r="V615" s="94">
        <v>668192.25</v>
      </c>
      <c r="W615" s="55">
        <f t="shared" si="51"/>
        <v>-30372.375</v>
      </c>
      <c r="X615" s="55">
        <f t="shared" si="52"/>
        <v>922481163.140625</v>
      </c>
      <c r="Y615" s="95"/>
      <c r="Z615" s="6">
        <v>637819.875</v>
      </c>
      <c r="AC615" s="5"/>
      <c r="AD615" s="5"/>
      <c r="AE615" s="5"/>
      <c r="AF615" s="5"/>
      <c r="AG615" s="5"/>
      <c r="AH615" s="5"/>
      <c r="AI615" s="5"/>
      <c r="AJ615" s="5"/>
      <c r="AK615" s="82"/>
      <c r="AL615" s="5"/>
      <c r="AM615" s="5"/>
      <c r="AN615" s="5"/>
      <c r="AO615" s="5"/>
      <c r="AP615" s="5"/>
    </row>
    <row r="616" spans="1:42">
      <c r="A616" s="5"/>
      <c r="B616" s="93">
        <v>36.237998962402301</v>
      </c>
      <c r="C616" s="7">
        <v>1221</v>
      </c>
      <c r="D616" s="7">
        <v>0</v>
      </c>
      <c r="E616" s="7">
        <v>203</v>
      </c>
      <c r="F616" s="7">
        <v>0</v>
      </c>
      <c r="G616" s="7">
        <v>0</v>
      </c>
      <c r="H616" s="7">
        <v>0</v>
      </c>
      <c r="I616" s="7">
        <v>0</v>
      </c>
      <c r="J616" s="7">
        <v>1893.609375</v>
      </c>
      <c r="K616" s="5"/>
      <c r="L616" s="50">
        <f t="shared" si="48"/>
        <v>604</v>
      </c>
      <c r="M616" s="50">
        <v>77.393997192382798</v>
      </c>
      <c r="N616" s="50">
        <v>3226</v>
      </c>
      <c r="O616" s="85"/>
      <c r="P616" s="50"/>
      <c r="Q616" s="50"/>
      <c r="R616" s="50"/>
      <c r="S616" s="50"/>
      <c r="T616" s="94">
        <v>668192.25</v>
      </c>
      <c r="U616" s="94"/>
      <c r="V616" s="94"/>
      <c r="W616" s="55"/>
      <c r="X616" s="55"/>
      <c r="Y616" s="95"/>
      <c r="Z616" s="6">
        <v>668192.25</v>
      </c>
      <c r="AC616" s="5"/>
      <c r="AD616" s="5"/>
      <c r="AE616" s="5"/>
      <c r="AF616" s="5"/>
      <c r="AG616" s="5"/>
      <c r="AH616" s="5"/>
      <c r="AI616" s="5"/>
      <c r="AJ616" s="5"/>
      <c r="AK616" s="82"/>
      <c r="AL616" s="5"/>
      <c r="AM616" s="5"/>
      <c r="AN616" s="5"/>
      <c r="AO616" s="5"/>
      <c r="AP616" s="5"/>
    </row>
    <row r="617" spans="1:42">
      <c r="A617" s="5"/>
      <c r="B617" s="93">
        <v>36.298000335693303</v>
      </c>
      <c r="C617" s="7">
        <v>0</v>
      </c>
      <c r="D617" s="7">
        <v>203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1893.609375</v>
      </c>
      <c r="K617" s="5"/>
      <c r="L617" s="50">
        <f t="shared" si="48"/>
        <v>605</v>
      </c>
      <c r="M617" s="50">
        <v>77.454002380370994</v>
      </c>
      <c r="N617" s="50">
        <v>3428</v>
      </c>
      <c r="O617" s="50">
        <v>3428</v>
      </c>
      <c r="P617" s="50">
        <v>3630</v>
      </c>
      <c r="Q617" s="50">
        <f t="shared" si="49"/>
        <v>-202</v>
      </c>
      <c r="R617" s="50">
        <f t="shared" si="50"/>
        <v>40804</v>
      </c>
      <c r="S617" s="50"/>
      <c r="T617" s="94">
        <v>694758.75</v>
      </c>
      <c r="U617" s="94">
        <v>694758.75</v>
      </c>
      <c r="V617" s="94">
        <v>670057.875</v>
      </c>
      <c r="W617" s="55">
        <f t="shared" si="51"/>
        <v>24700.875</v>
      </c>
      <c r="X617" s="55">
        <f t="shared" si="52"/>
        <v>610133225.765625</v>
      </c>
      <c r="Y617" s="95"/>
      <c r="Z617" s="6">
        <v>694758.75</v>
      </c>
      <c r="AC617" s="5"/>
      <c r="AD617" s="5"/>
      <c r="AE617" s="5"/>
      <c r="AF617" s="5"/>
      <c r="AG617" s="5"/>
      <c r="AH617" s="5"/>
      <c r="AI617" s="5"/>
      <c r="AJ617" s="5"/>
      <c r="AK617" s="82"/>
      <c r="AL617" s="5"/>
      <c r="AM617" s="5"/>
      <c r="AN617" s="5"/>
      <c r="AO617" s="5"/>
      <c r="AP617" s="5"/>
    </row>
    <row r="618" spans="1:42">
      <c r="A618" s="5"/>
      <c r="B618" s="93">
        <v>36.358001708984297</v>
      </c>
      <c r="C618" s="7">
        <v>610</v>
      </c>
      <c r="D618" s="7">
        <v>0</v>
      </c>
      <c r="E618" s="7">
        <v>0</v>
      </c>
      <c r="F618" s="7">
        <v>201</v>
      </c>
      <c r="G618" s="7">
        <v>0</v>
      </c>
      <c r="H618" s="7">
        <v>0</v>
      </c>
      <c r="I618" s="7">
        <v>0</v>
      </c>
      <c r="J618" s="7">
        <v>0</v>
      </c>
      <c r="K618" s="5"/>
      <c r="L618" s="50">
        <f t="shared" si="48"/>
        <v>606</v>
      </c>
      <c r="M618" s="50">
        <v>77.513999938964801</v>
      </c>
      <c r="N618" s="50">
        <v>3630</v>
      </c>
      <c r="O618" s="85"/>
      <c r="P618" s="50"/>
      <c r="Q618" s="50"/>
      <c r="R618" s="50"/>
      <c r="S618" s="50"/>
      <c r="T618" s="94">
        <v>670057.875</v>
      </c>
      <c r="U618" s="94"/>
      <c r="V618" s="94"/>
      <c r="W618" s="55"/>
      <c r="X618" s="55"/>
      <c r="Y618" s="95"/>
      <c r="Z618" s="6">
        <v>670057.875</v>
      </c>
      <c r="AC618" s="5"/>
      <c r="AD618" s="5"/>
      <c r="AE618" s="5"/>
      <c r="AF618" s="5"/>
      <c r="AG618" s="5"/>
      <c r="AH618" s="5"/>
      <c r="AI618" s="5"/>
      <c r="AJ618" s="5"/>
      <c r="AK618" s="82"/>
      <c r="AL618" s="5"/>
      <c r="AM618" s="5"/>
      <c r="AN618" s="5"/>
      <c r="AO618" s="5"/>
      <c r="AP618" s="5"/>
    </row>
    <row r="619" spans="1:42">
      <c r="A619" s="5"/>
      <c r="B619" s="93">
        <v>36.417999267578097</v>
      </c>
      <c r="C619" s="7">
        <v>0</v>
      </c>
      <c r="D619" s="7">
        <v>0</v>
      </c>
      <c r="E619" s="7">
        <v>407</v>
      </c>
      <c r="F619" s="7">
        <v>0</v>
      </c>
      <c r="G619" s="7">
        <v>0</v>
      </c>
      <c r="H619" s="7">
        <v>0</v>
      </c>
      <c r="I619" s="7">
        <v>0</v>
      </c>
      <c r="J619" s="7">
        <v>3796.546875</v>
      </c>
      <c r="K619" s="5"/>
      <c r="L619" s="50">
        <f t="shared" si="48"/>
        <v>607</v>
      </c>
      <c r="M619" s="50">
        <v>77.573997497558494</v>
      </c>
      <c r="N619" s="50">
        <v>2621</v>
      </c>
      <c r="O619" s="50">
        <v>2621</v>
      </c>
      <c r="P619" s="50">
        <v>5445</v>
      </c>
      <c r="Q619" s="50">
        <f t="shared" si="49"/>
        <v>-2824</v>
      </c>
      <c r="R619" s="50">
        <f t="shared" si="50"/>
        <v>7974976</v>
      </c>
      <c r="S619" s="50"/>
      <c r="T619" s="94">
        <v>700430.25</v>
      </c>
      <c r="U619" s="94">
        <v>700430.25</v>
      </c>
      <c r="V619" s="94">
        <v>708042</v>
      </c>
      <c r="W619" s="55">
        <f t="shared" si="51"/>
        <v>-7611.75</v>
      </c>
      <c r="X619" s="55">
        <f t="shared" si="52"/>
        <v>57938738.0625</v>
      </c>
      <c r="Y619" s="95"/>
      <c r="Z619" s="6">
        <v>700430.25</v>
      </c>
      <c r="AC619" s="5"/>
      <c r="AD619" s="5"/>
      <c r="AE619" s="5"/>
      <c r="AF619" s="5"/>
      <c r="AG619" s="5"/>
      <c r="AH619" s="5"/>
      <c r="AI619" s="5"/>
      <c r="AJ619" s="5"/>
      <c r="AK619" s="82"/>
      <c r="AL619" s="5"/>
      <c r="AM619" s="5"/>
      <c r="AN619" s="5"/>
      <c r="AO619" s="5"/>
      <c r="AP619" s="5"/>
    </row>
    <row r="620" spans="1:42">
      <c r="A620" s="5"/>
      <c r="B620" s="93">
        <v>36.478000640869098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1893.609375</v>
      </c>
      <c r="K620" s="5"/>
      <c r="L620" s="50">
        <f t="shared" si="48"/>
        <v>608</v>
      </c>
      <c r="M620" s="50">
        <v>77.634002685546804</v>
      </c>
      <c r="N620" s="50">
        <v>5445</v>
      </c>
      <c r="O620" s="85"/>
      <c r="P620" s="50"/>
      <c r="Q620" s="50"/>
      <c r="R620" s="50"/>
      <c r="S620" s="50"/>
      <c r="T620" s="94">
        <v>708042</v>
      </c>
      <c r="U620" s="94"/>
      <c r="V620" s="94"/>
      <c r="W620" s="55"/>
      <c r="X620" s="55"/>
      <c r="Y620" s="95"/>
      <c r="Z620" s="6">
        <v>708042</v>
      </c>
      <c r="AC620" s="5"/>
      <c r="AD620" s="5"/>
      <c r="AE620" s="5"/>
      <c r="AF620" s="5"/>
      <c r="AG620" s="5"/>
      <c r="AH620" s="5"/>
      <c r="AI620" s="5"/>
      <c r="AJ620" s="5"/>
      <c r="AK620" s="82"/>
      <c r="AL620" s="5"/>
      <c r="AM620" s="5"/>
      <c r="AN620" s="5"/>
      <c r="AO620" s="5"/>
      <c r="AP620" s="5"/>
    </row>
    <row r="621" spans="1:42">
      <c r="A621" s="5"/>
      <c r="B621" s="93">
        <v>36.537998199462798</v>
      </c>
      <c r="C621" s="7">
        <v>203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1893.609375</v>
      </c>
      <c r="K621" s="5"/>
      <c r="L621" s="50">
        <f t="shared" si="48"/>
        <v>609</v>
      </c>
      <c r="M621" s="50">
        <v>77.694000244140597</v>
      </c>
      <c r="N621" s="50">
        <v>3529</v>
      </c>
      <c r="O621" s="50">
        <v>3529</v>
      </c>
      <c r="P621" s="50">
        <v>2621</v>
      </c>
      <c r="Q621" s="50">
        <f t="shared" si="49"/>
        <v>908</v>
      </c>
      <c r="R621" s="50">
        <f t="shared" si="50"/>
        <v>824464</v>
      </c>
      <c r="S621" s="50"/>
      <c r="T621" s="94">
        <v>632111.0625</v>
      </c>
      <c r="U621" s="94">
        <v>632111.0625</v>
      </c>
      <c r="V621" s="94">
        <v>573278.5625</v>
      </c>
      <c r="W621" s="55">
        <f t="shared" si="51"/>
        <v>58832.5</v>
      </c>
      <c r="X621" s="55">
        <f t="shared" si="52"/>
        <v>3461263056.25</v>
      </c>
      <c r="Y621" s="95"/>
      <c r="Z621" s="6">
        <v>632111.0625</v>
      </c>
      <c r="AC621" s="5"/>
      <c r="AD621" s="5"/>
      <c r="AE621" s="5"/>
      <c r="AF621" s="5"/>
      <c r="AG621" s="5"/>
      <c r="AH621" s="5"/>
      <c r="AI621" s="5"/>
      <c r="AJ621" s="5"/>
      <c r="AK621" s="82"/>
      <c r="AL621" s="5"/>
      <c r="AM621" s="5"/>
      <c r="AN621" s="5"/>
      <c r="AO621" s="5"/>
      <c r="AP621" s="5"/>
    </row>
    <row r="622" spans="1:42">
      <c r="A622" s="5"/>
      <c r="B622" s="93">
        <v>36.597999572753899</v>
      </c>
      <c r="C622" s="7">
        <v>407</v>
      </c>
      <c r="D622" s="7">
        <v>203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3796.546875</v>
      </c>
      <c r="K622" s="5"/>
      <c r="L622" s="50">
        <f t="shared" si="48"/>
        <v>610</v>
      </c>
      <c r="M622" s="50">
        <v>77.753997802734304</v>
      </c>
      <c r="N622" s="50">
        <v>2621</v>
      </c>
      <c r="O622" s="85"/>
      <c r="P622" s="50"/>
      <c r="Q622" s="50"/>
      <c r="R622" s="50"/>
      <c r="S622" s="50"/>
      <c r="T622" s="94">
        <v>573278.5625</v>
      </c>
      <c r="U622" s="94"/>
      <c r="V622" s="94"/>
      <c r="W622" s="55"/>
      <c r="X622" s="55"/>
      <c r="Y622" s="95"/>
      <c r="Z622" s="6">
        <v>573278.5625</v>
      </c>
      <c r="AC622" s="5"/>
      <c r="AD622" s="5"/>
      <c r="AE622" s="5"/>
      <c r="AF622" s="5"/>
      <c r="AG622" s="5"/>
      <c r="AH622" s="5"/>
      <c r="AI622" s="5"/>
      <c r="AJ622" s="5"/>
      <c r="AK622" s="82"/>
      <c r="AL622" s="5"/>
      <c r="AM622" s="5"/>
      <c r="AN622" s="5"/>
      <c r="AO622" s="5"/>
      <c r="AP622" s="5"/>
    </row>
    <row r="623" spans="1:42">
      <c r="A623" s="5"/>
      <c r="B623" s="93">
        <v>36.658000946044901</v>
      </c>
      <c r="C623" s="7">
        <v>203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1893.609375</v>
      </c>
      <c r="K623" s="5"/>
      <c r="L623" s="50">
        <f t="shared" si="48"/>
        <v>611</v>
      </c>
      <c r="M623" s="50">
        <v>77.814002990722599</v>
      </c>
      <c r="N623" s="50">
        <v>4336</v>
      </c>
      <c r="O623" s="50">
        <v>4336</v>
      </c>
      <c r="P623" s="50">
        <v>3831</v>
      </c>
      <c r="Q623" s="50">
        <f t="shared" si="49"/>
        <v>505</v>
      </c>
      <c r="R623" s="50">
        <f t="shared" si="50"/>
        <v>255025</v>
      </c>
      <c r="S623" s="50"/>
      <c r="T623" s="94">
        <v>706157.75</v>
      </c>
      <c r="U623" s="94">
        <v>706157.75</v>
      </c>
      <c r="V623" s="94">
        <v>696661.6875</v>
      </c>
      <c r="W623" s="55">
        <f t="shared" si="51"/>
        <v>9496.0625</v>
      </c>
      <c r="X623" s="55">
        <f t="shared" si="52"/>
        <v>90175203.00390625</v>
      </c>
      <c r="Y623" s="95"/>
      <c r="Z623" s="6">
        <v>706157.75</v>
      </c>
      <c r="AC623" s="5"/>
      <c r="AD623" s="5"/>
      <c r="AE623" s="5"/>
      <c r="AF623" s="5"/>
      <c r="AG623" s="5"/>
      <c r="AH623" s="5"/>
      <c r="AI623" s="5"/>
      <c r="AJ623" s="5"/>
      <c r="AK623" s="82"/>
      <c r="AL623" s="5"/>
      <c r="AM623" s="5"/>
      <c r="AN623" s="5"/>
      <c r="AO623" s="5"/>
      <c r="AP623" s="5"/>
    </row>
    <row r="624" spans="1:42">
      <c r="A624" s="5"/>
      <c r="B624" s="93">
        <v>36.717998504638601</v>
      </c>
      <c r="C624" s="7">
        <v>610</v>
      </c>
      <c r="D624" s="7">
        <v>203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5690.15625</v>
      </c>
      <c r="K624" s="5"/>
      <c r="L624" s="62">
        <f t="shared" si="48"/>
        <v>612</v>
      </c>
      <c r="M624" s="62">
        <v>77.874000549316406</v>
      </c>
      <c r="N624" s="62">
        <v>3831</v>
      </c>
      <c r="O624" s="97"/>
      <c r="P624" s="62"/>
      <c r="Q624" s="62"/>
      <c r="R624" s="62"/>
      <c r="S624" s="62"/>
      <c r="T624" s="98">
        <v>696661.6875</v>
      </c>
      <c r="U624" s="98"/>
      <c r="V624" s="98"/>
      <c r="W624" s="63"/>
      <c r="X624" s="63"/>
      <c r="Y624" s="95"/>
      <c r="Z624" s="104">
        <v>696661.6875</v>
      </c>
      <c r="AA624" s="61">
        <f>(STDEV(Z589:Z624))^2/36</f>
        <v>82820198.865395606</v>
      </c>
      <c r="AC624" s="5"/>
      <c r="AD624" s="5"/>
      <c r="AE624" s="5"/>
      <c r="AF624" s="5"/>
      <c r="AG624" s="5"/>
      <c r="AH624" s="5"/>
      <c r="AI624" s="5"/>
      <c r="AJ624" s="5"/>
      <c r="AK624" s="82"/>
      <c r="AL624" s="5"/>
      <c r="AM624" s="5"/>
      <c r="AN624" s="5"/>
      <c r="AO624" s="5"/>
      <c r="AP624" s="5"/>
    </row>
    <row r="625" spans="1:42">
      <c r="A625" s="5"/>
      <c r="B625" s="93">
        <v>36.777999877929602</v>
      </c>
      <c r="C625" s="7">
        <v>1424</v>
      </c>
      <c r="D625" s="7">
        <v>0</v>
      </c>
      <c r="E625" s="7">
        <v>6513</v>
      </c>
      <c r="F625" s="7">
        <v>201</v>
      </c>
      <c r="G625" s="7">
        <v>524</v>
      </c>
      <c r="H625" s="7">
        <v>2620</v>
      </c>
      <c r="I625" s="7">
        <v>0</v>
      </c>
      <c r="J625" s="7">
        <v>20876.34375</v>
      </c>
      <c r="K625" s="5"/>
      <c r="L625" s="64" t="s">
        <v>95</v>
      </c>
      <c r="M625" s="5"/>
      <c r="N625" s="100">
        <f>STDEV(N13:N624)/(612)^0.5</f>
        <v>38.443457158662433</v>
      </c>
      <c r="O625" s="100"/>
      <c r="P625" s="100"/>
      <c r="Q625" s="100">
        <f>STDEV(Q13:Q624)/(2*612)^0.5</f>
        <v>36.433785653200886</v>
      </c>
      <c r="R625" s="100">
        <f>(SUM(R13:R624)/(612*610))^0.5</f>
        <v>36.494628730484912</v>
      </c>
      <c r="S625" s="100"/>
      <c r="T625" s="101">
        <f>STDEV(T13:T624)/(612)^0.5</f>
        <v>3720.0333859473881</v>
      </c>
      <c r="U625" s="101"/>
      <c r="V625" s="101"/>
      <c r="W625" s="101">
        <f>STDEV(W13:W624)/(2*612)^0.5</f>
        <v>2184.7323259728996</v>
      </c>
      <c r="X625" s="101">
        <f>(SUM(X13:X624)/(612*610))^0.5</f>
        <v>2190.9289838033601</v>
      </c>
      <c r="Y625" s="95"/>
      <c r="Z625" s="99" t="s">
        <v>95</v>
      </c>
      <c r="AA625" s="76">
        <f>((SUM(AA42:AA624))^0.5)/17</f>
        <v>2350.6000289567801</v>
      </c>
      <c r="AC625" s="5"/>
      <c r="AD625" s="5"/>
      <c r="AE625" s="5"/>
      <c r="AF625" s="5"/>
      <c r="AG625" s="5"/>
      <c r="AH625" s="5"/>
      <c r="AI625" s="5"/>
      <c r="AJ625" s="5"/>
      <c r="AK625" s="82"/>
      <c r="AL625" s="5"/>
      <c r="AM625" s="5"/>
      <c r="AN625" s="5"/>
      <c r="AO625" s="5"/>
      <c r="AP625" s="5"/>
    </row>
    <row r="626" spans="1:42">
      <c r="A626" s="5"/>
      <c r="B626" s="93">
        <v>36.838001251220703</v>
      </c>
      <c r="C626" s="7">
        <v>1017</v>
      </c>
      <c r="D626" s="7">
        <v>203</v>
      </c>
      <c r="E626" s="7">
        <v>2442</v>
      </c>
      <c r="F626" s="7">
        <v>0</v>
      </c>
      <c r="G626" s="7">
        <v>0</v>
      </c>
      <c r="H626" s="7">
        <v>1048</v>
      </c>
      <c r="I626" s="7">
        <v>379</v>
      </c>
      <c r="J626" s="7">
        <v>68337.84375</v>
      </c>
      <c r="K626" s="5"/>
      <c r="T626" s="5"/>
      <c r="Y626" s="95"/>
      <c r="Z626" s="73"/>
      <c r="AC626" s="5"/>
      <c r="AD626" s="5"/>
      <c r="AE626" s="5"/>
      <c r="AF626" s="5"/>
      <c r="AG626" s="5"/>
      <c r="AH626" s="5"/>
      <c r="AI626" s="5"/>
      <c r="AJ626" s="5"/>
      <c r="AK626" s="82"/>
      <c r="AL626" s="5"/>
      <c r="AM626" s="5"/>
      <c r="AN626" s="5"/>
      <c r="AO626" s="5"/>
      <c r="AP626" s="5"/>
    </row>
    <row r="627" spans="1:42">
      <c r="A627" s="5"/>
      <c r="B627" s="93">
        <v>36.897998809814403</v>
      </c>
      <c r="C627" s="7">
        <v>407</v>
      </c>
      <c r="D627" s="7">
        <v>0</v>
      </c>
      <c r="E627" s="7">
        <v>6309</v>
      </c>
      <c r="F627" s="7">
        <v>100</v>
      </c>
      <c r="G627" s="7">
        <v>0</v>
      </c>
      <c r="H627" s="7">
        <v>0</v>
      </c>
      <c r="I627" s="7">
        <v>759</v>
      </c>
      <c r="J627" s="7">
        <v>115790.015625</v>
      </c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101"/>
      <c r="Z627" s="71"/>
      <c r="AA627" s="7"/>
      <c r="AC627" s="5"/>
      <c r="AD627" s="5"/>
      <c r="AE627" s="5"/>
      <c r="AF627" s="5"/>
      <c r="AG627" s="5"/>
      <c r="AH627" s="5"/>
      <c r="AI627" s="5"/>
      <c r="AJ627" s="5"/>
      <c r="AK627" s="82"/>
      <c r="AL627" s="5"/>
      <c r="AM627" s="5"/>
      <c r="AN627" s="5"/>
      <c r="AO627" s="5"/>
      <c r="AP627" s="5"/>
    </row>
    <row r="628" spans="1:42">
      <c r="A628" s="5"/>
      <c r="B628" s="93">
        <v>36.958000183105398</v>
      </c>
      <c r="C628" s="7">
        <v>0</v>
      </c>
      <c r="D628" s="7">
        <v>407</v>
      </c>
      <c r="E628" s="7">
        <v>8752</v>
      </c>
      <c r="F628" s="7">
        <v>403</v>
      </c>
      <c r="G628" s="7">
        <v>0</v>
      </c>
      <c r="H628" s="7">
        <v>1572</v>
      </c>
      <c r="I628" s="7">
        <v>1012</v>
      </c>
      <c r="J628" s="7">
        <v>41762.015625</v>
      </c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73"/>
      <c r="AC628" s="5"/>
      <c r="AD628" s="5"/>
      <c r="AE628" s="5"/>
      <c r="AF628" s="5"/>
      <c r="AG628" s="5"/>
      <c r="AH628" s="5"/>
      <c r="AI628" s="5"/>
      <c r="AJ628" s="5"/>
      <c r="AK628" s="82"/>
      <c r="AL628" s="5"/>
      <c r="AM628" s="5"/>
      <c r="AN628" s="5"/>
      <c r="AO628" s="5"/>
      <c r="AP628" s="5"/>
    </row>
    <row r="629" spans="1:42">
      <c r="A629" s="5"/>
      <c r="B629" s="93">
        <v>37.018001556396399</v>
      </c>
      <c r="C629" s="7">
        <v>0</v>
      </c>
      <c r="D629" s="7">
        <v>0</v>
      </c>
      <c r="E629" s="7">
        <v>6309</v>
      </c>
      <c r="F629" s="7">
        <v>201</v>
      </c>
      <c r="G629" s="7">
        <v>0</v>
      </c>
      <c r="H629" s="7">
        <v>0</v>
      </c>
      <c r="I629" s="7">
        <v>126</v>
      </c>
      <c r="J629" s="7">
        <v>47452.171875</v>
      </c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73"/>
      <c r="AC629" s="5"/>
      <c r="AD629" s="5"/>
      <c r="AE629" s="5"/>
      <c r="AF629" s="5"/>
      <c r="AG629" s="5"/>
      <c r="AH629" s="5"/>
      <c r="AI629" s="5"/>
      <c r="AJ629" s="5"/>
      <c r="AK629" s="82"/>
      <c r="AL629" s="5"/>
      <c r="AM629" s="5"/>
      <c r="AN629" s="5"/>
      <c r="AO629" s="5"/>
      <c r="AP629" s="5"/>
    </row>
    <row r="630" spans="1:42">
      <c r="A630" s="5"/>
      <c r="B630" s="93">
        <v>37.077999114990199</v>
      </c>
      <c r="C630" s="7">
        <v>0</v>
      </c>
      <c r="D630" s="7">
        <v>0</v>
      </c>
      <c r="E630" s="7">
        <v>12214</v>
      </c>
      <c r="F630" s="7">
        <v>705</v>
      </c>
      <c r="G630" s="7">
        <v>524</v>
      </c>
      <c r="H630" s="7">
        <v>2096</v>
      </c>
      <c r="I630" s="7">
        <v>632</v>
      </c>
      <c r="J630" s="7">
        <v>70231.453125</v>
      </c>
      <c r="K630" s="5"/>
      <c r="L630" s="5"/>
      <c r="M630" s="5"/>
      <c r="X630" s="5"/>
      <c r="Y630" s="5"/>
      <c r="Z630" s="5"/>
      <c r="AA630" s="73"/>
      <c r="AC630" s="5"/>
      <c r="AD630" s="5"/>
      <c r="AE630" s="5"/>
      <c r="AF630" s="5"/>
      <c r="AG630" s="5"/>
      <c r="AH630" s="5"/>
      <c r="AI630" s="5"/>
      <c r="AJ630" s="5"/>
      <c r="AK630" s="82"/>
      <c r="AL630" s="5"/>
      <c r="AM630" s="5"/>
      <c r="AN630" s="5"/>
      <c r="AO630" s="5"/>
      <c r="AP630" s="5"/>
    </row>
    <row r="631" spans="1:42">
      <c r="A631" s="5"/>
      <c r="B631" s="93">
        <v>37.1380004882812</v>
      </c>
      <c r="C631" s="7">
        <v>407</v>
      </c>
      <c r="D631" s="7">
        <v>0</v>
      </c>
      <c r="E631" s="7">
        <v>10178</v>
      </c>
      <c r="F631" s="7">
        <v>806</v>
      </c>
      <c r="G631" s="7">
        <v>0</v>
      </c>
      <c r="H631" s="7">
        <v>3669</v>
      </c>
      <c r="I631" s="7">
        <v>126</v>
      </c>
      <c r="J631" s="7">
        <v>64541.296875</v>
      </c>
      <c r="K631" s="5"/>
      <c r="L631" s="5"/>
      <c r="M631" s="5"/>
      <c r="X631" s="5"/>
      <c r="Y631" s="5"/>
      <c r="Z631" s="5"/>
      <c r="AA631" s="73"/>
      <c r="AC631" s="5"/>
      <c r="AD631" s="5"/>
      <c r="AE631" s="5"/>
      <c r="AF631" s="5"/>
      <c r="AG631" s="5"/>
      <c r="AH631" s="5"/>
      <c r="AI631" s="5"/>
      <c r="AJ631" s="5"/>
      <c r="AK631" s="82"/>
      <c r="AL631" s="5"/>
      <c r="AM631" s="5"/>
      <c r="AN631" s="5"/>
      <c r="AO631" s="5"/>
      <c r="AP631" s="5"/>
    </row>
    <row r="632" spans="1:42">
      <c r="A632" s="5"/>
      <c r="B632" s="93">
        <v>37.198001861572202</v>
      </c>
      <c r="C632" s="7">
        <v>203</v>
      </c>
      <c r="D632" s="7">
        <v>203</v>
      </c>
      <c r="E632" s="7">
        <v>7938</v>
      </c>
      <c r="F632" s="7">
        <v>907</v>
      </c>
      <c r="G632" s="7">
        <v>0</v>
      </c>
      <c r="H632" s="7">
        <v>3669</v>
      </c>
      <c r="I632" s="7">
        <v>1771</v>
      </c>
      <c r="J632" s="7">
        <v>167048.0625</v>
      </c>
      <c r="K632" s="5"/>
      <c r="L632" s="5"/>
      <c r="M632" s="5"/>
      <c r="X632" s="5"/>
      <c r="Y632" s="5"/>
      <c r="Z632" s="5"/>
      <c r="AA632" s="73"/>
      <c r="AC632" s="5"/>
      <c r="AD632" s="5"/>
      <c r="AE632" s="5"/>
      <c r="AF632" s="5"/>
      <c r="AG632" s="5"/>
      <c r="AH632" s="5"/>
      <c r="AI632" s="5"/>
      <c r="AJ632" s="5"/>
      <c r="AK632" s="82"/>
      <c r="AL632" s="5"/>
      <c r="AM632" s="5"/>
      <c r="AN632" s="5"/>
      <c r="AO632" s="5"/>
      <c r="AP632" s="5"/>
    </row>
    <row r="633" spans="1:42">
      <c r="A633" s="5"/>
      <c r="B633" s="93">
        <v>37.257999420166001</v>
      </c>
      <c r="C633" s="7">
        <v>0</v>
      </c>
      <c r="D633" s="7">
        <v>0</v>
      </c>
      <c r="E633" s="7">
        <v>14047</v>
      </c>
      <c r="F633" s="7">
        <v>2016</v>
      </c>
      <c r="G633" s="7">
        <v>524</v>
      </c>
      <c r="H633" s="7">
        <v>3144</v>
      </c>
      <c r="I633" s="7">
        <v>1392</v>
      </c>
      <c r="J633" s="7">
        <v>172738.21875</v>
      </c>
      <c r="K633" s="5"/>
      <c r="L633" s="5"/>
      <c r="M633" s="5"/>
      <c r="X633" s="5"/>
      <c r="Y633" s="5"/>
      <c r="Z633" s="5"/>
      <c r="AA633" s="73"/>
      <c r="AC633" s="5"/>
      <c r="AD633" s="5"/>
      <c r="AE633" s="5"/>
      <c r="AF633" s="5"/>
      <c r="AG633" s="5"/>
      <c r="AH633" s="5"/>
      <c r="AI633" s="5"/>
      <c r="AJ633" s="5"/>
      <c r="AK633" s="82"/>
      <c r="AL633" s="5"/>
      <c r="AM633" s="5"/>
      <c r="AN633" s="5"/>
      <c r="AO633" s="5"/>
      <c r="AP633" s="5"/>
    </row>
    <row r="634" spans="1:42">
      <c r="A634" s="5"/>
      <c r="B634" s="93">
        <v>37.318000793457003</v>
      </c>
      <c r="C634" s="7">
        <v>0</v>
      </c>
      <c r="D634" s="7">
        <v>0</v>
      </c>
      <c r="E634" s="7">
        <v>20363</v>
      </c>
      <c r="F634" s="7">
        <v>1310</v>
      </c>
      <c r="G634" s="7">
        <v>0</v>
      </c>
      <c r="H634" s="7">
        <v>4717</v>
      </c>
      <c r="I634" s="7">
        <v>1898</v>
      </c>
      <c r="J634" s="7">
        <v>187924.40625</v>
      </c>
      <c r="K634" s="5"/>
      <c r="L634" s="5"/>
      <c r="M634" s="5"/>
      <c r="X634" s="5"/>
      <c r="Y634" s="5"/>
      <c r="Z634" s="5"/>
      <c r="AA634" s="73"/>
      <c r="AC634" s="5"/>
      <c r="AD634" s="5"/>
      <c r="AE634" s="5"/>
      <c r="AF634" s="5"/>
      <c r="AG634" s="5"/>
      <c r="AH634" s="5"/>
      <c r="AI634" s="5"/>
      <c r="AJ634" s="5"/>
      <c r="AK634" s="82"/>
      <c r="AL634" s="5"/>
      <c r="AM634" s="5"/>
      <c r="AN634" s="5"/>
      <c r="AO634" s="5"/>
      <c r="AP634" s="5"/>
    </row>
    <row r="635" spans="1:42">
      <c r="A635" s="5"/>
      <c r="B635" s="93">
        <v>37.377998352050703</v>
      </c>
      <c r="C635" s="7">
        <v>203</v>
      </c>
      <c r="D635" s="7">
        <v>0</v>
      </c>
      <c r="E635" s="7">
        <v>19955</v>
      </c>
      <c r="F635" s="7">
        <v>907</v>
      </c>
      <c r="G635" s="7">
        <v>0</v>
      </c>
      <c r="H635" s="7">
        <v>4717</v>
      </c>
      <c r="I635" s="7">
        <v>1012</v>
      </c>
      <c r="J635" s="7">
        <v>206907.140625</v>
      </c>
      <c r="K635" s="5"/>
      <c r="L635" s="5"/>
      <c r="M635" s="5"/>
      <c r="X635" s="5"/>
      <c r="Y635" s="5"/>
      <c r="Z635" s="5"/>
      <c r="AA635" s="73"/>
      <c r="AC635" s="5"/>
      <c r="AD635" s="5"/>
      <c r="AE635" s="5"/>
      <c r="AF635" s="5"/>
      <c r="AG635" s="5"/>
      <c r="AH635" s="5"/>
      <c r="AI635" s="5"/>
      <c r="AJ635" s="5"/>
      <c r="AK635" s="82"/>
      <c r="AL635" s="5"/>
      <c r="AM635" s="5"/>
      <c r="AN635" s="5"/>
      <c r="AO635" s="5"/>
      <c r="AP635" s="5"/>
    </row>
    <row r="636" spans="1:42">
      <c r="A636" s="5"/>
      <c r="B636" s="93">
        <v>37.437999725341797</v>
      </c>
      <c r="C636" s="7">
        <v>407</v>
      </c>
      <c r="D636" s="7">
        <v>203</v>
      </c>
      <c r="E636" s="7">
        <v>21789</v>
      </c>
      <c r="F636" s="7">
        <v>806</v>
      </c>
      <c r="G636" s="7">
        <v>0</v>
      </c>
      <c r="H636" s="7">
        <v>4193</v>
      </c>
      <c r="I636" s="7">
        <v>1771</v>
      </c>
      <c r="J636" s="7">
        <v>187924.40625</v>
      </c>
      <c r="K636" s="5"/>
      <c r="L636" s="5"/>
      <c r="M636" s="5"/>
      <c r="X636" s="5"/>
      <c r="Y636" s="5"/>
      <c r="Z636" s="5"/>
      <c r="AA636" s="73"/>
      <c r="AC636" s="5"/>
      <c r="AD636" s="5"/>
      <c r="AE636" s="5"/>
      <c r="AF636" s="5"/>
      <c r="AG636" s="5"/>
      <c r="AH636" s="5"/>
      <c r="AI636" s="5"/>
      <c r="AJ636" s="5"/>
      <c r="AK636" s="82"/>
      <c r="AL636" s="5"/>
      <c r="AM636" s="5"/>
      <c r="AN636" s="5"/>
      <c r="AO636" s="5"/>
      <c r="AP636" s="5"/>
    </row>
    <row r="637" spans="1:42">
      <c r="A637" s="5"/>
      <c r="B637" s="93">
        <v>37.498001098632798</v>
      </c>
      <c r="C637" s="7">
        <v>407</v>
      </c>
      <c r="D637" s="7">
        <v>407</v>
      </c>
      <c r="E637" s="7">
        <v>19548</v>
      </c>
      <c r="F637" s="7">
        <v>806</v>
      </c>
      <c r="G637" s="7">
        <v>524</v>
      </c>
      <c r="H637" s="7">
        <v>5241</v>
      </c>
      <c r="I637" s="7">
        <v>1771</v>
      </c>
      <c r="J637" s="7">
        <v>193623.890625</v>
      </c>
      <c r="K637" s="5"/>
      <c r="L637" s="5"/>
      <c r="M637" s="5"/>
      <c r="X637" s="5"/>
      <c r="Y637" s="5"/>
      <c r="Z637" s="5"/>
      <c r="AA637" s="73"/>
      <c r="AC637" s="5"/>
      <c r="AD637" s="5"/>
      <c r="AE637" s="5"/>
      <c r="AF637" s="5"/>
      <c r="AG637" s="5"/>
      <c r="AH637" s="5"/>
      <c r="AI637" s="5"/>
      <c r="AJ637" s="5"/>
      <c r="AK637" s="82"/>
      <c r="AL637" s="5"/>
      <c r="AM637" s="5"/>
      <c r="AN637" s="5"/>
      <c r="AO637" s="5"/>
      <c r="AP637" s="5"/>
    </row>
    <row r="638" spans="1:42">
      <c r="A638" s="5"/>
      <c r="B638" s="93">
        <v>37.557998657226499</v>
      </c>
      <c r="C638" s="7">
        <v>0</v>
      </c>
      <c r="D638" s="7">
        <v>407</v>
      </c>
      <c r="E638" s="7">
        <v>20363</v>
      </c>
      <c r="F638" s="7">
        <v>1814</v>
      </c>
      <c r="G638" s="7">
        <v>0</v>
      </c>
      <c r="H638" s="7">
        <v>4193</v>
      </c>
      <c r="I638" s="7">
        <v>2404</v>
      </c>
      <c r="J638" s="7">
        <v>178437.703125</v>
      </c>
      <c r="K638" s="5"/>
      <c r="L638" s="5"/>
      <c r="M638" s="5"/>
      <c r="X638" s="5"/>
      <c r="Y638" s="5"/>
      <c r="Z638" s="5"/>
      <c r="AA638" s="73"/>
      <c r="AC638" s="5"/>
      <c r="AD638" s="5"/>
      <c r="AE638" s="5"/>
      <c r="AF638" s="5"/>
      <c r="AG638" s="5"/>
      <c r="AH638" s="5"/>
      <c r="AI638" s="5"/>
      <c r="AJ638" s="5"/>
      <c r="AK638" s="82"/>
      <c r="AL638" s="5"/>
      <c r="AM638" s="5"/>
      <c r="AN638" s="5"/>
      <c r="AO638" s="5"/>
      <c r="AP638" s="5"/>
    </row>
    <row r="639" spans="1:42">
      <c r="A639" s="5"/>
      <c r="B639" s="93">
        <v>37.6180000305175</v>
      </c>
      <c r="C639" s="7">
        <v>407</v>
      </c>
      <c r="D639" s="7">
        <v>203</v>
      </c>
      <c r="E639" s="7">
        <v>20974</v>
      </c>
      <c r="F639" s="7">
        <v>1915</v>
      </c>
      <c r="G639" s="7">
        <v>0</v>
      </c>
      <c r="H639" s="7">
        <v>2620</v>
      </c>
      <c r="I639" s="7">
        <v>1138</v>
      </c>
      <c r="J639" s="7">
        <v>299927.1875</v>
      </c>
      <c r="K639" s="5"/>
      <c r="L639" s="5"/>
      <c r="M639" s="5"/>
      <c r="X639" s="5"/>
      <c r="Y639" s="5"/>
      <c r="Z639" s="5"/>
      <c r="AA639" s="73"/>
      <c r="AC639" s="5"/>
      <c r="AD639" s="5"/>
      <c r="AE639" s="5"/>
      <c r="AF639" s="5"/>
      <c r="AG639" s="5"/>
      <c r="AH639" s="5"/>
      <c r="AI639" s="5"/>
      <c r="AJ639" s="5"/>
      <c r="AK639" s="82"/>
      <c r="AL639" s="5"/>
      <c r="AM639" s="5"/>
      <c r="AN639" s="5"/>
      <c r="AO639" s="5"/>
      <c r="AP639" s="5"/>
    </row>
    <row r="640" spans="1:42">
      <c r="A640" s="5"/>
      <c r="B640" s="93">
        <v>37.678001403808501</v>
      </c>
      <c r="C640" s="7">
        <v>407</v>
      </c>
      <c r="D640" s="7">
        <v>0</v>
      </c>
      <c r="E640" s="7">
        <v>31166</v>
      </c>
      <c r="F640" s="7">
        <v>1310</v>
      </c>
      <c r="G640" s="7">
        <v>0</v>
      </c>
      <c r="H640" s="7">
        <v>8387</v>
      </c>
      <c r="I640" s="7">
        <v>3164</v>
      </c>
      <c r="J640" s="7">
        <v>277147.9375</v>
      </c>
      <c r="K640" s="5"/>
      <c r="L640" s="5"/>
      <c r="M640" s="5"/>
      <c r="X640" s="5"/>
      <c r="Y640" s="5"/>
      <c r="Z640" s="5"/>
      <c r="AA640" s="73"/>
      <c r="AC640" s="5"/>
      <c r="AD640" s="5"/>
      <c r="AE640" s="5"/>
      <c r="AF640" s="5"/>
      <c r="AG640" s="5"/>
      <c r="AH640" s="5"/>
      <c r="AI640" s="5"/>
      <c r="AJ640" s="5"/>
      <c r="AK640" s="82"/>
      <c r="AL640" s="5"/>
      <c r="AM640" s="5"/>
      <c r="AN640" s="5"/>
      <c r="AO640" s="5"/>
      <c r="AP640" s="5"/>
    </row>
    <row r="641" spans="1:42">
      <c r="A641" s="5"/>
      <c r="B641" s="93">
        <v>37.737998962402301</v>
      </c>
      <c r="C641" s="7">
        <v>814</v>
      </c>
      <c r="D641" s="7">
        <v>0</v>
      </c>
      <c r="E641" s="7">
        <v>25458</v>
      </c>
      <c r="F641" s="7">
        <v>1411</v>
      </c>
      <c r="G641" s="7">
        <v>0</v>
      </c>
      <c r="H641" s="7">
        <v>4193</v>
      </c>
      <c r="I641" s="7">
        <v>1138</v>
      </c>
      <c r="J641" s="7">
        <v>354972.46875</v>
      </c>
      <c r="K641" s="5"/>
      <c r="L641" s="5"/>
      <c r="M641" s="5"/>
      <c r="X641" s="5"/>
      <c r="Y641" s="5"/>
      <c r="Z641" s="5"/>
      <c r="AA641" s="73"/>
      <c r="AC641" s="5"/>
      <c r="AD641" s="5"/>
      <c r="AE641" s="5"/>
      <c r="AF641" s="5"/>
      <c r="AG641" s="5"/>
      <c r="AH641" s="5"/>
      <c r="AI641" s="5"/>
      <c r="AJ641" s="5"/>
      <c r="AK641" s="82"/>
      <c r="AL641" s="5"/>
      <c r="AM641" s="5"/>
      <c r="AN641" s="5"/>
      <c r="AO641" s="5"/>
      <c r="AP641" s="5"/>
    </row>
    <row r="642" spans="1:42">
      <c r="A642" s="5"/>
      <c r="B642" s="93">
        <v>37.798000335693303</v>
      </c>
      <c r="C642" s="7">
        <v>610</v>
      </c>
      <c r="D642" s="7">
        <v>407</v>
      </c>
      <c r="E642" s="7">
        <v>30350</v>
      </c>
      <c r="F642" s="7">
        <v>1512</v>
      </c>
      <c r="G642" s="7">
        <v>0</v>
      </c>
      <c r="H642" s="7">
        <v>4717</v>
      </c>
      <c r="I642" s="7">
        <v>1771</v>
      </c>
      <c r="J642" s="7">
        <v>389141.375</v>
      </c>
      <c r="K642" s="5"/>
      <c r="L642" s="5"/>
      <c r="M642" s="5"/>
      <c r="X642" s="5"/>
      <c r="Y642" s="5"/>
      <c r="Z642" s="5"/>
      <c r="AA642" s="73"/>
      <c r="AC642" s="5"/>
      <c r="AD642" s="5"/>
      <c r="AE642" s="5"/>
      <c r="AF642" s="5"/>
      <c r="AG642" s="5"/>
      <c r="AH642" s="5"/>
      <c r="AI642" s="5"/>
      <c r="AJ642" s="5"/>
      <c r="AK642" s="82"/>
      <c r="AL642" s="5"/>
      <c r="AM642" s="5"/>
      <c r="AN642" s="5"/>
      <c r="AO642" s="5"/>
      <c r="AP642" s="5"/>
    </row>
    <row r="643" spans="1:42">
      <c r="A643" s="5"/>
      <c r="B643" s="93">
        <v>37.858001708984297</v>
      </c>
      <c r="C643" s="7">
        <v>407</v>
      </c>
      <c r="D643" s="7">
        <v>0</v>
      </c>
      <c r="E643" s="7">
        <v>38508</v>
      </c>
      <c r="F643" s="7">
        <v>1915</v>
      </c>
      <c r="G643" s="7">
        <v>0</v>
      </c>
      <c r="H643" s="7">
        <v>10485</v>
      </c>
      <c r="I643" s="7">
        <v>1645</v>
      </c>
      <c r="J643" s="7">
        <v>373955.1875</v>
      </c>
      <c r="K643" s="5"/>
      <c r="L643" s="5"/>
      <c r="M643" s="5"/>
      <c r="X643" s="5"/>
      <c r="Y643" s="5"/>
      <c r="Z643" s="5"/>
      <c r="AA643" s="73"/>
      <c r="AC643" s="5"/>
      <c r="AD643" s="5"/>
      <c r="AE643" s="5"/>
      <c r="AF643" s="5"/>
      <c r="AG643" s="5"/>
      <c r="AH643" s="5"/>
      <c r="AI643" s="5"/>
      <c r="AJ643" s="5"/>
      <c r="AK643" s="82"/>
      <c r="AL643" s="5"/>
      <c r="AM643" s="5"/>
      <c r="AN643" s="5"/>
      <c r="AO643" s="5"/>
      <c r="AP643" s="5"/>
    </row>
    <row r="644" spans="1:42">
      <c r="A644" s="5"/>
      <c r="B644" s="93">
        <v>37.917999267578097</v>
      </c>
      <c r="C644" s="7">
        <v>407</v>
      </c>
      <c r="D644" s="7">
        <v>0</v>
      </c>
      <c r="E644" s="7">
        <v>38712</v>
      </c>
      <c r="F644" s="7">
        <v>3226</v>
      </c>
      <c r="G644" s="7">
        <v>0</v>
      </c>
      <c r="H644" s="7">
        <v>9961</v>
      </c>
      <c r="I644" s="7">
        <v>2278</v>
      </c>
      <c r="J644" s="7">
        <v>417620.15625</v>
      </c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73"/>
      <c r="AC644" s="5"/>
      <c r="AD644" s="5"/>
      <c r="AE644" s="5"/>
      <c r="AF644" s="5"/>
      <c r="AG644" s="5"/>
      <c r="AH644" s="5"/>
      <c r="AI644" s="5"/>
      <c r="AJ644" s="5"/>
      <c r="AK644" s="82"/>
      <c r="AL644" s="5"/>
      <c r="AM644" s="5"/>
      <c r="AN644" s="5"/>
      <c r="AO644" s="5"/>
      <c r="AP644" s="5"/>
    </row>
    <row r="645" spans="1:42">
      <c r="A645" s="5"/>
      <c r="B645" s="93">
        <v>37.978000640869098</v>
      </c>
      <c r="C645" s="7">
        <v>814</v>
      </c>
      <c r="D645" s="7">
        <v>407</v>
      </c>
      <c r="E645" s="7">
        <v>32186</v>
      </c>
      <c r="F645" s="7">
        <v>1008</v>
      </c>
      <c r="G645" s="7">
        <v>524</v>
      </c>
      <c r="H645" s="7">
        <v>7863</v>
      </c>
      <c r="I645" s="7">
        <v>3290</v>
      </c>
      <c r="J645" s="7">
        <v>362565.5625</v>
      </c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73"/>
      <c r="AC645" s="5"/>
      <c r="AD645" s="5"/>
      <c r="AE645" s="5"/>
      <c r="AF645" s="5"/>
      <c r="AG645" s="5"/>
      <c r="AH645" s="5"/>
      <c r="AI645" s="5"/>
      <c r="AJ645" s="5"/>
      <c r="AK645" s="82"/>
      <c r="AL645" s="5"/>
      <c r="AM645" s="5"/>
      <c r="AN645" s="5"/>
      <c r="AO645" s="5"/>
      <c r="AP645" s="5"/>
    </row>
    <row r="646" spans="1:42">
      <c r="A646" s="5"/>
      <c r="B646" s="93">
        <v>38.037998199462798</v>
      </c>
      <c r="C646" s="7">
        <v>1017</v>
      </c>
      <c r="D646" s="7">
        <v>0</v>
      </c>
      <c r="E646" s="7">
        <v>35653</v>
      </c>
      <c r="F646" s="7">
        <v>2117</v>
      </c>
      <c r="G646" s="7">
        <v>524</v>
      </c>
      <c r="H646" s="7">
        <v>8387</v>
      </c>
      <c r="I646" s="7">
        <v>2657</v>
      </c>
      <c r="J646" s="7">
        <v>408124.125</v>
      </c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73"/>
      <c r="AC646" s="5"/>
      <c r="AD646" s="5"/>
      <c r="AE646" s="5"/>
      <c r="AF646" s="5"/>
      <c r="AG646" s="5"/>
      <c r="AH646" s="5"/>
      <c r="AI646" s="5"/>
      <c r="AJ646" s="5"/>
      <c r="AK646" s="82"/>
      <c r="AL646" s="5"/>
      <c r="AM646" s="5"/>
      <c r="AN646" s="5"/>
      <c r="AO646" s="5"/>
      <c r="AP646" s="5"/>
    </row>
    <row r="647" spans="1:42">
      <c r="A647" s="5"/>
      <c r="B647" s="93">
        <v>38.097999572753899</v>
      </c>
      <c r="C647" s="7">
        <v>203</v>
      </c>
      <c r="D647" s="7">
        <v>0</v>
      </c>
      <c r="E647" s="7">
        <v>38100</v>
      </c>
      <c r="F647" s="7">
        <v>1209</v>
      </c>
      <c r="G647" s="7">
        <v>0</v>
      </c>
      <c r="H647" s="7">
        <v>10485</v>
      </c>
      <c r="I647" s="7">
        <v>3796</v>
      </c>
      <c r="J647" s="7">
        <v>423310.3125</v>
      </c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73"/>
      <c r="AC647" s="5"/>
      <c r="AD647" s="5"/>
      <c r="AE647" s="5"/>
      <c r="AF647" s="5"/>
      <c r="AG647" s="5"/>
      <c r="AH647" s="5"/>
      <c r="AI647" s="5"/>
      <c r="AJ647" s="5"/>
      <c r="AK647" s="82"/>
      <c r="AL647" s="5"/>
      <c r="AM647" s="5"/>
      <c r="AN647" s="5"/>
      <c r="AO647" s="5"/>
      <c r="AP647" s="5"/>
    </row>
    <row r="648" spans="1:42">
      <c r="A648" s="5"/>
      <c r="B648" s="93">
        <v>38.158000946044901</v>
      </c>
      <c r="C648" s="7">
        <v>610</v>
      </c>
      <c r="D648" s="7">
        <v>0</v>
      </c>
      <c r="E648" s="7">
        <v>35245</v>
      </c>
      <c r="F648" s="7">
        <v>3327</v>
      </c>
      <c r="G648" s="7">
        <v>0</v>
      </c>
      <c r="H648" s="7">
        <v>12583</v>
      </c>
      <c r="I648" s="7">
        <v>1392</v>
      </c>
      <c r="J648" s="7">
        <v>396734.5</v>
      </c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73"/>
      <c r="AC648" s="5"/>
      <c r="AD648" s="5"/>
      <c r="AE648" s="5"/>
      <c r="AF648" s="5"/>
      <c r="AG648" s="5"/>
      <c r="AH648" s="5"/>
      <c r="AI648" s="5"/>
      <c r="AJ648" s="5"/>
      <c r="AK648" s="82"/>
      <c r="AL648" s="5"/>
      <c r="AM648" s="5"/>
      <c r="AN648" s="5"/>
      <c r="AO648" s="5"/>
      <c r="AP648" s="5"/>
    </row>
    <row r="649" spans="1:42">
      <c r="A649" s="5"/>
      <c r="B649" s="93">
        <v>38.217998504638601</v>
      </c>
      <c r="C649" s="7">
        <v>0</v>
      </c>
      <c r="D649" s="7">
        <v>203</v>
      </c>
      <c r="E649" s="7">
        <v>35041</v>
      </c>
      <c r="F649" s="7">
        <v>2823</v>
      </c>
      <c r="G649" s="7">
        <v>1048</v>
      </c>
      <c r="H649" s="7">
        <v>6290</v>
      </c>
      <c r="I649" s="7">
        <v>3543</v>
      </c>
      <c r="J649" s="7">
        <v>410027.0625</v>
      </c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73"/>
      <c r="AC649" s="5"/>
      <c r="AD649" s="5"/>
      <c r="AE649" s="5"/>
      <c r="AF649" s="5"/>
      <c r="AG649" s="5"/>
      <c r="AH649" s="5"/>
      <c r="AI649" s="5"/>
      <c r="AJ649" s="5"/>
      <c r="AK649" s="82"/>
      <c r="AL649" s="5"/>
      <c r="AM649" s="5"/>
      <c r="AN649" s="5"/>
      <c r="AO649" s="5"/>
      <c r="AP649" s="5"/>
    </row>
    <row r="650" spans="1:42">
      <c r="A650" s="5"/>
      <c r="B650" s="93">
        <v>38.277999877929602</v>
      </c>
      <c r="C650" s="7">
        <v>407</v>
      </c>
      <c r="D650" s="7">
        <v>0</v>
      </c>
      <c r="E650" s="7">
        <v>45038</v>
      </c>
      <c r="F650" s="7">
        <v>2420</v>
      </c>
      <c r="G650" s="7">
        <v>0</v>
      </c>
      <c r="H650" s="7">
        <v>10485</v>
      </c>
      <c r="I650" s="7">
        <v>4429</v>
      </c>
      <c r="J650" s="7">
        <v>459382.1875</v>
      </c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73"/>
      <c r="AC650" s="5"/>
      <c r="AD650" s="5"/>
      <c r="AE650" s="5"/>
      <c r="AF650" s="5"/>
      <c r="AG650" s="5"/>
      <c r="AH650" s="5"/>
      <c r="AI650" s="5"/>
      <c r="AJ650" s="5"/>
      <c r="AK650" s="82"/>
      <c r="AL650" s="5"/>
      <c r="AM650" s="5"/>
      <c r="AN650" s="5"/>
      <c r="AO650" s="5"/>
      <c r="AP650" s="5"/>
    </row>
    <row r="651" spans="1:42">
      <c r="A651" s="5"/>
      <c r="B651" s="93">
        <v>38.338001251220703</v>
      </c>
      <c r="C651" s="7">
        <v>814</v>
      </c>
      <c r="D651" s="7">
        <v>0</v>
      </c>
      <c r="E651" s="7">
        <v>53816</v>
      </c>
      <c r="F651" s="7">
        <v>3025</v>
      </c>
      <c r="G651" s="7">
        <v>524</v>
      </c>
      <c r="H651" s="7">
        <v>8387</v>
      </c>
      <c r="I651" s="7">
        <v>4176</v>
      </c>
      <c r="J651" s="7">
        <v>523923.46875</v>
      </c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73"/>
      <c r="AC651" s="5"/>
      <c r="AD651" s="5"/>
      <c r="AE651" s="5"/>
      <c r="AF651" s="5"/>
      <c r="AG651" s="5"/>
      <c r="AH651" s="5"/>
      <c r="AI651" s="5"/>
      <c r="AJ651" s="5"/>
      <c r="AK651" s="82"/>
      <c r="AL651" s="5"/>
      <c r="AM651" s="5"/>
      <c r="AN651" s="5"/>
      <c r="AO651" s="5"/>
      <c r="AP651" s="5"/>
    </row>
    <row r="652" spans="1:42">
      <c r="A652" s="5"/>
      <c r="B652" s="93">
        <v>38.397998809814403</v>
      </c>
      <c r="C652" s="7">
        <v>0</v>
      </c>
      <c r="D652" s="7">
        <v>0</v>
      </c>
      <c r="E652" s="7">
        <v>49324</v>
      </c>
      <c r="F652" s="7">
        <v>2117</v>
      </c>
      <c r="G652" s="7">
        <v>0</v>
      </c>
      <c r="H652" s="7">
        <v>6814</v>
      </c>
      <c r="I652" s="7">
        <v>5189</v>
      </c>
      <c r="J652" s="7">
        <v>546702.75</v>
      </c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73"/>
      <c r="AC652" s="5"/>
      <c r="AD652" s="5"/>
      <c r="AE652" s="5"/>
      <c r="AF652" s="5"/>
      <c r="AG652" s="5"/>
      <c r="AH652" s="5"/>
      <c r="AI652" s="5"/>
      <c r="AJ652" s="5"/>
      <c r="AK652" s="82"/>
      <c r="AL652" s="5"/>
      <c r="AM652" s="5"/>
      <c r="AN652" s="5"/>
      <c r="AO652" s="5"/>
      <c r="AP652" s="5"/>
    </row>
    <row r="653" spans="1:42">
      <c r="A653" s="5"/>
      <c r="B653" s="93">
        <v>38.458000183105398</v>
      </c>
      <c r="C653" s="7">
        <v>814</v>
      </c>
      <c r="D653" s="7">
        <v>0</v>
      </c>
      <c r="E653" s="7">
        <v>49324</v>
      </c>
      <c r="F653" s="7">
        <v>2924</v>
      </c>
      <c r="G653" s="7">
        <v>1572</v>
      </c>
      <c r="H653" s="7">
        <v>14681</v>
      </c>
      <c r="I653" s="7">
        <v>4429</v>
      </c>
      <c r="J653" s="7">
        <v>529613.625</v>
      </c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73"/>
      <c r="AC653" s="5"/>
      <c r="AD653" s="5"/>
      <c r="AE653" s="5"/>
      <c r="AF653" s="5"/>
      <c r="AG653" s="5"/>
      <c r="AH653" s="5"/>
      <c r="AI653" s="5"/>
      <c r="AJ653" s="5"/>
      <c r="AK653" s="82"/>
      <c r="AL653" s="5"/>
      <c r="AM653" s="5"/>
      <c r="AN653" s="5"/>
      <c r="AO653" s="5"/>
      <c r="AP653" s="5"/>
    </row>
    <row r="654" spans="1:42">
      <c r="A654" s="5"/>
      <c r="B654" s="93">
        <v>38.518001556396399</v>
      </c>
      <c r="C654" s="7">
        <v>610</v>
      </c>
      <c r="D654" s="7">
        <v>0</v>
      </c>
      <c r="E654" s="7">
        <v>46058</v>
      </c>
      <c r="F654" s="7">
        <v>3125</v>
      </c>
      <c r="G654" s="7">
        <v>1048</v>
      </c>
      <c r="H654" s="7">
        <v>9961</v>
      </c>
      <c r="I654" s="7">
        <v>4936</v>
      </c>
      <c r="J654" s="7">
        <v>537206.75</v>
      </c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73"/>
      <c r="AC654" s="5"/>
      <c r="AD654" s="5"/>
      <c r="AE654" s="5"/>
      <c r="AF654" s="5"/>
      <c r="AG654" s="5"/>
      <c r="AH654" s="5"/>
      <c r="AI654" s="5"/>
      <c r="AJ654" s="5"/>
      <c r="AK654" s="82"/>
      <c r="AL654" s="5"/>
      <c r="AM654" s="5"/>
      <c r="AN654" s="5"/>
      <c r="AO654" s="5"/>
      <c r="AP654" s="5"/>
    </row>
    <row r="655" spans="1:42">
      <c r="A655" s="5"/>
      <c r="B655" s="93">
        <v>38.577999114990199</v>
      </c>
      <c r="C655" s="7">
        <v>407</v>
      </c>
      <c r="D655" s="7">
        <v>0</v>
      </c>
      <c r="E655" s="7">
        <v>48712</v>
      </c>
      <c r="F655" s="7">
        <v>2924</v>
      </c>
      <c r="G655" s="7">
        <v>0</v>
      </c>
      <c r="H655" s="7">
        <v>14157</v>
      </c>
      <c r="I655" s="7">
        <v>4683</v>
      </c>
      <c r="J655" s="7">
        <v>552392.875</v>
      </c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73"/>
      <c r="AC655" s="5"/>
      <c r="AD655" s="5"/>
      <c r="AE655" s="5"/>
      <c r="AF655" s="5"/>
      <c r="AG655" s="5"/>
      <c r="AH655" s="5"/>
      <c r="AI655" s="5"/>
      <c r="AJ655" s="5"/>
      <c r="AK655" s="82"/>
      <c r="AL655" s="5"/>
      <c r="AM655" s="5"/>
      <c r="AN655" s="5"/>
      <c r="AO655" s="5"/>
      <c r="AP655" s="5"/>
    </row>
    <row r="656" spans="1:42">
      <c r="A656" s="5"/>
      <c r="B656" s="93">
        <v>38.6380004882812</v>
      </c>
      <c r="C656" s="7">
        <v>610</v>
      </c>
      <c r="D656" s="7">
        <v>0</v>
      </c>
      <c r="E656" s="7">
        <v>50958</v>
      </c>
      <c r="F656" s="7">
        <v>4739</v>
      </c>
      <c r="G656" s="7">
        <v>524</v>
      </c>
      <c r="H656" s="7">
        <v>11010</v>
      </c>
      <c r="I656" s="7">
        <v>6835</v>
      </c>
      <c r="J656" s="7">
        <v>571375.625</v>
      </c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73"/>
      <c r="AC656" s="5"/>
      <c r="AD656" s="5"/>
      <c r="AE656" s="5"/>
      <c r="AF656" s="5"/>
      <c r="AG656" s="5"/>
      <c r="AH656" s="5"/>
      <c r="AI656" s="5"/>
      <c r="AJ656" s="5"/>
      <c r="AK656" s="82"/>
      <c r="AL656" s="5"/>
      <c r="AM656" s="5"/>
      <c r="AN656" s="5"/>
      <c r="AO656" s="5"/>
      <c r="AP656" s="5"/>
    </row>
    <row r="657" spans="1:42">
      <c r="A657" s="5"/>
      <c r="B657" s="93">
        <v>38.698001861572202</v>
      </c>
      <c r="C657" s="7">
        <v>814</v>
      </c>
      <c r="D657" s="7">
        <v>0</v>
      </c>
      <c r="E657" s="7">
        <v>54020</v>
      </c>
      <c r="F657" s="7">
        <v>2621</v>
      </c>
      <c r="G657" s="7">
        <v>524</v>
      </c>
      <c r="H657" s="7">
        <v>12059</v>
      </c>
      <c r="I657" s="7">
        <v>4176</v>
      </c>
      <c r="J657" s="7">
        <v>539109.625</v>
      </c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73"/>
      <c r="AC657" s="5"/>
      <c r="AD657" s="5"/>
      <c r="AE657" s="5"/>
      <c r="AF657" s="5"/>
      <c r="AG657" s="5"/>
      <c r="AH657" s="5"/>
      <c r="AI657" s="5"/>
      <c r="AJ657" s="5"/>
      <c r="AK657" s="82"/>
      <c r="AL657" s="5"/>
      <c r="AM657" s="5"/>
      <c r="AN657" s="5"/>
      <c r="AO657" s="5"/>
      <c r="AP657" s="5"/>
    </row>
    <row r="658" spans="1:42">
      <c r="A658" s="5"/>
      <c r="B658" s="93">
        <v>38.757999420166001</v>
      </c>
      <c r="C658" s="7">
        <v>0</v>
      </c>
      <c r="D658" s="7">
        <v>203</v>
      </c>
      <c r="E658" s="7">
        <v>51570</v>
      </c>
      <c r="F658" s="7">
        <v>3428</v>
      </c>
      <c r="G658" s="7">
        <v>0</v>
      </c>
      <c r="H658" s="7">
        <v>11010</v>
      </c>
      <c r="I658" s="7">
        <v>3417</v>
      </c>
      <c r="J658" s="7">
        <v>575172.1875</v>
      </c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73"/>
      <c r="AC658" s="5"/>
      <c r="AD658" s="5"/>
      <c r="AE658" s="5"/>
      <c r="AF658" s="5"/>
      <c r="AG658" s="5"/>
      <c r="AH658" s="5"/>
      <c r="AI658" s="5"/>
      <c r="AJ658" s="5"/>
      <c r="AK658" s="82"/>
      <c r="AL658" s="5"/>
      <c r="AM658" s="5"/>
      <c r="AN658" s="5"/>
      <c r="AO658" s="5"/>
      <c r="AP658" s="5"/>
    </row>
    <row r="659" spans="1:42">
      <c r="A659" s="5"/>
      <c r="B659" s="93">
        <v>38.818000793457003</v>
      </c>
      <c r="C659" s="7">
        <v>0</v>
      </c>
      <c r="D659" s="7">
        <v>0</v>
      </c>
      <c r="E659" s="7">
        <v>51978</v>
      </c>
      <c r="F659" s="7">
        <v>2722</v>
      </c>
      <c r="G659" s="7">
        <v>0</v>
      </c>
      <c r="H659" s="7">
        <v>9961</v>
      </c>
      <c r="I659" s="7">
        <v>4176</v>
      </c>
      <c r="J659" s="7">
        <v>554295.875</v>
      </c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73"/>
      <c r="AC659" s="5"/>
      <c r="AD659" s="5"/>
      <c r="AE659" s="5"/>
      <c r="AF659" s="5"/>
      <c r="AG659" s="5"/>
      <c r="AH659" s="5"/>
      <c r="AI659" s="5"/>
      <c r="AJ659" s="5"/>
      <c r="AK659" s="82"/>
      <c r="AL659" s="5"/>
      <c r="AM659" s="5"/>
      <c r="AN659" s="5"/>
      <c r="AO659" s="5"/>
      <c r="AP659" s="5"/>
    </row>
    <row r="660" spans="1:42">
      <c r="A660" s="5"/>
      <c r="B660" s="93">
        <v>38.877998352050703</v>
      </c>
      <c r="C660" s="7">
        <v>1017</v>
      </c>
      <c r="D660" s="7">
        <v>203</v>
      </c>
      <c r="E660" s="7">
        <v>58105</v>
      </c>
      <c r="F660" s="7">
        <v>3529</v>
      </c>
      <c r="G660" s="7">
        <v>0</v>
      </c>
      <c r="H660" s="7">
        <v>9436</v>
      </c>
      <c r="I660" s="7">
        <v>5189</v>
      </c>
      <c r="J660" s="7">
        <v>616924.875</v>
      </c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73"/>
      <c r="AC660" s="5"/>
      <c r="AD660" s="5"/>
      <c r="AE660" s="5"/>
      <c r="AF660" s="5"/>
      <c r="AG660" s="5"/>
      <c r="AH660" s="5"/>
      <c r="AI660" s="5"/>
      <c r="AJ660" s="5"/>
      <c r="AK660" s="82"/>
      <c r="AL660" s="5"/>
      <c r="AM660" s="5"/>
      <c r="AN660" s="5"/>
      <c r="AO660" s="5"/>
      <c r="AP660" s="5"/>
    </row>
    <row r="661" spans="1:42">
      <c r="A661" s="5"/>
      <c r="B661" s="93">
        <v>38.937999725341797</v>
      </c>
      <c r="C661" s="7">
        <v>610</v>
      </c>
      <c r="D661" s="7">
        <v>610</v>
      </c>
      <c r="E661" s="7">
        <v>56675</v>
      </c>
      <c r="F661" s="7">
        <v>4840</v>
      </c>
      <c r="G661" s="7">
        <v>524</v>
      </c>
      <c r="H661" s="7">
        <v>9436</v>
      </c>
      <c r="I661" s="7">
        <v>4809</v>
      </c>
      <c r="J661" s="7">
        <v>597951.5</v>
      </c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73"/>
      <c r="AC661" s="5"/>
      <c r="AD661" s="5"/>
      <c r="AE661" s="5"/>
      <c r="AF661" s="5"/>
      <c r="AG661" s="5"/>
      <c r="AH661" s="5"/>
      <c r="AI661" s="5"/>
      <c r="AJ661" s="5"/>
      <c r="AK661" s="82"/>
      <c r="AL661" s="5"/>
      <c r="AM661" s="5"/>
      <c r="AN661" s="5"/>
      <c r="AO661" s="5"/>
      <c r="AP661" s="5"/>
    </row>
    <row r="662" spans="1:42">
      <c r="A662" s="5"/>
      <c r="B662" s="93">
        <v>38.998001098632798</v>
      </c>
      <c r="C662" s="7">
        <v>203</v>
      </c>
      <c r="D662" s="7">
        <v>0</v>
      </c>
      <c r="E662" s="7">
        <v>60760</v>
      </c>
      <c r="F662" s="7">
        <v>3630</v>
      </c>
      <c r="G662" s="7">
        <v>0</v>
      </c>
      <c r="H662" s="7">
        <v>9436</v>
      </c>
      <c r="I662" s="7">
        <v>4936</v>
      </c>
      <c r="J662" s="7">
        <v>639685.5</v>
      </c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73"/>
      <c r="AC662" s="5"/>
      <c r="AD662" s="5"/>
      <c r="AE662" s="5"/>
      <c r="AF662" s="5"/>
      <c r="AG662" s="5"/>
      <c r="AH662" s="5"/>
      <c r="AI662" s="5"/>
      <c r="AJ662" s="5"/>
      <c r="AK662" s="82"/>
      <c r="AL662" s="5"/>
      <c r="AM662" s="5"/>
      <c r="AN662" s="5"/>
      <c r="AO662" s="5"/>
      <c r="AP662" s="5"/>
    </row>
    <row r="663" spans="1:42">
      <c r="A663" s="5"/>
      <c r="B663" s="93">
        <v>39.057998657226499</v>
      </c>
      <c r="C663" s="7">
        <v>407</v>
      </c>
      <c r="D663" s="7">
        <v>0</v>
      </c>
      <c r="E663" s="7">
        <v>55858</v>
      </c>
      <c r="F663" s="7">
        <v>4134</v>
      </c>
      <c r="G663" s="7">
        <v>1572</v>
      </c>
      <c r="H663" s="7">
        <v>21503</v>
      </c>
      <c r="I663" s="7">
        <v>7721</v>
      </c>
      <c r="J663" s="7">
        <v>630208.125</v>
      </c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73"/>
      <c r="AC663" s="5"/>
      <c r="AD663" s="5"/>
      <c r="AE663" s="5"/>
      <c r="AF663" s="5"/>
      <c r="AG663" s="5"/>
      <c r="AH663" s="5"/>
      <c r="AI663" s="5"/>
      <c r="AJ663" s="5"/>
      <c r="AK663" s="82"/>
      <c r="AL663" s="5"/>
      <c r="AM663" s="5"/>
      <c r="AN663" s="5"/>
      <c r="AO663" s="5"/>
      <c r="AP663" s="5"/>
    </row>
    <row r="664" spans="1:42">
      <c r="A664" s="5"/>
      <c r="B664" s="93">
        <v>39.1180000305175</v>
      </c>
      <c r="C664" s="7">
        <v>610</v>
      </c>
      <c r="D664" s="7">
        <v>0</v>
      </c>
      <c r="E664" s="7">
        <v>53816</v>
      </c>
      <c r="F664" s="7">
        <v>4840</v>
      </c>
      <c r="G664" s="7">
        <v>1048</v>
      </c>
      <c r="H664" s="7">
        <v>8387</v>
      </c>
      <c r="I664" s="7">
        <v>4809</v>
      </c>
      <c r="J664" s="7">
        <v>677669.625</v>
      </c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73"/>
      <c r="AC664" s="5"/>
      <c r="AD664" s="5"/>
      <c r="AE664" s="5"/>
      <c r="AF664" s="5"/>
      <c r="AG664" s="5"/>
      <c r="AH664" s="5"/>
      <c r="AI664" s="5"/>
      <c r="AJ664" s="5"/>
      <c r="AK664" s="82"/>
      <c r="AL664" s="5"/>
      <c r="AM664" s="5"/>
      <c r="AN664" s="5"/>
      <c r="AO664" s="5"/>
      <c r="AP664" s="5"/>
    </row>
    <row r="665" spans="1:42">
      <c r="A665" s="5"/>
      <c r="B665" s="93">
        <v>39.178001403808501</v>
      </c>
      <c r="C665" s="7">
        <v>0</v>
      </c>
      <c r="D665" s="7">
        <v>407</v>
      </c>
      <c r="E665" s="7">
        <v>61986</v>
      </c>
      <c r="F665" s="7">
        <v>2823</v>
      </c>
      <c r="G665" s="7">
        <v>0</v>
      </c>
      <c r="H665" s="7">
        <v>13632</v>
      </c>
      <c r="I665" s="7">
        <v>3923</v>
      </c>
      <c r="J665" s="7">
        <v>687147</v>
      </c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73"/>
      <c r="AC665" s="5"/>
      <c r="AD665" s="5"/>
      <c r="AE665" s="5"/>
      <c r="AF665" s="5"/>
      <c r="AG665" s="5"/>
      <c r="AH665" s="5"/>
      <c r="AI665" s="5"/>
      <c r="AJ665" s="5"/>
      <c r="AK665" s="82"/>
      <c r="AL665" s="5"/>
      <c r="AM665" s="5"/>
      <c r="AN665" s="5"/>
      <c r="AO665" s="5"/>
      <c r="AP665" s="5"/>
    </row>
    <row r="666" spans="1:42">
      <c r="A666" s="5"/>
      <c r="B666" s="93">
        <v>39.237998962402301</v>
      </c>
      <c r="C666" s="7">
        <v>610</v>
      </c>
      <c r="D666" s="7">
        <v>203</v>
      </c>
      <c r="E666" s="7">
        <v>54224</v>
      </c>
      <c r="F666" s="7">
        <v>3932</v>
      </c>
      <c r="G666" s="7">
        <v>0</v>
      </c>
      <c r="H666" s="7">
        <v>10485</v>
      </c>
      <c r="I666" s="7">
        <v>4809</v>
      </c>
      <c r="J666" s="7">
        <v>643491.375</v>
      </c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73"/>
      <c r="AC666" s="5"/>
      <c r="AD666" s="5"/>
      <c r="AE666" s="5"/>
      <c r="AF666" s="5"/>
      <c r="AG666" s="5"/>
      <c r="AH666" s="5"/>
      <c r="AI666" s="5"/>
      <c r="AJ666" s="5"/>
      <c r="AK666" s="82"/>
      <c r="AL666" s="5"/>
      <c r="AM666" s="5"/>
      <c r="AN666" s="5"/>
      <c r="AO666" s="5"/>
      <c r="AP666" s="5"/>
    </row>
    <row r="667" spans="1:42">
      <c r="A667" s="5"/>
      <c r="B667" s="93">
        <v>39.298000335693303</v>
      </c>
      <c r="C667" s="7">
        <v>407</v>
      </c>
      <c r="D667" s="7">
        <v>0</v>
      </c>
      <c r="E667" s="7">
        <v>54429</v>
      </c>
      <c r="F667" s="7">
        <v>1814</v>
      </c>
      <c r="G667" s="7">
        <v>0</v>
      </c>
      <c r="H667" s="7">
        <v>8387</v>
      </c>
      <c r="I667" s="7">
        <v>6961</v>
      </c>
      <c r="J667" s="7">
        <v>622633.6875</v>
      </c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73"/>
      <c r="AC667" s="5"/>
      <c r="AD667" s="5"/>
      <c r="AE667" s="5"/>
      <c r="AF667" s="5"/>
      <c r="AG667" s="5"/>
      <c r="AH667" s="5"/>
      <c r="AI667" s="5"/>
      <c r="AJ667" s="5"/>
      <c r="AK667" s="82"/>
      <c r="AL667" s="5"/>
      <c r="AM667" s="5"/>
      <c r="AN667" s="5"/>
      <c r="AO667" s="5"/>
      <c r="AP667" s="5"/>
    </row>
    <row r="668" spans="1:42">
      <c r="A668" s="5"/>
      <c r="B668" s="93">
        <v>39.358001708984297</v>
      </c>
      <c r="C668" s="7">
        <v>203</v>
      </c>
      <c r="D668" s="7">
        <v>203</v>
      </c>
      <c r="E668" s="7">
        <v>56879</v>
      </c>
      <c r="F668" s="7">
        <v>2924</v>
      </c>
      <c r="G668" s="7">
        <v>0</v>
      </c>
      <c r="H668" s="7">
        <v>9436</v>
      </c>
      <c r="I668" s="7">
        <v>4176</v>
      </c>
      <c r="J668" s="7">
        <v>647297.25</v>
      </c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73"/>
      <c r="AC668" s="5"/>
      <c r="AD668" s="5"/>
      <c r="AE668" s="5"/>
      <c r="AF668" s="5"/>
      <c r="AG668" s="5"/>
      <c r="AH668" s="5"/>
      <c r="AI668" s="5"/>
      <c r="AJ668" s="5"/>
      <c r="AK668" s="82"/>
      <c r="AL668" s="5"/>
      <c r="AM668" s="5"/>
      <c r="AN668" s="5"/>
      <c r="AO668" s="5"/>
      <c r="AP668" s="5"/>
    </row>
    <row r="669" spans="1:42">
      <c r="A669" s="5"/>
      <c r="B669" s="93">
        <v>39.417999267578097</v>
      </c>
      <c r="C669" s="7">
        <v>407</v>
      </c>
      <c r="D669" s="7">
        <v>0</v>
      </c>
      <c r="E669" s="7">
        <v>56062</v>
      </c>
      <c r="F669" s="7">
        <v>2722</v>
      </c>
      <c r="G669" s="7">
        <v>0</v>
      </c>
      <c r="H669" s="7">
        <v>13108</v>
      </c>
      <c r="I669" s="7">
        <v>5569</v>
      </c>
      <c r="J669" s="7">
        <v>626402.25</v>
      </c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73"/>
      <c r="AC669" s="5"/>
      <c r="AD669" s="5"/>
      <c r="AE669" s="5"/>
      <c r="AF669" s="5"/>
      <c r="AG669" s="5"/>
      <c r="AH669" s="5"/>
      <c r="AI669" s="5"/>
      <c r="AJ669" s="5"/>
      <c r="AK669" s="82"/>
      <c r="AL669" s="5"/>
      <c r="AM669" s="5"/>
      <c r="AN669" s="5"/>
      <c r="AO669" s="5"/>
      <c r="AP669" s="5"/>
    </row>
    <row r="670" spans="1:42">
      <c r="A670" s="5"/>
      <c r="B670" s="93">
        <v>39.478000640869098</v>
      </c>
      <c r="C670" s="7">
        <v>407</v>
      </c>
      <c r="D670" s="7">
        <v>203</v>
      </c>
      <c r="E670" s="7">
        <v>52591</v>
      </c>
      <c r="F670" s="7">
        <v>2319</v>
      </c>
      <c r="G670" s="7">
        <v>524</v>
      </c>
      <c r="H670" s="7">
        <v>8387</v>
      </c>
      <c r="I670" s="7">
        <v>3290</v>
      </c>
      <c r="J670" s="7">
        <v>658696.25</v>
      </c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73"/>
      <c r="AC670" s="5"/>
      <c r="AD670" s="5"/>
      <c r="AE670" s="5"/>
      <c r="AF670" s="5"/>
      <c r="AG670" s="5"/>
      <c r="AH670" s="5"/>
      <c r="AI670" s="5"/>
      <c r="AJ670" s="5"/>
      <c r="AK670" s="82"/>
      <c r="AL670" s="5"/>
      <c r="AM670" s="5"/>
      <c r="AN670" s="5"/>
      <c r="AO670" s="5"/>
      <c r="AP670" s="5"/>
    </row>
    <row r="671" spans="1:42">
      <c r="A671" s="5"/>
      <c r="B671" s="93">
        <v>39.537998199462798</v>
      </c>
      <c r="C671" s="7">
        <v>203</v>
      </c>
      <c r="D671" s="7">
        <v>610</v>
      </c>
      <c r="E671" s="7">
        <v>54837</v>
      </c>
      <c r="F671" s="7">
        <v>5042</v>
      </c>
      <c r="G671" s="7">
        <v>0</v>
      </c>
      <c r="H671" s="7">
        <v>7863</v>
      </c>
      <c r="I671" s="7">
        <v>5189</v>
      </c>
      <c r="J671" s="7">
        <v>694758.75</v>
      </c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73"/>
      <c r="AC671" s="5"/>
      <c r="AD671" s="5"/>
      <c r="AE671" s="5"/>
      <c r="AF671" s="5"/>
      <c r="AG671" s="5"/>
      <c r="AH671" s="5"/>
      <c r="AI671" s="5"/>
      <c r="AJ671" s="5"/>
      <c r="AK671" s="82"/>
      <c r="AL671" s="5"/>
      <c r="AM671" s="5"/>
      <c r="AN671" s="5"/>
      <c r="AO671" s="5"/>
      <c r="AP671" s="5"/>
    </row>
    <row r="672" spans="1:42">
      <c r="A672" s="5"/>
      <c r="B672" s="93">
        <v>39.597999572753899</v>
      </c>
      <c r="C672" s="7">
        <v>407</v>
      </c>
      <c r="D672" s="7">
        <v>0</v>
      </c>
      <c r="E672" s="7">
        <v>56062</v>
      </c>
      <c r="F672" s="7">
        <v>3831</v>
      </c>
      <c r="G672" s="7">
        <v>0</v>
      </c>
      <c r="H672" s="7">
        <v>9961</v>
      </c>
      <c r="I672" s="7">
        <v>5189</v>
      </c>
      <c r="J672" s="7">
        <v>736530.125</v>
      </c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73"/>
      <c r="AC672" s="5"/>
      <c r="AD672" s="5"/>
      <c r="AE672" s="5"/>
      <c r="AF672" s="5"/>
      <c r="AG672" s="5"/>
      <c r="AH672" s="5"/>
      <c r="AI672" s="5"/>
      <c r="AJ672" s="5"/>
      <c r="AK672" s="82"/>
      <c r="AL672" s="5"/>
      <c r="AM672" s="5"/>
      <c r="AN672" s="5"/>
      <c r="AO672" s="5"/>
      <c r="AP672" s="5"/>
    </row>
    <row r="673" spans="1:42">
      <c r="A673" s="5"/>
      <c r="B673" s="93">
        <v>39.658000946044901</v>
      </c>
      <c r="C673" s="7">
        <v>0</v>
      </c>
      <c r="D673" s="7">
        <v>0</v>
      </c>
      <c r="E673" s="7">
        <v>57288</v>
      </c>
      <c r="F673" s="7">
        <v>4638</v>
      </c>
      <c r="G673" s="7">
        <v>0</v>
      </c>
      <c r="H673" s="7">
        <v>9436</v>
      </c>
      <c r="I673" s="7">
        <v>5569</v>
      </c>
      <c r="J673" s="7">
        <v>711847.875</v>
      </c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73"/>
      <c r="AC673" s="5"/>
      <c r="AD673" s="5"/>
      <c r="AE673" s="5"/>
      <c r="AF673" s="5"/>
      <c r="AG673" s="5"/>
      <c r="AH673" s="5"/>
      <c r="AI673" s="5"/>
      <c r="AJ673" s="5"/>
      <c r="AK673" s="82"/>
      <c r="AL673" s="5"/>
      <c r="AM673" s="5"/>
      <c r="AN673" s="5"/>
      <c r="AO673" s="5"/>
      <c r="AP673" s="5"/>
    </row>
    <row r="674" spans="1:42">
      <c r="A674" s="5"/>
      <c r="B674" s="93">
        <v>39.717998504638601</v>
      </c>
      <c r="C674" s="7">
        <v>0</v>
      </c>
      <c r="D674" s="7">
        <v>203</v>
      </c>
      <c r="E674" s="7">
        <v>64029</v>
      </c>
      <c r="F674" s="7">
        <v>6050</v>
      </c>
      <c r="G674" s="7">
        <v>1048</v>
      </c>
      <c r="H674" s="7">
        <v>11534</v>
      </c>
      <c r="I674" s="7">
        <v>5062</v>
      </c>
      <c r="J674" s="7">
        <v>814345.3125</v>
      </c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73"/>
      <c r="AC674" s="5"/>
      <c r="AD674" s="5"/>
      <c r="AE674" s="5"/>
      <c r="AF674" s="5"/>
      <c r="AG674" s="5"/>
      <c r="AH674" s="5"/>
      <c r="AI674" s="5"/>
      <c r="AJ674" s="5"/>
      <c r="AK674" s="82"/>
      <c r="AL674" s="5"/>
      <c r="AM674" s="5"/>
      <c r="AN674" s="5"/>
      <c r="AO674" s="5"/>
      <c r="AP674" s="5"/>
    </row>
    <row r="675" spans="1:42">
      <c r="A675" s="5"/>
      <c r="B675" s="93">
        <v>39.777999877929602</v>
      </c>
      <c r="C675" s="7">
        <v>0</v>
      </c>
      <c r="D675" s="7">
        <v>814</v>
      </c>
      <c r="E675" s="7">
        <v>56879</v>
      </c>
      <c r="F675" s="7">
        <v>3630</v>
      </c>
      <c r="G675" s="7">
        <v>0</v>
      </c>
      <c r="H675" s="7">
        <v>9961</v>
      </c>
      <c r="I675" s="7">
        <v>6202</v>
      </c>
      <c r="J675" s="7">
        <v>734608.5</v>
      </c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73"/>
      <c r="AC675" s="5"/>
      <c r="AD675" s="5"/>
      <c r="AE675" s="5"/>
      <c r="AF675" s="5"/>
      <c r="AG675" s="5"/>
      <c r="AH675" s="5"/>
      <c r="AI675" s="5"/>
      <c r="AJ675" s="5"/>
      <c r="AK675" s="82"/>
      <c r="AL675" s="5"/>
      <c r="AM675" s="5"/>
      <c r="AN675" s="5"/>
      <c r="AO675" s="5"/>
      <c r="AP675" s="5"/>
    </row>
    <row r="676" spans="1:42">
      <c r="A676" s="5"/>
      <c r="B676" s="93">
        <v>39.838001251220703</v>
      </c>
      <c r="C676" s="7">
        <v>203</v>
      </c>
      <c r="D676" s="7">
        <v>407</v>
      </c>
      <c r="E676" s="7">
        <v>55858</v>
      </c>
      <c r="F676" s="7">
        <v>3731</v>
      </c>
      <c r="G676" s="7">
        <v>1048</v>
      </c>
      <c r="H676" s="7">
        <v>14157</v>
      </c>
      <c r="I676" s="7">
        <v>5569</v>
      </c>
      <c r="J676" s="7">
        <v>702351.875</v>
      </c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73"/>
      <c r="AC676" s="5"/>
      <c r="AD676" s="5"/>
      <c r="AE676" s="5"/>
      <c r="AF676" s="5"/>
      <c r="AG676" s="5"/>
      <c r="AH676" s="5"/>
      <c r="AI676" s="5"/>
      <c r="AJ676" s="5"/>
      <c r="AK676" s="82"/>
      <c r="AL676" s="5"/>
      <c r="AM676" s="5"/>
      <c r="AN676" s="5"/>
      <c r="AO676" s="5"/>
      <c r="AP676" s="5"/>
    </row>
    <row r="677" spans="1:42">
      <c r="A677" s="5"/>
      <c r="B677" s="93">
        <v>39.897998809814403</v>
      </c>
      <c r="C677" s="7">
        <v>0</v>
      </c>
      <c r="D677" s="7">
        <v>0</v>
      </c>
      <c r="E677" s="7">
        <v>66276</v>
      </c>
      <c r="F677" s="7">
        <v>3428</v>
      </c>
      <c r="G677" s="7">
        <v>0</v>
      </c>
      <c r="H677" s="7">
        <v>17829</v>
      </c>
      <c r="I677" s="7">
        <v>5062</v>
      </c>
      <c r="J677" s="7">
        <v>719441</v>
      </c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73"/>
      <c r="AC677" s="5"/>
      <c r="AD677" s="5"/>
      <c r="AE677" s="5"/>
      <c r="AF677" s="5"/>
      <c r="AG677" s="5"/>
      <c r="AH677" s="5"/>
      <c r="AI677" s="5"/>
      <c r="AJ677" s="5"/>
      <c r="AK677" s="82"/>
      <c r="AL677" s="5"/>
      <c r="AM677" s="5"/>
      <c r="AN677" s="5"/>
      <c r="AO677" s="5"/>
      <c r="AP677" s="5"/>
    </row>
    <row r="678" spans="1:42">
      <c r="A678" s="5"/>
      <c r="B678" s="93">
        <v>39.958000183105398</v>
      </c>
      <c r="C678" s="7">
        <v>407</v>
      </c>
      <c r="D678" s="7">
        <v>0</v>
      </c>
      <c r="E678" s="7">
        <v>67094</v>
      </c>
      <c r="F678" s="7">
        <v>3226</v>
      </c>
      <c r="G678" s="7">
        <v>1572</v>
      </c>
      <c r="H678" s="7">
        <v>27277</v>
      </c>
      <c r="I678" s="7">
        <v>3923</v>
      </c>
      <c r="J678" s="7">
        <v>709944.9375</v>
      </c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73"/>
      <c r="AC678" s="5"/>
      <c r="AD678" s="5"/>
      <c r="AE678" s="5"/>
      <c r="AF678" s="5"/>
      <c r="AG678" s="5"/>
      <c r="AH678" s="5"/>
      <c r="AI678" s="5"/>
      <c r="AJ678" s="5"/>
      <c r="AK678" s="82"/>
      <c r="AL678" s="5"/>
      <c r="AM678" s="5"/>
      <c r="AN678" s="5"/>
      <c r="AO678" s="5"/>
      <c r="AP678" s="5"/>
    </row>
    <row r="679" spans="1:42">
      <c r="A679" s="5"/>
      <c r="B679" s="93">
        <v>40.018001556396399</v>
      </c>
      <c r="C679" s="7">
        <v>407</v>
      </c>
      <c r="D679" s="7">
        <v>0</v>
      </c>
      <c r="E679" s="7">
        <v>73022</v>
      </c>
      <c r="F679" s="7">
        <v>3428</v>
      </c>
      <c r="G679" s="7">
        <v>0</v>
      </c>
      <c r="H679" s="7">
        <v>14157</v>
      </c>
      <c r="I679" s="7">
        <v>5948</v>
      </c>
      <c r="J679" s="7">
        <v>768786.75</v>
      </c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73"/>
      <c r="AC679" s="5"/>
      <c r="AD679" s="5"/>
      <c r="AE679" s="5"/>
      <c r="AF679" s="5"/>
      <c r="AG679" s="5"/>
      <c r="AH679" s="5"/>
      <c r="AI679" s="5"/>
      <c r="AJ679" s="5"/>
      <c r="AK679" s="82"/>
      <c r="AL679" s="5"/>
      <c r="AM679" s="5"/>
      <c r="AN679" s="5"/>
      <c r="AO679" s="5"/>
      <c r="AP679" s="5"/>
    </row>
    <row r="680" spans="1:42">
      <c r="A680" s="5"/>
      <c r="B680" s="93">
        <v>40.077999114990199</v>
      </c>
      <c r="C680" s="7">
        <v>0</v>
      </c>
      <c r="D680" s="7">
        <v>0</v>
      </c>
      <c r="E680" s="7">
        <v>62395</v>
      </c>
      <c r="F680" s="7">
        <v>4134</v>
      </c>
      <c r="G680" s="7">
        <v>0</v>
      </c>
      <c r="H680" s="7">
        <v>8912</v>
      </c>
      <c r="I680" s="7">
        <v>4683</v>
      </c>
      <c r="J680" s="7">
        <v>687147</v>
      </c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73"/>
      <c r="AC680" s="5"/>
      <c r="AD680" s="5"/>
      <c r="AE680" s="5"/>
      <c r="AF680" s="5"/>
      <c r="AG680" s="5"/>
      <c r="AH680" s="5"/>
      <c r="AI680" s="5"/>
      <c r="AJ680" s="5"/>
      <c r="AK680" s="82"/>
      <c r="AL680" s="5"/>
      <c r="AM680" s="5"/>
      <c r="AN680" s="5"/>
      <c r="AO680" s="5"/>
      <c r="AP680" s="5"/>
    </row>
    <row r="681" spans="1:42">
      <c r="A681" s="5"/>
      <c r="B681" s="93">
        <v>40.1380004882812</v>
      </c>
      <c r="C681" s="7">
        <v>610</v>
      </c>
      <c r="D681" s="7">
        <v>0</v>
      </c>
      <c r="E681" s="7">
        <v>65256</v>
      </c>
      <c r="F681" s="7">
        <v>4638</v>
      </c>
      <c r="G681" s="7">
        <v>0</v>
      </c>
      <c r="H681" s="7">
        <v>15206</v>
      </c>
      <c r="I681" s="7">
        <v>6075</v>
      </c>
      <c r="J681" s="7">
        <v>747891.75</v>
      </c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73"/>
      <c r="AC681" s="5"/>
      <c r="AD681" s="5"/>
      <c r="AE681" s="5"/>
      <c r="AF681" s="5"/>
      <c r="AG681" s="5"/>
      <c r="AH681" s="5"/>
      <c r="AI681" s="5"/>
      <c r="AJ681" s="5"/>
      <c r="AK681" s="82"/>
      <c r="AL681" s="5"/>
      <c r="AM681" s="5"/>
      <c r="AN681" s="5"/>
      <c r="AO681" s="5"/>
      <c r="AP681" s="5"/>
    </row>
    <row r="682" spans="1:42">
      <c r="A682" s="5"/>
      <c r="B682" s="93">
        <v>40.198001861572202</v>
      </c>
      <c r="C682" s="7">
        <v>814</v>
      </c>
      <c r="D682" s="7">
        <v>0</v>
      </c>
      <c r="E682" s="7">
        <v>56267</v>
      </c>
      <c r="F682" s="7">
        <v>3125</v>
      </c>
      <c r="G682" s="7">
        <v>0</v>
      </c>
      <c r="H682" s="7">
        <v>16255</v>
      </c>
      <c r="I682" s="7">
        <v>6075</v>
      </c>
      <c r="J682" s="7">
        <v>744123.1875</v>
      </c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73"/>
      <c r="AC682" s="5"/>
      <c r="AD682" s="5"/>
      <c r="AE682" s="5"/>
      <c r="AF682" s="5"/>
      <c r="AG682" s="5"/>
      <c r="AH682" s="5"/>
      <c r="AI682" s="5"/>
      <c r="AJ682" s="5"/>
      <c r="AK682" s="82"/>
      <c r="AL682" s="5"/>
      <c r="AM682" s="5"/>
      <c r="AN682" s="5"/>
      <c r="AO682" s="5"/>
      <c r="AP682" s="5"/>
    </row>
    <row r="683" spans="1:42">
      <c r="A683" s="5"/>
      <c r="B683" s="93">
        <v>40.257999420166001</v>
      </c>
      <c r="C683" s="7">
        <v>203</v>
      </c>
      <c r="D683" s="7">
        <v>0</v>
      </c>
      <c r="E683" s="7">
        <v>61986</v>
      </c>
      <c r="F683" s="7">
        <v>5748</v>
      </c>
      <c r="G683" s="7">
        <v>1048</v>
      </c>
      <c r="H683" s="7">
        <v>18879</v>
      </c>
      <c r="I683" s="7">
        <v>5948</v>
      </c>
      <c r="J683" s="7">
        <v>728937</v>
      </c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73"/>
      <c r="AC683" s="5"/>
      <c r="AD683" s="5"/>
      <c r="AE683" s="5"/>
      <c r="AF683" s="5"/>
      <c r="AG683" s="5"/>
      <c r="AH683" s="5"/>
      <c r="AI683" s="5"/>
      <c r="AJ683" s="5"/>
      <c r="AK683" s="82"/>
      <c r="AL683" s="5"/>
      <c r="AM683" s="5"/>
      <c r="AN683" s="5"/>
      <c r="AO683" s="5"/>
      <c r="AP683" s="5"/>
    </row>
    <row r="684" spans="1:42">
      <c r="A684" s="5"/>
      <c r="B684" s="93">
        <v>40.318000793457003</v>
      </c>
      <c r="C684" s="7">
        <v>203</v>
      </c>
      <c r="D684" s="7">
        <v>0</v>
      </c>
      <c r="E684" s="7">
        <v>57084</v>
      </c>
      <c r="F684" s="7">
        <v>4235</v>
      </c>
      <c r="G684" s="7">
        <v>0</v>
      </c>
      <c r="H684" s="7">
        <v>20978</v>
      </c>
      <c r="I684" s="7">
        <v>4809</v>
      </c>
      <c r="J684" s="7">
        <v>683378.4375</v>
      </c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73"/>
      <c r="AC684" s="5"/>
      <c r="AD684" s="5"/>
      <c r="AE684" s="5"/>
      <c r="AF684" s="5"/>
      <c r="AG684" s="5"/>
      <c r="AH684" s="5"/>
      <c r="AI684" s="5"/>
      <c r="AJ684" s="5"/>
      <c r="AK684" s="82"/>
      <c r="AL684" s="5"/>
      <c r="AM684" s="5"/>
      <c r="AN684" s="5"/>
      <c r="AO684" s="5"/>
      <c r="AP684" s="5"/>
    </row>
    <row r="685" spans="1:42">
      <c r="A685" s="5"/>
      <c r="B685" s="93">
        <v>40.377998352050703</v>
      </c>
      <c r="C685" s="7">
        <v>610</v>
      </c>
      <c r="D685" s="7">
        <v>203</v>
      </c>
      <c r="E685" s="7">
        <v>64029</v>
      </c>
      <c r="F685" s="7">
        <v>2722</v>
      </c>
      <c r="G685" s="7">
        <v>1048</v>
      </c>
      <c r="H685" s="7">
        <v>9961</v>
      </c>
      <c r="I685" s="7">
        <v>5316</v>
      </c>
      <c r="J685" s="7">
        <v>679572.5625</v>
      </c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73"/>
      <c r="AC685" s="5"/>
      <c r="AD685" s="5"/>
      <c r="AE685" s="5"/>
      <c r="AF685" s="5"/>
      <c r="AG685" s="5"/>
      <c r="AH685" s="5"/>
      <c r="AI685" s="5"/>
      <c r="AJ685" s="5"/>
      <c r="AK685" s="82"/>
      <c r="AL685" s="5"/>
      <c r="AM685" s="5"/>
      <c r="AN685" s="5"/>
      <c r="AO685" s="5"/>
      <c r="AP685" s="5"/>
    </row>
    <row r="686" spans="1:42">
      <c r="A686" s="5"/>
      <c r="B686" s="93">
        <v>40.437999725341797</v>
      </c>
      <c r="C686" s="7">
        <v>407</v>
      </c>
      <c r="D686" s="7">
        <v>407</v>
      </c>
      <c r="E686" s="7">
        <v>69752</v>
      </c>
      <c r="F686" s="7">
        <v>4235</v>
      </c>
      <c r="G686" s="7">
        <v>0</v>
      </c>
      <c r="H686" s="7">
        <v>24127</v>
      </c>
      <c r="I686" s="7">
        <v>4429</v>
      </c>
      <c r="J686" s="7">
        <v>746007.5</v>
      </c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73"/>
      <c r="AC686" s="5"/>
      <c r="AD686" s="5"/>
      <c r="AE686" s="5"/>
      <c r="AF686" s="5"/>
      <c r="AG686" s="5"/>
      <c r="AH686" s="5"/>
      <c r="AI686" s="5"/>
      <c r="AJ686" s="5"/>
      <c r="AK686" s="82"/>
      <c r="AL686" s="5"/>
      <c r="AM686" s="5"/>
      <c r="AN686" s="5"/>
      <c r="AO686" s="5"/>
      <c r="AP686" s="5"/>
    </row>
    <row r="687" spans="1:42">
      <c r="A687" s="5"/>
      <c r="B687" s="93">
        <v>40.498001098632798</v>
      </c>
      <c r="C687" s="7">
        <v>0</v>
      </c>
      <c r="D687" s="7">
        <v>0</v>
      </c>
      <c r="E687" s="7">
        <v>68116</v>
      </c>
      <c r="F687" s="7">
        <v>4941</v>
      </c>
      <c r="G687" s="7">
        <v>0</v>
      </c>
      <c r="H687" s="7">
        <v>13108</v>
      </c>
      <c r="I687" s="7">
        <v>5062</v>
      </c>
      <c r="J687" s="7">
        <v>812442.375</v>
      </c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73"/>
      <c r="AC687" s="5"/>
      <c r="AD687" s="5"/>
      <c r="AE687" s="5"/>
      <c r="AF687" s="5"/>
      <c r="AG687" s="5"/>
      <c r="AH687" s="5"/>
      <c r="AI687" s="5"/>
      <c r="AJ687" s="5"/>
      <c r="AK687" s="82"/>
      <c r="AL687" s="5"/>
      <c r="AM687" s="5"/>
      <c r="AN687" s="5"/>
      <c r="AO687" s="5"/>
      <c r="AP687" s="5"/>
    </row>
    <row r="688" spans="1:42">
      <c r="A688" s="5"/>
      <c r="B688" s="93">
        <v>40.557998657226499</v>
      </c>
      <c r="C688" s="7">
        <v>0</v>
      </c>
      <c r="D688" s="7">
        <v>610</v>
      </c>
      <c r="E688" s="7">
        <v>68320</v>
      </c>
      <c r="F688" s="7">
        <v>5748</v>
      </c>
      <c r="G688" s="7">
        <v>1572</v>
      </c>
      <c r="H688" s="7">
        <v>15206</v>
      </c>
      <c r="I688" s="7">
        <v>4556</v>
      </c>
      <c r="J688" s="7">
        <v>764980.875</v>
      </c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73"/>
      <c r="AC688" s="5"/>
      <c r="AD688" s="5"/>
      <c r="AE688" s="5"/>
      <c r="AF688" s="5"/>
      <c r="AG688" s="5"/>
      <c r="AH688" s="5"/>
      <c r="AI688" s="5"/>
      <c r="AJ688" s="5"/>
      <c r="AK688" s="82"/>
      <c r="AL688" s="5"/>
      <c r="AM688" s="5"/>
      <c r="AN688" s="5"/>
      <c r="AO688" s="5"/>
      <c r="AP688" s="5"/>
    </row>
    <row r="689" spans="1:42">
      <c r="A689" s="5"/>
      <c r="B689" s="93">
        <v>40.6180000305175</v>
      </c>
      <c r="C689" s="7">
        <v>407</v>
      </c>
      <c r="D689" s="7">
        <v>203</v>
      </c>
      <c r="E689" s="7">
        <v>59739</v>
      </c>
      <c r="F689" s="7">
        <v>3327</v>
      </c>
      <c r="G689" s="7">
        <v>1048</v>
      </c>
      <c r="H689" s="7">
        <v>11010</v>
      </c>
      <c r="I689" s="7">
        <v>4429</v>
      </c>
      <c r="J689" s="7">
        <v>711847.875</v>
      </c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73"/>
      <c r="AC689" s="5"/>
      <c r="AD689" s="5"/>
      <c r="AE689" s="5"/>
      <c r="AF689" s="5"/>
      <c r="AG689" s="5"/>
      <c r="AH689" s="5"/>
      <c r="AI689" s="5"/>
      <c r="AJ689" s="5"/>
      <c r="AK689" s="82"/>
      <c r="AL689" s="5"/>
      <c r="AM689" s="5"/>
      <c r="AN689" s="5"/>
      <c r="AO689" s="5"/>
      <c r="AP689" s="5"/>
    </row>
    <row r="690" spans="1:42">
      <c r="A690" s="5"/>
      <c r="B690" s="93">
        <v>40.678001403808501</v>
      </c>
      <c r="C690" s="7">
        <v>0</v>
      </c>
      <c r="D690" s="7">
        <v>0</v>
      </c>
      <c r="E690" s="7">
        <v>71182</v>
      </c>
      <c r="F690" s="7">
        <v>3731</v>
      </c>
      <c r="G690" s="7">
        <v>0</v>
      </c>
      <c r="H690" s="7">
        <v>14157</v>
      </c>
      <c r="I690" s="7">
        <v>5569</v>
      </c>
      <c r="J690" s="7">
        <v>789681.75</v>
      </c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73"/>
      <c r="AC690" s="5"/>
      <c r="AD690" s="5"/>
      <c r="AE690" s="5"/>
      <c r="AF690" s="5"/>
      <c r="AG690" s="5"/>
      <c r="AH690" s="5"/>
      <c r="AI690" s="5"/>
      <c r="AJ690" s="5"/>
      <c r="AK690" s="82"/>
      <c r="AL690" s="5"/>
      <c r="AM690" s="5"/>
      <c r="AN690" s="5"/>
      <c r="AO690" s="5"/>
      <c r="AP690" s="5"/>
    </row>
    <row r="691" spans="1:42">
      <c r="A691" s="5"/>
      <c r="B691" s="93">
        <v>40.737998962402301</v>
      </c>
      <c r="C691" s="7">
        <v>407</v>
      </c>
      <c r="D691" s="7">
        <v>203</v>
      </c>
      <c r="E691" s="7">
        <v>65460</v>
      </c>
      <c r="F691" s="7">
        <v>4134</v>
      </c>
      <c r="G691" s="7">
        <v>0</v>
      </c>
      <c r="H691" s="7">
        <v>16255</v>
      </c>
      <c r="I691" s="7">
        <v>6455</v>
      </c>
      <c r="J691" s="7">
        <v>795353.25</v>
      </c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73"/>
      <c r="AC691" s="71"/>
      <c r="AD691" s="71"/>
      <c r="AE691" s="71"/>
      <c r="AF691" s="71"/>
      <c r="AG691" s="71"/>
      <c r="AH691" s="5"/>
      <c r="AI691" s="5"/>
      <c r="AJ691" s="5"/>
      <c r="AK691" s="82"/>
      <c r="AL691" s="5"/>
      <c r="AM691" s="5"/>
      <c r="AN691" s="5"/>
      <c r="AO691" s="5"/>
      <c r="AP691" s="5"/>
    </row>
    <row r="692" spans="1:42">
      <c r="A692" s="5"/>
      <c r="B692" s="93">
        <v>40.798000335693303</v>
      </c>
      <c r="C692" s="7">
        <v>0</v>
      </c>
      <c r="D692" s="7">
        <v>0</v>
      </c>
      <c r="E692" s="7">
        <v>62191</v>
      </c>
      <c r="F692" s="7">
        <v>2823</v>
      </c>
      <c r="G692" s="7">
        <v>524</v>
      </c>
      <c r="H692" s="7">
        <v>12583</v>
      </c>
      <c r="I692" s="7">
        <v>4936</v>
      </c>
      <c r="J692" s="7">
        <v>810558.125</v>
      </c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73"/>
      <c r="AC692" s="71"/>
      <c r="AD692" s="71"/>
      <c r="AE692" s="71"/>
      <c r="AF692" s="71"/>
      <c r="AG692" s="71"/>
      <c r="AH692" s="5"/>
      <c r="AI692" s="5"/>
      <c r="AJ692" s="5"/>
      <c r="AK692" s="82"/>
      <c r="AL692" s="5"/>
      <c r="AM692" s="5"/>
      <c r="AN692" s="5"/>
      <c r="AO692" s="5"/>
      <c r="AP692" s="5"/>
    </row>
    <row r="693" spans="1:42">
      <c r="A693" s="5"/>
      <c r="B693" s="93">
        <v>40.858001708984297</v>
      </c>
      <c r="C693" s="7">
        <v>407</v>
      </c>
      <c r="D693" s="7">
        <v>610</v>
      </c>
      <c r="E693" s="7">
        <v>66686</v>
      </c>
      <c r="F693" s="7">
        <v>4033</v>
      </c>
      <c r="G693" s="7">
        <v>0</v>
      </c>
      <c r="H693" s="7">
        <v>14157</v>
      </c>
      <c r="I693" s="7">
        <v>6835</v>
      </c>
      <c r="J693" s="7">
        <v>839008.875</v>
      </c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73"/>
      <c r="AC693" s="71"/>
      <c r="AD693" s="71"/>
      <c r="AE693" s="71"/>
      <c r="AF693" s="71"/>
      <c r="AG693" s="71"/>
      <c r="AH693" s="5"/>
      <c r="AI693" s="5"/>
      <c r="AJ693" s="5"/>
      <c r="AK693" s="82"/>
      <c r="AL693" s="5"/>
      <c r="AM693" s="5"/>
      <c r="AN693" s="5"/>
      <c r="AO693" s="5"/>
      <c r="AP693" s="5"/>
    </row>
    <row r="694" spans="1:42">
      <c r="A694" s="5"/>
      <c r="B694" s="93">
        <v>40.917999267578097</v>
      </c>
      <c r="C694" s="7">
        <v>0</v>
      </c>
      <c r="D694" s="7">
        <v>0</v>
      </c>
      <c r="E694" s="7">
        <v>69956</v>
      </c>
      <c r="F694" s="7">
        <v>4134</v>
      </c>
      <c r="G694" s="7">
        <v>1048</v>
      </c>
      <c r="H694" s="7">
        <v>13108</v>
      </c>
      <c r="I694" s="7">
        <v>6581</v>
      </c>
      <c r="J694" s="7">
        <v>854213.75</v>
      </c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73"/>
      <c r="AC694" s="71"/>
      <c r="AD694" s="71"/>
      <c r="AE694" s="71"/>
      <c r="AF694" s="71"/>
      <c r="AG694" s="71"/>
      <c r="AH694" s="5"/>
      <c r="AI694" s="5"/>
      <c r="AJ694" s="5"/>
      <c r="AK694" s="82"/>
      <c r="AL694" s="5"/>
      <c r="AM694" s="5"/>
      <c r="AN694" s="5"/>
      <c r="AO694" s="5"/>
      <c r="AP694" s="5"/>
    </row>
    <row r="695" spans="1:42">
      <c r="A695" s="5"/>
      <c r="B695" s="93">
        <v>40.978000640869098</v>
      </c>
      <c r="C695" s="7">
        <v>610</v>
      </c>
      <c r="D695" s="7">
        <v>610</v>
      </c>
      <c r="E695" s="7">
        <v>65256</v>
      </c>
      <c r="F695" s="7">
        <v>2621</v>
      </c>
      <c r="G695" s="7">
        <v>1048</v>
      </c>
      <c r="H695" s="7">
        <v>18879</v>
      </c>
      <c r="I695" s="7">
        <v>5948</v>
      </c>
      <c r="J695" s="7">
        <v>799159.125</v>
      </c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73"/>
      <c r="AC695" s="71"/>
      <c r="AD695" s="71"/>
      <c r="AE695" s="71"/>
      <c r="AF695" s="71"/>
      <c r="AG695" s="71"/>
      <c r="AH695" s="5"/>
      <c r="AI695" s="5"/>
      <c r="AJ695" s="5"/>
      <c r="AK695" s="82"/>
      <c r="AL695" s="5"/>
      <c r="AM695" s="5"/>
      <c r="AN695" s="5"/>
      <c r="AO695" s="5"/>
      <c r="AP695" s="5"/>
    </row>
    <row r="696" spans="1:42">
      <c r="A696" s="5"/>
      <c r="B696" s="93">
        <v>41.037998199462798</v>
      </c>
      <c r="C696" s="7">
        <v>203</v>
      </c>
      <c r="D696" s="7">
        <v>0</v>
      </c>
      <c r="E696" s="7">
        <v>61373</v>
      </c>
      <c r="F696" s="7">
        <v>4033</v>
      </c>
      <c r="G696" s="7">
        <v>0</v>
      </c>
      <c r="H696" s="7">
        <v>18879</v>
      </c>
      <c r="I696" s="7">
        <v>6328</v>
      </c>
      <c r="J696" s="7">
        <v>770689.6875</v>
      </c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73"/>
      <c r="AC696" s="71"/>
      <c r="AD696" s="71"/>
      <c r="AE696" s="71"/>
      <c r="AF696" s="71"/>
      <c r="AG696" s="71"/>
      <c r="AH696" s="5"/>
      <c r="AI696" s="5"/>
      <c r="AJ696" s="5"/>
      <c r="AK696" s="82"/>
      <c r="AL696" s="5"/>
      <c r="AM696" s="5"/>
      <c r="AN696" s="5"/>
      <c r="AO696" s="5"/>
      <c r="AP696" s="5"/>
    </row>
    <row r="697" spans="1:42">
      <c r="A697" s="5"/>
      <c r="B697" s="93">
        <v>41.097999572753899</v>
      </c>
      <c r="C697" s="7">
        <v>0</v>
      </c>
      <c r="D697" s="7">
        <v>0</v>
      </c>
      <c r="E697" s="7">
        <v>58922</v>
      </c>
      <c r="F697" s="7">
        <v>4840</v>
      </c>
      <c r="G697" s="7">
        <v>1048</v>
      </c>
      <c r="H697" s="7">
        <v>13108</v>
      </c>
      <c r="I697" s="7">
        <v>4683</v>
      </c>
      <c r="J697" s="7">
        <v>795353.25</v>
      </c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73"/>
      <c r="AC697" s="71"/>
      <c r="AD697" s="71"/>
      <c r="AE697" s="71"/>
      <c r="AF697" s="71"/>
      <c r="AG697" s="71"/>
      <c r="AH697" s="5"/>
      <c r="AI697" s="5"/>
      <c r="AJ697" s="5"/>
      <c r="AK697" s="82"/>
      <c r="AL697" s="5"/>
      <c r="AM697" s="5"/>
      <c r="AN697" s="5"/>
      <c r="AO697" s="5"/>
      <c r="AP697" s="5"/>
    </row>
    <row r="698" spans="1:42" ht="16" thickBot="1">
      <c r="A698" s="105" t="s">
        <v>116</v>
      </c>
      <c r="B698" s="106">
        <v>41.158000946044901</v>
      </c>
      <c r="C698" s="107">
        <v>203</v>
      </c>
      <c r="D698" s="107">
        <v>0</v>
      </c>
      <c r="E698" s="107">
        <v>66276</v>
      </c>
      <c r="F698" s="107">
        <v>5748</v>
      </c>
      <c r="G698" s="107">
        <v>0</v>
      </c>
      <c r="H698" s="107">
        <v>11534</v>
      </c>
      <c r="I698" s="107">
        <v>4683</v>
      </c>
      <c r="J698" s="107">
        <v>744123.1875</v>
      </c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73"/>
      <c r="AC698" s="71"/>
      <c r="AD698" s="71"/>
      <c r="AE698" s="73"/>
      <c r="AF698" s="71"/>
      <c r="AG698" s="71"/>
      <c r="AH698" s="5"/>
      <c r="AI698" s="5"/>
      <c r="AJ698" s="5"/>
      <c r="AK698" s="82"/>
      <c r="AL698" s="5"/>
      <c r="AM698" s="5"/>
      <c r="AN698" s="5"/>
      <c r="AO698" s="5"/>
      <c r="AP698" s="5"/>
    </row>
    <row r="699" spans="1:42">
      <c r="A699" s="5">
        <v>1</v>
      </c>
      <c r="B699" s="93">
        <v>41.217998504638601</v>
      </c>
      <c r="C699" s="7">
        <v>610</v>
      </c>
      <c r="D699" s="7">
        <v>203</v>
      </c>
      <c r="E699" s="7">
        <v>69342</v>
      </c>
      <c r="F699" s="7">
        <v>4739</v>
      </c>
      <c r="G699" s="7">
        <v>0</v>
      </c>
      <c r="H699" s="7">
        <v>15731</v>
      </c>
      <c r="I699" s="7">
        <v>6075</v>
      </c>
      <c r="J699" s="7">
        <v>802965</v>
      </c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73"/>
      <c r="AC699" s="73"/>
      <c r="AD699" s="73"/>
      <c r="AE699" s="73"/>
      <c r="AF699" s="77"/>
      <c r="AG699" s="71"/>
      <c r="AH699" s="5"/>
      <c r="AI699" s="5"/>
      <c r="AJ699" s="5"/>
      <c r="AK699" s="82"/>
      <c r="AL699" s="5"/>
      <c r="AM699" s="5"/>
      <c r="AN699" s="5"/>
      <c r="AO699" s="5"/>
      <c r="AP699" s="5"/>
    </row>
    <row r="700" spans="1:42">
      <c r="A700" s="5">
        <f>A699+1</f>
        <v>2</v>
      </c>
      <c r="B700" s="93">
        <v>41.277999877929602</v>
      </c>
      <c r="C700" s="7">
        <v>0</v>
      </c>
      <c r="D700" s="7">
        <v>203</v>
      </c>
      <c r="E700" s="7">
        <v>63825</v>
      </c>
      <c r="F700" s="7">
        <v>5445</v>
      </c>
      <c r="G700" s="7">
        <v>1048</v>
      </c>
      <c r="H700" s="7">
        <v>17829</v>
      </c>
      <c r="I700" s="7">
        <v>5442</v>
      </c>
      <c r="J700" s="7">
        <v>787778.8125</v>
      </c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73"/>
      <c r="AC700" s="73"/>
      <c r="AD700" s="73"/>
      <c r="AE700" s="73"/>
      <c r="AF700" s="77"/>
      <c r="AG700" s="71"/>
      <c r="AH700" s="5"/>
      <c r="AI700" s="5"/>
      <c r="AJ700" s="5"/>
      <c r="AK700" s="82"/>
      <c r="AL700" s="5"/>
      <c r="AM700" s="5"/>
      <c r="AN700" s="5"/>
      <c r="AO700" s="5"/>
      <c r="AP700" s="5"/>
    </row>
    <row r="701" spans="1:42">
      <c r="A701" s="5">
        <f t="shared" ref="A701:A764" si="53">A700+1</f>
        <v>3</v>
      </c>
      <c r="B701" s="93">
        <v>41.338001251220703</v>
      </c>
      <c r="C701" s="7">
        <v>1221</v>
      </c>
      <c r="D701" s="7">
        <v>814</v>
      </c>
      <c r="E701" s="7">
        <v>79158</v>
      </c>
      <c r="F701" s="7">
        <v>5243</v>
      </c>
      <c r="G701" s="7">
        <v>524</v>
      </c>
      <c r="H701" s="7">
        <v>15731</v>
      </c>
      <c r="I701" s="7">
        <v>5062</v>
      </c>
      <c r="J701" s="7">
        <v>763096.625</v>
      </c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73"/>
      <c r="AC701" s="73"/>
      <c r="AD701" s="73"/>
      <c r="AE701" s="73"/>
      <c r="AF701" s="77"/>
      <c r="AG701" s="71"/>
      <c r="AH701" s="5"/>
      <c r="AI701" s="5"/>
      <c r="AJ701" s="5"/>
      <c r="AK701" s="82"/>
      <c r="AL701" s="5"/>
      <c r="AM701" s="5"/>
      <c r="AN701" s="5"/>
      <c r="AO701" s="5"/>
      <c r="AP701" s="5"/>
    </row>
    <row r="702" spans="1:42">
      <c r="A702" s="5">
        <f t="shared" si="53"/>
        <v>4</v>
      </c>
      <c r="B702" s="93">
        <v>41.397998809814403</v>
      </c>
      <c r="C702" s="7">
        <v>0</v>
      </c>
      <c r="D702" s="7">
        <v>407</v>
      </c>
      <c r="E702" s="7">
        <v>73432</v>
      </c>
      <c r="F702" s="7">
        <v>3932</v>
      </c>
      <c r="G702" s="7">
        <v>2620</v>
      </c>
      <c r="H702" s="7">
        <v>12583</v>
      </c>
      <c r="I702" s="7">
        <v>5822</v>
      </c>
      <c r="J702" s="7">
        <v>757406.4375</v>
      </c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73"/>
      <c r="AC702" s="73"/>
      <c r="AD702" s="73"/>
      <c r="AE702" s="73"/>
      <c r="AF702" s="77"/>
      <c r="AG702" s="71"/>
      <c r="AH702" s="5"/>
      <c r="AI702" s="5"/>
      <c r="AJ702" s="5"/>
      <c r="AK702" s="82"/>
      <c r="AL702" s="5"/>
      <c r="AM702" s="5"/>
      <c r="AN702" s="5"/>
      <c r="AO702" s="5"/>
      <c r="AP702" s="5"/>
    </row>
    <row r="703" spans="1:42">
      <c r="A703" s="5">
        <f t="shared" si="53"/>
        <v>5</v>
      </c>
      <c r="B703" s="93">
        <v>41.458000183105398</v>
      </c>
      <c r="C703" s="7">
        <v>203</v>
      </c>
      <c r="D703" s="7">
        <v>203</v>
      </c>
      <c r="E703" s="7">
        <v>67298</v>
      </c>
      <c r="F703" s="7">
        <v>2924</v>
      </c>
      <c r="G703" s="7">
        <v>0</v>
      </c>
      <c r="H703" s="7">
        <v>14157</v>
      </c>
      <c r="I703" s="7">
        <v>4050</v>
      </c>
      <c r="J703" s="7">
        <v>878895.9375</v>
      </c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73"/>
      <c r="AC703" s="73"/>
      <c r="AD703" s="73"/>
      <c r="AE703" s="73"/>
      <c r="AF703" s="77"/>
      <c r="AG703" s="71"/>
      <c r="AH703" s="5"/>
      <c r="AI703" s="5"/>
      <c r="AJ703" s="5"/>
      <c r="AK703" s="82"/>
      <c r="AL703" s="5"/>
      <c r="AM703" s="5"/>
      <c r="AN703" s="5"/>
      <c r="AO703" s="5"/>
      <c r="AP703" s="5"/>
    </row>
    <row r="704" spans="1:42">
      <c r="A704" s="5">
        <f t="shared" si="53"/>
        <v>6</v>
      </c>
      <c r="B704" s="93">
        <v>41.518001556396399</v>
      </c>
      <c r="C704" s="7">
        <v>610</v>
      </c>
      <c r="D704" s="7">
        <v>0</v>
      </c>
      <c r="E704" s="7">
        <v>84066</v>
      </c>
      <c r="F704" s="7">
        <v>4134</v>
      </c>
      <c r="G704" s="7">
        <v>0</v>
      </c>
      <c r="H704" s="7">
        <v>11534</v>
      </c>
      <c r="I704" s="7">
        <v>6075</v>
      </c>
      <c r="J704" s="7">
        <v>882664.5</v>
      </c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73"/>
      <c r="AC704" s="73"/>
      <c r="AD704" s="73"/>
      <c r="AE704" s="73"/>
      <c r="AF704" s="77"/>
      <c r="AG704" s="71"/>
      <c r="AH704" s="5"/>
      <c r="AI704" s="5"/>
      <c r="AJ704" s="5"/>
      <c r="AK704" s="82"/>
      <c r="AL704" s="5"/>
      <c r="AM704" s="5"/>
      <c r="AN704" s="5"/>
      <c r="AO704" s="5"/>
      <c r="AP704" s="5"/>
    </row>
    <row r="705" spans="1:42">
      <c r="A705" s="5">
        <f t="shared" si="53"/>
        <v>7</v>
      </c>
      <c r="B705" s="93">
        <v>41.577999114990199</v>
      </c>
      <c r="C705" s="7">
        <v>407</v>
      </c>
      <c r="D705" s="7">
        <v>0</v>
      </c>
      <c r="E705" s="7">
        <v>71796</v>
      </c>
      <c r="F705" s="7">
        <v>4235</v>
      </c>
      <c r="G705" s="7">
        <v>524</v>
      </c>
      <c r="H705" s="7">
        <v>16255</v>
      </c>
      <c r="I705" s="7">
        <v>6708</v>
      </c>
      <c r="J705" s="7">
        <v>840930.5</v>
      </c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73"/>
      <c r="AC705" s="73"/>
      <c r="AD705" s="73"/>
      <c r="AE705" s="73"/>
      <c r="AF705" s="77"/>
      <c r="AG705" s="71"/>
      <c r="AH705" s="5"/>
      <c r="AI705" s="5"/>
      <c r="AJ705" s="5"/>
      <c r="AK705" s="82"/>
      <c r="AL705" s="5"/>
      <c r="AM705" s="5"/>
      <c r="AN705" s="5"/>
      <c r="AO705" s="5"/>
      <c r="AP705" s="5"/>
    </row>
    <row r="706" spans="1:42">
      <c r="A706" s="5">
        <f t="shared" si="53"/>
        <v>8</v>
      </c>
      <c r="B706" s="93">
        <v>41.6380004882812</v>
      </c>
      <c r="C706" s="7">
        <v>610</v>
      </c>
      <c r="D706" s="7">
        <v>0</v>
      </c>
      <c r="E706" s="7">
        <v>72204</v>
      </c>
      <c r="F706" s="7">
        <v>5143</v>
      </c>
      <c r="G706" s="7">
        <v>0</v>
      </c>
      <c r="H706" s="7">
        <v>15731</v>
      </c>
      <c r="I706" s="7">
        <v>3670</v>
      </c>
      <c r="J706" s="7">
        <v>825725.625</v>
      </c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73"/>
      <c r="AC706" s="73"/>
      <c r="AD706" s="73"/>
      <c r="AE706" s="73"/>
      <c r="AF706" s="77"/>
      <c r="AG706" s="71"/>
      <c r="AH706" s="5"/>
      <c r="AI706" s="5"/>
      <c r="AJ706" s="5"/>
      <c r="AK706" s="82"/>
      <c r="AL706" s="5"/>
      <c r="AM706" s="5"/>
      <c r="AN706" s="5"/>
      <c r="AO706" s="5"/>
      <c r="AP706" s="5"/>
    </row>
    <row r="707" spans="1:42">
      <c r="A707" s="5">
        <f t="shared" si="53"/>
        <v>9</v>
      </c>
      <c r="B707" s="93">
        <v>41.698001861572202</v>
      </c>
      <c r="C707" s="7">
        <v>814</v>
      </c>
      <c r="D707" s="7">
        <v>0</v>
      </c>
      <c r="E707" s="7">
        <v>76090</v>
      </c>
      <c r="F707" s="7">
        <v>3630</v>
      </c>
      <c r="G707" s="7">
        <v>0</v>
      </c>
      <c r="H707" s="7">
        <v>22552</v>
      </c>
      <c r="I707" s="7">
        <v>5062</v>
      </c>
      <c r="J707" s="7">
        <v>844717.6875</v>
      </c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73"/>
      <c r="AC707" s="73"/>
      <c r="AD707" s="73"/>
      <c r="AE707" s="73"/>
      <c r="AF707" s="77"/>
      <c r="AG707" s="71"/>
      <c r="AH707" s="5"/>
      <c r="AI707" s="5"/>
      <c r="AJ707" s="5"/>
      <c r="AK707" s="82"/>
      <c r="AL707" s="5"/>
      <c r="AM707" s="5"/>
      <c r="AN707" s="5"/>
      <c r="AO707" s="5"/>
      <c r="AP707" s="5"/>
    </row>
    <row r="708" spans="1:42">
      <c r="A708" s="5">
        <f t="shared" si="53"/>
        <v>10</v>
      </c>
      <c r="B708" s="93">
        <v>41.757999420166001</v>
      </c>
      <c r="C708" s="7">
        <v>0</v>
      </c>
      <c r="D708" s="7">
        <v>0</v>
      </c>
      <c r="E708" s="7">
        <v>76702</v>
      </c>
      <c r="F708" s="7">
        <v>4537</v>
      </c>
      <c r="G708" s="7">
        <v>524</v>
      </c>
      <c r="H708" s="7">
        <v>12583</v>
      </c>
      <c r="I708" s="7">
        <v>6075</v>
      </c>
      <c r="J708" s="7">
        <v>761175</v>
      </c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73"/>
      <c r="AC708" s="73"/>
      <c r="AD708" s="73"/>
      <c r="AE708" s="73"/>
      <c r="AF708" s="77"/>
      <c r="AG708" s="71"/>
      <c r="AH708" s="5"/>
      <c r="AI708" s="5"/>
      <c r="AJ708" s="5"/>
      <c r="AK708" s="82"/>
      <c r="AL708" s="5"/>
      <c r="AM708" s="5"/>
      <c r="AN708" s="5"/>
      <c r="AO708" s="5"/>
      <c r="AP708" s="5"/>
    </row>
    <row r="709" spans="1:42">
      <c r="A709" s="5">
        <f t="shared" si="53"/>
        <v>11</v>
      </c>
      <c r="B709" s="93">
        <v>41.818000793457003</v>
      </c>
      <c r="C709" s="7">
        <v>610</v>
      </c>
      <c r="D709" s="7">
        <v>0</v>
      </c>
      <c r="E709" s="7">
        <v>67094</v>
      </c>
      <c r="F709" s="7">
        <v>6151</v>
      </c>
      <c r="G709" s="7">
        <v>0</v>
      </c>
      <c r="H709" s="7">
        <v>7863</v>
      </c>
      <c r="I709" s="7">
        <v>7468</v>
      </c>
      <c r="J709" s="7">
        <v>814345.3125</v>
      </c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73"/>
      <c r="AC709" s="73"/>
      <c r="AD709" s="73"/>
      <c r="AE709" s="73"/>
      <c r="AF709" s="77"/>
      <c r="AG709" s="71"/>
      <c r="AH709" s="5"/>
      <c r="AI709" s="5"/>
      <c r="AJ709" s="5"/>
      <c r="AK709" s="82"/>
      <c r="AL709" s="5"/>
      <c r="AM709" s="5"/>
      <c r="AN709" s="5"/>
      <c r="AO709" s="5"/>
      <c r="AP709" s="5"/>
    </row>
    <row r="710" spans="1:42">
      <c r="A710" s="5">
        <f t="shared" si="53"/>
        <v>12</v>
      </c>
      <c r="B710" s="93">
        <v>41.877998352050703</v>
      </c>
      <c r="C710" s="7">
        <v>407</v>
      </c>
      <c r="D710" s="7">
        <v>203</v>
      </c>
      <c r="E710" s="7">
        <v>67298</v>
      </c>
      <c r="F710" s="7">
        <v>4033</v>
      </c>
      <c r="G710" s="7">
        <v>524</v>
      </c>
      <c r="H710" s="7">
        <v>17305</v>
      </c>
      <c r="I710" s="7">
        <v>4936</v>
      </c>
      <c r="J710" s="7">
        <v>772592.625</v>
      </c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73"/>
      <c r="AC710" s="73"/>
      <c r="AD710" s="73"/>
      <c r="AE710" s="73"/>
      <c r="AF710" s="77"/>
      <c r="AG710" s="71"/>
      <c r="AH710" s="5"/>
      <c r="AI710" s="5"/>
      <c r="AJ710" s="5"/>
      <c r="AK710" s="82"/>
      <c r="AL710" s="5"/>
      <c r="AM710" s="5"/>
      <c r="AN710" s="5"/>
      <c r="AO710" s="5"/>
      <c r="AP710" s="5"/>
    </row>
    <row r="711" spans="1:42">
      <c r="A711" s="5">
        <f t="shared" si="53"/>
        <v>13</v>
      </c>
      <c r="B711" s="93">
        <v>41.937999725341797</v>
      </c>
      <c r="C711" s="7">
        <v>0</v>
      </c>
      <c r="D711" s="7">
        <v>203</v>
      </c>
      <c r="E711" s="7">
        <v>77930</v>
      </c>
      <c r="F711" s="7">
        <v>4033</v>
      </c>
      <c r="G711" s="7">
        <v>524</v>
      </c>
      <c r="H711" s="7">
        <v>20978</v>
      </c>
      <c r="I711" s="7">
        <v>7721</v>
      </c>
      <c r="J711" s="7">
        <v>829531.5</v>
      </c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73"/>
      <c r="AC711" s="73"/>
      <c r="AD711" s="73"/>
      <c r="AE711" s="73"/>
      <c r="AF711" s="77"/>
      <c r="AG711" s="71"/>
      <c r="AH711" s="5"/>
      <c r="AI711" s="5"/>
      <c r="AJ711" s="5"/>
      <c r="AK711" s="82"/>
      <c r="AL711" s="5"/>
      <c r="AM711" s="5"/>
      <c r="AN711" s="5"/>
      <c r="AO711" s="5"/>
      <c r="AP711" s="5"/>
    </row>
    <row r="712" spans="1:42">
      <c r="A712" s="5">
        <f t="shared" si="53"/>
        <v>14</v>
      </c>
      <c r="B712" s="93">
        <v>41.998001098632798</v>
      </c>
      <c r="C712" s="7">
        <v>203</v>
      </c>
      <c r="D712" s="7">
        <v>0</v>
      </c>
      <c r="E712" s="7">
        <v>75884</v>
      </c>
      <c r="F712" s="7">
        <v>3932</v>
      </c>
      <c r="G712" s="7">
        <v>0</v>
      </c>
      <c r="H712" s="7">
        <v>16780</v>
      </c>
      <c r="I712" s="7">
        <v>6328</v>
      </c>
      <c r="J712" s="7">
        <v>799159.125</v>
      </c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73"/>
      <c r="AC712" s="73"/>
      <c r="AD712" s="73"/>
      <c r="AE712" s="73"/>
      <c r="AF712" s="77"/>
      <c r="AG712" s="71"/>
      <c r="AH712" s="5"/>
      <c r="AI712" s="5"/>
      <c r="AJ712" s="5"/>
      <c r="AK712" s="82"/>
      <c r="AL712" s="5"/>
      <c r="AM712" s="5"/>
      <c r="AN712" s="5"/>
      <c r="AO712" s="5"/>
      <c r="AP712" s="5"/>
    </row>
    <row r="713" spans="1:42">
      <c r="A713" s="5">
        <f t="shared" si="53"/>
        <v>15</v>
      </c>
      <c r="B713" s="93">
        <v>42.057998657226499</v>
      </c>
      <c r="C713" s="7">
        <v>814</v>
      </c>
      <c r="D713" s="7">
        <v>610</v>
      </c>
      <c r="E713" s="7">
        <v>63212</v>
      </c>
      <c r="F713" s="7">
        <v>4235</v>
      </c>
      <c r="G713" s="7">
        <v>524</v>
      </c>
      <c r="H713" s="7">
        <v>12583</v>
      </c>
      <c r="I713" s="7">
        <v>6581</v>
      </c>
      <c r="J713" s="7">
        <v>825725.625</v>
      </c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73"/>
      <c r="AC713" s="73"/>
      <c r="AD713" s="73"/>
      <c r="AE713" s="73"/>
      <c r="AF713" s="77"/>
      <c r="AG713" s="71"/>
      <c r="AH713" s="5"/>
      <c r="AI713" s="5"/>
      <c r="AJ713" s="5"/>
      <c r="AK713" s="82"/>
      <c r="AL713" s="5"/>
      <c r="AM713" s="5"/>
      <c r="AN713" s="5"/>
      <c r="AO713" s="5"/>
      <c r="AP713" s="5"/>
    </row>
    <row r="714" spans="1:42">
      <c r="A714" s="5">
        <f t="shared" si="53"/>
        <v>16</v>
      </c>
      <c r="B714" s="93">
        <v>42.1180000305175</v>
      </c>
      <c r="C714" s="7">
        <v>610</v>
      </c>
      <c r="D714" s="7">
        <v>1017</v>
      </c>
      <c r="E714" s="7">
        <v>81202</v>
      </c>
      <c r="F714" s="7">
        <v>4336</v>
      </c>
      <c r="G714" s="7">
        <v>0</v>
      </c>
      <c r="H714" s="7">
        <v>17305</v>
      </c>
      <c r="I714" s="7">
        <v>4176</v>
      </c>
      <c r="J714" s="7">
        <v>852292.125</v>
      </c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73"/>
      <c r="AC714" s="73"/>
      <c r="AD714" s="73"/>
      <c r="AE714" s="73"/>
      <c r="AF714" s="77"/>
      <c r="AG714" s="71"/>
      <c r="AH714" s="5"/>
      <c r="AI714" s="5"/>
      <c r="AJ714" s="5"/>
      <c r="AK714" s="82"/>
      <c r="AL714" s="5"/>
      <c r="AM714" s="5"/>
      <c r="AN714" s="5"/>
      <c r="AO714" s="5"/>
      <c r="AP714" s="5"/>
    </row>
    <row r="715" spans="1:42">
      <c r="A715" s="5">
        <f t="shared" si="53"/>
        <v>17</v>
      </c>
      <c r="B715" s="93">
        <v>42.178001403808501</v>
      </c>
      <c r="C715" s="7">
        <v>203</v>
      </c>
      <c r="D715" s="7">
        <v>0</v>
      </c>
      <c r="E715" s="7">
        <v>72204</v>
      </c>
      <c r="F715" s="7">
        <v>5143</v>
      </c>
      <c r="G715" s="7">
        <v>0</v>
      </c>
      <c r="H715" s="7">
        <v>24652</v>
      </c>
      <c r="I715" s="7">
        <v>5062</v>
      </c>
      <c r="J715" s="7">
        <v>789681.75</v>
      </c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73"/>
      <c r="AC715" s="73"/>
      <c r="AD715" s="73"/>
      <c r="AE715" s="73"/>
      <c r="AF715" s="77"/>
      <c r="AG715" s="71"/>
      <c r="AH715" s="5"/>
      <c r="AI715" s="5"/>
      <c r="AJ715" s="5"/>
      <c r="AK715" s="82"/>
      <c r="AL715" s="5"/>
      <c r="AM715" s="5"/>
      <c r="AN715" s="5"/>
      <c r="AO715" s="5"/>
      <c r="AP715" s="5"/>
    </row>
    <row r="716" spans="1:42">
      <c r="A716" s="5">
        <f t="shared" si="53"/>
        <v>18</v>
      </c>
      <c r="B716" s="93">
        <v>42.237998962402301</v>
      </c>
      <c r="C716" s="7">
        <v>407</v>
      </c>
      <c r="D716" s="7">
        <v>0</v>
      </c>
      <c r="E716" s="7">
        <v>76498</v>
      </c>
      <c r="F716" s="7">
        <v>4941</v>
      </c>
      <c r="G716" s="7">
        <v>0</v>
      </c>
      <c r="H716" s="7">
        <v>17829</v>
      </c>
      <c r="I716" s="7">
        <v>5316</v>
      </c>
      <c r="J716" s="7">
        <v>808636.5</v>
      </c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73"/>
      <c r="AC716" s="73"/>
      <c r="AD716" s="73"/>
      <c r="AE716" s="73"/>
      <c r="AF716" s="77"/>
      <c r="AG716" s="71"/>
      <c r="AH716" s="5"/>
      <c r="AI716" s="5"/>
      <c r="AJ716" s="5"/>
      <c r="AK716" s="82"/>
      <c r="AL716" s="5"/>
      <c r="AM716" s="5"/>
      <c r="AN716" s="5"/>
      <c r="AO716" s="5"/>
      <c r="AP716" s="5"/>
    </row>
    <row r="717" spans="1:42">
      <c r="A717" s="5">
        <f t="shared" si="53"/>
        <v>19</v>
      </c>
      <c r="B717" s="93">
        <v>42.298000335693303</v>
      </c>
      <c r="C717" s="7">
        <v>0</v>
      </c>
      <c r="D717" s="7">
        <v>610</v>
      </c>
      <c r="E717" s="7">
        <v>75884</v>
      </c>
      <c r="F717" s="7">
        <v>2924</v>
      </c>
      <c r="G717" s="7">
        <v>524</v>
      </c>
      <c r="H717" s="7">
        <v>12059</v>
      </c>
      <c r="I717" s="7">
        <v>8101</v>
      </c>
      <c r="J717" s="7">
        <v>839008.875</v>
      </c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73"/>
      <c r="AC717" s="73"/>
      <c r="AD717" s="73"/>
      <c r="AE717" s="73"/>
      <c r="AF717" s="77"/>
      <c r="AG717" s="71"/>
      <c r="AH717" s="5"/>
      <c r="AI717" s="5"/>
      <c r="AJ717" s="5"/>
      <c r="AK717" s="82"/>
      <c r="AL717" s="5"/>
      <c r="AM717" s="5"/>
      <c r="AN717" s="5"/>
      <c r="AO717" s="5"/>
      <c r="AP717" s="5"/>
    </row>
    <row r="718" spans="1:42">
      <c r="A718" s="5">
        <f t="shared" si="53"/>
        <v>20</v>
      </c>
      <c r="B718" s="93">
        <v>42.358001708984297</v>
      </c>
      <c r="C718" s="7">
        <v>814</v>
      </c>
      <c r="D718" s="7">
        <v>0</v>
      </c>
      <c r="E718" s="7">
        <v>78134</v>
      </c>
      <c r="F718" s="7">
        <v>3831</v>
      </c>
      <c r="G718" s="7">
        <v>0</v>
      </c>
      <c r="H718" s="7">
        <v>14681</v>
      </c>
      <c r="I718" s="7">
        <v>7468</v>
      </c>
      <c r="J718" s="7">
        <v>852292.125</v>
      </c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73"/>
      <c r="AC718" s="73"/>
      <c r="AD718" s="73"/>
      <c r="AE718" s="73"/>
      <c r="AF718" s="77"/>
      <c r="AG718" s="71"/>
      <c r="AH718" s="5"/>
      <c r="AI718" s="5"/>
      <c r="AJ718" s="5"/>
      <c r="AK718" s="82"/>
      <c r="AL718" s="5"/>
      <c r="AM718" s="5"/>
      <c r="AN718" s="5"/>
      <c r="AO718" s="5"/>
      <c r="AP718" s="5"/>
    </row>
    <row r="719" spans="1:42">
      <c r="A719" s="5">
        <f t="shared" si="53"/>
        <v>21</v>
      </c>
      <c r="B719" s="93">
        <v>42.417999267578097</v>
      </c>
      <c r="C719" s="7">
        <v>0</v>
      </c>
      <c r="D719" s="7">
        <v>0</v>
      </c>
      <c r="E719" s="7">
        <v>74862</v>
      </c>
      <c r="F719" s="7">
        <v>4437</v>
      </c>
      <c r="G719" s="7">
        <v>0</v>
      </c>
      <c r="H719" s="7">
        <v>12583</v>
      </c>
      <c r="I719" s="7">
        <v>7721</v>
      </c>
      <c r="J719" s="7">
        <v>799159.125</v>
      </c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73"/>
      <c r="AC719" s="73"/>
      <c r="AD719" s="73"/>
      <c r="AE719" s="73"/>
      <c r="AF719" s="77"/>
      <c r="AG719" s="71"/>
      <c r="AH719" s="5"/>
      <c r="AI719" s="5"/>
      <c r="AJ719" s="5"/>
      <c r="AK719" s="82"/>
      <c r="AL719" s="5"/>
      <c r="AM719" s="5"/>
      <c r="AN719" s="5"/>
      <c r="AO719" s="5"/>
      <c r="AP719" s="5"/>
    </row>
    <row r="720" spans="1:42">
      <c r="A720" s="5">
        <f t="shared" si="53"/>
        <v>22</v>
      </c>
      <c r="B720" s="93">
        <v>42.478000640869098</v>
      </c>
      <c r="C720" s="7">
        <v>0</v>
      </c>
      <c r="D720" s="7">
        <v>203</v>
      </c>
      <c r="E720" s="7">
        <v>73022</v>
      </c>
      <c r="F720" s="7">
        <v>3529</v>
      </c>
      <c r="G720" s="7">
        <v>1572</v>
      </c>
      <c r="H720" s="7">
        <v>15731</v>
      </c>
      <c r="I720" s="7">
        <v>4809</v>
      </c>
      <c r="J720" s="7">
        <v>932047.625</v>
      </c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73"/>
      <c r="AC720" s="73"/>
      <c r="AD720" s="73"/>
      <c r="AE720" s="73"/>
      <c r="AF720" s="77"/>
      <c r="AG720" s="71"/>
      <c r="AH720" s="5"/>
      <c r="AI720" s="5"/>
      <c r="AJ720" s="5"/>
      <c r="AK720" s="82"/>
      <c r="AL720" s="5"/>
      <c r="AM720" s="5"/>
      <c r="AN720" s="5"/>
      <c r="AO720" s="5"/>
      <c r="AP720" s="5"/>
    </row>
    <row r="721" spans="1:42">
      <c r="A721" s="5">
        <f t="shared" si="53"/>
        <v>23</v>
      </c>
      <c r="B721" s="93">
        <v>42.537998199462798</v>
      </c>
      <c r="C721" s="7">
        <v>203</v>
      </c>
      <c r="D721" s="7">
        <v>407</v>
      </c>
      <c r="E721" s="7">
        <v>72818</v>
      </c>
      <c r="F721" s="7">
        <v>4033</v>
      </c>
      <c r="G721" s="7">
        <v>0</v>
      </c>
      <c r="H721" s="7">
        <v>15206</v>
      </c>
      <c r="I721" s="7">
        <v>8227</v>
      </c>
      <c r="J721" s="7">
        <v>894082.125</v>
      </c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73"/>
      <c r="AC721" s="73"/>
      <c r="AD721" s="73"/>
      <c r="AE721" s="73"/>
      <c r="AF721" s="77"/>
      <c r="AG721" s="71"/>
      <c r="AH721" s="5"/>
      <c r="AI721" s="5"/>
      <c r="AJ721" s="5"/>
      <c r="AK721" s="82"/>
      <c r="AL721" s="5"/>
      <c r="AM721" s="5"/>
      <c r="AN721" s="5"/>
      <c r="AO721" s="5"/>
      <c r="AP721" s="5"/>
    </row>
    <row r="722" spans="1:42">
      <c r="A722" s="5">
        <f t="shared" si="53"/>
        <v>24</v>
      </c>
      <c r="B722" s="93">
        <v>42.597999572753899</v>
      </c>
      <c r="C722" s="7">
        <v>1221</v>
      </c>
      <c r="D722" s="7">
        <v>407</v>
      </c>
      <c r="E722" s="7">
        <v>71592</v>
      </c>
      <c r="F722" s="7">
        <v>6151</v>
      </c>
      <c r="G722" s="7">
        <v>524</v>
      </c>
      <c r="H722" s="7">
        <v>12059</v>
      </c>
      <c r="I722" s="7">
        <v>4050</v>
      </c>
      <c r="J722" s="7">
        <v>1013668.6875</v>
      </c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73"/>
      <c r="AC722" s="73"/>
      <c r="AD722" s="73"/>
      <c r="AE722" s="73"/>
      <c r="AF722" s="77"/>
      <c r="AG722" s="71"/>
      <c r="AH722" s="5"/>
      <c r="AI722" s="5"/>
      <c r="AJ722" s="5"/>
      <c r="AK722" s="82"/>
      <c r="AL722" s="5"/>
      <c r="AM722" s="5"/>
      <c r="AN722" s="5"/>
      <c r="AO722" s="5"/>
      <c r="AP722" s="5"/>
    </row>
    <row r="723" spans="1:42">
      <c r="A723" s="5">
        <f t="shared" si="53"/>
        <v>25</v>
      </c>
      <c r="B723" s="93">
        <v>42.658000946044901</v>
      </c>
      <c r="C723" s="7">
        <v>203</v>
      </c>
      <c r="D723" s="7">
        <v>203</v>
      </c>
      <c r="E723" s="7">
        <v>87136</v>
      </c>
      <c r="F723" s="7">
        <v>4739</v>
      </c>
      <c r="G723" s="7">
        <v>524</v>
      </c>
      <c r="H723" s="7">
        <v>22028</v>
      </c>
      <c r="I723" s="7">
        <v>7848</v>
      </c>
      <c r="J723" s="7">
        <v>932047.625</v>
      </c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73"/>
      <c r="AC723" s="73"/>
      <c r="AD723" s="73"/>
      <c r="AE723" s="73"/>
      <c r="AF723" s="77"/>
      <c r="AG723" s="71"/>
      <c r="AH723" s="5"/>
      <c r="AI723" s="5"/>
      <c r="AJ723" s="5"/>
      <c r="AK723" s="82"/>
      <c r="AL723" s="5"/>
      <c r="AM723" s="5"/>
      <c r="AN723" s="5"/>
      <c r="AO723" s="5"/>
      <c r="AP723" s="5"/>
    </row>
    <row r="724" spans="1:42">
      <c r="A724" s="5">
        <f t="shared" si="53"/>
        <v>26</v>
      </c>
      <c r="B724" s="93">
        <v>42.717998504638601</v>
      </c>
      <c r="C724" s="7">
        <v>0</v>
      </c>
      <c r="D724" s="7">
        <v>0</v>
      </c>
      <c r="E724" s="7">
        <v>79566</v>
      </c>
      <c r="F724" s="7">
        <v>4336</v>
      </c>
      <c r="G724" s="7">
        <v>0</v>
      </c>
      <c r="H724" s="7">
        <v>20453</v>
      </c>
      <c r="I724" s="7">
        <v>5822</v>
      </c>
      <c r="J724" s="7">
        <v>930126</v>
      </c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73"/>
      <c r="AC724" s="73"/>
      <c r="AD724" s="73"/>
      <c r="AE724" s="73"/>
      <c r="AF724" s="77"/>
      <c r="AG724" s="71"/>
      <c r="AH724" s="5"/>
      <c r="AI724" s="5"/>
      <c r="AJ724" s="5"/>
      <c r="AK724" s="82"/>
      <c r="AL724" s="5"/>
      <c r="AM724" s="5"/>
      <c r="AN724" s="5"/>
      <c r="AO724" s="5"/>
      <c r="AP724" s="5"/>
    </row>
    <row r="725" spans="1:42">
      <c r="A725" s="5">
        <f t="shared" si="53"/>
        <v>27</v>
      </c>
      <c r="B725" s="93">
        <v>42.777999877929602</v>
      </c>
      <c r="C725" s="7">
        <v>203</v>
      </c>
      <c r="D725" s="7">
        <v>203</v>
      </c>
      <c r="E725" s="7">
        <v>74454</v>
      </c>
      <c r="F725" s="7">
        <v>6252</v>
      </c>
      <c r="G725" s="7">
        <v>1048</v>
      </c>
      <c r="H725" s="7">
        <v>15206</v>
      </c>
      <c r="I725" s="7">
        <v>8101</v>
      </c>
      <c r="J725" s="7">
        <v>871302.875</v>
      </c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73"/>
      <c r="AC725" s="73"/>
      <c r="AD725" s="73"/>
      <c r="AE725" s="73"/>
      <c r="AF725" s="77"/>
      <c r="AG725" s="71"/>
      <c r="AH725" s="5"/>
      <c r="AI725" s="5"/>
      <c r="AJ725" s="5"/>
      <c r="AK725" s="82"/>
      <c r="AL725" s="5"/>
      <c r="AM725" s="5"/>
      <c r="AN725" s="5"/>
      <c r="AO725" s="5"/>
      <c r="AP725" s="5"/>
    </row>
    <row r="726" spans="1:42">
      <c r="A726" s="5">
        <f t="shared" si="53"/>
        <v>28</v>
      </c>
      <c r="B726" s="93">
        <v>42.838001251220703</v>
      </c>
      <c r="C726" s="7">
        <v>610</v>
      </c>
      <c r="D726" s="7">
        <v>407</v>
      </c>
      <c r="E726" s="7">
        <v>84476</v>
      </c>
      <c r="F726" s="7">
        <v>5748</v>
      </c>
      <c r="G726" s="7">
        <v>1048</v>
      </c>
      <c r="H726" s="7">
        <v>16255</v>
      </c>
      <c r="I726" s="7">
        <v>6581</v>
      </c>
      <c r="J726" s="7">
        <v>888392</v>
      </c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73"/>
      <c r="AC726" s="73"/>
      <c r="AD726" s="73"/>
      <c r="AE726" s="73"/>
      <c r="AF726" s="77"/>
      <c r="AG726" s="71"/>
      <c r="AH726" s="5"/>
      <c r="AI726" s="5"/>
      <c r="AJ726" s="5"/>
      <c r="AK726" s="82"/>
      <c r="AL726" s="5"/>
      <c r="AM726" s="5"/>
      <c r="AN726" s="5"/>
      <c r="AO726" s="5"/>
      <c r="AP726" s="5"/>
    </row>
    <row r="727" spans="1:42">
      <c r="A727" s="5">
        <f t="shared" si="53"/>
        <v>29</v>
      </c>
      <c r="B727" s="93">
        <v>42.897998809814403</v>
      </c>
      <c r="C727" s="7">
        <v>610</v>
      </c>
      <c r="D727" s="7">
        <v>203</v>
      </c>
      <c r="E727" s="7">
        <v>79976</v>
      </c>
      <c r="F727" s="7">
        <v>5445</v>
      </c>
      <c r="G727" s="7">
        <v>0</v>
      </c>
      <c r="H727" s="7">
        <v>12059</v>
      </c>
      <c r="I727" s="7">
        <v>4556</v>
      </c>
      <c r="J727" s="7">
        <v>962420</v>
      </c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73"/>
      <c r="AC727" s="73"/>
      <c r="AD727" s="73"/>
      <c r="AE727" s="73"/>
      <c r="AF727" s="77"/>
      <c r="AG727" s="71"/>
      <c r="AH727" s="5"/>
      <c r="AI727" s="5"/>
      <c r="AJ727" s="5"/>
      <c r="AK727" s="82"/>
      <c r="AL727" s="5"/>
      <c r="AM727" s="5"/>
      <c r="AN727" s="5"/>
      <c r="AO727" s="5"/>
      <c r="AP727" s="5"/>
    </row>
    <row r="728" spans="1:42">
      <c r="A728" s="5">
        <f t="shared" si="53"/>
        <v>30</v>
      </c>
      <c r="B728" s="93">
        <v>42.958000183105398</v>
      </c>
      <c r="C728" s="7">
        <v>0</v>
      </c>
      <c r="D728" s="7">
        <v>0</v>
      </c>
      <c r="E728" s="7">
        <v>74250</v>
      </c>
      <c r="F728" s="7">
        <v>4638</v>
      </c>
      <c r="G728" s="7">
        <v>1048</v>
      </c>
      <c r="H728" s="7">
        <v>17829</v>
      </c>
      <c r="I728" s="7">
        <v>4809</v>
      </c>
      <c r="J728" s="7">
        <v>966207.1875</v>
      </c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73"/>
      <c r="AC728" s="73"/>
      <c r="AD728" s="73"/>
      <c r="AE728" s="73"/>
      <c r="AF728" s="77"/>
      <c r="AG728" s="71"/>
      <c r="AH728" s="5"/>
      <c r="AI728" s="5"/>
      <c r="AJ728" s="5"/>
      <c r="AK728" s="82"/>
      <c r="AL728" s="5"/>
      <c r="AM728" s="5"/>
      <c r="AN728" s="5"/>
      <c r="AO728" s="5"/>
      <c r="AP728" s="5"/>
    </row>
    <row r="729" spans="1:42">
      <c r="A729" s="5">
        <f t="shared" si="53"/>
        <v>31</v>
      </c>
      <c r="B729" s="93">
        <v>43.018001556396399</v>
      </c>
      <c r="C729" s="7">
        <v>0</v>
      </c>
      <c r="D729" s="7">
        <v>0</v>
      </c>
      <c r="E729" s="7">
        <v>75272</v>
      </c>
      <c r="F729" s="7">
        <v>4638</v>
      </c>
      <c r="G729" s="7">
        <v>0</v>
      </c>
      <c r="H729" s="7">
        <v>18879</v>
      </c>
      <c r="I729" s="7">
        <v>7848</v>
      </c>
      <c r="J729" s="7">
        <v>821919.75</v>
      </c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73"/>
      <c r="AC729" s="73"/>
      <c r="AD729" s="73"/>
      <c r="AE729" s="73"/>
      <c r="AF729" s="77"/>
      <c r="AG729" s="71"/>
      <c r="AH729" s="5"/>
      <c r="AI729" s="5"/>
      <c r="AJ729" s="5"/>
      <c r="AK729" s="82"/>
      <c r="AL729" s="5"/>
      <c r="AM729" s="5"/>
      <c r="AN729" s="5"/>
      <c r="AO729" s="5"/>
      <c r="AP729" s="5"/>
    </row>
    <row r="730" spans="1:42">
      <c r="A730" s="5">
        <f t="shared" si="53"/>
        <v>32</v>
      </c>
      <c r="B730" s="93">
        <v>43.077999114990199</v>
      </c>
      <c r="C730" s="7">
        <v>203</v>
      </c>
      <c r="D730" s="7">
        <v>0</v>
      </c>
      <c r="E730" s="7">
        <v>70774</v>
      </c>
      <c r="F730" s="7">
        <v>4941</v>
      </c>
      <c r="G730" s="7">
        <v>1572</v>
      </c>
      <c r="H730" s="7">
        <v>17829</v>
      </c>
      <c r="I730" s="7">
        <v>5442</v>
      </c>
      <c r="J730" s="7">
        <v>820054.125</v>
      </c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73"/>
      <c r="AC730" s="73"/>
      <c r="AD730" s="73"/>
      <c r="AE730" s="73"/>
      <c r="AF730" s="77"/>
      <c r="AG730" s="71"/>
      <c r="AH730" s="5"/>
      <c r="AI730" s="5"/>
      <c r="AJ730" s="5"/>
      <c r="AK730" s="82"/>
      <c r="AL730" s="5"/>
      <c r="AM730" s="5"/>
      <c r="AN730" s="5"/>
      <c r="AO730" s="5"/>
      <c r="AP730" s="5"/>
    </row>
    <row r="731" spans="1:42">
      <c r="A731" s="5">
        <f t="shared" si="53"/>
        <v>33</v>
      </c>
      <c r="B731" s="93">
        <v>43.1380004882812</v>
      </c>
      <c r="C731" s="7">
        <v>0</v>
      </c>
      <c r="D731" s="7">
        <v>0</v>
      </c>
      <c r="E731" s="7">
        <v>83044</v>
      </c>
      <c r="F731" s="7">
        <v>5143</v>
      </c>
      <c r="G731" s="7">
        <v>524</v>
      </c>
      <c r="H731" s="7">
        <v>15206</v>
      </c>
      <c r="I731" s="7">
        <v>7215</v>
      </c>
      <c r="J731" s="7">
        <v>983296.3125</v>
      </c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73"/>
      <c r="AC731" s="73"/>
      <c r="AD731" s="73"/>
      <c r="AE731" s="73"/>
      <c r="AF731" s="77"/>
      <c r="AG731" s="71"/>
      <c r="AH731" s="5"/>
      <c r="AI731" s="5"/>
      <c r="AJ731" s="5"/>
      <c r="AK731" s="82"/>
      <c r="AL731" s="5"/>
      <c r="AM731" s="5"/>
      <c r="AN731" s="5"/>
      <c r="AO731" s="5"/>
      <c r="AP731" s="5"/>
    </row>
    <row r="732" spans="1:42">
      <c r="A732" s="5">
        <f t="shared" si="53"/>
        <v>34</v>
      </c>
      <c r="B732" s="93">
        <v>43.198001861572202</v>
      </c>
      <c r="C732" s="7">
        <v>0</v>
      </c>
      <c r="D732" s="7">
        <v>0</v>
      </c>
      <c r="E732" s="7">
        <v>82634</v>
      </c>
      <c r="F732" s="7">
        <v>4235</v>
      </c>
      <c r="G732" s="7">
        <v>1048</v>
      </c>
      <c r="H732" s="7">
        <v>20978</v>
      </c>
      <c r="I732" s="7">
        <v>8101</v>
      </c>
      <c r="J732" s="7">
        <v>975703.25</v>
      </c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73"/>
      <c r="AC732" s="73"/>
      <c r="AD732" s="73"/>
      <c r="AE732" s="73"/>
      <c r="AF732" s="77"/>
      <c r="AG732" s="71"/>
      <c r="AH732" s="5"/>
      <c r="AI732" s="5"/>
      <c r="AJ732" s="5"/>
      <c r="AK732" s="82"/>
      <c r="AL732" s="5"/>
      <c r="AM732" s="5"/>
      <c r="AN732" s="5"/>
      <c r="AO732" s="5"/>
      <c r="AP732" s="5"/>
    </row>
    <row r="733" spans="1:42">
      <c r="A733" s="5">
        <f t="shared" si="53"/>
        <v>35</v>
      </c>
      <c r="B733" s="93">
        <v>43.257999420166001</v>
      </c>
      <c r="C733" s="7">
        <v>0</v>
      </c>
      <c r="D733" s="7">
        <v>0</v>
      </c>
      <c r="E733" s="7">
        <v>78544</v>
      </c>
      <c r="F733" s="7">
        <v>5042</v>
      </c>
      <c r="G733" s="7">
        <v>0</v>
      </c>
      <c r="H733" s="7">
        <v>11534</v>
      </c>
      <c r="I733" s="7">
        <v>7848</v>
      </c>
      <c r="J733" s="7">
        <v>909268.3125</v>
      </c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73"/>
      <c r="AC733" s="73"/>
      <c r="AD733" s="73"/>
      <c r="AE733" s="73"/>
      <c r="AF733" s="77"/>
      <c r="AG733" s="71"/>
      <c r="AH733" s="5"/>
      <c r="AI733" s="5"/>
      <c r="AJ733" s="5"/>
      <c r="AK733" s="82"/>
      <c r="AL733" s="5"/>
      <c r="AM733" s="5"/>
      <c r="AN733" s="5"/>
      <c r="AO733" s="5"/>
      <c r="AP733" s="5"/>
    </row>
    <row r="734" spans="1:42">
      <c r="A734" s="5">
        <f t="shared" si="53"/>
        <v>36</v>
      </c>
      <c r="B734" s="93">
        <v>43.318000793457003</v>
      </c>
      <c r="C734" s="7">
        <v>0</v>
      </c>
      <c r="D734" s="7">
        <v>203</v>
      </c>
      <c r="E734" s="7">
        <v>72818</v>
      </c>
      <c r="F734" s="7">
        <v>5042</v>
      </c>
      <c r="G734" s="7">
        <v>1048</v>
      </c>
      <c r="H734" s="7">
        <v>14157</v>
      </c>
      <c r="I734" s="7">
        <v>7088</v>
      </c>
      <c r="J734" s="7">
        <v>968110.125</v>
      </c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73"/>
      <c r="AC734" s="73"/>
      <c r="AD734" s="73"/>
      <c r="AE734" s="73"/>
      <c r="AF734" s="77"/>
      <c r="AG734" s="71"/>
      <c r="AH734" s="5"/>
      <c r="AI734" s="5"/>
      <c r="AJ734" s="5"/>
      <c r="AK734" s="82"/>
      <c r="AL734" s="5"/>
      <c r="AM734" s="5"/>
      <c r="AN734" s="5"/>
      <c r="AO734" s="5"/>
      <c r="AP734" s="5"/>
    </row>
    <row r="735" spans="1:42">
      <c r="A735" s="5">
        <f t="shared" si="53"/>
        <v>37</v>
      </c>
      <c r="B735" s="93">
        <v>43.377998352050703</v>
      </c>
      <c r="C735" s="7">
        <v>0</v>
      </c>
      <c r="D735" s="7">
        <v>610</v>
      </c>
      <c r="E735" s="7">
        <v>83452</v>
      </c>
      <c r="F735" s="7">
        <v>5143</v>
      </c>
      <c r="G735" s="7">
        <v>524</v>
      </c>
      <c r="H735" s="7">
        <v>17829</v>
      </c>
      <c r="I735" s="7">
        <v>7974</v>
      </c>
      <c r="J735" s="7">
        <v>996579.5625</v>
      </c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73"/>
      <c r="AC735" s="73"/>
      <c r="AD735" s="73"/>
      <c r="AE735" s="73"/>
      <c r="AF735" s="77"/>
      <c r="AG735" s="71"/>
      <c r="AH735" s="5"/>
      <c r="AI735" s="5"/>
      <c r="AJ735" s="5"/>
      <c r="AK735" s="82"/>
      <c r="AL735" s="5"/>
      <c r="AM735" s="5"/>
      <c r="AN735" s="5"/>
      <c r="AO735" s="5"/>
      <c r="AP735" s="5"/>
    </row>
    <row r="736" spans="1:42">
      <c r="A736" s="5">
        <f t="shared" si="53"/>
        <v>38</v>
      </c>
      <c r="B736" s="93">
        <v>43.437999725341797</v>
      </c>
      <c r="C736" s="7">
        <v>407</v>
      </c>
      <c r="D736" s="7">
        <v>203</v>
      </c>
      <c r="E736" s="7">
        <v>77726</v>
      </c>
      <c r="F736" s="7">
        <v>4739</v>
      </c>
      <c r="G736" s="7">
        <v>524</v>
      </c>
      <c r="H736" s="7">
        <v>17305</v>
      </c>
      <c r="I736" s="7">
        <v>5442</v>
      </c>
      <c r="J736" s="7">
        <v>930126</v>
      </c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73"/>
      <c r="AC736" s="73"/>
      <c r="AD736" s="73"/>
      <c r="AE736" s="73"/>
      <c r="AF736" s="77"/>
      <c r="AG736" s="71"/>
      <c r="AH736" s="5"/>
      <c r="AI736" s="5"/>
      <c r="AJ736" s="5"/>
      <c r="AK736" s="82"/>
      <c r="AL736" s="5"/>
      <c r="AM736" s="5"/>
      <c r="AN736" s="5"/>
      <c r="AO736" s="5"/>
      <c r="AP736" s="5"/>
    </row>
    <row r="737" spans="1:42">
      <c r="A737" s="5">
        <f t="shared" si="53"/>
        <v>39</v>
      </c>
      <c r="B737" s="93">
        <v>43.498001098632798</v>
      </c>
      <c r="C737" s="7">
        <v>610</v>
      </c>
      <c r="D737" s="7">
        <v>0</v>
      </c>
      <c r="E737" s="7">
        <v>72818</v>
      </c>
      <c r="F737" s="7">
        <v>3428</v>
      </c>
      <c r="G737" s="7">
        <v>0</v>
      </c>
      <c r="H737" s="7">
        <v>19404</v>
      </c>
      <c r="I737" s="7">
        <v>7594</v>
      </c>
      <c r="J737" s="7">
        <v>778264.125</v>
      </c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73"/>
      <c r="AC737" s="73"/>
      <c r="AD737" s="73"/>
      <c r="AE737" s="73"/>
      <c r="AF737" s="77"/>
      <c r="AG737" s="71"/>
      <c r="AH737" s="5"/>
      <c r="AI737" s="5"/>
      <c r="AJ737" s="5"/>
      <c r="AK737" s="82"/>
      <c r="AL737" s="5"/>
      <c r="AM737" s="5"/>
      <c r="AN737" s="5"/>
      <c r="AO737" s="5"/>
      <c r="AP737" s="5"/>
    </row>
    <row r="738" spans="1:42">
      <c r="A738" s="5">
        <f t="shared" si="53"/>
        <v>40</v>
      </c>
      <c r="B738" s="93">
        <v>43.557998657226499</v>
      </c>
      <c r="C738" s="7">
        <v>407</v>
      </c>
      <c r="D738" s="7">
        <v>0</v>
      </c>
      <c r="E738" s="7">
        <v>85908</v>
      </c>
      <c r="F738" s="7">
        <v>5647</v>
      </c>
      <c r="G738" s="7">
        <v>524</v>
      </c>
      <c r="H738" s="7">
        <v>23077</v>
      </c>
      <c r="I738" s="7">
        <v>7088</v>
      </c>
      <c r="J738" s="7">
        <v>858019.625</v>
      </c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73"/>
      <c r="AC738" s="73"/>
      <c r="AD738" s="73"/>
      <c r="AE738" s="73"/>
      <c r="AF738" s="77"/>
      <c r="AG738" s="71"/>
      <c r="AH738" s="5"/>
      <c r="AI738" s="5"/>
      <c r="AJ738" s="5"/>
      <c r="AK738" s="82"/>
      <c r="AL738" s="5"/>
      <c r="AM738" s="5"/>
      <c r="AN738" s="5"/>
      <c r="AO738" s="5"/>
      <c r="AP738" s="5"/>
    </row>
    <row r="739" spans="1:42">
      <c r="A739" s="5">
        <f t="shared" si="53"/>
        <v>41</v>
      </c>
      <c r="B739" s="93">
        <v>43.6180000305175</v>
      </c>
      <c r="C739" s="7">
        <v>203</v>
      </c>
      <c r="D739" s="7">
        <v>0</v>
      </c>
      <c r="E739" s="7">
        <v>78134</v>
      </c>
      <c r="F739" s="7">
        <v>3731</v>
      </c>
      <c r="G739" s="7">
        <v>524</v>
      </c>
      <c r="H739" s="7">
        <v>11534</v>
      </c>
      <c r="I739" s="7">
        <v>8227</v>
      </c>
      <c r="J739" s="7">
        <v>960498.375</v>
      </c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73"/>
      <c r="AC739" s="73"/>
      <c r="AD739" s="73"/>
      <c r="AE739" s="73"/>
      <c r="AF739" s="77"/>
      <c r="AG739" s="71"/>
      <c r="AH739" s="5"/>
      <c r="AI739" s="5"/>
      <c r="AJ739" s="5"/>
      <c r="AK739" s="82"/>
      <c r="AL739" s="5"/>
      <c r="AM739" s="5"/>
      <c r="AN739" s="5"/>
      <c r="AO739" s="5"/>
      <c r="AP739" s="5"/>
    </row>
    <row r="740" spans="1:42">
      <c r="A740" s="5">
        <f t="shared" si="53"/>
        <v>42</v>
      </c>
      <c r="B740" s="93">
        <v>43.678001403808501</v>
      </c>
      <c r="C740" s="7">
        <v>0</v>
      </c>
      <c r="D740" s="7">
        <v>0</v>
      </c>
      <c r="E740" s="7">
        <v>80180</v>
      </c>
      <c r="F740" s="7">
        <v>4537</v>
      </c>
      <c r="G740" s="7">
        <v>0</v>
      </c>
      <c r="H740" s="7">
        <v>19404</v>
      </c>
      <c r="I740" s="7">
        <v>6455</v>
      </c>
      <c r="J740" s="7">
        <v>818151.1875</v>
      </c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73"/>
      <c r="AC740" s="73"/>
      <c r="AD740" s="73"/>
      <c r="AE740" s="73"/>
      <c r="AF740" s="77"/>
      <c r="AG740" s="71"/>
      <c r="AH740" s="5"/>
      <c r="AI740" s="5"/>
      <c r="AJ740" s="5"/>
      <c r="AK740" s="82"/>
      <c r="AL740" s="5"/>
      <c r="AM740" s="5"/>
      <c r="AN740" s="5"/>
      <c r="AO740" s="5"/>
      <c r="AP740" s="5"/>
    </row>
    <row r="741" spans="1:42">
      <c r="A741" s="5">
        <f t="shared" si="53"/>
        <v>43</v>
      </c>
      <c r="B741" s="93">
        <v>43.737998962402301</v>
      </c>
      <c r="C741" s="7">
        <v>610</v>
      </c>
      <c r="D741" s="7">
        <v>0</v>
      </c>
      <c r="E741" s="7">
        <v>74454</v>
      </c>
      <c r="F741" s="7">
        <v>5344</v>
      </c>
      <c r="G741" s="7">
        <v>0</v>
      </c>
      <c r="H741" s="7">
        <v>17829</v>
      </c>
      <c r="I741" s="7">
        <v>6455</v>
      </c>
      <c r="J741" s="7">
        <v>939640.6875</v>
      </c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73"/>
      <c r="AC741" s="73"/>
      <c r="AD741" s="73"/>
      <c r="AE741" s="73"/>
      <c r="AF741" s="77"/>
      <c r="AG741" s="71"/>
      <c r="AH741" s="5"/>
      <c r="AI741" s="5"/>
      <c r="AJ741" s="5"/>
      <c r="AK741" s="82"/>
      <c r="AL741" s="5"/>
      <c r="AM741" s="5"/>
      <c r="AN741" s="5"/>
      <c r="AO741" s="5"/>
      <c r="AP741" s="5"/>
    </row>
    <row r="742" spans="1:42">
      <c r="A742" s="5">
        <f t="shared" si="53"/>
        <v>44</v>
      </c>
      <c r="B742" s="93">
        <v>43.798000335693303</v>
      </c>
      <c r="C742" s="7">
        <v>0</v>
      </c>
      <c r="D742" s="7">
        <v>0</v>
      </c>
      <c r="E742" s="7">
        <v>81202</v>
      </c>
      <c r="F742" s="7">
        <v>4437</v>
      </c>
      <c r="G742" s="7">
        <v>0</v>
      </c>
      <c r="H742" s="7">
        <v>24127</v>
      </c>
      <c r="I742" s="7">
        <v>7594</v>
      </c>
      <c r="J742" s="7">
        <v>913036.875</v>
      </c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73"/>
      <c r="AC742" s="73"/>
      <c r="AD742" s="73"/>
      <c r="AE742" s="73"/>
      <c r="AF742" s="77"/>
      <c r="AG742" s="71"/>
      <c r="AH742" s="5"/>
      <c r="AI742" s="5"/>
      <c r="AJ742" s="5"/>
      <c r="AK742" s="82"/>
      <c r="AL742" s="5"/>
      <c r="AM742" s="5"/>
      <c r="AN742" s="5"/>
      <c r="AO742" s="5"/>
      <c r="AP742" s="5"/>
    </row>
    <row r="743" spans="1:42">
      <c r="A743" s="5">
        <f t="shared" si="53"/>
        <v>45</v>
      </c>
      <c r="B743" s="93">
        <v>43.858001708984297</v>
      </c>
      <c r="C743" s="7">
        <v>0</v>
      </c>
      <c r="D743" s="7">
        <v>0</v>
      </c>
      <c r="E743" s="7">
        <v>76702</v>
      </c>
      <c r="F743" s="7">
        <v>5546</v>
      </c>
      <c r="G743" s="7">
        <v>524</v>
      </c>
      <c r="H743" s="7">
        <v>11010</v>
      </c>
      <c r="I743" s="7">
        <v>3417</v>
      </c>
      <c r="J743" s="7">
        <v>888392</v>
      </c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73"/>
      <c r="AC743" s="73"/>
      <c r="AD743" s="73"/>
      <c r="AE743" s="73"/>
      <c r="AF743" s="77"/>
      <c r="AG743" s="71"/>
      <c r="AH743" s="5"/>
      <c r="AI743" s="5"/>
      <c r="AJ743" s="5"/>
      <c r="AK743" s="82"/>
      <c r="AL743" s="5"/>
      <c r="AM743" s="5"/>
      <c r="AN743" s="5"/>
      <c r="AO743" s="5"/>
      <c r="AP743" s="5"/>
    </row>
    <row r="744" spans="1:42">
      <c r="A744" s="5">
        <f t="shared" si="53"/>
        <v>46</v>
      </c>
      <c r="B744" s="93">
        <v>43.917999267578097</v>
      </c>
      <c r="C744" s="7">
        <v>610</v>
      </c>
      <c r="D744" s="7">
        <v>814</v>
      </c>
      <c r="E744" s="7">
        <v>81408</v>
      </c>
      <c r="F744" s="7">
        <v>6353</v>
      </c>
      <c r="G744" s="7">
        <v>524</v>
      </c>
      <c r="H744" s="7">
        <v>16255</v>
      </c>
      <c r="I744" s="7">
        <v>5695</v>
      </c>
      <c r="J744" s="7">
        <v>962420</v>
      </c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73"/>
      <c r="AC744" s="73"/>
      <c r="AD744" s="73"/>
      <c r="AE744" s="73"/>
      <c r="AF744" s="77"/>
      <c r="AG744" s="71"/>
      <c r="AH744" s="5"/>
      <c r="AI744" s="5"/>
      <c r="AJ744" s="5"/>
      <c r="AK744" s="82"/>
      <c r="AL744" s="5"/>
      <c r="AM744" s="5"/>
      <c r="AN744" s="5"/>
      <c r="AO744" s="5"/>
      <c r="AP744" s="5"/>
    </row>
    <row r="745" spans="1:42">
      <c r="A745" s="5">
        <f t="shared" si="53"/>
        <v>47</v>
      </c>
      <c r="B745" s="93">
        <v>43.978000640869098</v>
      </c>
      <c r="C745" s="7">
        <v>203</v>
      </c>
      <c r="D745" s="7">
        <v>0</v>
      </c>
      <c r="E745" s="7">
        <v>96552</v>
      </c>
      <c r="F745" s="7">
        <v>4235</v>
      </c>
      <c r="G745" s="7">
        <v>524</v>
      </c>
      <c r="H745" s="7">
        <v>13632</v>
      </c>
      <c r="I745" s="7">
        <v>6708</v>
      </c>
      <c r="J745" s="7">
        <v>926357.4375</v>
      </c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73"/>
      <c r="AC745" s="73"/>
      <c r="AD745" s="73"/>
      <c r="AE745" s="73"/>
      <c r="AF745" s="77"/>
      <c r="AG745" s="71"/>
      <c r="AH745" s="5"/>
      <c r="AI745" s="5"/>
      <c r="AJ745" s="5"/>
      <c r="AK745" s="82"/>
      <c r="AL745" s="5"/>
      <c r="AM745" s="5"/>
      <c r="AN745" s="5"/>
      <c r="AO745" s="5"/>
      <c r="AP745" s="5"/>
    </row>
    <row r="746" spans="1:42">
      <c r="A746" s="5">
        <f t="shared" si="53"/>
        <v>48</v>
      </c>
      <c r="B746" s="93">
        <v>44.036998748779297</v>
      </c>
      <c r="C746" s="7">
        <v>407</v>
      </c>
      <c r="D746" s="7">
        <v>0</v>
      </c>
      <c r="E746" s="7">
        <v>81612</v>
      </c>
      <c r="F746" s="7">
        <v>3630</v>
      </c>
      <c r="G746" s="7">
        <v>524</v>
      </c>
      <c r="H746" s="7">
        <v>16255</v>
      </c>
      <c r="I746" s="7">
        <v>5822</v>
      </c>
      <c r="J746" s="7">
        <v>964304.25</v>
      </c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73"/>
      <c r="AC746" s="73"/>
      <c r="AD746" s="73"/>
      <c r="AE746" s="73"/>
      <c r="AF746" s="77"/>
      <c r="AG746" s="71"/>
      <c r="AH746" s="5"/>
      <c r="AI746" s="5"/>
      <c r="AJ746" s="5"/>
      <c r="AK746" s="82"/>
      <c r="AL746" s="5"/>
      <c r="AM746" s="5"/>
      <c r="AN746" s="5"/>
      <c r="AO746" s="5"/>
      <c r="AP746" s="5"/>
    </row>
    <row r="747" spans="1:42">
      <c r="A747" s="5">
        <f t="shared" si="53"/>
        <v>49</v>
      </c>
      <c r="B747" s="93">
        <v>44.097000122070298</v>
      </c>
      <c r="C747" s="7">
        <v>0</v>
      </c>
      <c r="D747" s="7">
        <v>0</v>
      </c>
      <c r="E747" s="7">
        <v>97986</v>
      </c>
      <c r="F747" s="7">
        <v>4739</v>
      </c>
      <c r="G747" s="7">
        <v>0</v>
      </c>
      <c r="H747" s="7">
        <v>10485</v>
      </c>
      <c r="I747" s="7">
        <v>5695</v>
      </c>
      <c r="J747" s="7">
        <v>837124.625</v>
      </c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73"/>
      <c r="AC747" s="73"/>
      <c r="AD747" s="73"/>
      <c r="AE747" s="73"/>
      <c r="AF747" s="77"/>
      <c r="AG747" s="71"/>
      <c r="AH747" s="5"/>
      <c r="AI747" s="5"/>
      <c r="AJ747" s="5"/>
      <c r="AK747" s="82"/>
      <c r="AL747" s="5"/>
      <c r="AM747" s="5"/>
      <c r="AN747" s="5"/>
      <c r="AO747" s="5"/>
      <c r="AP747" s="5"/>
    </row>
    <row r="748" spans="1:42">
      <c r="A748" s="5">
        <f t="shared" si="53"/>
        <v>50</v>
      </c>
      <c r="B748" s="93">
        <v>44.1570014953613</v>
      </c>
      <c r="C748" s="7">
        <v>814</v>
      </c>
      <c r="D748" s="7">
        <v>0</v>
      </c>
      <c r="E748" s="7">
        <v>88364</v>
      </c>
      <c r="F748" s="7">
        <v>4739</v>
      </c>
      <c r="G748" s="7">
        <v>0</v>
      </c>
      <c r="H748" s="7">
        <v>18354</v>
      </c>
      <c r="I748" s="7">
        <v>6328</v>
      </c>
      <c r="J748" s="7">
        <v>875090.0625</v>
      </c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73"/>
      <c r="AC748" s="73"/>
      <c r="AD748" s="73"/>
      <c r="AE748" s="73"/>
      <c r="AF748" s="77"/>
      <c r="AG748" s="71"/>
      <c r="AH748" s="5"/>
      <c r="AI748" s="5"/>
      <c r="AJ748" s="5"/>
      <c r="AK748" s="82"/>
      <c r="AL748" s="5"/>
      <c r="AM748" s="5"/>
      <c r="AN748" s="5"/>
      <c r="AO748" s="5"/>
      <c r="AP748" s="5"/>
    </row>
    <row r="749" spans="1:42">
      <c r="A749" s="5">
        <f t="shared" si="53"/>
        <v>51</v>
      </c>
      <c r="B749" s="93">
        <v>44.216999053955</v>
      </c>
      <c r="C749" s="7">
        <v>407</v>
      </c>
      <c r="D749" s="7">
        <v>610</v>
      </c>
      <c r="E749" s="7">
        <v>72614</v>
      </c>
      <c r="F749" s="7">
        <v>5243</v>
      </c>
      <c r="G749" s="7">
        <v>1572</v>
      </c>
      <c r="H749" s="7">
        <v>21503</v>
      </c>
      <c r="I749" s="7">
        <v>8354</v>
      </c>
      <c r="J749" s="7">
        <v>922551.5625</v>
      </c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73"/>
      <c r="AC749" s="73"/>
      <c r="AD749" s="73"/>
      <c r="AE749" s="73"/>
      <c r="AF749" s="77"/>
      <c r="AG749" s="71"/>
      <c r="AH749" s="5"/>
      <c r="AI749" s="5"/>
      <c r="AJ749" s="5"/>
      <c r="AK749" s="82"/>
      <c r="AL749" s="5"/>
      <c r="AM749" s="5"/>
      <c r="AN749" s="5"/>
      <c r="AO749" s="5"/>
      <c r="AP749" s="5"/>
    </row>
    <row r="750" spans="1:42">
      <c r="A750" s="5">
        <f t="shared" si="53"/>
        <v>52</v>
      </c>
      <c r="B750" s="93">
        <v>44.277000427246001</v>
      </c>
      <c r="C750" s="7">
        <v>610</v>
      </c>
      <c r="D750" s="7">
        <v>0</v>
      </c>
      <c r="E750" s="7">
        <v>85498</v>
      </c>
      <c r="F750" s="7">
        <v>7462</v>
      </c>
      <c r="G750" s="7">
        <v>524</v>
      </c>
      <c r="H750" s="7">
        <v>25177</v>
      </c>
      <c r="I750" s="7">
        <v>7215</v>
      </c>
      <c r="J750" s="7">
        <v>875090.0625</v>
      </c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73"/>
      <c r="AC750" s="73"/>
      <c r="AD750" s="73"/>
      <c r="AE750" s="73"/>
      <c r="AF750" s="77"/>
      <c r="AG750" s="71"/>
      <c r="AH750" s="5"/>
      <c r="AI750" s="5"/>
      <c r="AJ750" s="5"/>
      <c r="AK750" s="82"/>
      <c r="AL750" s="5"/>
      <c r="AM750" s="5"/>
      <c r="AN750" s="5"/>
      <c r="AO750" s="5"/>
      <c r="AP750" s="5"/>
    </row>
    <row r="751" spans="1:42">
      <c r="A751" s="5">
        <f t="shared" si="53"/>
        <v>53</v>
      </c>
      <c r="B751" s="93">
        <v>44.337001800537102</v>
      </c>
      <c r="C751" s="7">
        <v>0</v>
      </c>
      <c r="D751" s="7">
        <v>203</v>
      </c>
      <c r="E751" s="7">
        <v>76702</v>
      </c>
      <c r="F751" s="7">
        <v>5042</v>
      </c>
      <c r="G751" s="7">
        <v>2096</v>
      </c>
      <c r="H751" s="7">
        <v>19928</v>
      </c>
      <c r="I751" s="7">
        <v>6835</v>
      </c>
      <c r="J751" s="7">
        <v>994676.625</v>
      </c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73"/>
      <c r="AC751" s="73"/>
      <c r="AD751" s="73"/>
      <c r="AE751" s="73"/>
      <c r="AF751" s="77"/>
      <c r="AG751" s="71"/>
      <c r="AH751" s="5"/>
      <c r="AI751" s="5"/>
      <c r="AJ751" s="5"/>
      <c r="AK751" s="82"/>
      <c r="AL751" s="5"/>
      <c r="AM751" s="5"/>
      <c r="AN751" s="5"/>
      <c r="AO751" s="5"/>
      <c r="AP751" s="5"/>
    </row>
    <row r="752" spans="1:42">
      <c r="A752" s="5">
        <f t="shared" si="53"/>
        <v>54</v>
      </c>
      <c r="B752" s="93">
        <v>44.396999359130803</v>
      </c>
      <c r="C752" s="7">
        <v>203</v>
      </c>
      <c r="D752" s="7">
        <v>0</v>
      </c>
      <c r="E752" s="7">
        <v>95528</v>
      </c>
      <c r="F752" s="7">
        <v>5042</v>
      </c>
      <c r="G752" s="7">
        <v>1048</v>
      </c>
      <c r="H752" s="7">
        <v>18879</v>
      </c>
      <c r="I752" s="7">
        <v>6328</v>
      </c>
      <c r="J752" s="7">
        <v>916842.75</v>
      </c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73"/>
      <c r="AC752" s="73"/>
      <c r="AD752" s="73"/>
      <c r="AE752" s="73"/>
      <c r="AF752" s="77"/>
      <c r="AG752" s="71"/>
      <c r="AH752" s="5"/>
      <c r="AI752" s="5"/>
      <c r="AJ752" s="5"/>
      <c r="AK752" s="82"/>
      <c r="AL752" s="5"/>
      <c r="AM752" s="5"/>
      <c r="AN752" s="5"/>
      <c r="AO752" s="5"/>
      <c r="AP752" s="5"/>
    </row>
    <row r="753" spans="1:42">
      <c r="A753" s="5">
        <f t="shared" si="53"/>
        <v>55</v>
      </c>
      <c r="B753" s="93">
        <v>44.457000732421797</v>
      </c>
      <c r="C753" s="7">
        <v>0</v>
      </c>
      <c r="D753" s="7">
        <v>610</v>
      </c>
      <c r="E753" s="7">
        <v>80384</v>
      </c>
      <c r="F753" s="7">
        <v>5445</v>
      </c>
      <c r="G753" s="7">
        <v>524</v>
      </c>
      <c r="H753" s="7">
        <v>14681</v>
      </c>
      <c r="I753" s="7">
        <v>6581</v>
      </c>
      <c r="J753" s="7">
        <v>827647.25</v>
      </c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73"/>
      <c r="AC753" s="73"/>
      <c r="AD753" s="73"/>
      <c r="AE753" s="73"/>
      <c r="AF753" s="77"/>
      <c r="AG753" s="71"/>
      <c r="AH753" s="5"/>
      <c r="AI753" s="5"/>
      <c r="AJ753" s="5"/>
      <c r="AK753" s="82"/>
      <c r="AL753" s="5"/>
      <c r="AM753" s="5"/>
      <c r="AN753" s="5"/>
      <c r="AO753" s="5"/>
      <c r="AP753" s="5"/>
    </row>
    <row r="754" spans="1:42">
      <c r="A754" s="5">
        <f t="shared" si="53"/>
        <v>56</v>
      </c>
      <c r="B754" s="93">
        <v>44.516998291015597</v>
      </c>
      <c r="C754" s="7">
        <v>1017</v>
      </c>
      <c r="D754" s="7">
        <v>610</v>
      </c>
      <c r="E754" s="7">
        <v>85704</v>
      </c>
      <c r="F754" s="7">
        <v>3428</v>
      </c>
      <c r="G754" s="7">
        <v>0</v>
      </c>
      <c r="H754" s="7">
        <v>13632</v>
      </c>
      <c r="I754" s="7">
        <v>5569</v>
      </c>
      <c r="J754" s="7">
        <v>952923.9375</v>
      </c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73"/>
      <c r="AC754" s="73"/>
      <c r="AD754" s="73"/>
      <c r="AE754" s="73"/>
      <c r="AF754" s="77"/>
      <c r="AG754" s="71"/>
      <c r="AH754" s="5"/>
      <c r="AI754" s="5"/>
      <c r="AJ754" s="5"/>
      <c r="AK754" s="82"/>
      <c r="AL754" s="5"/>
      <c r="AM754" s="5"/>
      <c r="AN754" s="5"/>
      <c r="AO754" s="5"/>
      <c r="AP754" s="5"/>
    </row>
    <row r="755" spans="1:42">
      <c r="A755" s="5">
        <f t="shared" si="53"/>
        <v>57</v>
      </c>
      <c r="B755" s="93">
        <v>44.576999664306598</v>
      </c>
      <c r="C755" s="7">
        <v>407</v>
      </c>
      <c r="D755" s="7">
        <v>0</v>
      </c>
      <c r="E755" s="7">
        <v>77726</v>
      </c>
      <c r="F755" s="7">
        <v>7160</v>
      </c>
      <c r="G755" s="7">
        <v>1572</v>
      </c>
      <c r="H755" s="7">
        <v>17305</v>
      </c>
      <c r="I755" s="7">
        <v>5316</v>
      </c>
      <c r="J755" s="7">
        <v>895985.0625</v>
      </c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73"/>
      <c r="AC755" s="73"/>
      <c r="AD755" s="73"/>
      <c r="AE755" s="73"/>
      <c r="AF755" s="77"/>
      <c r="AG755" s="71"/>
      <c r="AH755" s="5"/>
      <c r="AI755" s="5"/>
      <c r="AJ755" s="5"/>
      <c r="AK755" s="82"/>
      <c r="AL755" s="5"/>
      <c r="AM755" s="5"/>
      <c r="AN755" s="5"/>
      <c r="AO755" s="5"/>
      <c r="AP755" s="5"/>
    </row>
    <row r="756" spans="1:42">
      <c r="A756" s="5">
        <f t="shared" si="53"/>
        <v>58</v>
      </c>
      <c r="B756" s="93">
        <v>44.637001037597599</v>
      </c>
      <c r="C756" s="7">
        <v>407</v>
      </c>
      <c r="D756" s="7">
        <v>814</v>
      </c>
      <c r="E756" s="7">
        <v>84066</v>
      </c>
      <c r="F756" s="7">
        <v>5243</v>
      </c>
      <c r="G756" s="7">
        <v>524</v>
      </c>
      <c r="H756" s="7">
        <v>19928</v>
      </c>
      <c r="I756" s="7">
        <v>5442</v>
      </c>
      <c r="J756" s="7">
        <v>888392</v>
      </c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73"/>
      <c r="AC756" s="73"/>
      <c r="AD756" s="73"/>
      <c r="AE756" s="73"/>
      <c r="AF756" s="77"/>
      <c r="AG756" s="71"/>
      <c r="AH756" s="5"/>
      <c r="AI756" s="5"/>
      <c r="AJ756" s="5"/>
      <c r="AK756" s="82"/>
      <c r="AL756" s="5"/>
      <c r="AM756" s="5"/>
      <c r="AN756" s="5"/>
      <c r="AO756" s="5"/>
      <c r="AP756" s="5"/>
    </row>
    <row r="757" spans="1:42">
      <c r="A757" s="5">
        <f t="shared" si="53"/>
        <v>59</v>
      </c>
      <c r="B757" s="93">
        <v>44.696998596191399</v>
      </c>
      <c r="C757" s="7">
        <v>1017</v>
      </c>
      <c r="D757" s="7">
        <v>203</v>
      </c>
      <c r="E757" s="7">
        <v>80794</v>
      </c>
      <c r="F757" s="7">
        <v>4033</v>
      </c>
      <c r="G757" s="7">
        <v>0</v>
      </c>
      <c r="H757" s="7">
        <v>11010</v>
      </c>
      <c r="I757" s="7">
        <v>6961</v>
      </c>
      <c r="J757" s="7">
        <v>766902.5</v>
      </c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73"/>
      <c r="AC757" s="73"/>
      <c r="AD757" s="73"/>
      <c r="AE757" s="73"/>
      <c r="AF757" s="77"/>
      <c r="AG757" s="71"/>
      <c r="AH757" s="5"/>
      <c r="AI757" s="5"/>
      <c r="AJ757" s="5"/>
      <c r="AK757" s="82"/>
      <c r="AL757" s="5"/>
      <c r="AM757" s="5"/>
      <c r="AN757" s="5"/>
      <c r="AO757" s="5"/>
      <c r="AP757" s="5"/>
    </row>
    <row r="758" spans="1:42">
      <c r="A758" s="5">
        <f t="shared" si="53"/>
        <v>60</v>
      </c>
      <c r="B758" s="93">
        <v>44.756999969482401</v>
      </c>
      <c r="C758" s="7">
        <v>610</v>
      </c>
      <c r="D758" s="7">
        <v>0</v>
      </c>
      <c r="E758" s="7">
        <v>82840</v>
      </c>
      <c r="F758" s="7">
        <v>7261</v>
      </c>
      <c r="G758" s="7">
        <v>0</v>
      </c>
      <c r="H758" s="7">
        <v>23077</v>
      </c>
      <c r="I758" s="7">
        <v>6581</v>
      </c>
      <c r="J758" s="7">
        <v>911171.25</v>
      </c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73"/>
      <c r="AC758" s="73"/>
      <c r="AD758" s="73"/>
      <c r="AE758" s="73"/>
      <c r="AF758" s="77"/>
      <c r="AG758" s="71"/>
      <c r="AH758" s="5"/>
      <c r="AI758" s="5"/>
      <c r="AJ758" s="5"/>
      <c r="AK758" s="82"/>
      <c r="AL758" s="5"/>
      <c r="AM758" s="5"/>
      <c r="AN758" s="5"/>
      <c r="AO758" s="5"/>
      <c r="AP758" s="5"/>
    </row>
    <row r="759" spans="1:42">
      <c r="A759" s="5">
        <f t="shared" si="53"/>
        <v>61</v>
      </c>
      <c r="B759" s="93">
        <v>44.817001342773402</v>
      </c>
      <c r="C759" s="7">
        <v>610</v>
      </c>
      <c r="D759" s="7">
        <v>0</v>
      </c>
      <c r="E759" s="7">
        <v>74454</v>
      </c>
      <c r="F759" s="7">
        <v>4437</v>
      </c>
      <c r="G759" s="7">
        <v>0</v>
      </c>
      <c r="H759" s="7">
        <v>22552</v>
      </c>
      <c r="I759" s="7">
        <v>6708</v>
      </c>
      <c r="J759" s="7">
        <v>958614.125</v>
      </c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73"/>
      <c r="AC759" s="73"/>
      <c r="AD759" s="73"/>
      <c r="AE759" s="73"/>
      <c r="AF759" s="77"/>
      <c r="AG759" s="71"/>
      <c r="AH759" s="5"/>
      <c r="AI759" s="5"/>
      <c r="AJ759" s="5"/>
      <c r="AK759" s="82"/>
      <c r="AL759" s="5"/>
      <c r="AM759" s="5"/>
      <c r="AN759" s="5"/>
      <c r="AO759" s="5"/>
      <c r="AP759" s="5"/>
    </row>
    <row r="760" spans="1:42">
      <c r="A760" s="5">
        <f t="shared" si="53"/>
        <v>62</v>
      </c>
      <c r="B760" s="93">
        <v>44.876998901367102</v>
      </c>
      <c r="C760" s="7">
        <v>0</v>
      </c>
      <c r="D760" s="7">
        <v>0</v>
      </c>
      <c r="E760" s="7">
        <v>98804</v>
      </c>
      <c r="F760" s="7">
        <v>5748</v>
      </c>
      <c r="G760" s="7">
        <v>524</v>
      </c>
      <c r="H760" s="7">
        <v>16255</v>
      </c>
      <c r="I760" s="7">
        <v>7848</v>
      </c>
      <c r="J760" s="7">
        <v>970013.0625</v>
      </c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73"/>
      <c r="AC760" s="73"/>
      <c r="AD760" s="73"/>
      <c r="AE760" s="73"/>
      <c r="AF760" s="77"/>
      <c r="AG760" s="71"/>
      <c r="AH760" s="5"/>
      <c r="AI760" s="5"/>
      <c r="AJ760" s="5"/>
      <c r="AK760" s="82"/>
      <c r="AL760" s="5"/>
      <c r="AM760" s="5"/>
      <c r="AN760" s="5"/>
      <c r="AO760" s="5"/>
      <c r="AP760" s="5"/>
    </row>
    <row r="761" spans="1:42">
      <c r="A761" s="5">
        <f t="shared" si="53"/>
        <v>63</v>
      </c>
      <c r="B761" s="93">
        <v>44.937000274658203</v>
      </c>
      <c r="C761" s="7">
        <v>203</v>
      </c>
      <c r="D761" s="7">
        <v>203</v>
      </c>
      <c r="E761" s="7">
        <v>87954</v>
      </c>
      <c r="F761" s="7">
        <v>4437</v>
      </c>
      <c r="G761" s="7">
        <v>524</v>
      </c>
      <c r="H761" s="7">
        <v>16255</v>
      </c>
      <c r="I761" s="7">
        <v>6455</v>
      </c>
      <c r="J761" s="7">
        <v>1045944</v>
      </c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73"/>
      <c r="AC761" s="73"/>
      <c r="AD761" s="73"/>
      <c r="AE761" s="73"/>
      <c r="AF761" s="77"/>
      <c r="AG761" s="71"/>
      <c r="AH761" s="5"/>
      <c r="AI761" s="5"/>
      <c r="AJ761" s="5"/>
      <c r="AK761" s="82"/>
      <c r="AL761" s="5"/>
      <c r="AM761" s="5"/>
      <c r="AN761" s="5"/>
      <c r="AO761" s="5"/>
      <c r="AP761" s="5"/>
    </row>
    <row r="762" spans="1:42">
      <c r="A762" s="5">
        <f t="shared" si="53"/>
        <v>64</v>
      </c>
      <c r="B762" s="93">
        <v>44.997001647949197</v>
      </c>
      <c r="C762" s="7">
        <v>0</v>
      </c>
      <c r="D762" s="7">
        <v>0</v>
      </c>
      <c r="E762" s="7">
        <v>77316</v>
      </c>
      <c r="F762" s="7">
        <v>5949</v>
      </c>
      <c r="G762" s="7">
        <v>0</v>
      </c>
      <c r="H762" s="7">
        <v>15206</v>
      </c>
      <c r="I762" s="7">
        <v>6075</v>
      </c>
      <c r="J762" s="7">
        <v>977587.5</v>
      </c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73"/>
      <c r="AC762" s="73"/>
      <c r="AD762" s="73"/>
      <c r="AE762" s="73"/>
      <c r="AF762" s="77"/>
      <c r="AG762" s="71"/>
      <c r="AH762" s="5"/>
      <c r="AI762" s="5"/>
      <c r="AJ762" s="5"/>
      <c r="AK762" s="82"/>
      <c r="AL762" s="5"/>
      <c r="AM762" s="5"/>
      <c r="AN762" s="5"/>
      <c r="AO762" s="5"/>
      <c r="AP762" s="5"/>
    </row>
    <row r="763" spans="1:42">
      <c r="A763" s="5">
        <f t="shared" si="53"/>
        <v>65</v>
      </c>
      <c r="B763" s="93">
        <v>45.056999206542898</v>
      </c>
      <c r="C763" s="7">
        <v>814</v>
      </c>
      <c r="D763" s="7">
        <v>0</v>
      </c>
      <c r="E763" s="7">
        <v>74862</v>
      </c>
      <c r="F763" s="7">
        <v>5647</v>
      </c>
      <c r="G763" s="7">
        <v>0</v>
      </c>
      <c r="H763" s="7">
        <v>13632</v>
      </c>
      <c r="I763" s="7">
        <v>7088</v>
      </c>
      <c r="J763" s="7">
        <v>1013668.6875</v>
      </c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73"/>
      <c r="AC763" s="73"/>
      <c r="AD763" s="73"/>
      <c r="AE763" s="73"/>
      <c r="AF763" s="77"/>
      <c r="AG763" s="71"/>
      <c r="AH763" s="5"/>
      <c r="AI763" s="5"/>
      <c r="AJ763" s="5"/>
      <c r="AK763" s="82"/>
      <c r="AL763" s="5"/>
      <c r="AM763" s="5"/>
      <c r="AN763" s="5"/>
      <c r="AO763" s="5"/>
      <c r="AP763" s="5"/>
    </row>
    <row r="764" spans="1:42">
      <c r="A764" s="5">
        <f t="shared" si="53"/>
        <v>66</v>
      </c>
      <c r="B764" s="93">
        <v>45.117000579833899</v>
      </c>
      <c r="C764" s="7">
        <v>203</v>
      </c>
      <c r="D764" s="7">
        <v>0</v>
      </c>
      <c r="E764" s="7">
        <v>99828</v>
      </c>
      <c r="F764" s="7">
        <v>7362</v>
      </c>
      <c r="G764" s="7">
        <v>0</v>
      </c>
      <c r="H764" s="7">
        <v>18354</v>
      </c>
      <c r="I764" s="7">
        <v>6708</v>
      </c>
      <c r="J764" s="7">
        <v>842814.75</v>
      </c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73"/>
      <c r="AC764" s="73"/>
      <c r="AD764" s="73"/>
      <c r="AE764" s="73"/>
      <c r="AF764" s="77"/>
      <c r="AG764" s="71"/>
      <c r="AH764" s="5"/>
      <c r="AI764" s="5"/>
      <c r="AJ764" s="5"/>
      <c r="AK764" s="82"/>
      <c r="AL764" s="5"/>
      <c r="AM764" s="5"/>
      <c r="AN764" s="5"/>
      <c r="AO764" s="5"/>
      <c r="AP764" s="5"/>
    </row>
    <row r="765" spans="1:42">
      <c r="A765" s="5">
        <f t="shared" ref="A765:A828" si="54">A764+1</f>
        <v>67</v>
      </c>
      <c r="B765" s="93">
        <v>45.176998138427699</v>
      </c>
      <c r="C765" s="7">
        <v>203</v>
      </c>
      <c r="D765" s="7">
        <v>0</v>
      </c>
      <c r="E765" s="7">
        <v>75066</v>
      </c>
      <c r="F765" s="7">
        <v>4537</v>
      </c>
      <c r="G765" s="7">
        <v>524</v>
      </c>
      <c r="H765" s="7">
        <v>8387</v>
      </c>
      <c r="I765" s="7">
        <v>5569</v>
      </c>
      <c r="J765" s="7">
        <v>833337.375</v>
      </c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73"/>
      <c r="AC765" s="73"/>
      <c r="AD765" s="73"/>
      <c r="AE765" s="73"/>
      <c r="AF765" s="77"/>
      <c r="AG765" s="71"/>
      <c r="AH765" s="5"/>
      <c r="AI765" s="5"/>
      <c r="AJ765" s="5"/>
      <c r="AK765" s="82"/>
      <c r="AL765" s="5"/>
      <c r="AM765" s="5"/>
      <c r="AN765" s="5"/>
      <c r="AO765" s="5"/>
      <c r="AP765" s="5"/>
    </row>
    <row r="766" spans="1:42">
      <c r="A766" s="5">
        <f t="shared" si="54"/>
        <v>68</v>
      </c>
      <c r="B766" s="93">
        <v>45.2369995117187</v>
      </c>
      <c r="C766" s="7">
        <v>0</v>
      </c>
      <c r="D766" s="7">
        <v>610</v>
      </c>
      <c r="E766" s="7">
        <v>75272</v>
      </c>
      <c r="F766" s="7">
        <v>3731</v>
      </c>
      <c r="G766" s="7">
        <v>0</v>
      </c>
      <c r="H766" s="7">
        <v>18354</v>
      </c>
      <c r="I766" s="7">
        <v>6075</v>
      </c>
      <c r="J766" s="7">
        <v>911171.25</v>
      </c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73"/>
      <c r="AC766" s="73"/>
      <c r="AD766" s="73"/>
      <c r="AE766" s="73"/>
      <c r="AF766" s="77"/>
      <c r="AG766" s="71"/>
      <c r="AH766" s="5"/>
      <c r="AI766" s="5"/>
      <c r="AJ766" s="5"/>
      <c r="AK766" s="82"/>
      <c r="AL766" s="5"/>
      <c r="AM766" s="5"/>
      <c r="AN766" s="5"/>
      <c r="AO766" s="5"/>
      <c r="AP766" s="5"/>
    </row>
    <row r="767" spans="1:42">
      <c r="A767" s="5">
        <f t="shared" si="54"/>
        <v>69</v>
      </c>
      <c r="B767" s="93">
        <v>45.297000885009702</v>
      </c>
      <c r="C767" s="7">
        <v>0</v>
      </c>
      <c r="D767" s="7">
        <v>0</v>
      </c>
      <c r="E767" s="7">
        <v>93890</v>
      </c>
      <c r="F767" s="7">
        <v>6353</v>
      </c>
      <c r="G767" s="7">
        <v>0</v>
      </c>
      <c r="H767" s="7">
        <v>24652</v>
      </c>
      <c r="I767" s="7">
        <v>7341</v>
      </c>
      <c r="J767" s="7">
        <v>856098</v>
      </c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73"/>
      <c r="AC767" s="73"/>
      <c r="AD767" s="73"/>
      <c r="AE767" s="73"/>
      <c r="AF767" s="77"/>
      <c r="AG767" s="71"/>
      <c r="AH767" s="5"/>
      <c r="AI767" s="5"/>
      <c r="AJ767" s="5"/>
      <c r="AK767" s="82"/>
      <c r="AL767" s="5"/>
      <c r="AM767" s="5"/>
      <c r="AN767" s="5"/>
      <c r="AO767" s="5"/>
      <c r="AP767" s="5"/>
    </row>
    <row r="768" spans="1:42">
      <c r="A768" s="5">
        <f t="shared" si="54"/>
        <v>70</v>
      </c>
      <c r="B768" s="93">
        <v>45.356998443603501</v>
      </c>
      <c r="C768" s="7">
        <v>610</v>
      </c>
      <c r="D768" s="7">
        <v>0</v>
      </c>
      <c r="E768" s="7">
        <v>70774</v>
      </c>
      <c r="F768" s="7">
        <v>4336</v>
      </c>
      <c r="G768" s="7">
        <v>0</v>
      </c>
      <c r="H768" s="7">
        <v>20453</v>
      </c>
      <c r="I768" s="7">
        <v>6708</v>
      </c>
      <c r="J768" s="7">
        <v>954826.875</v>
      </c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73"/>
      <c r="AC768" s="73"/>
      <c r="AD768" s="73"/>
      <c r="AE768" s="73"/>
      <c r="AF768" s="77"/>
      <c r="AG768" s="71"/>
      <c r="AH768" s="5"/>
      <c r="AI768" s="5"/>
      <c r="AJ768" s="5"/>
      <c r="AK768" s="82"/>
      <c r="AL768" s="5"/>
      <c r="AM768" s="5"/>
      <c r="AN768" s="5"/>
      <c r="AO768" s="5"/>
      <c r="AP768" s="5"/>
    </row>
    <row r="769" spans="1:42">
      <c r="A769" s="5">
        <f t="shared" si="54"/>
        <v>71</v>
      </c>
      <c r="B769" s="93">
        <v>45.416999816894503</v>
      </c>
      <c r="C769" s="7">
        <v>0</v>
      </c>
      <c r="D769" s="7">
        <v>407</v>
      </c>
      <c r="E769" s="7">
        <v>78338</v>
      </c>
      <c r="F769" s="7">
        <v>5243</v>
      </c>
      <c r="G769" s="7">
        <v>0</v>
      </c>
      <c r="H769" s="7">
        <v>14157</v>
      </c>
      <c r="I769" s="7">
        <v>5316</v>
      </c>
      <c r="J769" s="7">
        <v>873187.125</v>
      </c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73"/>
      <c r="AC769" s="73"/>
      <c r="AD769" s="73"/>
      <c r="AE769" s="73"/>
      <c r="AF769" s="77"/>
      <c r="AG769" s="71"/>
      <c r="AH769" s="5"/>
      <c r="AI769" s="5"/>
      <c r="AJ769" s="5"/>
      <c r="AK769" s="82"/>
      <c r="AL769" s="5"/>
      <c r="AM769" s="5"/>
      <c r="AN769" s="5"/>
      <c r="AO769" s="5"/>
      <c r="AP769" s="5"/>
    </row>
    <row r="770" spans="1:42">
      <c r="A770" s="5">
        <f t="shared" si="54"/>
        <v>72</v>
      </c>
      <c r="B770" s="93">
        <v>45.477001190185497</v>
      </c>
      <c r="C770" s="7">
        <v>0</v>
      </c>
      <c r="D770" s="7">
        <v>0</v>
      </c>
      <c r="E770" s="7">
        <v>78748</v>
      </c>
      <c r="F770" s="7">
        <v>3630</v>
      </c>
      <c r="G770" s="7">
        <v>0</v>
      </c>
      <c r="H770" s="7">
        <v>18354</v>
      </c>
      <c r="I770" s="7">
        <v>8987</v>
      </c>
      <c r="J770" s="7">
        <v>854213.75</v>
      </c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73"/>
      <c r="AC770" s="73"/>
      <c r="AD770" s="73"/>
      <c r="AE770" s="73"/>
      <c r="AF770" s="77"/>
      <c r="AG770" s="71"/>
      <c r="AH770" s="5"/>
      <c r="AI770" s="5"/>
      <c r="AJ770" s="5"/>
      <c r="AK770" s="82"/>
      <c r="AL770" s="5"/>
      <c r="AM770" s="5"/>
      <c r="AN770" s="5"/>
      <c r="AO770" s="5"/>
      <c r="AP770" s="5"/>
    </row>
    <row r="771" spans="1:42">
      <c r="A771" s="5">
        <f t="shared" si="54"/>
        <v>73</v>
      </c>
      <c r="B771" s="93">
        <v>45.536998748779297</v>
      </c>
      <c r="C771" s="7">
        <v>203</v>
      </c>
      <c r="D771" s="7">
        <v>0</v>
      </c>
      <c r="E771" s="7">
        <v>71592</v>
      </c>
      <c r="F771" s="7">
        <v>4739</v>
      </c>
      <c r="G771" s="7">
        <v>1048</v>
      </c>
      <c r="H771" s="7">
        <v>15206</v>
      </c>
      <c r="I771" s="7">
        <v>8481</v>
      </c>
      <c r="J771" s="7">
        <v>935834.8125</v>
      </c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73"/>
      <c r="AC771" s="73"/>
      <c r="AD771" s="73"/>
      <c r="AE771" s="73"/>
      <c r="AF771" s="77"/>
      <c r="AG771" s="71"/>
      <c r="AH771" s="5"/>
      <c r="AI771" s="5"/>
      <c r="AJ771" s="5"/>
      <c r="AK771" s="82"/>
      <c r="AL771" s="5"/>
      <c r="AM771" s="5"/>
      <c r="AN771" s="5"/>
      <c r="AO771" s="5"/>
      <c r="AP771" s="5"/>
    </row>
    <row r="772" spans="1:42">
      <c r="A772" s="5">
        <f t="shared" si="54"/>
        <v>74</v>
      </c>
      <c r="B772" s="93">
        <v>45.597000122070298</v>
      </c>
      <c r="C772" s="7">
        <v>407</v>
      </c>
      <c r="D772" s="7">
        <v>203</v>
      </c>
      <c r="E772" s="7">
        <v>67298</v>
      </c>
      <c r="F772" s="7">
        <v>4537</v>
      </c>
      <c r="G772" s="7">
        <v>0</v>
      </c>
      <c r="H772" s="7">
        <v>20453</v>
      </c>
      <c r="I772" s="7">
        <v>6455</v>
      </c>
      <c r="J772" s="7">
        <v>905462.4375</v>
      </c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73"/>
      <c r="AC772" s="73"/>
      <c r="AD772" s="73"/>
      <c r="AE772" s="73"/>
      <c r="AF772" s="77"/>
      <c r="AG772" s="71"/>
      <c r="AH772" s="5"/>
      <c r="AI772" s="5"/>
      <c r="AJ772" s="5"/>
      <c r="AK772" s="82"/>
      <c r="AL772" s="5"/>
      <c r="AM772" s="5"/>
      <c r="AN772" s="5"/>
      <c r="AO772" s="5"/>
      <c r="AP772" s="5"/>
    </row>
    <row r="773" spans="1:42">
      <c r="A773" s="5">
        <f t="shared" si="54"/>
        <v>75</v>
      </c>
      <c r="B773" s="93">
        <v>45.6570014953613</v>
      </c>
      <c r="C773" s="7">
        <v>203</v>
      </c>
      <c r="D773" s="7">
        <v>0</v>
      </c>
      <c r="E773" s="7">
        <v>86522</v>
      </c>
      <c r="F773" s="7">
        <v>4336</v>
      </c>
      <c r="G773" s="7">
        <v>524</v>
      </c>
      <c r="H773" s="7">
        <v>25702</v>
      </c>
      <c r="I773" s="7">
        <v>6708</v>
      </c>
      <c r="J773" s="7">
        <v>990870.75</v>
      </c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73"/>
      <c r="AC773" s="73"/>
      <c r="AD773" s="73"/>
      <c r="AE773" s="73"/>
      <c r="AF773" s="77"/>
      <c r="AG773" s="71"/>
      <c r="AH773" s="5"/>
      <c r="AI773" s="5"/>
      <c r="AJ773" s="5"/>
      <c r="AK773" s="82"/>
      <c r="AL773" s="5"/>
      <c r="AM773" s="5"/>
      <c r="AN773" s="5"/>
      <c r="AO773" s="5"/>
      <c r="AP773" s="5"/>
    </row>
    <row r="774" spans="1:42">
      <c r="A774" s="5">
        <f t="shared" si="54"/>
        <v>76</v>
      </c>
      <c r="B774" s="93">
        <v>45.716999053955</v>
      </c>
      <c r="C774" s="7">
        <v>610</v>
      </c>
      <c r="D774" s="7">
        <v>203</v>
      </c>
      <c r="E774" s="7">
        <v>76294</v>
      </c>
      <c r="F774" s="7">
        <v>5143</v>
      </c>
      <c r="G774" s="7">
        <v>0</v>
      </c>
      <c r="H774" s="7">
        <v>15731</v>
      </c>
      <c r="I774" s="7">
        <v>7215</v>
      </c>
      <c r="J774" s="7">
        <v>970013.0625</v>
      </c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73"/>
      <c r="AC774" s="73"/>
      <c r="AD774" s="73"/>
      <c r="AE774" s="73"/>
      <c r="AF774" s="77"/>
      <c r="AG774" s="71"/>
      <c r="AH774" s="5"/>
      <c r="AI774" s="5"/>
      <c r="AJ774" s="5"/>
      <c r="AK774" s="82"/>
      <c r="AL774" s="5"/>
      <c r="AM774" s="5"/>
      <c r="AN774" s="5"/>
      <c r="AO774" s="5"/>
      <c r="AP774" s="5"/>
    </row>
    <row r="775" spans="1:42">
      <c r="A775" s="5">
        <f t="shared" si="54"/>
        <v>77</v>
      </c>
      <c r="B775" s="93">
        <v>45.777000427246001</v>
      </c>
      <c r="C775" s="7">
        <v>203</v>
      </c>
      <c r="D775" s="7">
        <v>0</v>
      </c>
      <c r="E775" s="7">
        <v>101468</v>
      </c>
      <c r="F775" s="7">
        <v>4235</v>
      </c>
      <c r="G775" s="7">
        <v>1572</v>
      </c>
      <c r="H775" s="7">
        <v>9961</v>
      </c>
      <c r="I775" s="7">
        <v>6455</v>
      </c>
      <c r="J775" s="7">
        <v>831434.4375</v>
      </c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73"/>
      <c r="AC775" s="73"/>
      <c r="AD775" s="73"/>
      <c r="AE775" s="73"/>
      <c r="AF775" s="77"/>
      <c r="AG775" s="71"/>
      <c r="AH775" s="5"/>
      <c r="AI775" s="5"/>
      <c r="AJ775" s="5"/>
      <c r="AK775" s="82"/>
      <c r="AL775" s="5"/>
      <c r="AM775" s="5"/>
      <c r="AN775" s="5"/>
      <c r="AO775" s="5"/>
      <c r="AP775" s="5"/>
    </row>
    <row r="776" spans="1:42">
      <c r="A776" s="5">
        <f t="shared" si="54"/>
        <v>78</v>
      </c>
      <c r="B776" s="93">
        <v>45.837001800537102</v>
      </c>
      <c r="C776" s="7">
        <v>407</v>
      </c>
      <c r="D776" s="7">
        <v>203</v>
      </c>
      <c r="E776" s="7">
        <v>82840</v>
      </c>
      <c r="F776" s="7">
        <v>6050</v>
      </c>
      <c r="G776" s="7">
        <v>524</v>
      </c>
      <c r="H776" s="7">
        <v>21503</v>
      </c>
      <c r="I776" s="7">
        <v>7594</v>
      </c>
      <c r="J776" s="7">
        <v>899753.625</v>
      </c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73"/>
      <c r="AC776" s="73"/>
      <c r="AD776" s="73"/>
      <c r="AE776" s="73"/>
      <c r="AF776" s="77"/>
      <c r="AG776" s="71"/>
      <c r="AH776" s="5"/>
      <c r="AI776" s="5"/>
      <c r="AJ776" s="5"/>
      <c r="AK776" s="82"/>
      <c r="AL776" s="5"/>
      <c r="AM776" s="5"/>
      <c r="AN776" s="5"/>
      <c r="AO776" s="5"/>
      <c r="AP776" s="5"/>
    </row>
    <row r="777" spans="1:42">
      <c r="A777" s="5">
        <f t="shared" si="54"/>
        <v>79</v>
      </c>
      <c r="B777" s="93">
        <v>45.896999359130803</v>
      </c>
      <c r="C777" s="7">
        <v>0</v>
      </c>
      <c r="D777" s="7">
        <v>610</v>
      </c>
      <c r="E777" s="7">
        <v>78544</v>
      </c>
      <c r="F777" s="7">
        <v>4739</v>
      </c>
      <c r="G777" s="7">
        <v>1048</v>
      </c>
      <c r="H777" s="7">
        <v>10485</v>
      </c>
      <c r="I777" s="7">
        <v>6581</v>
      </c>
      <c r="J777" s="7">
        <v>810558.125</v>
      </c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73"/>
      <c r="AC777" s="73"/>
      <c r="AD777" s="73"/>
      <c r="AE777" s="73"/>
      <c r="AF777" s="77"/>
      <c r="AG777" s="71"/>
      <c r="AH777" s="5"/>
      <c r="AI777" s="5"/>
      <c r="AJ777" s="5"/>
      <c r="AK777" s="82"/>
      <c r="AL777" s="5"/>
      <c r="AM777" s="5"/>
      <c r="AN777" s="5"/>
      <c r="AO777" s="5"/>
      <c r="AP777" s="5"/>
    </row>
    <row r="778" spans="1:42">
      <c r="A778" s="5">
        <f t="shared" si="54"/>
        <v>80</v>
      </c>
      <c r="B778" s="93">
        <v>45.957000732421797</v>
      </c>
      <c r="C778" s="7">
        <v>0</v>
      </c>
      <c r="D778" s="7">
        <v>0</v>
      </c>
      <c r="E778" s="7">
        <v>88364</v>
      </c>
      <c r="F778" s="7">
        <v>5344</v>
      </c>
      <c r="G778" s="7">
        <v>0</v>
      </c>
      <c r="H778" s="7">
        <v>14157</v>
      </c>
      <c r="I778" s="7">
        <v>5822</v>
      </c>
      <c r="J778" s="7">
        <v>888392</v>
      </c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73"/>
      <c r="AC778" s="73"/>
      <c r="AD778" s="73"/>
      <c r="AE778" s="73"/>
      <c r="AF778" s="77"/>
      <c r="AG778" s="71"/>
      <c r="AH778" s="5"/>
      <c r="AI778" s="5"/>
      <c r="AJ778" s="5"/>
      <c r="AK778" s="82"/>
      <c r="AL778" s="5"/>
      <c r="AM778" s="5"/>
      <c r="AN778" s="5"/>
      <c r="AO778" s="5"/>
      <c r="AP778" s="5"/>
    </row>
    <row r="779" spans="1:42">
      <c r="A779" s="5">
        <f t="shared" si="54"/>
        <v>81</v>
      </c>
      <c r="B779" s="93">
        <v>46.016998291015597</v>
      </c>
      <c r="C779" s="7">
        <v>203</v>
      </c>
      <c r="D779" s="7">
        <v>0</v>
      </c>
      <c r="E779" s="7">
        <v>73226</v>
      </c>
      <c r="F779" s="7">
        <v>4336</v>
      </c>
      <c r="G779" s="7">
        <v>0</v>
      </c>
      <c r="H779" s="7">
        <v>15206</v>
      </c>
      <c r="I779" s="7">
        <v>7215</v>
      </c>
      <c r="J779" s="7">
        <v>867497</v>
      </c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73"/>
      <c r="AC779" s="73"/>
      <c r="AD779" s="73"/>
      <c r="AE779" s="73"/>
      <c r="AF779" s="77"/>
      <c r="AG779" s="71"/>
      <c r="AH779" s="5"/>
      <c r="AI779" s="5"/>
      <c r="AJ779" s="5"/>
      <c r="AK779" s="82"/>
      <c r="AL779" s="5"/>
      <c r="AM779" s="5"/>
      <c r="AN779" s="5"/>
      <c r="AO779" s="5"/>
      <c r="AP779" s="5"/>
    </row>
    <row r="780" spans="1:42">
      <c r="A780" s="5">
        <f t="shared" si="54"/>
        <v>82</v>
      </c>
      <c r="B780" s="93">
        <v>46.076999664306598</v>
      </c>
      <c r="C780" s="7">
        <v>0</v>
      </c>
      <c r="D780" s="7">
        <v>0</v>
      </c>
      <c r="E780" s="7">
        <v>79362</v>
      </c>
      <c r="F780" s="7">
        <v>5748</v>
      </c>
      <c r="G780" s="7">
        <v>524</v>
      </c>
      <c r="H780" s="7">
        <v>24127</v>
      </c>
      <c r="I780" s="7">
        <v>5189</v>
      </c>
      <c r="J780" s="7">
        <v>888392</v>
      </c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73"/>
      <c r="AC780" s="73"/>
      <c r="AD780" s="73"/>
      <c r="AE780" s="73"/>
      <c r="AF780" s="77"/>
      <c r="AG780" s="71"/>
      <c r="AH780" s="5"/>
      <c r="AI780" s="5"/>
      <c r="AJ780" s="5"/>
      <c r="AK780" s="82"/>
      <c r="AL780" s="5"/>
      <c r="AM780" s="5"/>
      <c r="AN780" s="5"/>
      <c r="AO780" s="5"/>
      <c r="AP780" s="5"/>
    </row>
    <row r="781" spans="1:42">
      <c r="A781" s="5">
        <f t="shared" si="54"/>
        <v>83</v>
      </c>
      <c r="B781" s="93">
        <v>46.137001037597599</v>
      </c>
      <c r="C781" s="7">
        <v>610</v>
      </c>
      <c r="D781" s="7">
        <v>203</v>
      </c>
      <c r="E781" s="7">
        <v>79770</v>
      </c>
      <c r="F781" s="7">
        <v>4537</v>
      </c>
      <c r="G781" s="7">
        <v>0</v>
      </c>
      <c r="H781" s="7">
        <v>14681</v>
      </c>
      <c r="I781" s="7">
        <v>6581</v>
      </c>
      <c r="J781" s="7">
        <v>899753.625</v>
      </c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73"/>
      <c r="AC781" s="73"/>
      <c r="AD781" s="73"/>
      <c r="AE781" s="73"/>
      <c r="AF781" s="77"/>
      <c r="AG781" s="71"/>
      <c r="AH781" s="5"/>
      <c r="AI781" s="5"/>
      <c r="AJ781" s="5"/>
      <c r="AK781" s="82"/>
      <c r="AL781" s="5"/>
      <c r="AM781" s="5"/>
      <c r="AN781" s="5"/>
      <c r="AO781" s="5"/>
      <c r="AP781" s="5"/>
    </row>
    <row r="782" spans="1:42">
      <c r="A782" s="5">
        <f t="shared" si="54"/>
        <v>84</v>
      </c>
      <c r="B782" s="93">
        <v>46.196998596191399</v>
      </c>
      <c r="C782" s="7">
        <v>610</v>
      </c>
      <c r="D782" s="7">
        <v>0</v>
      </c>
      <c r="E782" s="7">
        <v>79976</v>
      </c>
      <c r="F782" s="7">
        <v>6151</v>
      </c>
      <c r="G782" s="7">
        <v>0</v>
      </c>
      <c r="H782" s="7">
        <v>20978</v>
      </c>
      <c r="I782" s="7">
        <v>7341</v>
      </c>
      <c r="J782" s="7">
        <v>835240.3125</v>
      </c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73"/>
      <c r="AC782" s="73"/>
      <c r="AD782" s="73"/>
      <c r="AE782" s="73"/>
      <c r="AF782" s="77"/>
      <c r="AG782" s="71"/>
      <c r="AH782" s="5"/>
      <c r="AI782" s="5"/>
      <c r="AJ782" s="5"/>
      <c r="AK782" s="82"/>
      <c r="AL782" s="5"/>
      <c r="AM782" s="5"/>
      <c r="AN782" s="5"/>
      <c r="AO782" s="5"/>
      <c r="AP782" s="5"/>
    </row>
    <row r="783" spans="1:42">
      <c r="A783" s="5">
        <f t="shared" si="54"/>
        <v>85</v>
      </c>
      <c r="B783" s="93">
        <v>46.256999969482401</v>
      </c>
      <c r="C783" s="7">
        <v>0</v>
      </c>
      <c r="D783" s="7">
        <v>0</v>
      </c>
      <c r="E783" s="7">
        <v>86522</v>
      </c>
      <c r="F783" s="7">
        <v>4537</v>
      </c>
      <c r="G783" s="7">
        <v>0</v>
      </c>
      <c r="H783" s="7">
        <v>23077</v>
      </c>
      <c r="I783" s="7">
        <v>4556</v>
      </c>
      <c r="J783" s="7">
        <v>882664.5</v>
      </c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73"/>
      <c r="AC783" s="73"/>
      <c r="AD783" s="73"/>
      <c r="AE783" s="73"/>
      <c r="AF783" s="77"/>
      <c r="AG783" s="71"/>
      <c r="AH783" s="5"/>
      <c r="AI783" s="5"/>
      <c r="AJ783" s="5"/>
      <c r="AK783" s="82"/>
      <c r="AL783" s="5"/>
      <c r="AM783" s="5"/>
      <c r="AN783" s="5"/>
      <c r="AO783" s="5"/>
      <c r="AP783" s="5"/>
    </row>
    <row r="784" spans="1:42">
      <c r="A784" s="5">
        <f t="shared" si="54"/>
        <v>86</v>
      </c>
      <c r="B784" s="93">
        <v>46.317001342773402</v>
      </c>
      <c r="C784" s="7">
        <v>203</v>
      </c>
      <c r="D784" s="7">
        <v>0</v>
      </c>
      <c r="E784" s="7">
        <v>82430</v>
      </c>
      <c r="F784" s="7">
        <v>4537</v>
      </c>
      <c r="G784" s="7">
        <v>524</v>
      </c>
      <c r="H784" s="7">
        <v>17305</v>
      </c>
      <c r="I784" s="7">
        <v>4303</v>
      </c>
      <c r="J784" s="7">
        <v>861806.8125</v>
      </c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73"/>
      <c r="AC784" s="73"/>
      <c r="AD784" s="73"/>
      <c r="AE784" s="73"/>
      <c r="AF784" s="77"/>
      <c r="AG784" s="71"/>
      <c r="AH784" s="5"/>
      <c r="AI784" s="5"/>
      <c r="AJ784" s="5"/>
      <c r="AK784" s="82"/>
      <c r="AL784" s="5"/>
      <c r="AM784" s="5"/>
      <c r="AN784" s="5"/>
      <c r="AO784" s="5"/>
      <c r="AP784" s="5"/>
    </row>
    <row r="785" spans="1:42">
      <c r="A785" s="5">
        <f t="shared" si="54"/>
        <v>87</v>
      </c>
      <c r="B785" s="93">
        <v>46.376998901367102</v>
      </c>
      <c r="C785" s="7">
        <v>1017</v>
      </c>
      <c r="D785" s="7">
        <v>0</v>
      </c>
      <c r="E785" s="7">
        <v>86726</v>
      </c>
      <c r="F785" s="7">
        <v>5143</v>
      </c>
      <c r="G785" s="7">
        <v>1572</v>
      </c>
      <c r="H785" s="7">
        <v>13632</v>
      </c>
      <c r="I785" s="7">
        <v>7215</v>
      </c>
      <c r="J785" s="7">
        <v>876993</v>
      </c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73"/>
      <c r="AC785" s="73"/>
      <c r="AD785" s="73"/>
      <c r="AE785" s="73"/>
      <c r="AF785" s="77"/>
      <c r="AG785" s="71"/>
      <c r="AH785" s="5"/>
      <c r="AI785" s="5"/>
      <c r="AJ785" s="5"/>
      <c r="AK785" s="82"/>
      <c r="AL785" s="5"/>
      <c r="AM785" s="5"/>
      <c r="AN785" s="5"/>
      <c r="AO785" s="5"/>
      <c r="AP785" s="5"/>
    </row>
    <row r="786" spans="1:42">
      <c r="A786" s="5">
        <f t="shared" si="54"/>
        <v>88</v>
      </c>
      <c r="B786" s="93">
        <v>46.437000274658203</v>
      </c>
      <c r="C786" s="7">
        <v>0</v>
      </c>
      <c r="D786" s="7">
        <v>0</v>
      </c>
      <c r="E786" s="7">
        <v>78952</v>
      </c>
      <c r="F786" s="7">
        <v>4437</v>
      </c>
      <c r="G786" s="7">
        <v>1048</v>
      </c>
      <c r="H786" s="7">
        <v>20453</v>
      </c>
      <c r="I786" s="7">
        <v>5695</v>
      </c>
      <c r="J786" s="7">
        <v>890276.25</v>
      </c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73"/>
      <c r="AC786" s="73"/>
      <c r="AD786" s="73"/>
      <c r="AE786" s="73"/>
      <c r="AF786" s="77"/>
      <c r="AG786" s="71"/>
      <c r="AH786" s="5"/>
      <c r="AI786" s="5"/>
      <c r="AJ786" s="5"/>
      <c r="AK786" s="82"/>
      <c r="AL786" s="5"/>
      <c r="AM786" s="5"/>
      <c r="AN786" s="5"/>
      <c r="AO786" s="5"/>
      <c r="AP786" s="5"/>
    </row>
    <row r="787" spans="1:42">
      <c r="A787" s="5">
        <f t="shared" si="54"/>
        <v>89</v>
      </c>
      <c r="B787" s="93">
        <v>46.497001647949197</v>
      </c>
      <c r="C787" s="7">
        <v>0</v>
      </c>
      <c r="D787" s="7">
        <v>0</v>
      </c>
      <c r="E787" s="7">
        <v>77520</v>
      </c>
      <c r="F787" s="7">
        <v>5143</v>
      </c>
      <c r="G787" s="7">
        <v>0</v>
      </c>
      <c r="H787" s="7">
        <v>13108</v>
      </c>
      <c r="I787" s="7">
        <v>7974</v>
      </c>
      <c r="J787" s="7">
        <v>909268.3125</v>
      </c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73"/>
      <c r="AC787" s="73"/>
      <c r="AD787" s="73"/>
      <c r="AE787" s="73"/>
      <c r="AF787" s="77"/>
      <c r="AG787" s="71"/>
      <c r="AH787" s="5"/>
      <c r="AI787" s="5"/>
      <c r="AJ787" s="5"/>
      <c r="AK787" s="82"/>
      <c r="AL787" s="5"/>
      <c r="AM787" s="5"/>
      <c r="AN787" s="5"/>
      <c r="AO787" s="5"/>
      <c r="AP787" s="5"/>
    </row>
    <row r="788" spans="1:42">
      <c r="A788" s="5">
        <f t="shared" si="54"/>
        <v>90</v>
      </c>
      <c r="B788" s="93">
        <v>46.556999206542898</v>
      </c>
      <c r="C788" s="7">
        <v>0</v>
      </c>
      <c r="D788" s="7">
        <v>0</v>
      </c>
      <c r="E788" s="7">
        <v>81816</v>
      </c>
      <c r="F788" s="7">
        <v>4638</v>
      </c>
      <c r="G788" s="7">
        <v>0</v>
      </c>
      <c r="H788" s="7">
        <v>20453</v>
      </c>
      <c r="I788" s="7">
        <v>6581</v>
      </c>
      <c r="J788" s="7">
        <v>913036.875</v>
      </c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73"/>
      <c r="AC788" s="73"/>
      <c r="AD788" s="73"/>
      <c r="AE788" s="73"/>
      <c r="AF788" s="77"/>
      <c r="AG788" s="71"/>
      <c r="AH788" s="5"/>
      <c r="AI788" s="5"/>
      <c r="AJ788" s="5"/>
      <c r="AK788" s="82"/>
      <c r="AL788" s="5"/>
      <c r="AM788" s="5"/>
      <c r="AN788" s="5"/>
      <c r="AO788" s="5"/>
      <c r="AP788" s="5"/>
    </row>
    <row r="789" spans="1:42">
      <c r="A789" s="5">
        <f t="shared" si="54"/>
        <v>91</v>
      </c>
      <c r="B789" s="93">
        <v>46.617000579833899</v>
      </c>
      <c r="C789" s="7">
        <v>0</v>
      </c>
      <c r="D789" s="7">
        <v>407</v>
      </c>
      <c r="E789" s="7">
        <v>56879</v>
      </c>
      <c r="F789" s="7">
        <v>3529</v>
      </c>
      <c r="G789" s="7">
        <v>0</v>
      </c>
      <c r="H789" s="7">
        <v>11010</v>
      </c>
      <c r="I789" s="7">
        <v>3796</v>
      </c>
      <c r="J789" s="7">
        <v>876993</v>
      </c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73"/>
      <c r="AC789" s="73"/>
      <c r="AD789" s="73"/>
      <c r="AE789" s="73"/>
      <c r="AF789" s="77"/>
      <c r="AG789" s="71"/>
      <c r="AH789" s="5"/>
      <c r="AI789" s="5"/>
      <c r="AJ789" s="5"/>
      <c r="AK789" s="82"/>
      <c r="AL789" s="5"/>
      <c r="AM789" s="5"/>
      <c r="AN789" s="5"/>
      <c r="AO789" s="5"/>
      <c r="AP789" s="5"/>
    </row>
    <row r="790" spans="1:42">
      <c r="A790" s="5">
        <f t="shared" si="54"/>
        <v>92</v>
      </c>
      <c r="B790" s="93">
        <v>46.676998138427699</v>
      </c>
      <c r="C790" s="7">
        <v>0</v>
      </c>
      <c r="D790" s="7">
        <v>0</v>
      </c>
      <c r="E790" s="7">
        <v>81202</v>
      </c>
      <c r="F790" s="7">
        <v>4638</v>
      </c>
      <c r="G790" s="7">
        <v>2096</v>
      </c>
      <c r="H790" s="7">
        <v>19928</v>
      </c>
      <c r="I790" s="7">
        <v>5695</v>
      </c>
      <c r="J790" s="7">
        <v>886470.375</v>
      </c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73"/>
      <c r="AC790" s="73"/>
      <c r="AD790" s="73"/>
      <c r="AE790" s="73"/>
      <c r="AF790" s="77"/>
      <c r="AG790" s="71"/>
      <c r="AH790" s="5"/>
      <c r="AI790" s="5"/>
      <c r="AJ790" s="5"/>
      <c r="AK790" s="82"/>
      <c r="AL790" s="5"/>
      <c r="AM790" s="5"/>
      <c r="AN790" s="5"/>
      <c r="AO790" s="5"/>
      <c r="AP790" s="5"/>
    </row>
    <row r="791" spans="1:42">
      <c r="A791" s="5">
        <f t="shared" si="54"/>
        <v>93</v>
      </c>
      <c r="B791" s="93">
        <v>46.7369995117187</v>
      </c>
      <c r="C791" s="7">
        <v>610</v>
      </c>
      <c r="D791" s="7">
        <v>0</v>
      </c>
      <c r="E791" s="7">
        <v>75476</v>
      </c>
      <c r="F791" s="7">
        <v>3831</v>
      </c>
      <c r="G791" s="7">
        <v>524</v>
      </c>
      <c r="H791" s="7">
        <v>22028</v>
      </c>
      <c r="I791" s="7">
        <v>6581</v>
      </c>
      <c r="J791" s="7">
        <v>920648.625</v>
      </c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73"/>
      <c r="AC791" s="73"/>
      <c r="AD791" s="73"/>
      <c r="AE791" s="73"/>
      <c r="AF791" s="77"/>
      <c r="AG791" s="71"/>
      <c r="AH791" s="5"/>
      <c r="AI791" s="5"/>
      <c r="AJ791" s="5"/>
      <c r="AK791" s="82"/>
      <c r="AL791" s="5"/>
      <c r="AM791" s="5"/>
      <c r="AN791" s="5"/>
      <c r="AO791" s="5"/>
      <c r="AP791" s="5"/>
    </row>
    <row r="792" spans="1:42">
      <c r="A792" s="5">
        <f t="shared" si="54"/>
        <v>94</v>
      </c>
      <c r="B792" s="93">
        <v>46.797000885009702</v>
      </c>
      <c r="C792" s="7">
        <v>203</v>
      </c>
      <c r="D792" s="7">
        <v>0</v>
      </c>
      <c r="E792" s="7">
        <v>73636</v>
      </c>
      <c r="F792" s="7">
        <v>4336</v>
      </c>
      <c r="G792" s="7">
        <v>1048</v>
      </c>
      <c r="H792" s="7">
        <v>19404</v>
      </c>
      <c r="I792" s="7">
        <v>6708</v>
      </c>
      <c r="J792" s="7">
        <v>922551.5625</v>
      </c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73"/>
      <c r="AC792" s="73"/>
      <c r="AD792" s="73"/>
      <c r="AE792" s="73"/>
      <c r="AF792" s="77"/>
      <c r="AG792" s="71"/>
      <c r="AH792" s="5"/>
      <c r="AI792" s="5"/>
      <c r="AJ792" s="5"/>
      <c r="AK792" s="82"/>
      <c r="AL792" s="5"/>
      <c r="AM792" s="5"/>
      <c r="AN792" s="5"/>
      <c r="AO792" s="5"/>
      <c r="AP792" s="5"/>
    </row>
    <row r="793" spans="1:42">
      <c r="A793" s="5">
        <f t="shared" si="54"/>
        <v>95</v>
      </c>
      <c r="B793" s="93">
        <v>46.856998443603501</v>
      </c>
      <c r="C793" s="7">
        <v>407</v>
      </c>
      <c r="D793" s="7">
        <v>203</v>
      </c>
      <c r="E793" s="7">
        <v>81612</v>
      </c>
      <c r="F793" s="7">
        <v>5344</v>
      </c>
      <c r="G793" s="7">
        <v>0</v>
      </c>
      <c r="H793" s="7">
        <v>17305</v>
      </c>
      <c r="I793" s="7">
        <v>7594</v>
      </c>
      <c r="J793" s="7">
        <v>954826.875</v>
      </c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73"/>
      <c r="AC793" s="73"/>
      <c r="AD793" s="73"/>
      <c r="AE793" s="73"/>
      <c r="AF793" s="77"/>
      <c r="AG793" s="71"/>
      <c r="AH793" s="5"/>
      <c r="AI793" s="5"/>
      <c r="AJ793" s="5"/>
      <c r="AK793" s="82"/>
      <c r="AL793" s="5"/>
      <c r="AM793" s="5"/>
      <c r="AN793" s="5"/>
      <c r="AO793" s="5"/>
      <c r="AP793" s="5"/>
    </row>
    <row r="794" spans="1:42">
      <c r="A794" s="5">
        <f t="shared" si="54"/>
        <v>96</v>
      </c>
      <c r="B794" s="93">
        <v>46.916999816894503</v>
      </c>
      <c r="C794" s="7">
        <v>610</v>
      </c>
      <c r="D794" s="7">
        <v>203</v>
      </c>
      <c r="E794" s="7">
        <v>83044</v>
      </c>
      <c r="F794" s="7">
        <v>5042</v>
      </c>
      <c r="G794" s="7">
        <v>1048</v>
      </c>
      <c r="H794" s="7">
        <v>18879</v>
      </c>
      <c r="I794" s="7">
        <v>6961</v>
      </c>
      <c r="J794" s="7">
        <v>863709.75</v>
      </c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73"/>
      <c r="AC794" s="73"/>
      <c r="AD794" s="73"/>
      <c r="AE794" s="73"/>
      <c r="AF794" s="77"/>
      <c r="AG794" s="71"/>
      <c r="AH794" s="5"/>
      <c r="AI794" s="5"/>
      <c r="AJ794" s="5"/>
      <c r="AK794" s="82"/>
      <c r="AL794" s="5"/>
      <c r="AM794" s="5"/>
      <c r="AN794" s="5"/>
      <c r="AO794" s="5"/>
      <c r="AP794" s="5"/>
    </row>
    <row r="795" spans="1:42">
      <c r="A795" s="5">
        <f t="shared" si="54"/>
        <v>97</v>
      </c>
      <c r="B795" s="93">
        <v>46.977001190185497</v>
      </c>
      <c r="C795" s="7">
        <v>203</v>
      </c>
      <c r="D795" s="7">
        <v>0</v>
      </c>
      <c r="E795" s="7">
        <v>75066</v>
      </c>
      <c r="F795" s="7">
        <v>4638</v>
      </c>
      <c r="G795" s="7">
        <v>1572</v>
      </c>
      <c r="H795" s="7">
        <v>17829</v>
      </c>
      <c r="I795" s="7">
        <v>6835</v>
      </c>
      <c r="J795" s="7">
        <v>827647.25</v>
      </c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73"/>
      <c r="AC795" s="73"/>
      <c r="AD795" s="73"/>
      <c r="AE795" s="73"/>
      <c r="AF795" s="77"/>
      <c r="AG795" s="71"/>
      <c r="AH795" s="5"/>
      <c r="AI795" s="5"/>
      <c r="AJ795" s="5"/>
      <c r="AK795" s="82"/>
      <c r="AL795" s="5"/>
      <c r="AM795" s="5"/>
      <c r="AN795" s="5"/>
      <c r="AO795" s="5"/>
      <c r="AP795" s="5"/>
    </row>
    <row r="796" spans="1:42">
      <c r="A796" s="5">
        <f t="shared" si="54"/>
        <v>98</v>
      </c>
      <c r="B796" s="93">
        <v>47.036998748779297</v>
      </c>
      <c r="C796" s="7">
        <v>203</v>
      </c>
      <c r="D796" s="7">
        <v>0</v>
      </c>
      <c r="E796" s="7">
        <v>81408</v>
      </c>
      <c r="F796" s="7">
        <v>6050</v>
      </c>
      <c r="G796" s="7">
        <v>0</v>
      </c>
      <c r="H796" s="7">
        <v>19404</v>
      </c>
      <c r="I796" s="7">
        <v>4556</v>
      </c>
      <c r="J796" s="7">
        <v>909268.3125</v>
      </c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73"/>
      <c r="AC796" s="73"/>
      <c r="AD796" s="73"/>
      <c r="AE796" s="73"/>
      <c r="AF796" s="77"/>
      <c r="AG796" s="71"/>
      <c r="AH796" s="5"/>
      <c r="AI796" s="5"/>
      <c r="AJ796" s="5"/>
      <c r="AK796" s="82"/>
      <c r="AL796" s="5"/>
      <c r="AM796" s="5"/>
      <c r="AN796" s="5"/>
      <c r="AO796" s="5"/>
      <c r="AP796" s="5"/>
    </row>
    <row r="797" spans="1:42">
      <c r="A797" s="5">
        <f t="shared" si="54"/>
        <v>99</v>
      </c>
      <c r="B797" s="93">
        <v>47.097000122070298</v>
      </c>
      <c r="C797" s="7">
        <v>203</v>
      </c>
      <c r="D797" s="7">
        <v>0</v>
      </c>
      <c r="E797" s="7">
        <v>70570</v>
      </c>
      <c r="F797" s="7">
        <v>3831</v>
      </c>
      <c r="G797" s="7">
        <v>0</v>
      </c>
      <c r="H797" s="7">
        <v>20978</v>
      </c>
      <c r="I797" s="7">
        <v>8101</v>
      </c>
      <c r="J797" s="7">
        <v>816248.25</v>
      </c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73"/>
      <c r="AC797" s="73"/>
      <c r="AD797" s="73"/>
      <c r="AE797" s="73"/>
      <c r="AF797" s="77"/>
      <c r="AG797" s="71"/>
      <c r="AH797" s="5"/>
      <c r="AI797" s="5"/>
      <c r="AJ797" s="5"/>
      <c r="AK797" s="82"/>
      <c r="AL797" s="5"/>
      <c r="AM797" s="5"/>
      <c r="AN797" s="5"/>
      <c r="AO797" s="5"/>
      <c r="AP797" s="5"/>
    </row>
    <row r="798" spans="1:42">
      <c r="A798" s="5">
        <f t="shared" si="54"/>
        <v>100</v>
      </c>
      <c r="B798" s="93">
        <v>47.1570014953613</v>
      </c>
      <c r="C798" s="7">
        <v>407</v>
      </c>
      <c r="D798" s="7">
        <v>0</v>
      </c>
      <c r="E798" s="7">
        <v>78134</v>
      </c>
      <c r="F798" s="7">
        <v>4941</v>
      </c>
      <c r="G798" s="7">
        <v>524</v>
      </c>
      <c r="H798" s="7">
        <v>17829</v>
      </c>
      <c r="I798" s="7">
        <v>7974</v>
      </c>
      <c r="J798" s="7">
        <v>852292.125</v>
      </c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73"/>
      <c r="AC798" s="73"/>
      <c r="AD798" s="73"/>
      <c r="AE798" s="73"/>
      <c r="AF798" s="77"/>
      <c r="AG798" s="71"/>
      <c r="AH798" s="5"/>
      <c r="AI798" s="5"/>
      <c r="AJ798" s="5"/>
      <c r="AK798" s="82"/>
      <c r="AL798" s="5"/>
      <c r="AM798" s="5"/>
      <c r="AN798" s="5"/>
      <c r="AO798" s="5"/>
      <c r="AP798" s="5"/>
    </row>
    <row r="799" spans="1:42">
      <c r="A799" s="5">
        <f t="shared" si="54"/>
        <v>101</v>
      </c>
      <c r="B799" s="93">
        <v>47.216999053955</v>
      </c>
      <c r="C799" s="7">
        <v>610</v>
      </c>
      <c r="D799" s="7">
        <v>0</v>
      </c>
      <c r="E799" s="7">
        <v>82430</v>
      </c>
      <c r="F799" s="7">
        <v>4336</v>
      </c>
      <c r="G799" s="7">
        <v>1572</v>
      </c>
      <c r="H799" s="7">
        <v>15731</v>
      </c>
      <c r="I799" s="7">
        <v>9240</v>
      </c>
      <c r="J799" s="7">
        <v>918764.375</v>
      </c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73"/>
      <c r="AC799" s="73"/>
      <c r="AD799" s="73"/>
      <c r="AE799" s="73"/>
      <c r="AF799" s="77"/>
      <c r="AG799" s="71"/>
      <c r="AH799" s="5"/>
      <c r="AI799" s="5"/>
      <c r="AJ799" s="5"/>
      <c r="AK799" s="82"/>
      <c r="AL799" s="5"/>
      <c r="AM799" s="5"/>
      <c r="AN799" s="5"/>
      <c r="AO799" s="5"/>
      <c r="AP799" s="5"/>
    </row>
    <row r="800" spans="1:42">
      <c r="A800" s="5">
        <f t="shared" si="54"/>
        <v>102</v>
      </c>
      <c r="B800" s="93">
        <v>47.277000427246001</v>
      </c>
      <c r="C800" s="7">
        <v>203</v>
      </c>
      <c r="D800" s="7">
        <v>203</v>
      </c>
      <c r="E800" s="7">
        <v>101262</v>
      </c>
      <c r="F800" s="7">
        <v>3630</v>
      </c>
      <c r="G800" s="7">
        <v>524</v>
      </c>
      <c r="H800" s="7">
        <v>13632</v>
      </c>
      <c r="I800" s="7">
        <v>6202</v>
      </c>
      <c r="J800" s="7">
        <v>833337.375</v>
      </c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73"/>
      <c r="AC800" s="73"/>
      <c r="AD800" s="73"/>
      <c r="AE800" s="73"/>
      <c r="AF800" s="77"/>
      <c r="AG800" s="71"/>
      <c r="AH800" s="5"/>
      <c r="AI800" s="5"/>
      <c r="AJ800" s="5"/>
      <c r="AK800" s="82"/>
      <c r="AL800" s="5"/>
      <c r="AM800" s="5"/>
      <c r="AN800" s="5"/>
      <c r="AO800" s="5"/>
      <c r="AP800" s="5"/>
    </row>
    <row r="801" spans="1:42">
      <c r="A801" s="5">
        <f t="shared" si="54"/>
        <v>103</v>
      </c>
      <c r="B801" s="93">
        <v>47.337001800537102</v>
      </c>
      <c r="C801" s="7">
        <v>1017</v>
      </c>
      <c r="D801" s="7">
        <v>0</v>
      </c>
      <c r="E801" s="7">
        <v>83452</v>
      </c>
      <c r="F801" s="7">
        <v>4537</v>
      </c>
      <c r="G801" s="7">
        <v>524</v>
      </c>
      <c r="H801" s="7">
        <v>19404</v>
      </c>
      <c r="I801" s="7">
        <v>8101</v>
      </c>
      <c r="J801" s="7">
        <v>814345.3125</v>
      </c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73"/>
      <c r="AC801" s="73"/>
      <c r="AD801" s="73"/>
      <c r="AE801" s="73"/>
      <c r="AF801" s="77"/>
      <c r="AG801" s="71"/>
      <c r="AH801" s="5"/>
      <c r="AI801" s="5"/>
      <c r="AJ801" s="5"/>
      <c r="AK801" s="82"/>
      <c r="AL801" s="5"/>
      <c r="AM801" s="5"/>
      <c r="AN801" s="5"/>
      <c r="AO801" s="5"/>
      <c r="AP801" s="5"/>
    </row>
    <row r="802" spans="1:42">
      <c r="A802" s="5">
        <f t="shared" si="54"/>
        <v>104</v>
      </c>
      <c r="B802" s="93">
        <v>47.396999359130803</v>
      </c>
      <c r="C802" s="7">
        <v>203</v>
      </c>
      <c r="D802" s="7">
        <v>203</v>
      </c>
      <c r="E802" s="7">
        <v>82840</v>
      </c>
      <c r="F802" s="7">
        <v>5042</v>
      </c>
      <c r="G802" s="7">
        <v>0</v>
      </c>
      <c r="H802" s="7">
        <v>20453</v>
      </c>
      <c r="I802" s="7">
        <v>7215</v>
      </c>
      <c r="J802" s="7">
        <v>880798.875</v>
      </c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73"/>
      <c r="AC802" s="73"/>
      <c r="AD802" s="73"/>
      <c r="AE802" s="73"/>
      <c r="AF802" s="77"/>
      <c r="AG802" s="71"/>
      <c r="AH802" s="5"/>
      <c r="AI802" s="5"/>
      <c r="AJ802" s="5"/>
      <c r="AK802" s="82"/>
      <c r="AL802" s="5"/>
      <c r="AM802" s="5"/>
      <c r="AN802" s="5"/>
      <c r="AO802" s="5"/>
      <c r="AP802" s="5"/>
    </row>
    <row r="803" spans="1:42">
      <c r="A803" s="5">
        <f t="shared" si="54"/>
        <v>105</v>
      </c>
      <c r="B803" s="93">
        <v>47.457000732421797</v>
      </c>
      <c r="C803" s="7">
        <v>203</v>
      </c>
      <c r="D803" s="7">
        <v>0</v>
      </c>
      <c r="E803" s="7">
        <v>80180</v>
      </c>
      <c r="F803" s="7">
        <v>5849</v>
      </c>
      <c r="G803" s="7">
        <v>0</v>
      </c>
      <c r="H803" s="7">
        <v>15206</v>
      </c>
      <c r="I803" s="7">
        <v>5822</v>
      </c>
      <c r="J803" s="7">
        <v>928241.75</v>
      </c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73"/>
      <c r="AC803" s="73"/>
      <c r="AD803" s="73"/>
      <c r="AE803" s="73"/>
      <c r="AF803" s="77"/>
      <c r="AG803" s="71"/>
      <c r="AH803" s="5"/>
      <c r="AI803" s="5"/>
      <c r="AJ803" s="5"/>
      <c r="AK803" s="82"/>
      <c r="AL803" s="5"/>
      <c r="AM803" s="5"/>
      <c r="AN803" s="5"/>
      <c r="AO803" s="5"/>
      <c r="AP803" s="5"/>
    </row>
    <row r="804" spans="1:42">
      <c r="A804" s="5">
        <f t="shared" si="54"/>
        <v>106</v>
      </c>
      <c r="B804" s="93">
        <v>47.516998291015597</v>
      </c>
      <c r="C804" s="7">
        <v>0</v>
      </c>
      <c r="D804" s="7">
        <v>610</v>
      </c>
      <c r="E804" s="7">
        <v>73636</v>
      </c>
      <c r="F804" s="7">
        <v>5546</v>
      </c>
      <c r="G804" s="7">
        <v>524</v>
      </c>
      <c r="H804" s="7">
        <v>14681</v>
      </c>
      <c r="I804" s="7">
        <v>6961</v>
      </c>
      <c r="J804" s="7">
        <v>846620.625</v>
      </c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73"/>
      <c r="AC804" s="73"/>
      <c r="AD804" s="73"/>
      <c r="AE804" s="73"/>
      <c r="AF804" s="77"/>
      <c r="AG804" s="71"/>
      <c r="AH804" s="5"/>
      <c r="AI804" s="5"/>
      <c r="AJ804" s="5"/>
      <c r="AK804" s="82"/>
      <c r="AL804" s="5"/>
      <c r="AM804" s="5"/>
      <c r="AN804" s="5"/>
      <c r="AO804" s="5"/>
      <c r="AP804" s="5"/>
    </row>
    <row r="805" spans="1:42">
      <c r="A805" s="5">
        <f t="shared" si="54"/>
        <v>107</v>
      </c>
      <c r="B805" s="93">
        <v>47.576999664306598</v>
      </c>
      <c r="C805" s="7">
        <v>0</v>
      </c>
      <c r="D805" s="7">
        <v>0</v>
      </c>
      <c r="E805" s="7">
        <v>86318</v>
      </c>
      <c r="F805" s="7">
        <v>5748</v>
      </c>
      <c r="G805" s="7">
        <v>0</v>
      </c>
      <c r="H805" s="7">
        <v>27802</v>
      </c>
      <c r="I805" s="7">
        <v>6075</v>
      </c>
      <c r="J805" s="7">
        <v>890276.25</v>
      </c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73"/>
      <c r="AC805" s="73"/>
      <c r="AD805" s="73"/>
      <c r="AE805" s="73"/>
      <c r="AF805" s="77"/>
      <c r="AG805" s="71"/>
      <c r="AH805" s="5"/>
      <c r="AI805" s="5"/>
      <c r="AJ805" s="5"/>
      <c r="AK805" s="82"/>
      <c r="AL805" s="5"/>
      <c r="AM805" s="5"/>
      <c r="AN805" s="5"/>
      <c r="AO805" s="5"/>
      <c r="AP805" s="5"/>
    </row>
    <row r="806" spans="1:42">
      <c r="A806" s="5">
        <f t="shared" si="54"/>
        <v>108</v>
      </c>
      <c r="B806" s="93">
        <v>47.637001037597599</v>
      </c>
      <c r="C806" s="7">
        <v>0</v>
      </c>
      <c r="D806" s="7">
        <v>0</v>
      </c>
      <c r="E806" s="7">
        <v>80180</v>
      </c>
      <c r="F806" s="7">
        <v>5546</v>
      </c>
      <c r="G806" s="7">
        <v>524</v>
      </c>
      <c r="H806" s="7">
        <v>17305</v>
      </c>
      <c r="I806" s="7">
        <v>6075</v>
      </c>
      <c r="J806" s="7">
        <v>975703.25</v>
      </c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73"/>
      <c r="AC806" s="73"/>
      <c r="AD806" s="73"/>
      <c r="AE806" s="73"/>
      <c r="AF806" s="77"/>
      <c r="AG806" s="71"/>
      <c r="AH806" s="5"/>
      <c r="AI806" s="5"/>
      <c r="AJ806" s="5"/>
      <c r="AK806" s="82"/>
      <c r="AL806" s="5"/>
      <c r="AM806" s="5"/>
      <c r="AN806" s="5"/>
      <c r="AO806" s="5"/>
      <c r="AP806" s="5"/>
    </row>
    <row r="807" spans="1:42">
      <c r="A807" s="5">
        <f t="shared" si="54"/>
        <v>109</v>
      </c>
      <c r="B807" s="93">
        <v>47.696998596191399</v>
      </c>
      <c r="C807" s="7">
        <v>203</v>
      </c>
      <c r="D807" s="7">
        <v>203</v>
      </c>
      <c r="E807" s="7">
        <v>93890</v>
      </c>
      <c r="F807" s="7">
        <v>4941</v>
      </c>
      <c r="G807" s="7">
        <v>0</v>
      </c>
      <c r="H807" s="7">
        <v>15731</v>
      </c>
      <c r="I807" s="7">
        <v>7341</v>
      </c>
      <c r="J807" s="7">
        <v>789681.75</v>
      </c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73"/>
      <c r="AC807" s="73"/>
      <c r="AD807" s="73"/>
      <c r="AE807" s="73"/>
      <c r="AF807" s="77"/>
      <c r="AG807" s="71"/>
      <c r="AH807" s="5"/>
      <c r="AI807" s="5"/>
      <c r="AJ807" s="5"/>
      <c r="AK807" s="82"/>
      <c r="AL807" s="5"/>
      <c r="AM807" s="5"/>
      <c r="AN807" s="5"/>
      <c r="AO807" s="5"/>
      <c r="AP807" s="5"/>
    </row>
    <row r="808" spans="1:42">
      <c r="A808" s="5">
        <f t="shared" si="54"/>
        <v>110</v>
      </c>
      <c r="B808" s="93">
        <v>47.756999969482401</v>
      </c>
      <c r="C808" s="7">
        <v>203</v>
      </c>
      <c r="D808" s="7">
        <v>0</v>
      </c>
      <c r="E808" s="7">
        <v>77520</v>
      </c>
      <c r="F808" s="7">
        <v>4033</v>
      </c>
      <c r="G808" s="7">
        <v>0</v>
      </c>
      <c r="H808" s="7">
        <v>19404</v>
      </c>
      <c r="I808" s="7">
        <v>8734</v>
      </c>
      <c r="J808" s="7">
        <v>825725.625</v>
      </c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73"/>
      <c r="AC808" s="73"/>
      <c r="AD808" s="73"/>
      <c r="AE808" s="73"/>
      <c r="AF808" s="77"/>
      <c r="AG808" s="71"/>
      <c r="AH808" s="5"/>
      <c r="AI808" s="5"/>
      <c r="AJ808" s="5"/>
      <c r="AK808" s="82"/>
      <c r="AL808" s="5"/>
      <c r="AM808" s="5"/>
      <c r="AN808" s="5"/>
      <c r="AO808" s="5"/>
      <c r="AP808" s="5"/>
    </row>
    <row r="809" spans="1:42">
      <c r="A809" s="5">
        <f t="shared" si="54"/>
        <v>111</v>
      </c>
      <c r="B809" s="93">
        <v>47.817001342773402</v>
      </c>
      <c r="C809" s="7">
        <v>0</v>
      </c>
      <c r="D809" s="7">
        <v>610</v>
      </c>
      <c r="E809" s="7">
        <v>77112</v>
      </c>
      <c r="F809" s="7">
        <v>5445</v>
      </c>
      <c r="G809" s="7">
        <v>524</v>
      </c>
      <c r="H809" s="7">
        <v>18354</v>
      </c>
      <c r="I809" s="7">
        <v>7088</v>
      </c>
      <c r="J809" s="7">
        <v>926357.4375</v>
      </c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73"/>
      <c r="AC809" s="73"/>
      <c r="AD809" s="73"/>
      <c r="AE809" s="73"/>
      <c r="AF809" s="77"/>
      <c r="AG809" s="71"/>
      <c r="AH809" s="5"/>
      <c r="AI809" s="5"/>
      <c r="AJ809" s="5"/>
      <c r="AK809" s="82"/>
      <c r="AL809" s="5"/>
      <c r="AM809" s="5"/>
      <c r="AN809" s="5"/>
      <c r="AO809" s="5"/>
      <c r="AP809" s="5"/>
    </row>
    <row r="810" spans="1:42">
      <c r="A810" s="5">
        <f t="shared" si="54"/>
        <v>112</v>
      </c>
      <c r="B810" s="93">
        <v>47.876998901367102</v>
      </c>
      <c r="C810" s="7">
        <v>407</v>
      </c>
      <c r="D810" s="7">
        <v>203</v>
      </c>
      <c r="E810" s="7">
        <v>86726</v>
      </c>
      <c r="F810" s="7">
        <v>4033</v>
      </c>
      <c r="G810" s="7">
        <v>0</v>
      </c>
      <c r="H810" s="7">
        <v>19928</v>
      </c>
      <c r="I810" s="7">
        <v>8987</v>
      </c>
      <c r="J810" s="7">
        <v>911171.25</v>
      </c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73"/>
      <c r="AC810" s="73"/>
      <c r="AD810" s="73"/>
      <c r="AE810" s="73"/>
      <c r="AF810" s="77"/>
      <c r="AG810" s="71"/>
      <c r="AH810" s="5"/>
      <c r="AI810" s="5"/>
      <c r="AJ810" s="5"/>
      <c r="AK810" s="82"/>
      <c r="AL810" s="5"/>
      <c r="AM810" s="5"/>
      <c r="AN810" s="5"/>
      <c r="AO810" s="5"/>
      <c r="AP810" s="5"/>
    </row>
    <row r="811" spans="1:42">
      <c r="A811" s="5">
        <f t="shared" si="54"/>
        <v>113</v>
      </c>
      <c r="B811" s="93">
        <v>47.937000274658203</v>
      </c>
      <c r="C811" s="7">
        <v>0</v>
      </c>
      <c r="D811" s="7">
        <v>0</v>
      </c>
      <c r="E811" s="7">
        <v>87340</v>
      </c>
      <c r="F811" s="7">
        <v>4840</v>
      </c>
      <c r="G811" s="7">
        <v>0</v>
      </c>
      <c r="H811" s="7">
        <v>22552</v>
      </c>
      <c r="I811" s="7">
        <v>5569</v>
      </c>
      <c r="J811" s="7">
        <v>846620.625</v>
      </c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73"/>
      <c r="AC811" s="73"/>
      <c r="AD811" s="73"/>
      <c r="AE811" s="73"/>
      <c r="AF811" s="77"/>
      <c r="AG811" s="71"/>
      <c r="AH811" s="5"/>
      <c r="AI811" s="5"/>
      <c r="AJ811" s="5"/>
      <c r="AK811" s="82"/>
      <c r="AL811" s="5"/>
      <c r="AM811" s="5"/>
      <c r="AN811" s="5"/>
      <c r="AO811" s="5"/>
      <c r="AP811" s="5"/>
    </row>
    <row r="812" spans="1:42">
      <c r="A812" s="5">
        <f t="shared" si="54"/>
        <v>114</v>
      </c>
      <c r="B812" s="93">
        <v>47.997001647949197</v>
      </c>
      <c r="C812" s="7">
        <v>407</v>
      </c>
      <c r="D812" s="7">
        <v>0</v>
      </c>
      <c r="E812" s="7">
        <v>79976</v>
      </c>
      <c r="F812" s="7">
        <v>4235</v>
      </c>
      <c r="G812" s="7">
        <v>0</v>
      </c>
      <c r="H812" s="7">
        <v>14157</v>
      </c>
      <c r="I812" s="7">
        <v>7974</v>
      </c>
      <c r="J812" s="7">
        <v>858019.625</v>
      </c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73"/>
      <c r="AC812" s="73"/>
      <c r="AD812" s="73"/>
      <c r="AE812" s="73"/>
      <c r="AF812" s="77"/>
      <c r="AG812" s="71"/>
      <c r="AH812" s="5"/>
      <c r="AI812" s="5"/>
      <c r="AJ812" s="5"/>
      <c r="AK812" s="82"/>
      <c r="AL812" s="5"/>
      <c r="AM812" s="5"/>
      <c r="AN812" s="5"/>
      <c r="AO812" s="5"/>
      <c r="AP812" s="5"/>
    </row>
    <row r="813" spans="1:42">
      <c r="A813" s="5">
        <f t="shared" si="54"/>
        <v>115</v>
      </c>
      <c r="B813" s="93">
        <v>48.056999206542898</v>
      </c>
      <c r="C813" s="7">
        <v>0</v>
      </c>
      <c r="D813" s="7">
        <v>0</v>
      </c>
      <c r="E813" s="7">
        <v>81202</v>
      </c>
      <c r="F813" s="7">
        <v>5344</v>
      </c>
      <c r="G813" s="7">
        <v>1048</v>
      </c>
      <c r="H813" s="7">
        <v>22028</v>
      </c>
      <c r="I813" s="7">
        <v>7594</v>
      </c>
      <c r="J813" s="7">
        <v>829531.5</v>
      </c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73"/>
      <c r="AC813" s="73"/>
      <c r="AD813" s="73"/>
      <c r="AE813" s="73"/>
      <c r="AF813" s="77"/>
      <c r="AG813" s="71"/>
      <c r="AH813" s="5"/>
      <c r="AI813" s="5"/>
      <c r="AJ813" s="5"/>
      <c r="AK813" s="82"/>
      <c r="AL813" s="5"/>
      <c r="AM813" s="5"/>
      <c r="AN813" s="5"/>
      <c r="AO813" s="5"/>
      <c r="AP813" s="5"/>
    </row>
    <row r="814" spans="1:42">
      <c r="A814" s="5">
        <f t="shared" si="54"/>
        <v>116</v>
      </c>
      <c r="B814" s="93">
        <v>48.117000579833899</v>
      </c>
      <c r="C814" s="7">
        <v>407</v>
      </c>
      <c r="D814" s="7">
        <v>0</v>
      </c>
      <c r="E814" s="7">
        <v>83248</v>
      </c>
      <c r="F814" s="7">
        <v>4134</v>
      </c>
      <c r="G814" s="7">
        <v>524</v>
      </c>
      <c r="H814" s="7">
        <v>13632</v>
      </c>
      <c r="I814" s="7">
        <v>8607</v>
      </c>
      <c r="J814" s="7">
        <v>825725.625</v>
      </c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73"/>
      <c r="AC814" s="73"/>
      <c r="AD814" s="73"/>
      <c r="AE814" s="73"/>
      <c r="AF814" s="77"/>
      <c r="AG814" s="71"/>
      <c r="AH814" s="5"/>
      <c r="AI814" s="5"/>
      <c r="AJ814" s="5"/>
      <c r="AK814" s="82"/>
      <c r="AL814" s="5"/>
      <c r="AM814" s="5"/>
      <c r="AN814" s="5"/>
      <c r="AO814" s="5"/>
      <c r="AP814" s="5"/>
    </row>
    <row r="815" spans="1:42">
      <c r="A815" s="5">
        <f t="shared" si="54"/>
        <v>117</v>
      </c>
      <c r="B815" s="93">
        <v>48.176998138427699</v>
      </c>
      <c r="C815" s="7">
        <v>0</v>
      </c>
      <c r="D815" s="7">
        <v>407</v>
      </c>
      <c r="E815" s="7">
        <v>80180</v>
      </c>
      <c r="F815" s="7">
        <v>3327</v>
      </c>
      <c r="G815" s="7">
        <v>524</v>
      </c>
      <c r="H815" s="7">
        <v>16255</v>
      </c>
      <c r="I815" s="7">
        <v>6455</v>
      </c>
      <c r="J815" s="7">
        <v>839008.875</v>
      </c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73"/>
      <c r="AC815" s="73"/>
      <c r="AD815" s="73"/>
      <c r="AE815" s="73"/>
      <c r="AF815" s="77"/>
      <c r="AG815" s="71"/>
      <c r="AH815" s="5"/>
      <c r="AI815" s="5"/>
      <c r="AJ815" s="5"/>
      <c r="AK815" s="82"/>
      <c r="AL815" s="5"/>
      <c r="AM815" s="5"/>
      <c r="AN815" s="5"/>
      <c r="AO815" s="5"/>
      <c r="AP815" s="5"/>
    </row>
    <row r="816" spans="1:42">
      <c r="A816" s="5">
        <f t="shared" si="54"/>
        <v>118</v>
      </c>
      <c r="B816" s="93">
        <v>48.2369995117187</v>
      </c>
      <c r="C816" s="7">
        <v>610</v>
      </c>
      <c r="D816" s="7">
        <v>203</v>
      </c>
      <c r="E816" s="7">
        <v>79362</v>
      </c>
      <c r="F816" s="7">
        <v>5546</v>
      </c>
      <c r="G816" s="7">
        <v>2096</v>
      </c>
      <c r="H816" s="7">
        <v>14157</v>
      </c>
      <c r="I816" s="7">
        <v>7088</v>
      </c>
      <c r="J816" s="7">
        <v>905462.4375</v>
      </c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73"/>
      <c r="AC816" s="73"/>
      <c r="AD816" s="73"/>
      <c r="AE816" s="73"/>
      <c r="AF816" s="77"/>
      <c r="AG816" s="71"/>
      <c r="AH816" s="5"/>
      <c r="AI816" s="5"/>
      <c r="AJ816" s="5"/>
      <c r="AK816" s="82"/>
      <c r="AL816" s="5"/>
      <c r="AM816" s="5"/>
      <c r="AN816" s="5"/>
      <c r="AO816" s="5"/>
      <c r="AP816" s="5"/>
    </row>
    <row r="817" spans="1:42">
      <c r="A817" s="5">
        <f t="shared" si="54"/>
        <v>119</v>
      </c>
      <c r="B817" s="93">
        <v>48.297000885009702</v>
      </c>
      <c r="C817" s="7">
        <v>0</v>
      </c>
      <c r="D817" s="7">
        <v>0</v>
      </c>
      <c r="E817" s="7">
        <v>86318</v>
      </c>
      <c r="F817" s="7">
        <v>3731</v>
      </c>
      <c r="G817" s="7">
        <v>0</v>
      </c>
      <c r="H817" s="7">
        <v>17829</v>
      </c>
      <c r="I817" s="7">
        <v>8227</v>
      </c>
      <c r="J817" s="7">
        <v>772592.625</v>
      </c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73"/>
      <c r="AC817" s="73"/>
      <c r="AD817" s="73"/>
      <c r="AE817" s="73"/>
      <c r="AF817" s="77"/>
      <c r="AG817" s="71"/>
      <c r="AH817" s="5"/>
      <c r="AI817" s="5"/>
      <c r="AJ817" s="5"/>
      <c r="AK817" s="82"/>
      <c r="AL817" s="5"/>
      <c r="AM817" s="5"/>
      <c r="AN817" s="5"/>
      <c r="AO817" s="5"/>
      <c r="AP817" s="5"/>
    </row>
    <row r="818" spans="1:42">
      <c r="A818" s="5">
        <f t="shared" si="54"/>
        <v>120</v>
      </c>
      <c r="B818" s="93">
        <v>48.356998443603501</v>
      </c>
      <c r="C818" s="7">
        <v>407</v>
      </c>
      <c r="D818" s="7">
        <v>0</v>
      </c>
      <c r="E818" s="7">
        <v>68934</v>
      </c>
      <c r="F818" s="7">
        <v>4134</v>
      </c>
      <c r="G818" s="7">
        <v>0</v>
      </c>
      <c r="H818" s="7">
        <v>14681</v>
      </c>
      <c r="I818" s="7">
        <v>6708</v>
      </c>
      <c r="J818" s="7">
        <v>795353.25</v>
      </c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73"/>
      <c r="AC818" s="73"/>
      <c r="AD818" s="73"/>
      <c r="AE818" s="73"/>
      <c r="AF818" s="77"/>
      <c r="AG818" s="71"/>
      <c r="AH818" s="5"/>
      <c r="AI818" s="5"/>
      <c r="AJ818" s="5"/>
      <c r="AK818" s="82"/>
      <c r="AL818" s="5"/>
      <c r="AM818" s="5"/>
      <c r="AN818" s="5"/>
      <c r="AO818" s="5"/>
      <c r="AP818" s="5"/>
    </row>
    <row r="819" spans="1:42">
      <c r="A819" s="5">
        <f t="shared" si="54"/>
        <v>121</v>
      </c>
      <c r="B819" s="93">
        <v>48.416999816894503</v>
      </c>
      <c r="C819" s="7">
        <v>610</v>
      </c>
      <c r="D819" s="7">
        <v>203</v>
      </c>
      <c r="E819" s="7">
        <v>72818</v>
      </c>
      <c r="F819" s="7">
        <v>5647</v>
      </c>
      <c r="G819" s="7">
        <v>524</v>
      </c>
      <c r="H819" s="7">
        <v>18354</v>
      </c>
      <c r="I819" s="7">
        <v>6455</v>
      </c>
      <c r="J819" s="7">
        <v>895985.0625</v>
      </c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73"/>
      <c r="AC819" s="73"/>
      <c r="AD819" s="73"/>
      <c r="AE819" s="73"/>
      <c r="AF819" s="77"/>
      <c r="AG819" s="71"/>
      <c r="AH819" s="5"/>
      <c r="AI819" s="5"/>
      <c r="AJ819" s="5"/>
      <c r="AK819" s="82"/>
      <c r="AL819" s="5"/>
      <c r="AM819" s="5"/>
      <c r="AN819" s="5"/>
      <c r="AO819" s="5"/>
      <c r="AP819" s="5"/>
    </row>
    <row r="820" spans="1:42">
      <c r="A820" s="5">
        <f t="shared" si="54"/>
        <v>122</v>
      </c>
      <c r="B820" s="93">
        <v>48.477001190185497</v>
      </c>
      <c r="C820" s="7">
        <v>0</v>
      </c>
      <c r="D820" s="7">
        <v>0</v>
      </c>
      <c r="E820" s="7">
        <v>92662</v>
      </c>
      <c r="F820" s="7">
        <v>4134</v>
      </c>
      <c r="G820" s="7">
        <v>524</v>
      </c>
      <c r="H820" s="7">
        <v>15731</v>
      </c>
      <c r="I820" s="7">
        <v>6835</v>
      </c>
      <c r="J820" s="7">
        <v>903559.5</v>
      </c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73"/>
      <c r="AC820" s="73"/>
      <c r="AD820" s="73"/>
      <c r="AE820" s="73"/>
      <c r="AF820" s="77"/>
      <c r="AG820" s="71"/>
      <c r="AH820" s="5"/>
      <c r="AI820" s="5"/>
      <c r="AJ820" s="5"/>
      <c r="AK820" s="82"/>
      <c r="AL820" s="5"/>
      <c r="AM820" s="5"/>
      <c r="AN820" s="5"/>
      <c r="AO820" s="5"/>
      <c r="AP820" s="5"/>
    </row>
    <row r="821" spans="1:42">
      <c r="A821" s="5">
        <f t="shared" si="54"/>
        <v>123</v>
      </c>
      <c r="B821" s="93">
        <v>48.536998748779297</v>
      </c>
      <c r="C821" s="7">
        <v>0</v>
      </c>
      <c r="D821" s="7">
        <v>0</v>
      </c>
      <c r="E821" s="7">
        <v>77930</v>
      </c>
      <c r="F821" s="7">
        <v>3630</v>
      </c>
      <c r="G821" s="7">
        <v>524</v>
      </c>
      <c r="H821" s="7">
        <v>11010</v>
      </c>
      <c r="I821" s="7">
        <v>5695</v>
      </c>
      <c r="J821" s="7">
        <v>725131.125</v>
      </c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73"/>
      <c r="AC821" s="73"/>
      <c r="AD821" s="73"/>
      <c r="AE821" s="73"/>
      <c r="AF821" s="77"/>
      <c r="AG821" s="71"/>
      <c r="AH821" s="5"/>
      <c r="AI821" s="5"/>
      <c r="AJ821" s="5"/>
      <c r="AK821" s="82"/>
      <c r="AL821" s="5"/>
      <c r="AM821" s="5"/>
      <c r="AN821" s="5"/>
      <c r="AO821" s="5"/>
      <c r="AP821" s="5"/>
    </row>
    <row r="822" spans="1:42">
      <c r="A822" s="5">
        <f t="shared" si="54"/>
        <v>124</v>
      </c>
      <c r="B822" s="93">
        <v>48.597000122070298</v>
      </c>
      <c r="C822" s="7">
        <v>0</v>
      </c>
      <c r="D822" s="7">
        <v>203</v>
      </c>
      <c r="E822" s="7">
        <v>77316</v>
      </c>
      <c r="F822" s="7">
        <v>4537</v>
      </c>
      <c r="G822" s="7">
        <v>0</v>
      </c>
      <c r="H822" s="7">
        <v>18879</v>
      </c>
      <c r="I822" s="7">
        <v>6328</v>
      </c>
      <c r="J822" s="7">
        <v>835240.3125</v>
      </c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73"/>
      <c r="AC822" s="73"/>
      <c r="AD822" s="73"/>
      <c r="AE822" s="73"/>
      <c r="AF822" s="77"/>
      <c r="AG822" s="71"/>
      <c r="AH822" s="5"/>
      <c r="AI822" s="5"/>
      <c r="AJ822" s="5"/>
      <c r="AK822" s="82"/>
      <c r="AL822" s="5"/>
      <c r="AM822" s="5"/>
      <c r="AN822" s="5"/>
      <c r="AO822" s="5"/>
      <c r="AP822" s="5"/>
    </row>
    <row r="823" spans="1:42">
      <c r="A823" s="5">
        <f t="shared" si="54"/>
        <v>125</v>
      </c>
      <c r="B823" s="93">
        <v>48.6570014953613</v>
      </c>
      <c r="C823" s="7">
        <v>814</v>
      </c>
      <c r="D823" s="7">
        <v>203</v>
      </c>
      <c r="E823" s="7">
        <v>75680</v>
      </c>
      <c r="F823" s="7">
        <v>3932</v>
      </c>
      <c r="G823" s="7">
        <v>0</v>
      </c>
      <c r="H823" s="7">
        <v>9436</v>
      </c>
      <c r="I823" s="7">
        <v>6708</v>
      </c>
      <c r="J823" s="7">
        <v>884586.125</v>
      </c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73"/>
      <c r="AC823" s="73"/>
      <c r="AD823" s="73"/>
      <c r="AE823" s="73"/>
      <c r="AF823" s="77"/>
      <c r="AG823" s="71"/>
      <c r="AH823" s="5"/>
      <c r="AI823" s="5"/>
      <c r="AJ823" s="5"/>
      <c r="AK823" s="82"/>
      <c r="AL823" s="5"/>
      <c r="AM823" s="5"/>
      <c r="AN823" s="5"/>
      <c r="AO823" s="5"/>
      <c r="AP823" s="5"/>
    </row>
    <row r="824" spans="1:42">
      <c r="A824" s="5">
        <f t="shared" si="54"/>
        <v>126</v>
      </c>
      <c r="B824" s="93">
        <v>48.716999053955</v>
      </c>
      <c r="C824" s="7">
        <v>0</v>
      </c>
      <c r="D824" s="7">
        <v>203</v>
      </c>
      <c r="E824" s="7">
        <v>65868</v>
      </c>
      <c r="F824" s="7">
        <v>3025</v>
      </c>
      <c r="G824" s="7">
        <v>0</v>
      </c>
      <c r="H824" s="7">
        <v>14681</v>
      </c>
      <c r="I824" s="7">
        <v>5822</v>
      </c>
      <c r="J824" s="7">
        <v>694758.75</v>
      </c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73"/>
      <c r="AC824" s="73"/>
      <c r="AD824" s="73"/>
      <c r="AE824" s="73"/>
      <c r="AF824" s="77"/>
      <c r="AG824" s="71"/>
      <c r="AH824" s="5"/>
      <c r="AI824" s="5"/>
      <c r="AJ824" s="5"/>
      <c r="AK824" s="82"/>
      <c r="AL824" s="5"/>
      <c r="AM824" s="5"/>
      <c r="AN824" s="5"/>
      <c r="AO824" s="5"/>
      <c r="AP824" s="5"/>
    </row>
    <row r="825" spans="1:42">
      <c r="A825" s="5">
        <f t="shared" si="54"/>
        <v>127</v>
      </c>
      <c r="B825" s="93">
        <v>48.777000427246001</v>
      </c>
      <c r="C825" s="7">
        <v>0</v>
      </c>
      <c r="D825" s="7">
        <v>407</v>
      </c>
      <c r="E825" s="7">
        <v>74250</v>
      </c>
      <c r="F825" s="7">
        <v>4134</v>
      </c>
      <c r="G825" s="7">
        <v>0</v>
      </c>
      <c r="H825" s="7">
        <v>18354</v>
      </c>
      <c r="I825" s="7">
        <v>6455</v>
      </c>
      <c r="J825" s="7">
        <v>812442.375</v>
      </c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73"/>
      <c r="AC825" s="73"/>
      <c r="AD825" s="73"/>
      <c r="AE825" s="73"/>
      <c r="AF825" s="77"/>
      <c r="AG825" s="71"/>
      <c r="AH825" s="5"/>
      <c r="AI825" s="5"/>
      <c r="AJ825" s="5"/>
      <c r="AK825" s="82"/>
      <c r="AL825" s="5"/>
      <c r="AM825" s="5"/>
      <c r="AN825" s="5"/>
      <c r="AO825" s="5"/>
      <c r="AP825" s="5"/>
    </row>
    <row r="826" spans="1:42">
      <c r="A826" s="5">
        <f t="shared" si="54"/>
        <v>128</v>
      </c>
      <c r="B826" s="93">
        <v>48.837001800537102</v>
      </c>
      <c r="C826" s="7">
        <v>203</v>
      </c>
      <c r="D826" s="7">
        <v>0</v>
      </c>
      <c r="E826" s="7">
        <v>86932</v>
      </c>
      <c r="F826" s="7">
        <v>4537</v>
      </c>
      <c r="G826" s="7">
        <v>0</v>
      </c>
      <c r="H826" s="7">
        <v>14681</v>
      </c>
      <c r="I826" s="7">
        <v>6708</v>
      </c>
      <c r="J826" s="7">
        <v>882664.5</v>
      </c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73"/>
      <c r="AC826" s="73"/>
      <c r="AD826" s="73"/>
      <c r="AE826" s="73"/>
      <c r="AF826" s="77"/>
      <c r="AG826" s="71"/>
      <c r="AH826" s="5"/>
      <c r="AI826" s="5"/>
      <c r="AJ826" s="5"/>
      <c r="AK826" s="82"/>
      <c r="AL826" s="5"/>
      <c r="AM826" s="5"/>
      <c r="AN826" s="5"/>
      <c r="AO826" s="5"/>
      <c r="AP826" s="5"/>
    </row>
    <row r="827" spans="1:42">
      <c r="A827" s="5">
        <f t="shared" si="54"/>
        <v>129</v>
      </c>
      <c r="B827" s="93">
        <v>48.896999359130803</v>
      </c>
      <c r="C827" s="7">
        <v>203</v>
      </c>
      <c r="D827" s="7">
        <v>203</v>
      </c>
      <c r="E827" s="7">
        <v>79566</v>
      </c>
      <c r="F827" s="7">
        <v>4437</v>
      </c>
      <c r="G827" s="7">
        <v>0</v>
      </c>
      <c r="H827" s="7">
        <v>10485</v>
      </c>
      <c r="I827" s="7">
        <v>7341</v>
      </c>
      <c r="J827" s="7">
        <v>766902.5</v>
      </c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73"/>
      <c r="AC827" s="73"/>
      <c r="AD827" s="73"/>
      <c r="AE827" s="73"/>
      <c r="AF827" s="77"/>
      <c r="AG827" s="71"/>
      <c r="AH827" s="5"/>
      <c r="AI827" s="5"/>
      <c r="AJ827" s="5"/>
      <c r="AK827" s="82"/>
      <c r="AL827" s="5"/>
      <c r="AM827" s="5"/>
      <c r="AN827" s="5"/>
      <c r="AO827" s="5"/>
      <c r="AP827" s="5"/>
    </row>
    <row r="828" spans="1:42">
      <c r="A828" s="5">
        <f t="shared" si="54"/>
        <v>130</v>
      </c>
      <c r="B828" s="93">
        <v>48.957000732421797</v>
      </c>
      <c r="C828" s="7">
        <v>0</v>
      </c>
      <c r="D828" s="7">
        <v>203</v>
      </c>
      <c r="E828" s="7">
        <v>69548</v>
      </c>
      <c r="F828" s="7">
        <v>3932</v>
      </c>
      <c r="G828" s="7">
        <v>1048</v>
      </c>
      <c r="H828" s="7">
        <v>17305</v>
      </c>
      <c r="I828" s="7">
        <v>4556</v>
      </c>
      <c r="J828" s="7">
        <v>780185.75</v>
      </c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73"/>
      <c r="AC828" s="73"/>
      <c r="AD828" s="73"/>
      <c r="AE828" s="73"/>
      <c r="AF828" s="77"/>
      <c r="AG828" s="71"/>
      <c r="AH828" s="5"/>
      <c r="AI828" s="5"/>
      <c r="AJ828" s="5"/>
      <c r="AK828" s="82"/>
      <c r="AL828" s="5"/>
      <c r="AM828" s="5"/>
      <c r="AN828" s="5"/>
      <c r="AO828" s="5"/>
      <c r="AP828" s="5"/>
    </row>
    <row r="829" spans="1:42">
      <c r="A829" s="5">
        <f t="shared" ref="A829:A892" si="55">A828+1</f>
        <v>131</v>
      </c>
      <c r="B829" s="93">
        <v>49.016998291015597</v>
      </c>
      <c r="C829" s="7">
        <v>0</v>
      </c>
      <c r="D829" s="7">
        <v>0</v>
      </c>
      <c r="E829" s="7">
        <v>82840</v>
      </c>
      <c r="F829" s="7">
        <v>5143</v>
      </c>
      <c r="G829" s="7">
        <v>0</v>
      </c>
      <c r="H829" s="7">
        <v>16780</v>
      </c>
      <c r="I829" s="7">
        <v>4809</v>
      </c>
      <c r="J829" s="7">
        <v>852292.125</v>
      </c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73"/>
      <c r="AC829" s="73"/>
      <c r="AD829" s="73"/>
      <c r="AE829" s="73"/>
      <c r="AF829" s="77"/>
      <c r="AG829" s="71"/>
      <c r="AH829" s="5"/>
      <c r="AI829" s="5"/>
      <c r="AJ829" s="5"/>
      <c r="AK829" s="82"/>
      <c r="AL829" s="5"/>
      <c r="AM829" s="5"/>
      <c r="AN829" s="5"/>
      <c r="AO829" s="5"/>
      <c r="AP829" s="5"/>
    </row>
    <row r="830" spans="1:42">
      <c r="A830" s="5">
        <f t="shared" si="55"/>
        <v>132</v>
      </c>
      <c r="B830" s="93">
        <v>49.076999664306598</v>
      </c>
      <c r="C830" s="7">
        <v>203</v>
      </c>
      <c r="D830" s="7">
        <v>407</v>
      </c>
      <c r="E830" s="7">
        <v>73226</v>
      </c>
      <c r="F830" s="7">
        <v>5143</v>
      </c>
      <c r="G830" s="7">
        <v>0</v>
      </c>
      <c r="H830" s="7">
        <v>16780</v>
      </c>
      <c r="I830" s="7">
        <v>7594</v>
      </c>
      <c r="J830" s="7">
        <v>850426.5</v>
      </c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73"/>
      <c r="AC830" s="73"/>
      <c r="AD830" s="73"/>
      <c r="AE830" s="73"/>
      <c r="AF830" s="77"/>
      <c r="AG830" s="71"/>
      <c r="AH830" s="5"/>
      <c r="AI830" s="5"/>
      <c r="AJ830" s="5"/>
      <c r="AK830" s="82"/>
      <c r="AL830" s="5"/>
      <c r="AM830" s="5"/>
      <c r="AN830" s="5"/>
      <c r="AO830" s="5"/>
      <c r="AP830" s="5"/>
    </row>
    <row r="831" spans="1:42">
      <c r="A831" s="5">
        <f t="shared" si="55"/>
        <v>133</v>
      </c>
      <c r="B831" s="93">
        <v>49.137001037597599</v>
      </c>
      <c r="C831" s="7">
        <v>0</v>
      </c>
      <c r="D831" s="7">
        <v>0</v>
      </c>
      <c r="E831" s="7">
        <v>80998</v>
      </c>
      <c r="F831" s="7">
        <v>5949</v>
      </c>
      <c r="G831" s="7">
        <v>0</v>
      </c>
      <c r="H831" s="7">
        <v>13632</v>
      </c>
      <c r="I831" s="7">
        <v>5189</v>
      </c>
      <c r="J831" s="7">
        <v>734608.5</v>
      </c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73"/>
      <c r="AC831" s="73"/>
      <c r="AD831" s="73"/>
      <c r="AE831" s="73"/>
      <c r="AF831" s="77"/>
      <c r="AG831" s="71"/>
      <c r="AH831" s="5"/>
      <c r="AI831" s="5"/>
      <c r="AJ831" s="5"/>
      <c r="AK831" s="82"/>
      <c r="AL831" s="5"/>
      <c r="AM831" s="5"/>
      <c r="AN831" s="5"/>
      <c r="AO831" s="5"/>
      <c r="AP831" s="5"/>
    </row>
    <row r="832" spans="1:42">
      <c r="A832" s="5">
        <f t="shared" si="55"/>
        <v>134</v>
      </c>
      <c r="B832" s="93">
        <v>49.196998596191399</v>
      </c>
      <c r="C832" s="7">
        <v>0</v>
      </c>
      <c r="D832" s="7">
        <v>0</v>
      </c>
      <c r="E832" s="7">
        <v>66890</v>
      </c>
      <c r="F832" s="7">
        <v>4638</v>
      </c>
      <c r="G832" s="7">
        <v>1048</v>
      </c>
      <c r="H832" s="7">
        <v>13108</v>
      </c>
      <c r="I832" s="7">
        <v>8354</v>
      </c>
      <c r="J832" s="7">
        <v>907365.375</v>
      </c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73"/>
      <c r="AC832" s="73"/>
      <c r="AD832" s="73"/>
      <c r="AE832" s="73"/>
      <c r="AF832" s="77"/>
      <c r="AG832" s="71"/>
      <c r="AH832" s="5"/>
      <c r="AI832" s="5"/>
      <c r="AJ832" s="5"/>
      <c r="AK832" s="82"/>
      <c r="AL832" s="5"/>
      <c r="AM832" s="5"/>
      <c r="AN832" s="5"/>
      <c r="AO832" s="5"/>
      <c r="AP832" s="5"/>
    </row>
    <row r="833" spans="1:42">
      <c r="A833" s="5">
        <f t="shared" si="55"/>
        <v>135</v>
      </c>
      <c r="B833" s="93">
        <v>49.256999969482401</v>
      </c>
      <c r="C833" s="7">
        <v>610</v>
      </c>
      <c r="D833" s="7">
        <v>203</v>
      </c>
      <c r="E833" s="7">
        <v>90206</v>
      </c>
      <c r="F833" s="7">
        <v>4134</v>
      </c>
      <c r="G833" s="7">
        <v>1572</v>
      </c>
      <c r="H833" s="7">
        <v>21503</v>
      </c>
      <c r="I833" s="7">
        <v>7468</v>
      </c>
      <c r="J833" s="7">
        <v>886470.375</v>
      </c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73"/>
      <c r="AC833" s="73"/>
      <c r="AD833" s="73"/>
      <c r="AE833" s="73"/>
      <c r="AF833" s="77"/>
      <c r="AG833" s="71"/>
      <c r="AH833" s="5"/>
      <c r="AI833" s="5"/>
      <c r="AJ833" s="5"/>
      <c r="AK833" s="82"/>
      <c r="AL833" s="5"/>
      <c r="AM833" s="5"/>
      <c r="AN833" s="5"/>
      <c r="AO833" s="5"/>
      <c r="AP833" s="5"/>
    </row>
    <row r="834" spans="1:42">
      <c r="A834" s="5">
        <f t="shared" si="55"/>
        <v>136</v>
      </c>
      <c r="B834" s="93">
        <v>49.317001342773402</v>
      </c>
      <c r="C834" s="7">
        <v>203</v>
      </c>
      <c r="D834" s="7">
        <v>0</v>
      </c>
      <c r="E834" s="7">
        <v>81816</v>
      </c>
      <c r="F834" s="7">
        <v>5243</v>
      </c>
      <c r="G834" s="7">
        <v>0</v>
      </c>
      <c r="H834" s="7">
        <v>13108</v>
      </c>
      <c r="I834" s="7">
        <v>4809</v>
      </c>
      <c r="J834" s="7">
        <v>804867.9375</v>
      </c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73"/>
      <c r="AC834" s="73"/>
      <c r="AD834" s="73"/>
      <c r="AE834" s="73"/>
      <c r="AF834" s="77"/>
      <c r="AG834" s="71"/>
      <c r="AH834" s="5"/>
      <c r="AI834" s="5"/>
      <c r="AJ834" s="5"/>
      <c r="AK834" s="82"/>
      <c r="AL834" s="5"/>
      <c r="AM834" s="5"/>
      <c r="AN834" s="5"/>
      <c r="AO834" s="5"/>
      <c r="AP834" s="5"/>
    </row>
    <row r="835" spans="1:42">
      <c r="A835" s="5">
        <f t="shared" si="55"/>
        <v>137</v>
      </c>
      <c r="B835" s="93">
        <v>49.376998901367102</v>
      </c>
      <c r="C835" s="7">
        <v>203</v>
      </c>
      <c r="D835" s="7">
        <v>0</v>
      </c>
      <c r="E835" s="7">
        <v>57492</v>
      </c>
      <c r="F835" s="7">
        <v>4437</v>
      </c>
      <c r="G835" s="7">
        <v>1048</v>
      </c>
      <c r="H835" s="7">
        <v>16255</v>
      </c>
      <c r="I835" s="7">
        <v>6202</v>
      </c>
      <c r="J835" s="7">
        <v>884586.125</v>
      </c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73"/>
      <c r="AC835" s="73"/>
      <c r="AD835" s="73"/>
      <c r="AE835" s="73"/>
      <c r="AF835" s="77"/>
      <c r="AG835" s="71"/>
      <c r="AH835" s="5"/>
      <c r="AI835" s="5"/>
      <c r="AJ835" s="5"/>
      <c r="AK835" s="82"/>
      <c r="AL835" s="5"/>
      <c r="AM835" s="5"/>
      <c r="AN835" s="5"/>
      <c r="AO835" s="5"/>
      <c r="AP835" s="5"/>
    </row>
    <row r="836" spans="1:42">
      <c r="A836" s="5">
        <f t="shared" si="55"/>
        <v>138</v>
      </c>
      <c r="B836" s="93">
        <v>49.437000274658203</v>
      </c>
      <c r="C836" s="7">
        <v>0</v>
      </c>
      <c r="D836" s="7">
        <v>203</v>
      </c>
      <c r="E836" s="7">
        <v>84680</v>
      </c>
      <c r="F836" s="7">
        <v>5647</v>
      </c>
      <c r="G836" s="7">
        <v>0</v>
      </c>
      <c r="H836" s="7">
        <v>17305</v>
      </c>
      <c r="I836" s="7">
        <v>6581</v>
      </c>
      <c r="J836" s="7">
        <v>888392</v>
      </c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73"/>
      <c r="AC836" s="73"/>
      <c r="AD836" s="73"/>
      <c r="AE836" s="73"/>
      <c r="AF836" s="77"/>
      <c r="AG836" s="71"/>
      <c r="AH836" s="5"/>
      <c r="AI836" s="5"/>
      <c r="AJ836" s="5"/>
      <c r="AK836" s="82"/>
      <c r="AL836" s="5"/>
      <c r="AM836" s="5"/>
      <c r="AN836" s="5"/>
      <c r="AO836" s="5"/>
      <c r="AP836" s="5"/>
    </row>
    <row r="837" spans="1:42">
      <c r="A837" s="5">
        <f t="shared" si="55"/>
        <v>139</v>
      </c>
      <c r="B837" s="93">
        <v>49.497001647949197</v>
      </c>
      <c r="C837" s="7">
        <v>1017</v>
      </c>
      <c r="D837" s="7">
        <v>407</v>
      </c>
      <c r="E837" s="7">
        <v>78134</v>
      </c>
      <c r="F837" s="7">
        <v>3831</v>
      </c>
      <c r="G837" s="7">
        <v>0</v>
      </c>
      <c r="H837" s="7">
        <v>14157</v>
      </c>
      <c r="I837" s="7">
        <v>6708</v>
      </c>
      <c r="J837" s="7">
        <v>776379.875</v>
      </c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73"/>
      <c r="AC837" s="73"/>
      <c r="AD837" s="73"/>
      <c r="AE837" s="73"/>
      <c r="AF837" s="77"/>
      <c r="AG837" s="71"/>
      <c r="AH837" s="5"/>
      <c r="AI837" s="5"/>
      <c r="AJ837" s="5"/>
      <c r="AK837" s="82"/>
      <c r="AL837" s="5"/>
      <c r="AM837" s="5"/>
      <c r="AN837" s="5"/>
      <c r="AO837" s="5"/>
      <c r="AP837" s="5"/>
    </row>
    <row r="838" spans="1:42">
      <c r="A838" s="5">
        <f t="shared" si="55"/>
        <v>140</v>
      </c>
      <c r="B838" s="93">
        <v>49.556999206542898</v>
      </c>
      <c r="C838" s="7">
        <v>203</v>
      </c>
      <c r="D838" s="7">
        <v>0</v>
      </c>
      <c r="E838" s="7">
        <v>77930</v>
      </c>
      <c r="F838" s="7">
        <v>3731</v>
      </c>
      <c r="G838" s="7">
        <v>524</v>
      </c>
      <c r="H838" s="7">
        <v>13108</v>
      </c>
      <c r="I838" s="7">
        <v>7848</v>
      </c>
      <c r="J838" s="7">
        <v>793469</v>
      </c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73"/>
      <c r="AC838" s="73"/>
      <c r="AD838" s="73"/>
      <c r="AE838" s="73"/>
      <c r="AF838" s="77"/>
      <c r="AG838" s="71"/>
      <c r="AH838" s="5"/>
      <c r="AI838" s="5"/>
      <c r="AJ838" s="5"/>
      <c r="AK838" s="82"/>
      <c r="AL838" s="5"/>
      <c r="AM838" s="5"/>
      <c r="AN838" s="5"/>
      <c r="AO838" s="5"/>
      <c r="AP838" s="5"/>
    </row>
    <row r="839" spans="1:42">
      <c r="A839" s="5">
        <f t="shared" si="55"/>
        <v>141</v>
      </c>
      <c r="B839" s="93">
        <v>49.617000579833899</v>
      </c>
      <c r="C839" s="7">
        <v>0</v>
      </c>
      <c r="D839" s="7">
        <v>0</v>
      </c>
      <c r="E839" s="7">
        <v>80180</v>
      </c>
      <c r="F839" s="7">
        <v>4235</v>
      </c>
      <c r="G839" s="7">
        <v>1048</v>
      </c>
      <c r="H839" s="7">
        <v>12583</v>
      </c>
      <c r="I839" s="7">
        <v>4429</v>
      </c>
      <c r="J839" s="7">
        <v>865612.6875</v>
      </c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73"/>
      <c r="AC839" s="73"/>
      <c r="AD839" s="73"/>
      <c r="AE839" s="73"/>
      <c r="AF839" s="77"/>
      <c r="AG839" s="71"/>
      <c r="AH839" s="5"/>
      <c r="AI839" s="5"/>
      <c r="AJ839" s="5"/>
      <c r="AK839" s="82"/>
      <c r="AL839" s="5"/>
      <c r="AM839" s="5"/>
      <c r="AN839" s="5"/>
      <c r="AO839" s="5"/>
      <c r="AP839" s="5"/>
    </row>
    <row r="840" spans="1:42">
      <c r="A840" s="5">
        <f t="shared" si="55"/>
        <v>142</v>
      </c>
      <c r="B840" s="93">
        <v>49.676998138427699</v>
      </c>
      <c r="C840" s="7">
        <v>814</v>
      </c>
      <c r="D840" s="7">
        <v>203</v>
      </c>
      <c r="E840" s="7">
        <v>83452</v>
      </c>
      <c r="F840" s="7">
        <v>6050</v>
      </c>
      <c r="G840" s="7">
        <v>0</v>
      </c>
      <c r="H840" s="7">
        <v>24127</v>
      </c>
      <c r="I840" s="7">
        <v>7088</v>
      </c>
      <c r="J840" s="7">
        <v>880798.875</v>
      </c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73"/>
      <c r="AC840" s="73"/>
      <c r="AD840" s="73"/>
      <c r="AE840" s="73"/>
      <c r="AF840" s="77"/>
      <c r="AG840" s="71"/>
      <c r="AH840" s="5"/>
      <c r="AI840" s="5"/>
      <c r="AJ840" s="5"/>
      <c r="AK840" s="82"/>
      <c r="AL840" s="5"/>
      <c r="AM840" s="5"/>
      <c r="AN840" s="5"/>
      <c r="AO840" s="5"/>
      <c r="AP840" s="5"/>
    </row>
    <row r="841" spans="1:42">
      <c r="A841" s="5">
        <f t="shared" si="55"/>
        <v>143</v>
      </c>
      <c r="B841" s="93">
        <v>49.7369995117187</v>
      </c>
      <c r="C841" s="7">
        <v>0</v>
      </c>
      <c r="D841" s="7">
        <v>203</v>
      </c>
      <c r="E841" s="7">
        <v>78952</v>
      </c>
      <c r="F841" s="7">
        <v>3226</v>
      </c>
      <c r="G841" s="7">
        <v>524</v>
      </c>
      <c r="H841" s="7">
        <v>12583</v>
      </c>
      <c r="I841" s="7">
        <v>7341</v>
      </c>
      <c r="J841" s="7">
        <v>802965</v>
      </c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73"/>
      <c r="AC841" s="73"/>
      <c r="AD841" s="73"/>
      <c r="AE841" s="73"/>
      <c r="AF841" s="77"/>
      <c r="AG841" s="71"/>
      <c r="AH841" s="5"/>
      <c r="AI841" s="5"/>
      <c r="AJ841" s="5"/>
      <c r="AK841" s="82"/>
      <c r="AL841" s="5"/>
      <c r="AM841" s="5"/>
      <c r="AN841" s="5"/>
      <c r="AO841" s="5"/>
      <c r="AP841" s="5"/>
    </row>
    <row r="842" spans="1:42">
      <c r="A842" s="5">
        <f t="shared" si="55"/>
        <v>144</v>
      </c>
      <c r="B842" s="93">
        <v>49.797000885009702</v>
      </c>
      <c r="C842" s="7">
        <v>203</v>
      </c>
      <c r="D842" s="7">
        <v>0</v>
      </c>
      <c r="E842" s="7">
        <v>70978</v>
      </c>
      <c r="F842" s="7">
        <v>4235</v>
      </c>
      <c r="G842" s="7">
        <v>0</v>
      </c>
      <c r="H842" s="7">
        <v>18354</v>
      </c>
      <c r="I842" s="7">
        <v>9114</v>
      </c>
      <c r="J842" s="7">
        <v>892179.1875</v>
      </c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73"/>
      <c r="AC842" s="73"/>
      <c r="AD842" s="73"/>
      <c r="AE842" s="73"/>
      <c r="AF842" s="77"/>
      <c r="AG842" s="71"/>
      <c r="AH842" s="5"/>
      <c r="AI842" s="5"/>
      <c r="AJ842" s="5"/>
      <c r="AK842" s="82"/>
      <c r="AL842" s="5"/>
      <c r="AM842" s="5"/>
      <c r="AN842" s="5"/>
      <c r="AO842" s="5"/>
      <c r="AP842" s="5"/>
    </row>
    <row r="843" spans="1:42">
      <c r="A843" s="5">
        <f t="shared" si="55"/>
        <v>145</v>
      </c>
      <c r="B843" s="93">
        <v>49.856998443603501</v>
      </c>
      <c r="C843" s="7">
        <v>610</v>
      </c>
      <c r="D843" s="7">
        <v>407</v>
      </c>
      <c r="E843" s="7">
        <v>77930</v>
      </c>
      <c r="F843" s="7">
        <v>7160</v>
      </c>
      <c r="G843" s="7">
        <v>0</v>
      </c>
      <c r="H843" s="7">
        <v>13632</v>
      </c>
      <c r="I843" s="7">
        <v>6075</v>
      </c>
      <c r="J843" s="7">
        <v>865612.6875</v>
      </c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73"/>
      <c r="AC843" s="73"/>
      <c r="AD843" s="73"/>
      <c r="AE843" s="73"/>
      <c r="AF843" s="77"/>
      <c r="AG843" s="71"/>
      <c r="AH843" s="5"/>
      <c r="AI843" s="5"/>
      <c r="AJ843" s="5"/>
      <c r="AK843" s="82"/>
      <c r="AL843" s="5"/>
      <c r="AM843" s="5"/>
      <c r="AN843" s="5"/>
      <c r="AO843" s="5"/>
      <c r="AP843" s="5"/>
    </row>
    <row r="844" spans="1:42">
      <c r="A844" s="5">
        <f t="shared" si="55"/>
        <v>146</v>
      </c>
      <c r="B844" s="93">
        <v>49.916999816894503</v>
      </c>
      <c r="C844" s="7">
        <v>814</v>
      </c>
      <c r="D844" s="7">
        <v>0</v>
      </c>
      <c r="E844" s="7">
        <v>75066</v>
      </c>
      <c r="F844" s="7">
        <v>4638</v>
      </c>
      <c r="G844" s="7">
        <v>0</v>
      </c>
      <c r="H844" s="7">
        <v>19404</v>
      </c>
      <c r="I844" s="7">
        <v>6328</v>
      </c>
      <c r="J844" s="7">
        <v>795353.25</v>
      </c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73"/>
      <c r="AC844" s="73"/>
      <c r="AD844" s="73"/>
      <c r="AE844" s="73"/>
      <c r="AF844" s="77"/>
      <c r="AG844" s="71"/>
      <c r="AH844" s="5"/>
      <c r="AI844" s="5"/>
      <c r="AJ844" s="5"/>
      <c r="AK844" s="82"/>
      <c r="AL844" s="5"/>
      <c r="AM844" s="5"/>
      <c r="AN844" s="5"/>
      <c r="AO844" s="5"/>
      <c r="AP844" s="5"/>
    </row>
    <row r="845" spans="1:42">
      <c r="A845" s="5">
        <f t="shared" si="55"/>
        <v>147</v>
      </c>
      <c r="B845" s="93">
        <v>49.977001190185497</v>
      </c>
      <c r="C845" s="7">
        <v>610</v>
      </c>
      <c r="D845" s="7">
        <v>203</v>
      </c>
      <c r="E845" s="7">
        <v>80384</v>
      </c>
      <c r="F845" s="7">
        <v>4336</v>
      </c>
      <c r="G845" s="7">
        <v>0</v>
      </c>
      <c r="H845" s="7">
        <v>17305</v>
      </c>
      <c r="I845" s="7">
        <v>5948</v>
      </c>
      <c r="J845" s="7">
        <v>865612.6875</v>
      </c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73"/>
      <c r="AC845" s="73"/>
      <c r="AD845" s="73"/>
      <c r="AE845" s="73"/>
      <c r="AF845" s="77"/>
      <c r="AG845" s="71"/>
      <c r="AH845" s="5"/>
      <c r="AI845" s="5"/>
      <c r="AJ845" s="5"/>
      <c r="AK845" s="82"/>
      <c r="AL845" s="5"/>
      <c r="AM845" s="5"/>
      <c r="AN845" s="5"/>
      <c r="AO845" s="5"/>
      <c r="AP845" s="5"/>
    </row>
    <row r="846" spans="1:42">
      <c r="A846" s="5">
        <f t="shared" si="55"/>
        <v>148</v>
      </c>
      <c r="B846" s="93">
        <v>50.036998748779297</v>
      </c>
      <c r="C846" s="7">
        <v>203</v>
      </c>
      <c r="D846" s="7">
        <v>203</v>
      </c>
      <c r="E846" s="7">
        <v>80794</v>
      </c>
      <c r="F846" s="7">
        <v>4134</v>
      </c>
      <c r="G846" s="7">
        <v>1572</v>
      </c>
      <c r="H846" s="7">
        <v>17305</v>
      </c>
      <c r="I846" s="7">
        <v>4936</v>
      </c>
      <c r="J846" s="7">
        <v>878895.9375</v>
      </c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73"/>
      <c r="AC846" s="73"/>
      <c r="AD846" s="73"/>
      <c r="AE846" s="73"/>
      <c r="AF846" s="77"/>
      <c r="AG846" s="71"/>
      <c r="AH846" s="5"/>
      <c r="AI846" s="5"/>
      <c r="AJ846" s="5"/>
      <c r="AK846" s="82"/>
      <c r="AL846" s="5"/>
      <c r="AM846" s="5"/>
      <c r="AN846" s="5"/>
      <c r="AO846" s="5"/>
      <c r="AP846" s="5"/>
    </row>
    <row r="847" spans="1:42">
      <c r="A847" s="5">
        <f t="shared" si="55"/>
        <v>149</v>
      </c>
      <c r="B847" s="93">
        <v>50.097000122070298</v>
      </c>
      <c r="C847" s="7">
        <v>203</v>
      </c>
      <c r="D847" s="7">
        <v>0</v>
      </c>
      <c r="E847" s="7">
        <v>77726</v>
      </c>
      <c r="F847" s="7">
        <v>5042</v>
      </c>
      <c r="G847" s="7">
        <v>524</v>
      </c>
      <c r="H847" s="7">
        <v>14681</v>
      </c>
      <c r="I847" s="7">
        <v>5822</v>
      </c>
      <c r="J847" s="7">
        <v>774495.5625</v>
      </c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73"/>
      <c r="AC847" s="73"/>
      <c r="AD847" s="73"/>
      <c r="AE847" s="73"/>
      <c r="AF847" s="77"/>
      <c r="AG847" s="71"/>
      <c r="AH847" s="5"/>
      <c r="AI847" s="5"/>
      <c r="AJ847" s="5"/>
      <c r="AK847" s="82"/>
      <c r="AL847" s="5"/>
      <c r="AM847" s="5"/>
      <c r="AN847" s="5"/>
      <c r="AO847" s="5"/>
      <c r="AP847" s="5"/>
    </row>
    <row r="848" spans="1:42">
      <c r="A848" s="5">
        <f t="shared" si="55"/>
        <v>150</v>
      </c>
      <c r="B848" s="93">
        <v>50.1570014953613</v>
      </c>
      <c r="C848" s="7">
        <v>203</v>
      </c>
      <c r="D848" s="7">
        <v>203</v>
      </c>
      <c r="E848" s="7">
        <v>75680</v>
      </c>
      <c r="F848" s="7">
        <v>4235</v>
      </c>
      <c r="G848" s="7">
        <v>524</v>
      </c>
      <c r="H848" s="7">
        <v>18879</v>
      </c>
      <c r="I848" s="7">
        <v>5569</v>
      </c>
      <c r="J848" s="7">
        <v>772592.625</v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73"/>
      <c r="AC848" s="73"/>
      <c r="AD848" s="73"/>
      <c r="AE848" s="73"/>
      <c r="AF848" s="77"/>
      <c r="AG848" s="71"/>
      <c r="AH848" s="5"/>
      <c r="AI848" s="5"/>
      <c r="AJ848" s="5"/>
      <c r="AK848" s="82"/>
      <c r="AL848" s="5"/>
      <c r="AM848" s="5"/>
      <c r="AN848" s="5"/>
      <c r="AO848" s="5"/>
      <c r="AP848" s="5"/>
    </row>
    <row r="849" spans="1:42">
      <c r="A849" s="5">
        <f t="shared" si="55"/>
        <v>151</v>
      </c>
      <c r="B849" s="93">
        <v>50.216999053955</v>
      </c>
      <c r="C849" s="7">
        <v>0</v>
      </c>
      <c r="D849" s="7">
        <v>407</v>
      </c>
      <c r="E849" s="7">
        <v>76498</v>
      </c>
      <c r="F849" s="7">
        <v>4537</v>
      </c>
      <c r="G849" s="7">
        <v>1572</v>
      </c>
      <c r="H849" s="7">
        <v>25702</v>
      </c>
      <c r="I849" s="7">
        <v>8354</v>
      </c>
      <c r="J849" s="7">
        <v>835240.3125</v>
      </c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73"/>
      <c r="AC849" s="73"/>
      <c r="AD849" s="73"/>
      <c r="AE849" s="73"/>
      <c r="AF849" s="77"/>
      <c r="AG849" s="71"/>
      <c r="AH849" s="5"/>
      <c r="AI849" s="5"/>
      <c r="AJ849" s="5"/>
      <c r="AK849" s="82"/>
      <c r="AL849" s="5"/>
      <c r="AM849" s="5"/>
      <c r="AN849" s="5"/>
      <c r="AO849" s="5"/>
      <c r="AP849" s="5"/>
    </row>
    <row r="850" spans="1:42">
      <c r="A850" s="5">
        <f t="shared" si="55"/>
        <v>152</v>
      </c>
      <c r="B850" s="93">
        <v>50.277000427246001</v>
      </c>
      <c r="C850" s="7">
        <v>610</v>
      </c>
      <c r="D850" s="7">
        <v>203</v>
      </c>
      <c r="E850" s="7">
        <v>80384</v>
      </c>
      <c r="F850" s="7">
        <v>6353</v>
      </c>
      <c r="G850" s="7">
        <v>0</v>
      </c>
      <c r="H850" s="7">
        <v>14157</v>
      </c>
      <c r="I850" s="7">
        <v>5948</v>
      </c>
      <c r="J850" s="7">
        <v>810558.125</v>
      </c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73"/>
      <c r="AC850" s="73"/>
      <c r="AD850" s="73"/>
      <c r="AE850" s="73"/>
      <c r="AF850" s="77"/>
      <c r="AG850" s="71"/>
      <c r="AH850" s="5"/>
      <c r="AI850" s="5"/>
      <c r="AJ850" s="5"/>
      <c r="AK850" s="82"/>
      <c r="AL850" s="5"/>
      <c r="AM850" s="5"/>
      <c r="AN850" s="5"/>
      <c r="AO850" s="5"/>
      <c r="AP850" s="5"/>
    </row>
    <row r="851" spans="1:42">
      <c r="A851" s="5">
        <f t="shared" si="55"/>
        <v>153</v>
      </c>
      <c r="B851" s="93">
        <v>50.337001800537102</v>
      </c>
      <c r="C851" s="7">
        <v>0</v>
      </c>
      <c r="D851" s="7">
        <v>0</v>
      </c>
      <c r="E851" s="7">
        <v>74044</v>
      </c>
      <c r="F851" s="7">
        <v>3630</v>
      </c>
      <c r="G851" s="7">
        <v>0</v>
      </c>
      <c r="H851" s="7">
        <v>9961</v>
      </c>
      <c r="I851" s="7">
        <v>5695</v>
      </c>
      <c r="J851" s="7">
        <v>728937</v>
      </c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73"/>
      <c r="AC851" s="73"/>
      <c r="AD851" s="73"/>
      <c r="AE851" s="73"/>
      <c r="AF851" s="77"/>
      <c r="AG851" s="71"/>
      <c r="AH851" s="5"/>
      <c r="AI851" s="5"/>
      <c r="AJ851" s="5"/>
      <c r="AK851" s="82"/>
      <c r="AL851" s="5"/>
      <c r="AM851" s="5"/>
      <c r="AN851" s="5"/>
      <c r="AO851" s="5"/>
      <c r="AP851" s="5"/>
    </row>
    <row r="852" spans="1:42">
      <c r="A852" s="5">
        <f t="shared" si="55"/>
        <v>154</v>
      </c>
      <c r="B852" s="93">
        <v>50.396999359130803</v>
      </c>
      <c r="C852" s="7">
        <v>610</v>
      </c>
      <c r="D852" s="7">
        <v>203</v>
      </c>
      <c r="E852" s="7">
        <v>61782</v>
      </c>
      <c r="F852" s="7">
        <v>3932</v>
      </c>
      <c r="G852" s="7">
        <v>0</v>
      </c>
      <c r="H852" s="7">
        <v>19404</v>
      </c>
      <c r="I852" s="7">
        <v>4303</v>
      </c>
      <c r="J852" s="7">
        <v>861806.8125</v>
      </c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73"/>
      <c r="AC852" s="73"/>
      <c r="AD852" s="73"/>
      <c r="AE852" s="73"/>
      <c r="AF852" s="77"/>
      <c r="AG852" s="71"/>
      <c r="AH852" s="5"/>
      <c r="AI852" s="5"/>
      <c r="AJ852" s="5"/>
      <c r="AK852" s="82"/>
      <c r="AL852" s="5"/>
      <c r="AM852" s="5"/>
      <c r="AN852" s="5"/>
      <c r="AO852" s="5"/>
      <c r="AP852" s="5"/>
    </row>
    <row r="853" spans="1:42">
      <c r="A853" s="5">
        <f t="shared" si="55"/>
        <v>155</v>
      </c>
      <c r="B853" s="93">
        <v>50.457000732421797</v>
      </c>
      <c r="C853" s="7">
        <v>407</v>
      </c>
      <c r="D853" s="7">
        <v>203</v>
      </c>
      <c r="E853" s="7">
        <v>84272</v>
      </c>
      <c r="F853" s="7">
        <v>4134</v>
      </c>
      <c r="G853" s="7">
        <v>524</v>
      </c>
      <c r="H853" s="7">
        <v>13632</v>
      </c>
      <c r="I853" s="7">
        <v>4556</v>
      </c>
      <c r="J853" s="7">
        <v>854213.75</v>
      </c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73"/>
      <c r="AC853" s="73"/>
      <c r="AD853" s="73"/>
      <c r="AE853" s="73"/>
      <c r="AF853" s="77"/>
      <c r="AG853" s="71"/>
      <c r="AH853" s="5"/>
      <c r="AI853" s="5"/>
      <c r="AJ853" s="5"/>
      <c r="AK853" s="82"/>
      <c r="AL853" s="5"/>
      <c r="AM853" s="5"/>
      <c r="AN853" s="5"/>
      <c r="AO853" s="5"/>
      <c r="AP853" s="5"/>
    </row>
    <row r="854" spans="1:42">
      <c r="A854" s="5">
        <f t="shared" si="55"/>
        <v>156</v>
      </c>
      <c r="B854" s="93">
        <v>50.516998291015597</v>
      </c>
      <c r="C854" s="7">
        <v>203</v>
      </c>
      <c r="D854" s="7">
        <v>203</v>
      </c>
      <c r="E854" s="7">
        <v>73432</v>
      </c>
      <c r="F854" s="7">
        <v>6050</v>
      </c>
      <c r="G854" s="7">
        <v>2620</v>
      </c>
      <c r="H854" s="7">
        <v>19404</v>
      </c>
      <c r="I854" s="7">
        <v>4936</v>
      </c>
      <c r="J854" s="7">
        <v>808636.5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73"/>
      <c r="AC854" s="73"/>
      <c r="AD854" s="73"/>
      <c r="AE854" s="73"/>
      <c r="AF854" s="77"/>
      <c r="AG854" s="71"/>
      <c r="AH854" s="5"/>
      <c r="AI854" s="5"/>
      <c r="AJ854" s="5"/>
      <c r="AK854" s="82"/>
      <c r="AL854" s="5"/>
      <c r="AM854" s="5"/>
      <c r="AN854" s="5"/>
      <c r="AO854" s="5"/>
      <c r="AP854" s="5"/>
    </row>
    <row r="855" spans="1:42">
      <c r="A855" s="5">
        <f t="shared" si="55"/>
        <v>157</v>
      </c>
      <c r="B855" s="93">
        <v>50.576999664306598</v>
      </c>
      <c r="C855" s="7">
        <v>0</v>
      </c>
      <c r="D855" s="7">
        <v>0</v>
      </c>
      <c r="E855" s="7">
        <v>68526</v>
      </c>
      <c r="F855" s="7">
        <v>5949</v>
      </c>
      <c r="G855" s="7">
        <v>0</v>
      </c>
      <c r="H855" s="7">
        <v>14681</v>
      </c>
      <c r="I855" s="7">
        <v>4936</v>
      </c>
      <c r="J855" s="7">
        <v>827647.25</v>
      </c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73"/>
      <c r="AC855" s="73"/>
      <c r="AD855" s="73"/>
      <c r="AE855" s="73"/>
      <c r="AF855" s="77"/>
      <c r="AG855" s="71"/>
      <c r="AH855" s="5"/>
      <c r="AI855" s="5"/>
      <c r="AJ855" s="5"/>
      <c r="AK855" s="82"/>
      <c r="AL855" s="5"/>
      <c r="AM855" s="5"/>
      <c r="AN855" s="5"/>
      <c r="AO855" s="5"/>
      <c r="AP855" s="5"/>
    </row>
    <row r="856" spans="1:42">
      <c r="A856" s="5">
        <f t="shared" si="55"/>
        <v>158</v>
      </c>
      <c r="B856" s="93">
        <v>50.637001037597599</v>
      </c>
      <c r="C856" s="7">
        <v>0</v>
      </c>
      <c r="D856" s="7">
        <v>0</v>
      </c>
      <c r="E856" s="7">
        <v>75476</v>
      </c>
      <c r="F856" s="7">
        <v>5243</v>
      </c>
      <c r="G856" s="7">
        <v>0</v>
      </c>
      <c r="H856" s="7">
        <v>15731</v>
      </c>
      <c r="I856" s="7">
        <v>6455</v>
      </c>
      <c r="J856" s="7">
        <v>899753.625</v>
      </c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73"/>
      <c r="AC856" s="73"/>
      <c r="AD856" s="73"/>
      <c r="AE856" s="73"/>
      <c r="AF856" s="77"/>
      <c r="AG856" s="71"/>
      <c r="AH856" s="5"/>
      <c r="AI856" s="5"/>
      <c r="AJ856" s="5"/>
      <c r="AK856" s="82"/>
      <c r="AL856" s="5"/>
      <c r="AM856" s="5"/>
      <c r="AN856" s="5"/>
      <c r="AO856" s="5"/>
      <c r="AP856" s="5"/>
    </row>
    <row r="857" spans="1:42">
      <c r="A857" s="5">
        <f t="shared" si="55"/>
        <v>159</v>
      </c>
      <c r="B857" s="93">
        <v>50.696998596191399</v>
      </c>
      <c r="C857" s="7">
        <v>407</v>
      </c>
      <c r="D857" s="7">
        <v>0</v>
      </c>
      <c r="E857" s="7">
        <v>80588</v>
      </c>
      <c r="F857" s="7">
        <v>6454</v>
      </c>
      <c r="G857" s="7">
        <v>1048</v>
      </c>
      <c r="H857" s="7">
        <v>11010</v>
      </c>
      <c r="I857" s="7">
        <v>5316</v>
      </c>
      <c r="J857" s="7">
        <v>802965</v>
      </c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73"/>
      <c r="AC857" s="73"/>
      <c r="AD857" s="73"/>
      <c r="AE857" s="73"/>
      <c r="AF857" s="77"/>
      <c r="AG857" s="71"/>
      <c r="AH857" s="5"/>
      <c r="AI857" s="5"/>
      <c r="AJ857" s="5"/>
      <c r="AK857" s="82"/>
      <c r="AL857" s="5"/>
      <c r="AM857" s="5"/>
      <c r="AN857" s="5"/>
      <c r="AO857" s="5"/>
      <c r="AP857" s="5"/>
    </row>
    <row r="858" spans="1:42">
      <c r="A858" s="5">
        <f t="shared" si="55"/>
        <v>160</v>
      </c>
      <c r="B858" s="93">
        <v>50.756999969482401</v>
      </c>
      <c r="C858" s="7">
        <v>407</v>
      </c>
      <c r="D858" s="7">
        <v>1017</v>
      </c>
      <c r="E858" s="7">
        <v>78952</v>
      </c>
      <c r="F858" s="7">
        <v>3731</v>
      </c>
      <c r="G858" s="7">
        <v>0</v>
      </c>
      <c r="H858" s="7">
        <v>15731</v>
      </c>
      <c r="I858" s="7">
        <v>5189</v>
      </c>
      <c r="J858" s="7">
        <v>696661.6875</v>
      </c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73"/>
      <c r="AC858" s="73"/>
      <c r="AD858" s="73"/>
      <c r="AE858" s="73"/>
      <c r="AF858" s="77"/>
      <c r="AG858" s="71"/>
      <c r="AH858" s="5"/>
      <c r="AI858" s="5"/>
      <c r="AJ858" s="5"/>
      <c r="AK858" s="82"/>
      <c r="AL858" s="5"/>
      <c r="AM858" s="5"/>
      <c r="AN858" s="5"/>
      <c r="AO858" s="5"/>
      <c r="AP858" s="5"/>
    </row>
    <row r="859" spans="1:42">
      <c r="A859" s="5">
        <f t="shared" si="55"/>
        <v>161</v>
      </c>
      <c r="B859" s="93">
        <v>50.817001342773402</v>
      </c>
      <c r="C859" s="7">
        <v>0</v>
      </c>
      <c r="D859" s="7">
        <v>0</v>
      </c>
      <c r="E859" s="7">
        <v>69138</v>
      </c>
      <c r="F859" s="7">
        <v>5748</v>
      </c>
      <c r="G859" s="7">
        <v>524</v>
      </c>
      <c r="H859" s="7">
        <v>16780</v>
      </c>
      <c r="I859" s="7">
        <v>6328</v>
      </c>
      <c r="J859" s="7">
        <v>852292.125</v>
      </c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73"/>
      <c r="AC859" s="73"/>
      <c r="AD859" s="73"/>
      <c r="AE859" s="73"/>
      <c r="AF859" s="77"/>
      <c r="AG859" s="71"/>
      <c r="AH859" s="5"/>
      <c r="AI859" s="5"/>
      <c r="AJ859" s="5"/>
      <c r="AK859" s="82"/>
      <c r="AL859" s="5"/>
      <c r="AM859" s="5"/>
      <c r="AN859" s="5"/>
      <c r="AO859" s="5"/>
      <c r="AP859" s="5"/>
    </row>
    <row r="860" spans="1:42">
      <c r="A860" s="5">
        <f t="shared" si="55"/>
        <v>162</v>
      </c>
      <c r="B860" s="93">
        <v>50.876998901367102</v>
      </c>
      <c r="C860" s="7">
        <v>407</v>
      </c>
      <c r="D860" s="7">
        <v>203</v>
      </c>
      <c r="E860" s="7">
        <v>87546</v>
      </c>
      <c r="F860" s="7">
        <v>3932</v>
      </c>
      <c r="G860" s="7">
        <v>1048</v>
      </c>
      <c r="H860" s="7">
        <v>20978</v>
      </c>
      <c r="I860" s="7">
        <v>7594</v>
      </c>
      <c r="J860" s="7">
        <v>776379.875</v>
      </c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73"/>
      <c r="AC860" s="73"/>
      <c r="AD860" s="73"/>
      <c r="AE860" s="73"/>
      <c r="AF860" s="77"/>
      <c r="AG860" s="71"/>
      <c r="AH860" s="5"/>
      <c r="AI860" s="5"/>
      <c r="AJ860" s="5"/>
      <c r="AK860" s="82"/>
      <c r="AL860" s="5"/>
      <c r="AM860" s="5"/>
      <c r="AN860" s="5"/>
      <c r="AO860" s="5"/>
      <c r="AP860" s="5"/>
    </row>
    <row r="861" spans="1:42">
      <c r="A861" s="5">
        <f t="shared" si="55"/>
        <v>163</v>
      </c>
      <c r="B861" s="93">
        <v>50.937000274658203</v>
      </c>
      <c r="C861" s="7">
        <v>1017</v>
      </c>
      <c r="D861" s="7">
        <v>0</v>
      </c>
      <c r="E861" s="7">
        <v>71796</v>
      </c>
      <c r="F861" s="7">
        <v>3831</v>
      </c>
      <c r="G861" s="7">
        <v>524</v>
      </c>
      <c r="H861" s="7">
        <v>18354</v>
      </c>
      <c r="I861" s="7">
        <v>4303</v>
      </c>
      <c r="J861" s="7">
        <v>827647.25</v>
      </c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73"/>
      <c r="AC861" s="73"/>
      <c r="AD861" s="73"/>
      <c r="AE861" s="73"/>
      <c r="AF861" s="77"/>
      <c r="AG861" s="71"/>
      <c r="AH861" s="5"/>
      <c r="AI861" s="5"/>
      <c r="AJ861" s="5"/>
      <c r="AK861" s="82"/>
      <c r="AL861" s="5"/>
      <c r="AM861" s="5"/>
      <c r="AN861" s="5"/>
      <c r="AO861" s="5"/>
      <c r="AP861" s="5"/>
    </row>
    <row r="862" spans="1:42">
      <c r="A862" s="5">
        <f t="shared" si="55"/>
        <v>164</v>
      </c>
      <c r="B862" s="93">
        <v>50.997001647949197</v>
      </c>
      <c r="C862" s="7">
        <v>203</v>
      </c>
      <c r="D862" s="7">
        <v>203</v>
      </c>
      <c r="E862" s="7">
        <v>77112</v>
      </c>
      <c r="F862" s="7">
        <v>5143</v>
      </c>
      <c r="G862" s="7">
        <v>0</v>
      </c>
      <c r="H862" s="7">
        <v>22552</v>
      </c>
      <c r="I862" s="7">
        <v>5822</v>
      </c>
      <c r="J862" s="7">
        <v>903559.5</v>
      </c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73"/>
      <c r="AC862" s="73"/>
      <c r="AD862" s="73"/>
      <c r="AE862" s="73"/>
      <c r="AF862" s="77"/>
      <c r="AG862" s="71"/>
      <c r="AH862" s="5"/>
      <c r="AI862" s="5"/>
      <c r="AJ862" s="5"/>
      <c r="AK862" s="82"/>
      <c r="AL862" s="5"/>
      <c r="AM862" s="5"/>
      <c r="AN862" s="5"/>
      <c r="AO862" s="5"/>
      <c r="AP862" s="5"/>
    </row>
    <row r="863" spans="1:42">
      <c r="A863" s="5">
        <f t="shared" si="55"/>
        <v>165</v>
      </c>
      <c r="B863" s="93">
        <v>51.056999206542898</v>
      </c>
      <c r="C863" s="7">
        <v>203</v>
      </c>
      <c r="D863" s="7">
        <v>0</v>
      </c>
      <c r="E863" s="7">
        <v>86522</v>
      </c>
      <c r="F863" s="7">
        <v>5445</v>
      </c>
      <c r="G863" s="7">
        <v>0</v>
      </c>
      <c r="H863" s="7">
        <v>17829</v>
      </c>
      <c r="I863" s="7">
        <v>8987</v>
      </c>
      <c r="J863" s="7">
        <v>890276.25</v>
      </c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73"/>
      <c r="AC863" s="73"/>
      <c r="AD863" s="73"/>
      <c r="AE863" s="73"/>
      <c r="AF863" s="77"/>
      <c r="AG863" s="71"/>
      <c r="AH863" s="5"/>
      <c r="AI863" s="5"/>
      <c r="AJ863" s="5"/>
      <c r="AK863" s="82"/>
      <c r="AL863" s="5"/>
      <c r="AM863" s="5"/>
      <c r="AN863" s="5"/>
      <c r="AO863" s="5"/>
      <c r="AP863" s="5"/>
    </row>
    <row r="864" spans="1:42">
      <c r="A864" s="5">
        <f t="shared" si="55"/>
        <v>166</v>
      </c>
      <c r="B864" s="93">
        <v>51.117000579833899</v>
      </c>
      <c r="C864" s="7">
        <v>610</v>
      </c>
      <c r="D864" s="7">
        <v>0</v>
      </c>
      <c r="E864" s="7">
        <v>79158</v>
      </c>
      <c r="F864" s="7">
        <v>3731</v>
      </c>
      <c r="G864" s="7">
        <v>2096</v>
      </c>
      <c r="H864" s="7">
        <v>9961</v>
      </c>
      <c r="I864" s="7">
        <v>5948</v>
      </c>
      <c r="J864" s="7">
        <v>801062.0625</v>
      </c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73"/>
      <c r="AC864" s="73"/>
      <c r="AD864" s="73"/>
      <c r="AE864" s="73"/>
      <c r="AF864" s="77"/>
      <c r="AG864" s="71"/>
      <c r="AH864" s="5"/>
      <c r="AI864" s="5"/>
      <c r="AJ864" s="5"/>
      <c r="AK864" s="82"/>
      <c r="AL864" s="5"/>
      <c r="AM864" s="5"/>
      <c r="AN864" s="5"/>
      <c r="AO864" s="5"/>
      <c r="AP864" s="5"/>
    </row>
    <row r="865" spans="1:42">
      <c r="A865" s="5">
        <f t="shared" si="55"/>
        <v>167</v>
      </c>
      <c r="B865" s="93">
        <v>51.176998138427699</v>
      </c>
      <c r="C865" s="7">
        <v>0</v>
      </c>
      <c r="D865" s="7">
        <v>203</v>
      </c>
      <c r="E865" s="7">
        <v>75884</v>
      </c>
      <c r="F865" s="7">
        <v>5647</v>
      </c>
      <c r="G865" s="7">
        <v>0</v>
      </c>
      <c r="H865" s="7">
        <v>13632</v>
      </c>
      <c r="I865" s="7">
        <v>4176</v>
      </c>
      <c r="J865" s="7">
        <v>863709.75</v>
      </c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73"/>
      <c r="AC865" s="73"/>
      <c r="AD865" s="73"/>
      <c r="AE865" s="73"/>
      <c r="AF865" s="77"/>
      <c r="AG865" s="71"/>
      <c r="AH865" s="5"/>
      <c r="AI865" s="5"/>
      <c r="AJ865" s="5"/>
      <c r="AK865" s="82"/>
      <c r="AL865" s="5"/>
      <c r="AM865" s="5"/>
      <c r="AN865" s="5"/>
      <c r="AO865" s="5"/>
      <c r="AP865" s="5"/>
    </row>
    <row r="866" spans="1:42">
      <c r="A866" s="5">
        <f t="shared" si="55"/>
        <v>168</v>
      </c>
      <c r="B866" s="93">
        <v>51.2369995117187</v>
      </c>
      <c r="C866" s="7">
        <v>0</v>
      </c>
      <c r="D866" s="7">
        <v>0</v>
      </c>
      <c r="E866" s="7">
        <v>79158</v>
      </c>
      <c r="F866" s="7">
        <v>6454</v>
      </c>
      <c r="G866" s="7">
        <v>1048</v>
      </c>
      <c r="H866" s="7">
        <v>22552</v>
      </c>
      <c r="I866" s="7">
        <v>5822</v>
      </c>
      <c r="J866" s="7">
        <v>899753.625</v>
      </c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73"/>
      <c r="AC866" s="73"/>
      <c r="AD866" s="73"/>
      <c r="AE866" s="73"/>
      <c r="AF866" s="77"/>
      <c r="AG866" s="71"/>
      <c r="AH866" s="5"/>
      <c r="AI866" s="5"/>
      <c r="AJ866" s="5"/>
      <c r="AK866" s="82"/>
      <c r="AL866" s="5"/>
      <c r="AM866" s="5"/>
      <c r="AN866" s="5"/>
      <c r="AO866" s="5"/>
      <c r="AP866" s="5"/>
    </row>
    <row r="867" spans="1:42">
      <c r="A867" s="5">
        <f t="shared" si="55"/>
        <v>169</v>
      </c>
      <c r="B867" s="93">
        <v>51.297000885009702</v>
      </c>
      <c r="C867" s="7">
        <v>0</v>
      </c>
      <c r="D867" s="7">
        <v>0</v>
      </c>
      <c r="E867" s="7">
        <v>84272</v>
      </c>
      <c r="F867" s="7">
        <v>6756</v>
      </c>
      <c r="G867" s="7">
        <v>524</v>
      </c>
      <c r="H867" s="7">
        <v>15206</v>
      </c>
      <c r="I867" s="7">
        <v>5695</v>
      </c>
      <c r="J867" s="7">
        <v>818151.1875</v>
      </c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73"/>
      <c r="AC867" s="73"/>
      <c r="AD867" s="73"/>
      <c r="AE867" s="73"/>
      <c r="AF867" s="77"/>
      <c r="AG867" s="71"/>
      <c r="AH867" s="5"/>
      <c r="AI867" s="5"/>
      <c r="AJ867" s="5"/>
      <c r="AK867" s="82"/>
      <c r="AL867" s="5"/>
      <c r="AM867" s="5"/>
      <c r="AN867" s="5"/>
      <c r="AO867" s="5"/>
      <c r="AP867" s="5"/>
    </row>
    <row r="868" spans="1:42">
      <c r="A868" s="5">
        <f t="shared" si="55"/>
        <v>170</v>
      </c>
      <c r="B868" s="93">
        <v>51.356998443603501</v>
      </c>
      <c r="C868" s="7">
        <v>0</v>
      </c>
      <c r="D868" s="7">
        <v>0</v>
      </c>
      <c r="E868" s="7">
        <v>76090</v>
      </c>
      <c r="F868" s="7">
        <v>3932</v>
      </c>
      <c r="G868" s="7">
        <v>1048</v>
      </c>
      <c r="H868" s="7">
        <v>17829</v>
      </c>
      <c r="I868" s="7">
        <v>5316</v>
      </c>
      <c r="J868" s="7">
        <v>719441</v>
      </c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73"/>
      <c r="AC868" s="73"/>
      <c r="AD868" s="73"/>
      <c r="AE868" s="73"/>
      <c r="AF868" s="77"/>
      <c r="AG868" s="71"/>
      <c r="AH868" s="5"/>
      <c r="AI868" s="5"/>
      <c r="AJ868" s="5"/>
      <c r="AK868" s="82"/>
      <c r="AL868" s="5"/>
      <c r="AM868" s="5"/>
      <c r="AN868" s="5"/>
      <c r="AO868" s="5"/>
      <c r="AP868" s="5"/>
    </row>
    <row r="869" spans="1:42">
      <c r="A869" s="5">
        <f t="shared" si="55"/>
        <v>171</v>
      </c>
      <c r="B869" s="93">
        <v>51.416999816894503</v>
      </c>
      <c r="C869" s="7">
        <v>203</v>
      </c>
      <c r="D869" s="7">
        <v>610</v>
      </c>
      <c r="E869" s="7">
        <v>72614</v>
      </c>
      <c r="F869" s="7">
        <v>3932</v>
      </c>
      <c r="G869" s="7">
        <v>524</v>
      </c>
      <c r="H869" s="7">
        <v>18354</v>
      </c>
      <c r="I869" s="7">
        <v>9114</v>
      </c>
      <c r="J869" s="7">
        <v>840930.5</v>
      </c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73"/>
      <c r="AC869" s="73"/>
      <c r="AD869" s="73"/>
      <c r="AE869" s="73"/>
      <c r="AF869" s="77"/>
      <c r="AG869" s="71"/>
      <c r="AH869" s="5"/>
      <c r="AI869" s="5"/>
      <c r="AJ869" s="5"/>
      <c r="AK869" s="82"/>
      <c r="AL869" s="5"/>
      <c r="AM869" s="5"/>
      <c r="AN869" s="5"/>
      <c r="AO869" s="5"/>
      <c r="AP869" s="5"/>
    </row>
    <row r="870" spans="1:42">
      <c r="A870" s="5">
        <f t="shared" si="55"/>
        <v>172</v>
      </c>
      <c r="B870" s="93">
        <v>51.477001190185497</v>
      </c>
      <c r="C870" s="7">
        <v>407</v>
      </c>
      <c r="D870" s="7">
        <v>203</v>
      </c>
      <c r="E870" s="7">
        <v>78338</v>
      </c>
      <c r="F870" s="7">
        <v>5042</v>
      </c>
      <c r="G870" s="7">
        <v>1048</v>
      </c>
      <c r="H870" s="7">
        <v>22552</v>
      </c>
      <c r="I870" s="7">
        <v>5695</v>
      </c>
      <c r="J870" s="7">
        <v>827647.25</v>
      </c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73"/>
      <c r="AC870" s="73"/>
      <c r="AD870" s="73"/>
      <c r="AE870" s="73"/>
      <c r="AF870" s="77"/>
      <c r="AG870" s="71"/>
      <c r="AH870" s="5"/>
      <c r="AI870" s="5"/>
      <c r="AJ870" s="5"/>
      <c r="AK870" s="82"/>
      <c r="AL870" s="5"/>
      <c r="AM870" s="5"/>
      <c r="AN870" s="5"/>
      <c r="AO870" s="5"/>
      <c r="AP870" s="5"/>
    </row>
    <row r="871" spans="1:42">
      <c r="A871" s="5">
        <f t="shared" si="55"/>
        <v>173</v>
      </c>
      <c r="B871" s="93">
        <v>51.536998748779297</v>
      </c>
      <c r="C871" s="7">
        <v>0</v>
      </c>
      <c r="D871" s="7">
        <v>0</v>
      </c>
      <c r="E871" s="7">
        <v>72408</v>
      </c>
      <c r="F871" s="7">
        <v>3428</v>
      </c>
      <c r="G871" s="7">
        <v>0</v>
      </c>
      <c r="H871" s="7">
        <v>9961</v>
      </c>
      <c r="I871" s="7">
        <v>6961</v>
      </c>
      <c r="J871" s="7">
        <v>753600.5625</v>
      </c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73"/>
      <c r="AC871" s="73"/>
      <c r="AD871" s="73"/>
      <c r="AE871" s="73"/>
      <c r="AF871" s="77"/>
      <c r="AG871" s="71"/>
      <c r="AH871" s="5"/>
      <c r="AI871" s="5"/>
      <c r="AJ871" s="5"/>
      <c r="AK871" s="82"/>
      <c r="AL871" s="5"/>
      <c r="AM871" s="5"/>
      <c r="AN871" s="5"/>
      <c r="AO871" s="5"/>
      <c r="AP871" s="5"/>
    </row>
    <row r="872" spans="1:42">
      <c r="A872" s="5">
        <f t="shared" si="55"/>
        <v>174</v>
      </c>
      <c r="B872" s="93">
        <v>51.597000122070298</v>
      </c>
      <c r="C872" s="7">
        <v>0</v>
      </c>
      <c r="D872" s="7">
        <v>0</v>
      </c>
      <c r="E872" s="7">
        <v>73226</v>
      </c>
      <c r="F872" s="7">
        <v>4638</v>
      </c>
      <c r="G872" s="7">
        <v>0</v>
      </c>
      <c r="H872" s="7">
        <v>13632</v>
      </c>
      <c r="I872" s="7">
        <v>4050</v>
      </c>
      <c r="J872" s="7">
        <v>806752.25</v>
      </c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73"/>
      <c r="AC872" s="73"/>
      <c r="AD872" s="73"/>
      <c r="AE872" s="73"/>
      <c r="AF872" s="77"/>
      <c r="AG872" s="71"/>
      <c r="AH872" s="5"/>
      <c r="AI872" s="5"/>
      <c r="AJ872" s="5"/>
      <c r="AK872" s="82"/>
      <c r="AL872" s="5"/>
      <c r="AM872" s="5"/>
      <c r="AN872" s="5"/>
      <c r="AO872" s="5"/>
      <c r="AP872" s="5"/>
    </row>
    <row r="873" spans="1:42">
      <c r="A873" s="5">
        <f t="shared" si="55"/>
        <v>175</v>
      </c>
      <c r="B873" s="93">
        <v>51.6570014953613</v>
      </c>
      <c r="C873" s="7">
        <v>203</v>
      </c>
      <c r="D873" s="7">
        <v>0</v>
      </c>
      <c r="E873" s="7">
        <v>71386</v>
      </c>
      <c r="F873" s="7">
        <v>4437</v>
      </c>
      <c r="G873" s="7">
        <v>1572</v>
      </c>
      <c r="H873" s="7">
        <v>12583</v>
      </c>
      <c r="I873" s="7">
        <v>5442</v>
      </c>
      <c r="J873" s="7">
        <v>793469</v>
      </c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73"/>
      <c r="AC873" s="73"/>
      <c r="AD873" s="73"/>
      <c r="AE873" s="73"/>
      <c r="AF873" s="77"/>
      <c r="AG873" s="71"/>
      <c r="AH873" s="5"/>
      <c r="AI873" s="5"/>
      <c r="AJ873" s="5"/>
      <c r="AK873" s="82"/>
      <c r="AL873" s="5"/>
      <c r="AM873" s="5"/>
      <c r="AN873" s="5"/>
      <c r="AO873" s="5"/>
      <c r="AP873" s="5"/>
    </row>
    <row r="874" spans="1:42">
      <c r="A874" s="5">
        <f t="shared" si="55"/>
        <v>176</v>
      </c>
      <c r="B874" s="93">
        <v>51.716999053955</v>
      </c>
      <c r="C874" s="7">
        <v>407</v>
      </c>
      <c r="D874" s="7">
        <v>203</v>
      </c>
      <c r="E874" s="7">
        <v>77726</v>
      </c>
      <c r="F874" s="7">
        <v>5344</v>
      </c>
      <c r="G874" s="7">
        <v>0</v>
      </c>
      <c r="H874" s="7">
        <v>10485</v>
      </c>
      <c r="I874" s="7">
        <v>8987</v>
      </c>
      <c r="J874" s="7">
        <v>721325.25</v>
      </c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73"/>
      <c r="AC874" s="73"/>
      <c r="AD874" s="73"/>
      <c r="AE874" s="73"/>
      <c r="AF874" s="77"/>
      <c r="AG874" s="71"/>
      <c r="AH874" s="5"/>
      <c r="AI874" s="5"/>
      <c r="AJ874" s="5"/>
      <c r="AK874" s="82"/>
      <c r="AL874" s="5"/>
      <c r="AM874" s="5"/>
      <c r="AN874" s="5"/>
      <c r="AO874" s="5"/>
      <c r="AP874" s="5"/>
    </row>
    <row r="875" spans="1:42">
      <c r="A875" s="5">
        <f t="shared" si="55"/>
        <v>177</v>
      </c>
      <c r="B875" s="93">
        <v>51.777000427246001</v>
      </c>
      <c r="C875" s="7">
        <v>203</v>
      </c>
      <c r="D875" s="7">
        <v>0</v>
      </c>
      <c r="E875" s="7">
        <v>61986</v>
      </c>
      <c r="F875" s="7">
        <v>5042</v>
      </c>
      <c r="G875" s="7">
        <v>0</v>
      </c>
      <c r="H875" s="7">
        <v>14157</v>
      </c>
      <c r="I875" s="7">
        <v>4556</v>
      </c>
      <c r="J875" s="7">
        <v>766902.5</v>
      </c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73"/>
      <c r="AC875" s="73"/>
      <c r="AD875" s="73"/>
      <c r="AE875" s="73"/>
      <c r="AF875" s="77"/>
      <c r="AG875" s="71"/>
      <c r="AH875" s="5"/>
      <c r="AI875" s="5"/>
      <c r="AJ875" s="5"/>
      <c r="AK875" s="82"/>
      <c r="AL875" s="5"/>
      <c r="AM875" s="5"/>
      <c r="AN875" s="5"/>
      <c r="AO875" s="5"/>
      <c r="AP875" s="5"/>
    </row>
    <row r="876" spans="1:42">
      <c r="A876" s="5">
        <f t="shared" si="55"/>
        <v>178</v>
      </c>
      <c r="B876" s="93">
        <v>51.837001800537102</v>
      </c>
      <c r="C876" s="7">
        <v>407</v>
      </c>
      <c r="D876" s="7">
        <v>0</v>
      </c>
      <c r="E876" s="7">
        <v>77112</v>
      </c>
      <c r="F876" s="7">
        <v>4235</v>
      </c>
      <c r="G876" s="7">
        <v>0</v>
      </c>
      <c r="H876" s="7">
        <v>15731</v>
      </c>
      <c r="I876" s="7">
        <v>4936</v>
      </c>
      <c r="J876" s="7">
        <v>846620.625</v>
      </c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73"/>
      <c r="AC876" s="73"/>
      <c r="AD876" s="73"/>
      <c r="AE876" s="73"/>
      <c r="AF876" s="77"/>
      <c r="AG876" s="71"/>
      <c r="AH876" s="5"/>
      <c r="AI876" s="5"/>
      <c r="AJ876" s="5"/>
      <c r="AK876" s="82"/>
      <c r="AL876" s="5"/>
      <c r="AM876" s="5"/>
      <c r="AN876" s="5"/>
      <c r="AO876" s="5"/>
      <c r="AP876" s="5"/>
    </row>
    <row r="877" spans="1:42">
      <c r="A877" s="5">
        <f t="shared" si="55"/>
        <v>179</v>
      </c>
      <c r="B877" s="93">
        <v>51.896999359130803</v>
      </c>
      <c r="C877" s="7">
        <v>0</v>
      </c>
      <c r="D877" s="7">
        <v>407</v>
      </c>
      <c r="E877" s="7">
        <v>75476</v>
      </c>
      <c r="F877" s="7">
        <v>3731</v>
      </c>
      <c r="G877" s="7">
        <v>524</v>
      </c>
      <c r="H877" s="7">
        <v>19928</v>
      </c>
      <c r="I877" s="7">
        <v>5569</v>
      </c>
      <c r="J877" s="7">
        <v>776379.875</v>
      </c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73"/>
      <c r="AC877" s="73"/>
      <c r="AD877" s="73"/>
      <c r="AE877" s="73"/>
      <c r="AF877" s="77"/>
      <c r="AG877" s="71"/>
      <c r="AH877" s="5"/>
      <c r="AI877" s="5"/>
      <c r="AJ877" s="5"/>
      <c r="AK877" s="82"/>
      <c r="AL877" s="5"/>
      <c r="AM877" s="5"/>
      <c r="AN877" s="5"/>
      <c r="AO877" s="5"/>
      <c r="AP877" s="5"/>
    </row>
    <row r="878" spans="1:42">
      <c r="A878" s="5">
        <f t="shared" si="55"/>
        <v>180</v>
      </c>
      <c r="B878" s="93">
        <v>51.957000732421797</v>
      </c>
      <c r="C878" s="7">
        <v>203</v>
      </c>
      <c r="D878" s="7">
        <v>407</v>
      </c>
      <c r="E878" s="7">
        <v>68526</v>
      </c>
      <c r="F878" s="7">
        <v>5344</v>
      </c>
      <c r="G878" s="7">
        <v>2096</v>
      </c>
      <c r="H878" s="7">
        <v>24652</v>
      </c>
      <c r="I878" s="7">
        <v>5822</v>
      </c>
      <c r="J878" s="7">
        <v>709944.9375</v>
      </c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73"/>
      <c r="AC878" s="73"/>
      <c r="AD878" s="73"/>
      <c r="AE878" s="73"/>
      <c r="AF878" s="77"/>
      <c r="AG878" s="71"/>
      <c r="AH878" s="5"/>
      <c r="AI878" s="5"/>
      <c r="AJ878" s="5"/>
      <c r="AK878" s="82"/>
      <c r="AL878" s="5"/>
      <c r="AM878" s="5"/>
      <c r="AN878" s="5"/>
      <c r="AO878" s="5"/>
      <c r="AP878" s="5"/>
    </row>
    <row r="879" spans="1:42">
      <c r="A879" s="5">
        <f t="shared" si="55"/>
        <v>181</v>
      </c>
      <c r="B879" s="93">
        <v>52.016998291015597</v>
      </c>
      <c r="C879" s="7">
        <v>203</v>
      </c>
      <c r="D879" s="7">
        <v>203</v>
      </c>
      <c r="E879" s="7">
        <v>81408</v>
      </c>
      <c r="F879" s="7">
        <v>3932</v>
      </c>
      <c r="G879" s="7">
        <v>1572</v>
      </c>
      <c r="H879" s="7">
        <v>23602</v>
      </c>
      <c r="I879" s="7">
        <v>6202</v>
      </c>
      <c r="J879" s="7">
        <v>865612.6875</v>
      </c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73"/>
      <c r="AC879" s="73"/>
      <c r="AD879" s="73"/>
      <c r="AE879" s="73"/>
      <c r="AF879" s="77"/>
      <c r="AG879" s="71"/>
      <c r="AH879" s="5"/>
      <c r="AI879" s="5"/>
      <c r="AJ879" s="5"/>
      <c r="AK879" s="82"/>
      <c r="AL879" s="5"/>
      <c r="AM879" s="5"/>
      <c r="AN879" s="5"/>
      <c r="AO879" s="5"/>
      <c r="AP879" s="5"/>
    </row>
    <row r="880" spans="1:42">
      <c r="A880" s="5">
        <f t="shared" si="55"/>
        <v>182</v>
      </c>
      <c r="B880" s="93">
        <v>52.076999664306598</v>
      </c>
      <c r="C880" s="7">
        <v>203</v>
      </c>
      <c r="D880" s="7">
        <v>0</v>
      </c>
      <c r="E880" s="7">
        <v>90002</v>
      </c>
      <c r="F880" s="7">
        <v>4840</v>
      </c>
      <c r="G880" s="7">
        <v>524</v>
      </c>
      <c r="H880" s="7">
        <v>19404</v>
      </c>
      <c r="I880" s="7">
        <v>7088</v>
      </c>
      <c r="J880" s="7">
        <v>854213.75</v>
      </c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73"/>
      <c r="AC880" s="73"/>
      <c r="AD880" s="73"/>
      <c r="AE880" s="73"/>
      <c r="AF880" s="77"/>
      <c r="AG880" s="71"/>
      <c r="AH880" s="5"/>
      <c r="AI880" s="5"/>
      <c r="AJ880" s="5"/>
      <c r="AK880" s="82"/>
      <c r="AL880" s="5"/>
      <c r="AM880" s="5"/>
      <c r="AN880" s="5"/>
      <c r="AO880" s="5"/>
      <c r="AP880" s="5"/>
    </row>
    <row r="881" spans="1:42">
      <c r="A881" s="5">
        <f t="shared" si="55"/>
        <v>183</v>
      </c>
      <c r="B881" s="93">
        <v>52.137001037597599</v>
      </c>
      <c r="C881" s="7">
        <v>0</v>
      </c>
      <c r="D881" s="7">
        <v>0</v>
      </c>
      <c r="E881" s="7">
        <v>77520</v>
      </c>
      <c r="F881" s="7">
        <v>4638</v>
      </c>
      <c r="G881" s="7">
        <v>0</v>
      </c>
      <c r="H881" s="7">
        <v>18354</v>
      </c>
      <c r="I881" s="7">
        <v>5316</v>
      </c>
      <c r="J881" s="7">
        <v>755503.5</v>
      </c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73"/>
      <c r="AC881" s="73"/>
      <c r="AD881" s="73"/>
      <c r="AE881" s="73"/>
      <c r="AF881" s="77"/>
      <c r="AG881" s="71"/>
      <c r="AH881" s="5"/>
      <c r="AI881" s="5"/>
      <c r="AJ881" s="5"/>
      <c r="AK881" s="82"/>
      <c r="AL881" s="5"/>
      <c r="AM881" s="5"/>
      <c r="AN881" s="5"/>
      <c r="AO881" s="5"/>
      <c r="AP881" s="5"/>
    </row>
    <row r="882" spans="1:42">
      <c r="A882" s="5">
        <f t="shared" si="55"/>
        <v>184</v>
      </c>
      <c r="B882" s="93">
        <v>52.196998596191399</v>
      </c>
      <c r="C882" s="7">
        <v>1221</v>
      </c>
      <c r="D882" s="7">
        <v>0</v>
      </c>
      <c r="E882" s="7">
        <v>72204</v>
      </c>
      <c r="F882" s="7">
        <v>4537</v>
      </c>
      <c r="G882" s="7">
        <v>524</v>
      </c>
      <c r="H882" s="7">
        <v>15731</v>
      </c>
      <c r="I882" s="7">
        <v>5948</v>
      </c>
      <c r="J882" s="7">
        <v>812442.375</v>
      </c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73"/>
      <c r="AC882" s="73"/>
      <c r="AD882" s="73"/>
      <c r="AE882" s="73"/>
      <c r="AF882" s="77"/>
      <c r="AG882" s="71"/>
      <c r="AH882" s="5"/>
      <c r="AI882" s="5"/>
      <c r="AJ882" s="5"/>
      <c r="AK882" s="82"/>
      <c r="AL882" s="5"/>
      <c r="AM882" s="5"/>
      <c r="AN882" s="5"/>
      <c r="AO882" s="5"/>
      <c r="AP882" s="5"/>
    </row>
    <row r="883" spans="1:42">
      <c r="A883" s="5">
        <f t="shared" si="55"/>
        <v>185</v>
      </c>
      <c r="B883" s="93">
        <v>52.256999969482401</v>
      </c>
      <c r="C883" s="7">
        <v>407</v>
      </c>
      <c r="D883" s="7">
        <v>0</v>
      </c>
      <c r="E883" s="7">
        <v>79566</v>
      </c>
      <c r="F883" s="7">
        <v>4336</v>
      </c>
      <c r="G883" s="7">
        <v>0</v>
      </c>
      <c r="H883" s="7">
        <v>13632</v>
      </c>
      <c r="I883" s="7">
        <v>5442</v>
      </c>
      <c r="J883" s="7">
        <v>888392</v>
      </c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73"/>
      <c r="AC883" s="73"/>
      <c r="AD883" s="73"/>
      <c r="AE883" s="73"/>
      <c r="AF883" s="77"/>
      <c r="AG883" s="71"/>
      <c r="AH883" s="5"/>
      <c r="AI883" s="5"/>
      <c r="AJ883" s="5"/>
      <c r="AK883" s="82"/>
      <c r="AL883" s="5"/>
      <c r="AM883" s="5"/>
      <c r="AN883" s="5"/>
      <c r="AO883" s="5"/>
      <c r="AP883" s="5"/>
    </row>
    <row r="884" spans="1:42">
      <c r="A884" s="5">
        <f t="shared" si="55"/>
        <v>186</v>
      </c>
      <c r="B884" s="93">
        <v>52.317001342773402</v>
      </c>
      <c r="C884" s="7">
        <v>0</v>
      </c>
      <c r="D884" s="7">
        <v>0</v>
      </c>
      <c r="E884" s="7">
        <v>76090</v>
      </c>
      <c r="F884" s="7">
        <v>4235</v>
      </c>
      <c r="G884" s="7">
        <v>524</v>
      </c>
      <c r="H884" s="7">
        <v>16780</v>
      </c>
      <c r="I884" s="7">
        <v>5948</v>
      </c>
      <c r="J884" s="7">
        <v>757406.4375</v>
      </c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73"/>
      <c r="AC884" s="73"/>
      <c r="AD884" s="73"/>
      <c r="AE884" s="73"/>
      <c r="AF884" s="77"/>
      <c r="AG884" s="71"/>
      <c r="AH884" s="5"/>
      <c r="AI884" s="5"/>
      <c r="AJ884" s="5"/>
      <c r="AK884" s="82"/>
      <c r="AL884" s="5"/>
      <c r="AM884" s="5"/>
      <c r="AN884" s="5"/>
      <c r="AO884" s="5"/>
      <c r="AP884" s="5"/>
    </row>
    <row r="885" spans="1:42">
      <c r="A885" s="5">
        <f t="shared" si="55"/>
        <v>187</v>
      </c>
      <c r="B885" s="93">
        <v>52.376998901367102</v>
      </c>
      <c r="C885" s="7">
        <v>610</v>
      </c>
      <c r="D885" s="7">
        <v>0</v>
      </c>
      <c r="E885" s="7">
        <v>60965</v>
      </c>
      <c r="F885" s="7">
        <v>3025</v>
      </c>
      <c r="G885" s="7">
        <v>1048</v>
      </c>
      <c r="H885" s="7">
        <v>13632</v>
      </c>
      <c r="I885" s="7">
        <v>8354</v>
      </c>
      <c r="J885" s="7">
        <v>812442.375</v>
      </c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73"/>
      <c r="AC885" s="73"/>
      <c r="AD885" s="73"/>
      <c r="AE885" s="73"/>
      <c r="AF885" s="77"/>
      <c r="AG885" s="71"/>
      <c r="AH885" s="5"/>
      <c r="AI885" s="5"/>
      <c r="AJ885" s="5"/>
      <c r="AK885" s="82"/>
      <c r="AL885" s="5"/>
      <c r="AM885" s="5"/>
      <c r="AN885" s="5"/>
      <c r="AO885" s="5"/>
      <c r="AP885" s="5"/>
    </row>
    <row r="886" spans="1:42">
      <c r="A886" s="5">
        <f t="shared" si="55"/>
        <v>188</v>
      </c>
      <c r="B886" s="93">
        <v>52.437000274658203</v>
      </c>
      <c r="C886" s="7">
        <v>203</v>
      </c>
      <c r="D886" s="7">
        <v>610</v>
      </c>
      <c r="E886" s="7">
        <v>87750</v>
      </c>
      <c r="F886" s="7">
        <v>4739</v>
      </c>
      <c r="G886" s="7">
        <v>1048</v>
      </c>
      <c r="H886" s="7">
        <v>16255</v>
      </c>
      <c r="I886" s="7">
        <v>6328</v>
      </c>
      <c r="J886" s="7">
        <v>985199.25</v>
      </c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73"/>
      <c r="AC886" s="73"/>
      <c r="AD886" s="73"/>
      <c r="AE886" s="73"/>
      <c r="AF886" s="77"/>
      <c r="AG886" s="71"/>
      <c r="AH886" s="5"/>
      <c r="AI886" s="5"/>
      <c r="AJ886" s="5"/>
      <c r="AK886" s="82"/>
      <c r="AL886" s="5"/>
      <c r="AM886" s="5"/>
      <c r="AN886" s="5"/>
      <c r="AO886" s="5"/>
      <c r="AP886" s="5"/>
    </row>
    <row r="887" spans="1:42">
      <c r="A887" s="5">
        <f t="shared" si="55"/>
        <v>189</v>
      </c>
      <c r="B887" s="93">
        <v>52.497001647949197</v>
      </c>
      <c r="C887" s="7">
        <v>0</v>
      </c>
      <c r="D887" s="7">
        <v>0</v>
      </c>
      <c r="E887" s="7">
        <v>87340</v>
      </c>
      <c r="F887" s="7">
        <v>5042</v>
      </c>
      <c r="G887" s="7">
        <v>524</v>
      </c>
      <c r="H887" s="7">
        <v>18879</v>
      </c>
      <c r="I887" s="7">
        <v>5569</v>
      </c>
      <c r="J887" s="7">
        <v>746007.5</v>
      </c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73"/>
      <c r="AC887" s="73"/>
      <c r="AD887" s="73"/>
      <c r="AE887" s="73"/>
      <c r="AF887" s="77"/>
      <c r="AG887" s="71"/>
      <c r="AH887" s="5"/>
      <c r="AI887" s="5"/>
      <c r="AJ887" s="5"/>
      <c r="AK887" s="82"/>
      <c r="AL887" s="5"/>
      <c r="AM887" s="5"/>
      <c r="AN887" s="5"/>
      <c r="AO887" s="5"/>
      <c r="AP887" s="5"/>
    </row>
    <row r="888" spans="1:42">
      <c r="A888" s="5">
        <f t="shared" si="55"/>
        <v>190</v>
      </c>
      <c r="B888" s="93">
        <v>52.556999206542898</v>
      </c>
      <c r="C888" s="7">
        <v>610</v>
      </c>
      <c r="D888" s="7">
        <v>0</v>
      </c>
      <c r="E888" s="7">
        <v>70774</v>
      </c>
      <c r="F888" s="7">
        <v>4840</v>
      </c>
      <c r="G888" s="7">
        <v>524</v>
      </c>
      <c r="H888" s="7">
        <v>11010</v>
      </c>
      <c r="I888" s="7">
        <v>5948</v>
      </c>
      <c r="J888" s="7">
        <v>721325.25</v>
      </c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73"/>
      <c r="AC888" s="73"/>
      <c r="AD888" s="73"/>
      <c r="AE888" s="73"/>
      <c r="AF888" s="77"/>
      <c r="AG888" s="71"/>
      <c r="AH888" s="5"/>
      <c r="AI888" s="5"/>
      <c r="AJ888" s="5"/>
      <c r="AK888" s="82"/>
      <c r="AL888" s="5"/>
      <c r="AM888" s="5"/>
      <c r="AN888" s="5"/>
      <c r="AO888" s="5"/>
      <c r="AP888" s="5"/>
    </row>
    <row r="889" spans="1:42">
      <c r="A889" s="5">
        <f t="shared" si="55"/>
        <v>191</v>
      </c>
      <c r="B889" s="93">
        <v>52.617000579833899</v>
      </c>
      <c r="C889" s="7">
        <v>407</v>
      </c>
      <c r="D889" s="7">
        <v>0</v>
      </c>
      <c r="E889" s="7">
        <v>75272</v>
      </c>
      <c r="F889" s="7">
        <v>4638</v>
      </c>
      <c r="G889" s="7">
        <v>524</v>
      </c>
      <c r="H889" s="7">
        <v>15206</v>
      </c>
      <c r="I889" s="7">
        <v>4556</v>
      </c>
      <c r="J889" s="7">
        <v>850426.5</v>
      </c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73"/>
      <c r="AC889" s="73"/>
      <c r="AD889" s="73"/>
      <c r="AE889" s="73"/>
      <c r="AF889" s="77"/>
      <c r="AG889" s="71"/>
      <c r="AH889" s="5"/>
      <c r="AI889" s="5"/>
      <c r="AJ889" s="5"/>
      <c r="AK889" s="82"/>
      <c r="AL889" s="5"/>
      <c r="AM889" s="5"/>
      <c r="AN889" s="5"/>
      <c r="AO889" s="5"/>
      <c r="AP889" s="5"/>
    </row>
    <row r="890" spans="1:42">
      <c r="A890" s="5">
        <f t="shared" si="55"/>
        <v>192</v>
      </c>
      <c r="B890" s="93">
        <v>52.676998138427699</v>
      </c>
      <c r="C890" s="7">
        <v>0</v>
      </c>
      <c r="D890" s="7">
        <v>0</v>
      </c>
      <c r="E890" s="7">
        <v>80588</v>
      </c>
      <c r="F890" s="7">
        <v>6050</v>
      </c>
      <c r="G890" s="7">
        <v>524</v>
      </c>
      <c r="H890" s="7">
        <v>20453</v>
      </c>
      <c r="I890" s="7">
        <v>4809</v>
      </c>
      <c r="J890" s="7">
        <v>780185.75</v>
      </c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73"/>
      <c r="AC890" s="73"/>
      <c r="AD890" s="73"/>
      <c r="AE890" s="73"/>
      <c r="AF890" s="77"/>
      <c r="AG890" s="71"/>
      <c r="AH890" s="5"/>
      <c r="AI890" s="5"/>
      <c r="AJ890" s="5"/>
      <c r="AK890" s="82"/>
      <c r="AL890" s="5"/>
      <c r="AM890" s="5"/>
      <c r="AN890" s="5"/>
      <c r="AO890" s="5"/>
      <c r="AP890" s="5"/>
    </row>
    <row r="891" spans="1:42">
      <c r="A891" s="5">
        <f t="shared" si="55"/>
        <v>193</v>
      </c>
      <c r="B891" s="93">
        <v>52.7369995117187</v>
      </c>
      <c r="C891" s="7">
        <v>0</v>
      </c>
      <c r="D891" s="7">
        <v>0</v>
      </c>
      <c r="E891" s="7">
        <v>76498</v>
      </c>
      <c r="F891" s="7">
        <v>3831</v>
      </c>
      <c r="G891" s="7">
        <v>0</v>
      </c>
      <c r="H891" s="7">
        <v>17305</v>
      </c>
      <c r="I891" s="7">
        <v>5062</v>
      </c>
      <c r="J891" s="7">
        <v>808636.5</v>
      </c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73"/>
      <c r="AC891" s="73"/>
      <c r="AD891" s="73"/>
      <c r="AE891" s="73"/>
      <c r="AF891" s="77"/>
      <c r="AG891" s="71"/>
      <c r="AH891" s="5"/>
      <c r="AI891" s="5"/>
      <c r="AJ891" s="5"/>
      <c r="AK891" s="82"/>
      <c r="AL891" s="5"/>
      <c r="AM891" s="5"/>
      <c r="AN891" s="5"/>
      <c r="AO891" s="5"/>
      <c r="AP891" s="5"/>
    </row>
    <row r="892" spans="1:42">
      <c r="A892" s="5">
        <f t="shared" si="55"/>
        <v>194</v>
      </c>
      <c r="B892" s="93">
        <v>52.797000885009702</v>
      </c>
      <c r="C892" s="7">
        <v>1017</v>
      </c>
      <c r="D892" s="7">
        <v>0</v>
      </c>
      <c r="E892" s="7">
        <v>75066</v>
      </c>
      <c r="F892" s="7">
        <v>3125</v>
      </c>
      <c r="G892" s="7">
        <v>0</v>
      </c>
      <c r="H892" s="7">
        <v>18879</v>
      </c>
      <c r="I892" s="7">
        <v>5822</v>
      </c>
      <c r="J892" s="7">
        <v>761175</v>
      </c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73"/>
      <c r="AC892" s="73"/>
      <c r="AD892" s="73"/>
      <c r="AE892" s="73"/>
      <c r="AF892" s="77"/>
      <c r="AG892" s="71"/>
      <c r="AH892" s="5"/>
      <c r="AI892" s="5"/>
      <c r="AJ892" s="5"/>
      <c r="AK892" s="82"/>
      <c r="AL892" s="5"/>
      <c r="AM892" s="5"/>
      <c r="AN892" s="5"/>
      <c r="AO892" s="5"/>
      <c r="AP892" s="5"/>
    </row>
    <row r="893" spans="1:42">
      <c r="A893" s="5">
        <f t="shared" ref="A893:A956" si="56">A892+1</f>
        <v>195</v>
      </c>
      <c r="B893" s="93">
        <v>52.856998443603501</v>
      </c>
      <c r="C893" s="7">
        <v>203</v>
      </c>
      <c r="D893" s="7">
        <v>0</v>
      </c>
      <c r="E893" s="7">
        <v>77726</v>
      </c>
      <c r="F893" s="7">
        <v>5445</v>
      </c>
      <c r="G893" s="7">
        <v>0</v>
      </c>
      <c r="H893" s="7">
        <v>15206</v>
      </c>
      <c r="I893" s="7">
        <v>6961</v>
      </c>
      <c r="J893" s="7">
        <v>820054.125</v>
      </c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73"/>
      <c r="AC893" s="73"/>
      <c r="AD893" s="73"/>
      <c r="AE893" s="73"/>
      <c r="AF893" s="77"/>
      <c r="AG893" s="71"/>
      <c r="AH893" s="5"/>
      <c r="AI893" s="5"/>
      <c r="AJ893" s="5"/>
      <c r="AK893" s="82"/>
      <c r="AL893" s="5"/>
      <c r="AM893" s="5"/>
      <c r="AN893" s="5"/>
      <c r="AO893" s="5"/>
      <c r="AP893" s="5"/>
    </row>
    <row r="894" spans="1:42">
      <c r="A894" s="5">
        <f t="shared" si="56"/>
        <v>196</v>
      </c>
      <c r="B894" s="93">
        <v>52.916999816894503</v>
      </c>
      <c r="C894" s="7">
        <v>0</v>
      </c>
      <c r="D894" s="7">
        <v>407</v>
      </c>
      <c r="E894" s="7">
        <v>62191</v>
      </c>
      <c r="F894" s="7">
        <v>3831</v>
      </c>
      <c r="G894" s="7">
        <v>524</v>
      </c>
      <c r="H894" s="7">
        <v>19928</v>
      </c>
      <c r="I894" s="7">
        <v>5442</v>
      </c>
      <c r="J894" s="7">
        <v>787778.8125</v>
      </c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73"/>
      <c r="AC894" s="73"/>
      <c r="AD894" s="73"/>
      <c r="AE894" s="73"/>
      <c r="AF894" s="77"/>
      <c r="AG894" s="71"/>
      <c r="AH894" s="5"/>
      <c r="AI894" s="5"/>
      <c r="AJ894" s="5"/>
      <c r="AK894" s="82"/>
      <c r="AL894" s="5"/>
      <c r="AM894" s="5"/>
      <c r="AN894" s="5"/>
      <c r="AO894" s="5"/>
      <c r="AP894" s="5"/>
    </row>
    <row r="895" spans="1:42">
      <c r="A895" s="5">
        <f t="shared" si="56"/>
        <v>197</v>
      </c>
      <c r="B895" s="93">
        <v>52.977001190185497</v>
      </c>
      <c r="C895" s="7">
        <v>407</v>
      </c>
      <c r="D895" s="7">
        <v>0</v>
      </c>
      <c r="E895" s="7">
        <v>72818</v>
      </c>
      <c r="F895" s="7">
        <v>4941</v>
      </c>
      <c r="G895" s="7">
        <v>0</v>
      </c>
      <c r="H895" s="7">
        <v>17305</v>
      </c>
      <c r="I895" s="7">
        <v>4683</v>
      </c>
      <c r="J895" s="7">
        <v>818151.1875</v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73"/>
      <c r="AC895" s="73"/>
      <c r="AD895" s="73"/>
      <c r="AE895" s="73"/>
      <c r="AF895" s="77"/>
      <c r="AG895" s="71"/>
      <c r="AH895" s="5"/>
      <c r="AI895" s="5"/>
      <c r="AJ895" s="5"/>
      <c r="AK895" s="82"/>
      <c r="AL895" s="5"/>
      <c r="AM895" s="5"/>
      <c r="AN895" s="5"/>
      <c r="AO895" s="5"/>
      <c r="AP895" s="5"/>
    </row>
    <row r="896" spans="1:42">
      <c r="A896" s="5">
        <f t="shared" si="56"/>
        <v>198</v>
      </c>
      <c r="B896" s="93">
        <v>53.036998748779297</v>
      </c>
      <c r="C896" s="7">
        <v>0</v>
      </c>
      <c r="D896" s="7">
        <v>0</v>
      </c>
      <c r="E896" s="7">
        <v>75272</v>
      </c>
      <c r="F896" s="7">
        <v>4437</v>
      </c>
      <c r="G896" s="7">
        <v>2620</v>
      </c>
      <c r="H896" s="7">
        <v>13108</v>
      </c>
      <c r="I896" s="7">
        <v>5442</v>
      </c>
      <c r="J896" s="7">
        <v>842814.75</v>
      </c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73"/>
      <c r="AC896" s="73"/>
      <c r="AD896" s="73"/>
      <c r="AE896" s="73"/>
      <c r="AF896" s="77"/>
      <c r="AG896" s="71"/>
      <c r="AH896" s="5"/>
      <c r="AI896" s="5"/>
      <c r="AJ896" s="5"/>
      <c r="AK896" s="82"/>
      <c r="AL896" s="5"/>
      <c r="AM896" s="5"/>
      <c r="AN896" s="73"/>
      <c r="AO896" s="71"/>
      <c r="AP896" s="71"/>
    </row>
    <row r="897" spans="1:42">
      <c r="A897" s="5">
        <f t="shared" si="56"/>
        <v>199</v>
      </c>
      <c r="B897" s="93">
        <v>53.097000122070298</v>
      </c>
      <c r="C897" s="7">
        <v>1017</v>
      </c>
      <c r="D897" s="7">
        <v>0</v>
      </c>
      <c r="E897" s="7">
        <v>74250</v>
      </c>
      <c r="F897" s="7">
        <v>4033</v>
      </c>
      <c r="G897" s="7">
        <v>2096</v>
      </c>
      <c r="H897" s="7">
        <v>16780</v>
      </c>
      <c r="I897" s="7">
        <v>5569</v>
      </c>
      <c r="J897" s="7">
        <v>768786.75</v>
      </c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73"/>
      <c r="AC897" s="73"/>
      <c r="AD897" s="73"/>
      <c r="AE897" s="73"/>
      <c r="AF897" s="77"/>
      <c r="AG897" s="71"/>
      <c r="AH897" s="5"/>
      <c r="AI897" s="5"/>
      <c r="AJ897" s="5"/>
      <c r="AK897" s="82"/>
      <c r="AL897" s="5"/>
      <c r="AM897" s="5"/>
      <c r="AN897" s="73"/>
      <c r="AO897" s="71"/>
      <c r="AP897" s="71"/>
    </row>
    <row r="898" spans="1:42">
      <c r="A898" s="5">
        <f t="shared" si="56"/>
        <v>200</v>
      </c>
      <c r="B898" s="93">
        <v>53.1570014953613</v>
      </c>
      <c r="C898" s="7">
        <v>203</v>
      </c>
      <c r="D898" s="7">
        <v>0</v>
      </c>
      <c r="E898" s="7">
        <v>72204</v>
      </c>
      <c r="F898" s="7">
        <v>3831</v>
      </c>
      <c r="G898" s="7">
        <v>0</v>
      </c>
      <c r="H898" s="7">
        <v>10485</v>
      </c>
      <c r="I898" s="7">
        <v>4936</v>
      </c>
      <c r="J898" s="7">
        <v>683378.4375</v>
      </c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73"/>
      <c r="AC898" s="73"/>
      <c r="AD898" s="73"/>
      <c r="AE898" s="73"/>
      <c r="AF898" s="77"/>
      <c r="AG898" s="71"/>
      <c r="AH898" s="5"/>
      <c r="AI898" s="5"/>
      <c r="AJ898" s="5"/>
      <c r="AK898" s="82"/>
      <c r="AL898" s="5"/>
      <c r="AM898" s="5"/>
      <c r="AN898" s="73"/>
      <c r="AO898" s="71"/>
      <c r="AP898" s="71"/>
    </row>
    <row r="899" spans="1:42">
      <c r="A899" s="5">
        <f t="shared" si="56"/>
        <v>201</v>
      </c>
      <c r="B899" s="93">
        <v>53.216999053955</v>
      </c>
      <c r="C899" s="7">
        <v>203</v>
      </c>
      <c r="D899" s="7">
        <v>0</v>
      </c>
      <c r="E899" s="7">
        <v>69548</v>
      </c>
      <c r="F899" s="7">
        <v>4638</v>
      </c>
      <c r="G899" s="7">
        <v>1048</v>
      </c>
      <c r="H899" s="7">
        <v>14157</v>
      </c>
      <c r="I899" s="7">
        <v>6328</v>
      </c>
      <c r="J899" s="7">
        <v>922551.5625</v>
      </c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73"/>
      <c r="AC899" s="73"/>
      <c r="AD899" s="73"/>
      <c r="AE899" s="73"/>
      <c r="AF899" s="77"/>
      <c r="AG899" s="71"/>
      <c r="AH899" s="5"/>
      <c r="AI899" s="5"/>
      <c r="AJ899" s="5"/>
      <c r="AK899" s="82"/>
      <c r="AL899" s="5"/>
      <c r="AM899" s="5"/>
      <c r="AN899" s="73"/>
      <c r="AO899" s="71"/>
      <c r="AP899" s="71"/>
    </row>
    <row r="900" spans="1:42">
      <c r="A900" s="5">
        <f t="shared" si="56"/>
        <v>202</v>
      </c>
      <c r="B900" s="93">
        <v>53.277000427246001</v>
      </c>
      <c r="C900" s="7">
        <v>407</v>
      </c>
      <c r="D900" s="7">
        <v>0</v>
      </c>
      <c r="E900" s="7">
        <v>86112</v>
      </c>
      <c r="F900" s="7">
        <v>6454</v>
      </c>
      <c r="G900" s="7">
        <v>0</v>
      </c>
      <c r="H900" s="7">
        <v>18354</v>
      </c>
      <c r="I900" s="7">
        <v>6202</v>
      </c>
      <c r="J900" s="7">
        <v>761175</v>
      </c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73"/>
      <c r="AC900" s="73"/>
      <c r="AD900" s="73"/>
      <c r="AE900" s="73"/>
      <c r="AF900" s="77"/>
      <c r="AG900" s="71"/>
      <c r="AH900" s="5"/>
      <c r="AI900" s="5"/>
      <c r="AJ900" s="5"/>
      <c r="AK900" s="82"/>
      <c r="AL900" s="5"/>
      <c r="AM900" s="5"/>
      <c r="AN900" s="73"/>
      <c r="AO900" s="71"/>
      <c r="AP900" s="71"/>
    </row>
    <row r="901" spans="1:42">
      <c r="A901" s="5">
        <f t="shared" si="56"/>
        <v>203</v>
      </c>
      <c r="B901" s="93">
        <v>53.337001800537102</v>
      </c>
      <c r="C901" s="7">
        <v>0</v>
      </c>
      <c r="D901" s="7">
        <v>610</v>
      </c>
      <c r="E901" s="7">
        <v>68730</v>
      </c>
      <c r="F901" s="7">
        <v>3731</v>
      </c>
      <c r="G901" s="7">
        <v>524</v>
      </c>
      <c r="H901" s="7">
        <v>11010</v>
      </c>
      <c r="I901" s="7">
        <v>4809</v>
      </c>
      <c r="J901" s="7">
        <v>696661.6875</v>
      </c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73"/>
      <c r="AC901" s="73"/>
      <c r="AD901" s="73"/>
      <c r="AE901" s="73"/>
      <c r="AF901" s="77"/>
      <c r="AG901" s="71"/>
      <c r="AH901" s="5"/>
      <c r="AI901" s="5"/>
      <c r="AJ901" s="5"/>
      <c r="AK901" s="82"/>
      <c r="AL901" s="5"/>
      <c r="AM901" s="5"/>
      <c r="AN901" s="73"/>
      <c r="AO901" s="71"/>
      <c r="AP901" s="71"/>
    </row>
    <row r="902" spans="1:42">
      <c r="A902" s="5">
        <f t="shared" si="56"/>
        <v>204</v>
      </c>
      <c r="B902" s="93">
        <v>53.396999359130803</v>
      </c>
      <c r="C902" s="7">
        <v>610</v>
      </c>
      <c r="D902" s="7">
        <v>203</v>
      </c>
      <c r="E902" s="7">
        <v>68730</v>
      </c>
      <c r="F902" s="7">
        <v>4235</v>
      </c>
      <c r="G902" s="7">
        <v>0</v>
      </c>
      <c r="H902" s="7">
        <v>14157</v>
      </c>
      <c r="I902" s="7">
        <v>3670</v>
      </c>
      <c r="J902" s="7">
        <v>734608.5</v>
      </c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73"/>
      <c r="AC902" s="73"/>
      <c r="AD902" s="73"/>
      <c r="AE902" s="73"/>
      <c r="AF902" s="77"/>
      <c r="AG902" s="71"/>
      <c r="AH902" s="5"/>
      <c r="AI902" s="5"/>
      <c r="AJ902" s="5"/>
      <c r="AK902" s="82"/>
      <c r="AL902" s="5"/>
      <c r="AM902" s="5"/>
      <c r="AN902" s="73"/>
      <c r="AO902" s="71"/>
      <c r="AP902" s="71"/>
    </row>
    <row r="903" spans="1:42">
      <c r="A903" s="5">
        <f t="shared" si="56"/>
        <v>205</v>
      </c>
      <c r="B903" s="93">
        <v>53.457000732421797</v>
      </c>
      <c r="C903" s="7">
        <v>203</v>
      </c>
      <c r="D903" s="7">
        <v>407</v>
      </c>
      <c r="E903" s="7">
        <v>92252</v>
      </c>
      <c r="F903" s="7">
        <v>3731</v>
      </c>
      <c r="G903" s="7">
        <v>0</v>
      </c>
      <c r="H903" s="7">
        <v>13632</v>
      </c>
      <c r="I903" s="7">
        <v>6961</v>
      </c>
      <c r="J903" s="7">
        <v>837124.625</v>
      </c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73"/>
      <c r="AC903" s="73"/>
      <c r="AD903" s="73"/>
      <c r="AE903" s="73"/>
      <c r="AF903" s="77"/>
      <c r="AG903" s="71"/>
      <c r="AH903" s="5"/>
      <c r="AI903" s="5"/>
      <c r="AJ903" s="5"/>
      <c r="AK903" s="82"/>
      <c r="AL903" s="5"/>
      <c r="AM903" s="5"/>
      <c r="AN903" s="73"/>
      <c r="AO903" s="71"/>
      <c r="AP903" s="71"/>
    </row>
    <row r="904" spans="1:42">
      <c r="A904" s="5">
        <f t="shared" si="56"/>
        <v>206</v>
      </c>
      <c r="B904" s="93">
        <v>53.516998291015597</v>
      </c>
      <c r="C904" s="7">
        <v>203</v>
      </c>
      <c r="D904" s="7">
        <v>0</v>
      </c>
      <c r="E904" s="7">
        <v>70160</v>
      </c>
      <c r="F904" s="7">
        <v>4941</v>
      </c>
      <c r="G904" s="7">
        <v>1048</v>
      </c>
      <c r="H904" s="7">
        <v>17829</v>
      </c>
      <c r="I904" s="7">
        <v>6075</v>
      </c>
      <c r="J904" s="7">
        <v>715635.125</v>
      </c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73"/>
      <c r="AC904" s="73"/>
      <c r="AD904" s="73"/>
      <c r="AE904" s="73"/>
      <c r="AF904" s="77"/>
      <c r="AG904" s="71"/>
      <c r="AH904" s="5"/>
      <c r="AI904" s="5"/>
      <c r="AJ904" s="5"/>
      <c r="AK904" s="82"/>
      <c r="AL904" s="5"/>
      <c r="AM904" s="5"/>
      <c r="AN904" s="73"/>
      <c r="AO904" s="71"/>
      <c r="AP904" s="71"/>
    </row>
    <row r="905" spans="1:42">
      <c r="A905" s="5">
        <f t="shared" si="56"/>
        <v>207</v>
      </c>
      <c r="B905" s="93">
        <v>53.576999664306598</v>
      </c>
      <c r="C905" s="7">
        <v>407</v>
      </c>
      <c r="D905" s="7">
        <v>0</v>
      </c>
      <c r="E905" s="7">
        <v>58513</v>
      </c>
      <c r="F905" s="7">
        <v>3428</v>
      </c>
      <c r="G905" s="7">
        <v>1048</v>
      </c>
      <c r="H905" s="7">
        <v>15206</v>
      </c>
      <c r="I905" s="7">
        <v>5569</v>
      </c>
      <c r="J905" s="7">
        <v>780185.75</v>
      </c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73"/>
      <c r="AC905" s="73"/>
      <c r="AD905" s="73"/>
      <c r="AE905" s="73"/>
      <c r="AF905" s="77"/>
      <c r="AG905" s="71"/>
      <c r="AH905" s="5"/>
      <c r="AI905" s="5"/>
      <c r="AJ905" s="5"/>
      <c r="AK905" s="82"/>
      <c r="AL905" s="5"/>
      <c r="AM905" s="5"/>
      <c r="AN905" s="73"/>
      <c r="AO905" s="71"/>
      <c r="AP905" s="71"/>
    </row>
    <row r="906" spans="1:42">
      <c r="A906" s="5">
        <f t="shared" si="56"/>
        <v>208</v>
      </c>
      <c r="B906" s="93">
        <v>53.637001037597599</v>
      </c>
      <c r="C906" s="7">
        <v>0</v>
      </c>
      <c r="D906" s="7">
        <v>1017</v>
      </c>
      <c r="E906" s="7">
        <v>87546</v>
      </c>
      <c r="F906" s="7">
        <v>4336</v>
      </c>
      <c r="G906" s="7">
        <v>1048</v>
      </c>
      <c r="H906" s="7">
        <v>17829</v>
      </c>
      <c r="I906" s="7">
        <v>5189</v>
      </c>
      <c r="J906" s="7">
        <v>844717.6875</v>
      </c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7"/>
      <c r="AC906" s="73"/>
      <c r="AD906" s="73"/>
      <c r="AE906" s="73"/>
      <c r="AF906" s="77"/>
      <c r="AG906" s="71"/>
      <c r="AH906" s="5"/>
      <c r="AI906" s="5"/>
      <c r="AJ906" s="5"/>
      <c r="AK906" s="82"/>
      <c r="AL906" s="5"/>
      <c r="AM906" s="5"/>
      <c r="AN906" s="7"/>
      <c r="AO906" s="5"/>
      <c r="AP906" s="5"/>
    </row>
    <row r="907" spans="1:42">
      <c r="A907" s="5">
        <f t="shared" si="56"/>
        <v>209</v>
      </c>
      <c r="B907" s="93">
        <v>53.696998596191399</v>
      </c>
      <c r="C907" s="7">
        <v>203</v>
      </c>
      <c r="D907" s="7">
        <v>0</v>
      </c>
      <c r="E907" s="7">
        <v>77520</v>
      </c>
      <c r="F907" s="7">
        <v>5042</v>
      </c>
      <c r="G907" s="7">
        <v>524</v>
      </c>
      <c r="H907" s="7">
        <v>17305</v>
      </c>
      <c r="I907" s="7">
        <v>6202</v>
      </c>
      <c r="J907" s="7">
        <v>783972.9375</v>
      </c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7"/>
      <c r="AC907" s="73"/>
      <c r="AD907" s="73"/>
      <c r="AE907" s="73"/>
      <c r="AF907" s="77"/>
      <c r="AG907" s="71"/>
      <c r="AH907" s="5"/>
      <c r="AI907" s="5"/>
      <c r="AJ907" s="5"/>
      <c r="AK907" s="82"/>
      <c r="AL907" s="5"/>
      <c r="AM907" s="5"/>
      <c r="AN907" s="7"/>
      <c r="AO907" s="5"/>
      <c r="AP907" s="5"/>
    </row>
    <row r="908" spans="1:42">
      <c r="A908" s="5">
        <f t="shared" si="56"/>
        <v>210</v>
      </c>
      <c r="B908" s="93">
        <v>53.756999969482401</v>
      </c>
      <c r="C908" s="7">
        <v>0</v>
      </c>
      <c r="D908" s="7">
        <v>203</v>
      </c>
      <c r="E908" s="7">
        <v>65868</v>
      </c>
      <c r="F908" s="7">
        <v>2520</v>
      </c>
      <c r="G908" s="7">
        <v>0</v>
      </c>
      <c r="H908" s="7">
        <v>13632</v>
      </c>
      <c r="I908" s="7">
        <v>5822</v>
      </c>
      <c r="J908" s="7">
        <v>689068.625</v>
      </c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7"/>
      <c r="AC908" s="73"/>
      <c r="AD908" s="73"/>
      <c r="AE908" s="73"/>
      <c r="AF908" s="77"/>
      <c r="AG908" s="71"/>
      <c r="AH908" s="5"/>
      <c r="AI908" s="5"/>
      <c r="AJ908" s="5"/>
      <c r="AK908" s="82"/>
      <c r="AL908" s="5"/>
      <c r="AM908" s="5"/>
      <c r="AN908" s="7"/>
      <c r="AO908" s="5"/>
      <c r="AP908" s="5"/>
    </row>
    <row r="909" spans="1:42">
      <c r="A909" s="5">
        <f t="shared" si="56"/>
        <v>211</v>
      </c>
      <c r="B909" s="93">
        <v>53.817001342773402</v>
      </c>
      <c r="C909" s="7">
        <v>0</v>
      </c>
      <c r="D909" s="7">
        <v>0</v>
      </c>
      <c r="E909" s="7">
        <v>79566</v>
      </c>
      <c r="F909" s="7">
        <v>5243</v>
      </c>
      <c r="G909" s="7">
        <v>0</v>
      </c>
      <c r="H909" s="7">
        <v>11010</v>
      </c>
      <c r="I909" s="7">
        <v>5948</v>
      </c>
      <c r="J909" s="7">
        <v>859903.875</v>
      </c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7"/>
      <c r="AC909" s="73"/>
      <c r="AD909" s="73"/>
      <c r="AE909" s="73"/>
      <c r="AF909" s="77"/>
      <c r="AG909" s="71"/>
      <c r="AH909" s="5"/>
      <c r="AI909" s="5"/>
      <c r="AJ909" s="5"/>
      <c r="AK909" s="82"/>
      <c r="AL909" s="5"/>
      <c r="AM909" s="5"/>
      <c r="AN909" s="7"/>
      <c r="AO909" s="5"/>
      <c r="AP909" s="5"/>
    </row>
    <row r="910" spans="1:42">
      <c r="A910" s="5">
        <f t="shared" si="56"/>
        <v>212</v>
      </c>
      <c r="B910" s="93">
        <v>53.876998901367102</v>
      </c>
      <c r="C910" s="7">
        <v>0</v>
      </c>
      <c r="D910" s="7">
        <v>0</v>
      </c>
      <c r="E910" s="7">
        <v>83044</v>
      </c>
      <c r="F910" s="7">
        <v>6555</v>
      </c>
      <c r="G910" s="7">
        <v>0</v>
      </c>
      <c r="H910" s="7">
        <v>14681</v>
      </c>
      <c r="I910" s="7">
        <v>6581</v>
      </c>
      <c r="J910" s="7">
        <v>783972.9375</v>
      </c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7"/>
      <c r="AC910" s="73"/>
      <c r="AD910" s="73"/>
      <c r="AE910" s="73"/>
      <c r="AF910" s="77"/>
      <c r="AG910" s="71"/>
      <c r="AH910" s="5"/>
      <c r="AI910" s="5"/>
      <c r="AJ910" s="5"/>
      <c r="AK910" s="82"/>
      <c r="AL910" s="5"/>
      <c r="AM910" s="5"/>
      <c r="AN910" s="7"/>
      <c r="AO910" s="5"/>
      <c r="AP910" s="5"/>
    </row>
    <row r="911" spans="1:42">
      <c r="A911" s="5">
        <f t="shared" si="56"/>
        <v>213</v>
      </c>
      <c r="B911" s="93">
        <v>53.937000274658203</v>
      </c>
      <c r="C911" s="7">
        <v>610</v>
      </c>
      <c r="D911" s="7">
        <v>0</v>
      </c>
      <c r="E911" s="7">
        <v>66890</v>
      </c>
      <c r="F911" s="7">
        <v>5546</v>
      </c>
      <c r="G911" s="7">
        <v>0</v>
      </c>
      <c r="H911" s="7">
        <v>11010</v>
      </c>
      <c r="I911" s="7">
        <v>5569</v>
      </c>
      <c r="J911" s="7">
        <v>766902.5</v>
      </c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7"/>
      <c r="AC911" s="73"/>
      <c r="AD911" s="73"/>
      <c r="AE911" s="73"/>
      <c r="AF911" s="77"/>
      <c r="AG911" s="71"/>
      <c r="AH911" s="5"/>
      <c r="AI911" s="5"/>
      <c r="AJ911" s="5"/>
      <c r="AK911" s="82"/>
      <c r="AL911" s="5"/>
      <c r="AM911" s="5"/>
      <c r="AN911" s="7"/>
      <c r="AO911" s="5"/>
      <c r="AP911" s="5"/>
    </row>
    <row r="912" spans="1:42">
      <c r="A912" s="5">
        <f t="shared" si="56"/>
        <v>214</v>
      </c>
      <c r="B912" s="93">
        <v>53.997001647949197</v>
      </c>
      <c r="C912" s="7">
        <v>610</v>
      </c>
      <c r="D912" s="7">
        <v>610</v>
      </c>
      <c r="E912" s="7">
        <v>80588</v>
      </c>
      <c r="F912" s="7">
        <v>3125</v>
      </c>
      <c r="G912" s="7">
        <v>0</v>
      </c>
      <c r="H912" s="7">
        <v>14681</v>
      </c>
      <c r="I912" s="7">
        <v>6581</v>
      </c>
      <c r="J912" s="7">
        <v>859903.875</v>
      </c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7"/>
      <c r="AC912" s="73"/>
      <c r="AD912" s="73"/>
      <c r="AE912" s="73"/>
      <c r="AF912" s="77"/>
      <c r="AG912" s="71"/>
      <c r="AH912" s="5"/>
      <c r="AI912" s="5"/>
      <c r="AJ912" s="5"/>
      <c r="AK912" s="82"/>
      <c r="AL912" s="5"/>
      <c r="AM912" s="5"/>
      <c r="AN912" s="7"/>
      <c r="AO912" s="5"/>
      <c r="AP912" s="5"/>
    </row>
    <row r="913" spans="1:42">
      <c r="A913" s="5">
        <f t="shared" si="56"/>
        <v>215</v>
      </c>
      <c r="B913" s="93">
        <v>54.055999755859297</v>
      </c>
      <c r="C913" s="7">
        <v>407</v>
      </c>
      <c r="D913" s="7">
        <v>0</v>
      </c>
      <c r="E913" s="7">
        <v>88160</v>
      </c>
      <c r="F913" s="7">
        <v>6958</v>
      </c>
      <c r="G913" s="7">
        <v>0</v>
      </c>
      <c r="H913" s="7">
        <v>14157</v>
      </c>
      <c r="I913" s="7">
        <v>4683</v>
      </c>
      <c r="J913" s="7">
        <v>846620.625</v>
      </c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7"/>
      <c r="AC913" s="73"/>
      <c r="AD913" s="73"/>
      <c r="AE913" s="73"/>
      <c r="AF913" s="77"/>
      <c r="AG913" s="71"/>
      <c r="AH913" s="5"/>
      <c r="AI913" s="5"/>
      <c r="AJ913" s="5"/>
      <c r="AK913" s="82"/>
      <c r="AL913" s="5"/>
      <c r="AM913" s="5"/>
      <c r="AN913" s="7"/>
      <c r="AO913" s="5"/>
      <c r="AP913" s="5"/>
    </row>
    <row r="914" spans="1:42">
      <c r="A914" s="5">
        <f t="shared" si="56"/>
        <v>216</v>
      </c>
      <c r="B914" s="93">
        <v>54.116001129150298</v>
      </c>
      <c r="C914" s="7">
        <v>610</v>
      </c>
      <c r="D914" s="7">
        <v>0</v>
      </c>
      <c r="E914" s="7">
        <v>76090</v>
      </c>
      <c r="F914" s="7">
        <v>3731</v>
      </c>
      <c r="G914" s="7">
        <v>0</v>
      </c>
      <c r="H914" s="7">
        <v>15206</v>
      </c>
      <c r="I914" s="7">
        <v>6835</v>
      </c>
      <c r="J914" s="7">
        <v>782070</v>
      </c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7"/>
      <c r="AC914" s="73"/>
      <c r="AD914" s="73"/>
      <c r="AE914" s="73"/>
      <c r="AF914" s="77"/>
      <c r="AG914" s="71"/>
      <c r="AH914" s="5"/>
      <c r="AI914" s="5"/>
      <c r="AJ914" s="5"/>
      <c r="AK914" s="82"/>
      <c r="AL914" s="5"/>
      <c r="AM914" s="5"/>
      <c r="AN914" s="7"/>
      <c r="AO914" s="5"/>
      <c r="AP914" s="5"/>
    </row>
    <row r="915" spans="1:42">
      <c r="A915" s="5">
        <f t="shared" si="56"/>
        <v>217</v>
      </c>
      <c r="B915" s="93">
        <v>54.175998687744098</v>
      </c>
      <c r="C915" s="7">
        <v>0</v>
      </c>
      <c r="D915" s="7">
        <v>203</v>
      </c>
      <c r="E915" s="7">
        <v>74250</v>
      </c>
      <c r="F915" s="7">
        <v>4537</v>
      </c>
      <c r="G915" s="7">
        <v>1572</v>
      </c>
      <c r="H915" s="7">
        <v>17829</v>
      </c>
      <c r="I915" s="7">
        <v>5062</v>
      </c>
      <c r="J915" s="7">
        <v>755503.5</v>
      </c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7"/>
      <c r="AC915" s="73"/>
      <c r="AD915" s="73"/>
      <c r="AE915" s="73"/>
      <c r="AF915" s="77"/>
      <c r="AG915" s="71"/>
      <c r="AH915" s="5"/>
      <c r="AI915" s="5"/>
      <c r="AJ915" s="5"/>
      <c r="AK915" s="82"/>
      <c r="AL915" s="5"/>
      <c r="AM915" s="5"/>
      <c r="AN915" s="7"/>
      <c r="AO915" s="5"/>
      <c r="AP915" s="5"/>
    </row>
    <row r="916" spans="1:42">
      <c r="A916" s="5">
        <f t="shared" si="56"/>
        <v>218</v>
      </c>
      <c r="B916" s="93">
        <v>54.236000061035099</v>
      </c>
      <c r="C916" s="7">
        <v>0</v>
      </c>
      <c r="D916" s="7">
        <v>203</v>
      </c>
      <c r="E916" s="7">
        <v>72408</v>
      </c>
      <c r="F916" s="7">
        <v>4437</v>
      </c>
      <c r="G916" s="7">
        <v>1048</v>
      </c>
      <c r="H916" s="7">
        <v>15731</v>
      </c>
      <c r="I916" s="7">
        <v>8354</v>
      </c>
      <c r="J916" s="7">
        <v>884586.125</v>
      </c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7"/>
      <c r="AC916" s="73"/>
      <c r="AD916" s="73"/>
      <c r="AE916" s="73"/>
      <c r="AF916" s="77"/>
      <c r="AG916" s="71"/>
      <c r="AH916" s="5"/>
      <c r="AI916" s="5"/>
      <c r="AJ916" s="5"/>
      <c r="AK916" s="82"/>
      <c r="AL916" s="5"/>
      <c r="AM916" s="5"/>
      <c r="AN916" s="7"/>
      <c r="AO916" s="5"/>
      <c r="AP916" s="5"/>
    </row>
    <row r="917" spans="1:42">
      <c r="A917" s="5">
        <f t="shared" si="56"/>
        <v>219</v>
      </c>
      <c r="B917" s="93">
        <v>54.296001434326101</v>
      </c>
      <c r="C917" s="7">
        <v>203</v>
      </c>
      <c r="D917" s="7">
        <v>407</v>
      </c>
      <c r="E917" s="7">
        <v>81612</v>
      </c>
      <c r="F917" s="7">
        <v>4941</v>
      </c>
      <c r="G917" s="7">
        <v>524</v>
      </c>
      <c r="H917" s="7">
        <v>15206</v>
      </c>
      <c r="I917" s="7">
        <v>5189</v>
      </c>
      <c r="J917" s="7">
        <v>802965</v>
      </c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7"/>
      <c r="AC917" s="73"/>
      <c r="AD917" s="73"/>
      <c r="AE917" s="73"/>
      <c r="AF917" s="77"/>
      <c r="AG917" s="71"/>
      <c r="AH917" s="5"/>
      <c r="AI917" s="5"/>
      <c r="AJ917" s="5"/>
      <c r="AK917" s="82"/>
      <c r="AL917" s="5"/>
      <c r="AM917" s="5"/>
      <c r="AN917" s="7"/>
      <c r="AO917" s="5"/>
      <c r="AP917" s="5"/>
    </row>
    <row r="918" spans="1:42">
      <c r="A918" s="5">
        <f t="shared" si="56"/>
        <v>220</v>
      </c>
      <c r="B918" s="93">
        <v>54.355998992919901</v>
      </c>
      <c r="C918" s="7">
        <v>610</v>
      </c>
      <c r="D918" s="7">
        <v>0</v>
      </c>
      <c r="E918" s="7">
        <v>59126</v>
      </c>
      <c r="F918" s="7">
        <v>3731</v>
      </c>
      <c r="G918" s="7">
        <v>0</v>
      </c>
      <c r="H918" s="7">
        <v>13632</v>
      </c>
      <c r="I918" s="7">
        <v>6455</v>
      </c>
      <c r="J918" s="7">
        <v>774495.5625</v>
      </c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7"/>
      <c r="AC918" s="73"/>
      <c r="AD918" s="73"/>
      <c r="AE918" s="73"/>
      <c r="AF918" s="77"/>
      <c r="AG918" s="71"/>
      <c r="AH918" s="5"/>
      <c r="AI918" s="5"/>
      <c r="AJ918" s="5"/>
      <c r="AK918" s="82"/>
      <c r="AL918" s="5"/>
      <c r="AM918" s="5"/>
      <c r="AN918" s="7"/>
      <c r="AO918" s="5"/>
      <c r="AP918" s="5"/>
    </row>
    <row r="919" spans="1:42">
      <c r="A919" s="5">
        <f t="shared" si="56"/>
        <v>221</v>
      </c>
      <c r="B919" s="93">
        <v>54.416000366210902</v>
      </c>
      <c r="C919" s="7">
        <v>0</v>
      </c>
      <c r="D919" s="7">
        <v>407</v>
      </c>
      <c r="E919" s="7">
        <v>79770</v>
      </c>
      <c r="F919" s="7">
        <v>5042</v>
      </c>
      <c r="G919" s="7">
        <v>1048</v>
      </c>
      <c r="H919" s="7">
        <v>17829</v>
      </c>
      <c r="I919" s="7">
        <v>4556</v>
      </c>
      <c r="J919" s="7">
        <v>816248.25</v>
      </c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7"/>
      <c r="AC919" s="73"/>
      <c r="AD919" s="73"/>
      <c r="AE919" s="73"/>
      <c r="AF919" s="77"/>
      <c r="AG919" s="71"/>
      <c r="AH919" s="5"/>
      <c r="AI919" s="5"/>
      <c r="AJ919" s="5"/>
      <c r="AK919" s="82"/>
      <c r="AL919" s="5"/>
      <c r="AM919" s="5"/>
      <c r="AN919" s="7"/>
      <c r="AO919" s="5"/>
      <c r="AP919" s="5"/>
    </row>
    <row r="920" spans="1:42">
      <c r="A920" s="5">
        <f t="shared" si="56"/>
        <v>222</v>
      </c>
      <c r="B920" s="93">
        <v>54.476001739501903</v>
      </c>
      <c r="C920" s="7">
        <v>203</v>
      </c>
      <c r="D920" s="7">
        <v>407</v>
      </c>
      <c r="E920" s="7">
        <v>89796</v>
      </c>
      <c r="F920" s="7">
        <v>3226</v>
      </c>
      <c r="G920" s="7">
        <v>1572</v>
      </c>
      <c r="H920" s="7">
        <v>20453</v>
      </c>
      <c r="I920" s="7">
        <v>4556</v>
      </c>
      <c r="J920" s="7">
        <v>852292.125</v>
      </c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7"/>
      <c r="AC920" s="73"/>
      <c r="AD920" s="73"/>
      <c r="AE920" s="73"/>
      <c r="AF920" s="77"/>
      <c r="AG920" s="71"/>
      <c r="AH920" s="5"/>
      <c r="AI920" s="5"/>
      <c r="AJ920" s="5"/>
      <c r="AK920" s="82"/>
      <c r="AL920" s="5"/>
      <c r="AM920" s="5"/>
      <c r="AN920" s="7"/>
      <c r="AO920" s="5"/>
      <c r="AP920" s="5"/>
    </row>
    <row r="921" spans="1:42">
      <c r="A921" s="5">
        <f t="shared" si="56"/>
        <v>223</v>
      </c>
      <c r="B921" s="93">
        <v>54.535999298095703</v>
      </c>
      <c r="C921" s="7">
        <v>610</v>
      </c>
      <c r="D921" s="7">
        <v>407</v>
      </c>
      <c r="E921" s="7">
        <v>71182</v>
      </c>
      <c r="F921" s="7">
        <v>3529</v>
      </c>
      <c r="G921" s="7">
        <v>1048</v>
      </c>
      <c r="H921" s="7">
        <v>13632</v>
      </c>
      <c r="I921" s="7">
        <v>4809</v>
      </c>
      <c r="J921" s="7">
        <v>799159.125</v>
      </c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7"/>
      <c r="AC921" s="73"/>
      <c r="AD921" s="73"/>
      <c r="AE921" s="73"/>
      <c r="AF921" s="77"/>
      <c r="AG921" s="71"/>
      <c r="AH921" s="5"/>
      <c r="AI921" s="5"/>
      <c r="AJ921" s="5"/>
      <c r="AK921" s="82"/>
      <c r="AL921" s="5"/>
      <c r="AM921" s="5"/>
      <c r="AN921" s="7"/>
      <c r="AO921" s="5"/>
      <c r="AP921" s="5"/>
    </row>
    <row r="922" spans="1:42">
      <c r="A922" s="5">
        <f t="shared" si="56"/>
        <v>224</v>
      </c>
      <c r="B922" s="93">
        <v>54.596000671386697</v>
      </c>
      <c r="C922" s="7">
        <v>407</v>
      </c>
      <c r="D922" s="7">
        <v>0</v>
      </c>
      <c r="E922" s="7">
        <v>68116</v>
      </c>
      <c r="F922" s="7">
        <v>3327</v>
      </c>
      <c r="G922" s="7">
        <v>524</v>
      </c>
      <c r="H922" s="7">
        <v>14681</v>
      </c>
      <c r="I922" s="7">
        <v>6075</v>
      </c>
      <c r="J922" s="7">
        <v>852292.125</v>
      </c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7"/>
      <c r="AC922" s="73"/>
      <c r="AD922" s="73"/>
      <c r="AE922" s="73"/>
      <c r="AF922" s="77"/>
      <c r="AG922" s="71"/>
      <c r="AH922" s="5"/>
      <c r="AI922" s="5"/>
      <c r="AJ922" s="5"/>
      <c r="AK922" s="82"/>
      <c r="AL922" s="5"/>
      <c r="AM922" s="5"/>
      <c r="AN922" s="7"/>
      <c r="AO922" s="5"/>
      <c r="AP922" s="5"/>
    </row>
    <row r="923" spans="1:42">
      <c r="A923" s="5">
        <f t="shared" si="56"/>
        <v>225</v>
      </c>
      <c r="B923" s="93">
        <v>54.655998229980398</v>
      </c>
      <c r="C923" s="7">
        <v>0</v>
      </c>
      <c r="D923" s="7">
        <v>0</v>
      </c>
      <c r="E923" s="7">
        <v>76294</v>
      </c>
      <c r="F923" s="7">
        <v>6151</v>
      </c>
      <c r="G923" s="7">
        <v>0</v>
      </c>
      <c r="H923" s="7">
        <v>24652</v>
      </c>
      <c r="I923" s="7">
        <v>5822</v>
      </c>
      <c r="J923" s="7">
        <v>854213.75</v>
      </c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7"/>
      <c r="AC923" s="73"/>
      <c r="AD923" s="73"/>
      <c r="AE923" s="73"/>
      <c r="AF923" s="77"/>
      <c r="AG923" s="71"/>
      <c r="AH923" s="5"/>
      <c r="AI923" s="5"/>
      <c r="AJ923" s="5"/>
      <c r="AK923" s="82"/>
      <c r="AL923" s="5"/>
      <c r="AM923" s="5"/>
      <c r="AN923" s="7"/>
      <c r="AO923" s="5"/>
      <c r="AP923" s="5"/>
    </row>
    <row r="924" spans="1:42">
      <c r="A924" s="5">
        <f t="shared" si="56"/>
        <v>226</v>
      </c>
      <c r="B924" s="93">
        <v>54.715999603271399</v>
      </c>
      <c r="C924" s="7">
        <v>610</v>
      </c>
      <c r="D924" s="7">
        <v>0</v>
      </c>
      <c r="E924" s="7">
        <v>87750</v>
      </c>
      <c r="F924" s="7">
        <v>5243</v>
      </c>
      <c r="G924" s="7">
        <v>2096</v>
      </c>
      <c r="H924" s="7">
        <v>16780</v>
      </c>
      <c r="I924" s="7">
        <v>7848</v>
      </c>
      <c r="J924" s="7">
        <v>801062.0625</v>
      </c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7"/>
      <c r="AC924" s="73"/>
      <c r="AD924" s="73"/>
      <c r="AE924" s="73"/>
      <c r="AF924" s="77"/>
      <c r="AG924" s="71"/>
      <c r="AH924" s="5"/>
      <c r="AI924" s="5"/>
      <c r="AJ924" s="5"/>
      <c r="AK924" s="82"/>
      <c r="AL924" s="5"/>
      <c r="AM924" s="5"/>
      <c r="AN924" s="7"/>
      <c r="AO924" s="5"/>
      <c r="AP924" s="5"/>
    </row>
    <row r="925" spans="1:42">
      <c r="A925" s="5">
        <f t="shared" si="56"/>
        <v>227</v>
      </c>
      <c r="B925" s="93">
        <v>54.7760009765625</v>
      </c>
      <c r="C925" s="7">
        <v>407</v>
      </c>
      <c r="D925" s="7">
        <v>0</v>
      </c>
      <c r="E925" s="7">
        <v>77726</v>
      </c>
      <c r="F925" s="7">
        <v>4134</v>
      </c>
      <c r="G925" s="7">
        <v>1048</v>
      </c>
      <c r="H925" s="7">
        <v>15731</v>
      </c>
      <c r="I925" s="7">
        <v>7468</v>
      </c>
      <c r="J925" s="7">
        <v>865612.6875</v>
      </c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7"/>
      <c r="AC925" s="73"/>
      <c r="AD925" s="73"/>
      <c r="AE925" s="73"/>
      <c r="AF925" s="77"/>
      <c r="AG925" s="71"/>
      <c r="AH925" s="5"/>
      <c r="AI925" s="5"/>
      <c r="AJ925" s="5"/>
      <c r="AK925" s="82"/>
      <c r="AL925" s="5"/>
      <c r="AM925" s="5"/>
      <c r="AN925" s="7"/>
      <c r="AO925" s="5"/>
      <c r="AP925" s="5"/>
    </row>
    <row r="926" spans="1:42">
      <c r="A926" s="5">
        <f t="shared" si="56"/>
        <v>228</v>
      </c>
      <c r="B926" s="93">
        <v>54.8359985351562</v>
      </c>
      <c r="C926" s="7">
        <v>203</v>
      </c>
      <c r="D926" s="7">
        <v>203</v>
      </c>
      <c r="E926" s="7">
        <v>95118</v>
      </c>
      <c r="F926" s="7">
        <v>6756</v>
      </c>
      <c r="G926" s="7">
        <v>0</v>
      </c>
      <c r="H926" s="7">
        <v>14157</v>
      </c>
      <c r="I926" s="7">
        <v>7341</v>
      </c>
      <c r="J926" s="7">
        <v>932047.625</v>
      </c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7"/>
      <c r="AC926" s="73"/>
      <c r="AD926" s="73"/>
      <c r="AE926" s="73"/>
      <c r="AF926" s="77"/>
      <c r="AG926" s="71"/>
      <c r="AH926" s="5"/>
      <c r="AI926" s="5"/>
      <c r="AJ926" s="5"/>
      <c r="AK926" s="82"/>
      <c r="AL926" s="5"/>
      <c r="AM926" s="5"/>
      <c r="AN926" s="7"/>
      <c r="AO926" s="5"/>
      <c r="AP926" s="5"/>
    </row>
    <row r="927" spans="1:42">
      <c r="A927" s="5">
        <f t="shared" si="56"/>
        <v>229</v>
      </c>
      <c r="B927" s="93">
        <v>54.895999908447202</v>
      </c>
      <c r="C927" s="7">
        <v>0</v>
      </c>
      <c r="D927" s="7">
        <v>0</v>
      </c>
      <c r="E927" s="7">
        <v>75272</v>
      </c>
      <c r="F927" s="7">
        <v>6353</v>
      </c>
      <c r="G927" s="7">
        <v>0</v>
      </c>
      <c r="H927" s="7">
        <v>10485</v>
      </c>
      <c r="I927" s="7">
        <v>6581</v>
      </c>
      <c r="J927" s="7">
        <v>810558.125</v>
      </c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7"/>
      <c r="AC927" s="73"/>
      <c r="AD927" s="73"/>
      <c r="AE927" s="73"/>
      <c r="AF927" s="77"/>
      <c r="AG927" s="71"/>
      <c r="AH927" s="5"/>
      <c r="AI927" s="5"/>
      <c r="AJ927" s="5"/>
      <c r="AK927" s="82"/>
      <c r="AL927" s="5"/>
      <c r="AM927" s="5"/>
      <c r="AN927" s="7"/>
      <c r="AO927" s="5"/>
      <c r="AP927" s="5"/>
    </row>
    <row r="928" spans="1:42">
      <c r="A928" s="5">
        <f t="shared" si="56"/>
        <v>230</v>
      </c>
      <c r="B928" s="93">
        <v>54.956001281738203</v>
      </c>
      <c r="C928" s="7">
        <v>0</v>
      </c>
      <c r="D928" s="7">
        <v>407</v>
      </c>
      <c r="E928" s="7">
        <v>73636</v>
      </c>
      <c r="F928" s="7">
        <v>4638</v>
      </c>
      <c r="G928" s="7">
        <v>524</v>
      </c>
      <c r="H928" s="7">
        <v>17829</v>
      </c>
      <c r="I928" s="7">
        <v>5189</v>
      </c>
      <c r="J928" s="7">
        <v>727034.0625</v>
      </c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7"/>
      <c r="AC928" s="73"/>
      <c r="AD928" s="73"/>
      <c r="AE928" s="73"/>
      <c r="AF928" s="77"/>
      <c r="AG928" s="71"/>
      <c r="AH928" s="5"/>
      <c r="AI928" s="5"/>
      <c r="AJ928" s="5"/>
      <c r="AK928" s="82"/>
      <c r="AL928" s="5"/>
      <c r="AM928" s="5"/>
      <c r="AN928" s="7"/>
      <c r="AO928" s="5"/>
      <c r="AP928" s="5"/>
    </row>
    <row r="929" spans="1:42">
      <c r="A929" s="5">
        <f t="shared" si="56"/>
        <v>231</v>
      </c>
      <c r="B929" s="93">
        <v>55.015998840332003</v>
      </c>
      <c r="C929" s="7">
        <v>610</v>
      </c>
      <c r="D929" s="7">
        <v>0</v>
      </c>
      <c r="E929" s="7">
        <v>73226</v>
      </c>
      <c r="F929" s="7">
        <v>4739</v>
      </c>
      <c r="G929" s="7">
        <v>0</v>
      </c>
      <c r="H929" s="7">
        <v>13632</v>
      </c>
      <c r="I929" s="7">
        <v>8101</v>
      </c>
      <c r="J929" s="7">
        <v>810558.125</v>
      </c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7"/>
      <c r="AC929" s="73"/>
      <c r="AD929" s="73"/>
      <c r="AE929" s="73"/>
      <c r="AF929" s="77"/>
      <c r="AG929" s="71"/>
      <c r="AH929" s="5"/>
      <c r="AI929" s="5"/>
      <c r="AJ929" s="5"/>
      <c r="AK929" s="82"/>
      <c r="AL929" s="5"/>
      <c r="AM929" s="5"/>
      <c r="AN929" s="7"/>
      <c r="AO929" s="5"/>
      <c r="AP929" s="5"/>
    </row>
    <row r="930" spans="1:42">
      <c r="A930" s="5">
        <f t="shared" si="56"/>
        <v>232</v>
      </c>
      <c r="B930" s="93">
        <v>55.076000213622997</v>
      </c>
      <c r="C930" s="7">
        <v>407</v>
      </c>
      <c r="D930" s="7">
        <v>203</v>
      </c>
      <c r="E930" s="7">
        <v>77726</v>
      </c>
      <c r="F930" s="7">
        <v>4336</v>
      </c>
      <c r="G930" s="7">
        <v>0</v>
      </c>
      <c r="H930" s="7">
        <v>22028</v>
      </c>
      <c r="I930" s="7">
        <v>6961</v>
      </c>
      <c r="J930" s="7">
        <v>776379.875</v>
      </c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7"/>
      <c r="AC930" s="73"/>
      <c r="AD930" s="73"/>
      <c r="AE930" s="73"/>
      <c r="AF930" s="77"/>
      <c r="AG930" s="71"/>
      <c r="AH930" s="5"/>
      <c r="AI930" s="5"/>
      <c r="AJ930" s="5"/>
      <c r="AK930" s="82"/>
      <c r="AL930" s="5"/>
      <c r="AM930" s="5"/>
      <c r="AN930" s="7"/>
      <c r="AO930" s="5"/>
      <c r="AP930" s="5"/>
    </row>
    <row r="931" spans="1:42">
      <c r="A931" s="5">
        <f t="shared" si="56"/>
        <v>233</v>
      </c>
      <c r="B931" s="93">
        <v>55.136001586913999</v>
      </c>
      <c r="C931" s="7">
        <v>203</v>
      </c>
      <c r="D931" s="7">
        <v>203</v>
      </c>
      <c r="E931" s="7">
        <v>64643</v>
      </c>
      <c r="F931" s="7">
        <v>4235</v>
      </c>
      <c r="G931" s="7">
        <v>1048</v>
      </c>
      <c r="H931" s="7">
        <v>14681</v>
      </c>
      <c r="I931" s="7">
        <v>5695</v>
      </c>
      <c r="J931" s="7">
        <v>761175</v>
      </c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7"/>
      <c r="AC931" s="73"/>
      <c r="AD931" s="73"/>
      <c r="AE931" s="73"/>
      <c r="AF931" s="77"/>
      <c r="AG931" s="71"/>
      <c r="AH931" s="5"/>
      <c r="AI931" s="5"/>
      <c r="AJ931" s="5"/>
      <c r="AK931" s="82"/>
      <c r="AL931" s="5"/>
      <c r="AM931" s="5"/>
      <c r="AN931" s="7"/>
      <c r="AO931" s="5"/>
      <c r="AP931" s="5"/>
    </row>
    <row r="932" spans="1:42">
      <c r="A932" s="5">
        <f t="shared" si="56"/>
        <v>234</v>
      </c>
      <c r="B932" s="93">
        <v>55.195999145507798</v>
      </c>
      <c r="C932" s="7">
        <v>203</v>
      </c>
      <c r="D932" s="7">
        <v>0</v>
      </c>
      <c r="E932" s="7">
        <v>71386</v>
      </c>
      <c r="F932" s="7">
        <v>5344</v>
      </c>
      <c r="G932" s="7">
        <v>524</v>
      </c>
      <c r="H932" s="7">
        <v>21503</v>
      </c>
      <c r="I932" s="7">
        <v>5948</v>
      </c>
      <c r="J932" s="7">
        <v>787778.8125</v>
      </c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7"/>
      <c r="AC932" s="73"/>
      <c r="AD932" s="73"/>
      <c r="AE932" s="73"/>
      <c r="AF932" s="77"/>
      <c r="AG932" s="71"/>
      <c r="AH932" s="5"/>
      <c r="AI932" s="5"/>
      <c r="AJ932" s="5"/>
      <c r="AK932" s="82"/>
      <c r="AL932" s="5"/>
      <c r="AM932" s="5"/>
      <c r="AN932" s="7"/>
      <c r="AO932" s="5"/>
      <c r="AP932" s="5"/>
    </row>
    <row r="933" spans="1:42">
      <c r="A933" s="5">
        <f t="shared" si="56"/>
        <v>235</v>
      </c>
      <c r="B933" s="93">
        <v>55.2560005187988</v>
      </c>
      <c r="C933" s="7">
        <v>0</v>
      </c>
      <c r="D933" s="7">
        <v>0</v>
      </c>
      <c r="E933" s="7">
        <v>84476</v>
      </c>
      <c r="F933" s="7">
        <v>3932</v>
      </c>
      <c r="G933" s="7">
        <v>0</v>
      </c>
      <c r="H933" s="7">
        <v>25177</v>
      </c>
      <c r="I933" s="7">
        <v>7088</v>
      </c>
      <c r="J933" s="7">
        <v>850426.5</v>
      </c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7"/>
      <c r="AC933" s="73"/>
      <c r="AD933" s="73"/>
      <c r="AE933" s="73"/>
      <c r="AF933" s="77"/>
      <c r="AG933" s="71"/>
      <c r="AH933" s="5"/>
      <c r="AI933" s="5"/>
      <c r="AJ933" s="5"/>
      <c r="AK933" s="82"/>
      <c r="AL933" s="5"/>
      <c r="AM933" s="5"/>
      <c r="AN933" s="7"/>
      <c r="AO933" s="5"/>
      <c r="AP933" s="5"/>
    </row>
    <row r="934" spans="1:42">
      <c r="A934" s="5">
        <f t="shared" si="56"/>
        <v>236</v>
      </c>
      <c r="B934" s="93">
        <v>55.316001892089801</v>
      </c>
      <c r="C934" s="7">
        <v>203</v>
      </c>
      <c r="D934" s="7">
        <v>0</v>
      </c>
      <c r="E934" s="7">
        <v>74044</v>
      </c>
      <c r="F934" s="7">
        <v>5143</v>
      </c>
      <c r="G934" s="7">
        <v>524</v>
      </c>
      <c r="H934" s="7">
        <v>16255</v>
      </c>
      <c r="I934" s="7">
        <v>5442</v>
      </c>
      <c r="J934" s="7">
        <v>660580.5</v>
      </c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7"/>
      <c r="AC934" s="73"/>
      <c r="AD934" s="73"/>
      <c r="AE934" s="73"/>
      <c r="AF934" s="77"/>
      <c r="AG934" s="71"/>
      <c r="AH934" s="5"/>
      <c r="AI934" s="5"/>
      <c r="AJ934" s="5"/>
      <c r="AK934" s="82"/>
      <c r="AL934" s="5"/>
      <c r="AM934" s="5"/>
      <c r="AN934" s="7"/>
      <c r="AO934" s="5"/>
      <c r="AP934" s="5"/>
    </row>
    <row r="935" spans="1:42">
      <c r="A935" s="5">
        <f t="shared" si="56"/>
        <v>237</v>
      </c>
      <c r="B935" s="93">
        <v>55.375999450683501</v>
      </c>
      <c r="C935" s="7">
        <v>0</v>
      </c>
      <c r="D935" s="7">
        <v>0</v>
      </c>
      <c r="E935" s="7">
        <v>63008</v>
      </c>
      <c r="F935" s="7">
        <v>2722</v>
      </c>
      <c r="G935" s="7">
        <v>0</v>
      </c>
      <c r="H935" s="7">
        <v>15206</v>
      </c>
      <c r="I935" s="7">
        <v>5189</v>
      </c>
      <c r="J935" s="7">
        <v>713750.8125</v>
      </c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7"/>
      <c r="AC935" s="73"/>
      <c r="AD935" s="73"/>
      <c r="AE935" s="73"/>
      <c r="AF935" s="77"/>
      <c r="AG935" s="71"/>
      <c r="AH935" s="5"/>
      <c r="AI935" s="5"/>
      <c r="AJ935" s="5"/>
      <c r="AK935" s="82"/>
      <c r="AL935" s="5"/>
      <c r="AM935" s="5"/>
      <c r="AN935" s="7"/>
      <c r="AO935" s="5"/>
      <c r="AP935" s="5"/>
    </row>
    <row r="936" spans="1:42">
      <c r="A936" s="5">
        <f t="shared" si="56"/>
        <v>238</v>
      </c>
      <c r="B936" s="93">
        <v>55.436000823974602</v>
      </c>
      <c r="C936" s="7">
        <v>203</v>
      </c>
      <c r="D936" s="7">
        <v>203</v>
      </c>
      <c r="E936" s="7">
        <v>73432</v>
      </c>
      <c r="F936" s="7">
        <v>3226</v>
      </c>
      <c r="G936" s="7">
        <v>0</v>
      </c>
      <c r="H936" s="7">
        <v>16255</v>
      </c>
      <c r="I936" s="7">
        <v>6328</v>
      </c>
      <c r="J936" s="7">
        <v>747891.75</v>
      </c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7"/>
      <c r="AC936" s="73"/>
      <c r="AD936" s="73"/>
      <c r="AE936" s="73"/>
      <c r="AF936" s="77"/>
      <c r="AG936" s="71"/>
      <c r="AH936" s="5"/>
      <c r="AI936" s="5"/>
      <c r="AJ936" s="5"/>
      <c r="AK936" s="82"/>
      <c r="AL936" s="5"/>
      <c r="AM936" s="5"/>
      <c r="AN936" s="7"/>
      <c r="AO936" s="5"/>
      <c r="AP936" s="5"/>
    </row>
    <row r="937" spans="1:42">
      <c r="A937" s="5">
        <f t="shared" si="56"/>
        <v>239</v>
      </c>
      <c r="B937" s="93">
        <v>55.495998382568303</v>
      </c>
      <c r="C937" s="7">
        <v>814</v>
      </c>
      <c r="D937" s="7">
        <v>0</v>
      </c>
      <c r="E937" s="7">
        <v>69342</v>
      </c>
      <c r="F937" s="7">
        <v>3125</v>
      </c>
      <c r="G937" s="7">
        <v>1572</v>
      </c>
      <c r="H937" s="7">
        <v>16780</v>
      </c>
      <c r="I937" s="7">
        <v>4809</v>
      </c>
      <c r="J937" s="7">
        <v>708042</v>
      </c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7"/>
      <c r="AC937" s="73"/>
      <c r="AD937" s="73"/>
      <c r="AE937" s="73"/>
      <c r="AF937" s="77"/>
      <c r="AG937" s="71"/>
      <c r="AH937" s="5"/>
      <c r="AI937" s="5"/>
      <c r="AJ937" s="5"/>
      <c r="AK937" s="82"/>
      <c r="AL937" s="5"/>
      <c r="AM937" s="5"/>
      <c r="AN937" s="7"/>
      <c r="AO937" s="5"/>
      <c r="AP937" s="5"/>
    </row>
    <row r="938" spans="1:42">
      <c r="A938" s="5">
        <f t="shared" si="56"/>
        <v>240</v>
      </c>
      <c r="B938" s="93">
        <v>55.555999755859297</v>
      </c>
      <c r="C938" s="7">
        <v>407</v>
      </c>
      <c r="D938" s="7">
        <v>0</v>
      </c>
      <c r="E938" s="7">
        <v>70160</v>
      </c>
      <c r="F938" s="7">
        <v>5143</v>
      </c>
      <c r="G938" s="7">
        <v>0</v>
      </c>
      <c r="H938" s="7">
        <v>20453</v>
      </c>
      <c r="I938" s="7">
        <v>4050</v>
      </c>
      <c r="J938" s="7">
        <v>656774.625</v>
      </c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7"/>
      <c r="AC938" s="73"/>
      <c r="AD938" s="73"/>
      <c r="AE938" s="73"/>
      <c r="AF938" s="77"/>
      <c r="AG938" s="71"/>
      <c r="AH938" s="5"/>
      <c r="AI938" s="5"/>
      <c r="AJ938" s="5"/>
      <c r="AK938" s="82"/>
      <c r="AL938" s="5"/>
      <c r="AM938" s="5"/>
      <c r="AN938" s="7"/>
      <c r="AO938" s="5"/>
      <c r="AP938" s="5"/>
    </row>
    <row r="939" spans="1:42">
      <c r="A939" s="5">
        <f t="shared" si="56"/>
        <v>241</v>
      </c>
      <c r="B939" s="93">
        <v>55.616001129150298</v>
      </c>
      <c r="C939" s="7">
        <v>0</v>
      </c>
      <c r="D939" s="7">
        <v>203</v>
      </c>
      <c r="E939" s="7">
        <v>65256</v>
      </c>
      <c r="F939" s="7">
        <v>4941</v>
      </c>
      <c r="G939" s="7">
        <v>0</v>
      </c>
      <c r="H939" s="7">
        <v>14157</v>
      </c>
      <c r="I939" s="7">
        <v>7341</v>
      </c>
      <c r="J939" s="7">
        <v>801062.0625</v>
      </c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7"/>
      <c r="AC939" s="73"/>
      <c r="AD939" s="73"/>
      <c r="AE939" s="73"/>
      <c r="AF939" s="77"/>
      <c r="AG939" s="71"/>
      <c r="AH939" s="5"/>
      <c r="AI939" s="5"/>
      <c r="AJ939" s="5"/>
      <c r="AK939" s="82"/>
      <c r="AL939" s="5"/>
      <c r="AM939" s="5"/>
      <c r="AN939" s="7"/>
      <c r="AO939" s="5"/>
      <c r="AP939" s="5"/>
    </row>
    <row r="940" spans="1:42">
      <c r="A940" s="5">
        <f t="shared" si="56"/>
        <v>242</v>
      </c>
      <c r="B940" s="93">
        <v>55.675998687744098</v>
      </c>
      <c r="C940" s="7">
        <v>1017</v>
      </c>
      <c r="D940" s="7">
        <v>0</v>
      </c>
      <c r="E940" s="7">
        <v>84066</v>
      </c>
      <c r="F940" s="7">
        <v>5243</v>
      </c>
      <c r="G940" s="7">
        <v>0</v>
      </c>
      <c r="H940" s="7">
        <v>17829</v>
      </c>
      <c r="I940" s="7">
        <v>7088</v>
      </c>
      <c r="J940" s="7">
        <v>833337.375</v>
      </c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7"/>
      <c r="AC940" s="73"/>
      <c r="AD940" s="73"/>
      <c r="AE940" s="73"/>
      <c r="AF940" s="77"/>
      <c r="AG940" s="71"/>
      <c r="AH940" s="5"/>
      <c r="AI940" s="5"/>
      <c r="AJ940" s="5"/>
      <c r="AK940" s="82"/>
      <c r="AL940" s="5"/>
      <c r="AM940" s="5"/>
      <c r="AN940" s="7"/>
      <c r="AO940" s="5"/>
      <c r="AP940" s="5"/>
    </row>
    <row r="941" spans="1:42">
      <c r="A941" s="5">
        <f t="shared" si="56"/>
        <v>243</v>
      </c>
      <c r="B941" s="93">
        <v>55.736000061035099</v>
      </c>
      <c r="C941" s="7">
        <v>0</v>
      </c>
      <c r="D941" s="7">
        <v>407</v>
      </c>
      <c r="E941" s="7">
        <v>73226</v>
      </c>
      <c r="F941" s="7">
        <v>5243</v>
      </c>
      <c r="G941" s="7">
        <v>0</v>
      </c>
      <c r="H941" s="7">
        <v>16255</v>
      </c>
      <c r="I941" s="7">
        <v>5822</v>
      </c>
      <c r="J941" s="7">
        <v>728937</v>
      </c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7"/>
      <c r="AC941" s="73"/>
      <c r="AD941" s="73"/>
      <c r="AE941" s="73"/>
      <c r="AF941" s="77"/>
      <c r="AG941" s="71"/>
      <c r="AH941" s="5"/>
      <c r="AI941" s="5"/>
      <c r="AJ941" s="5"/>
      <c r="AK941" s="82"/>
      <c r="AL941" s="5"/>
      <c r="AM941" s="5"/>
      <c r="AN941" s="7"/>
      <c r="AO941" s="5"/>
      <c r="AP941" s="5"/>
    </row>
    <row r="942" spans="1:42">
      <c r="A942" s="5">
        <f t="shared" si="56"/>
        <v>244</v>
      </c>
      <c r="B942" s="93">
        <v>55.796001434326101</v>
      </c>
      <c r="C942" s="7">
        <v>203</v>
      </c>
      <c r="D942" s="7">
        <v>203</v>
      </c>
      <c r="E942" s="7">
        <v>62395</v>
      </c>
      <c r="F942" s="7">
        <v>3529</v>
      </c>
      <c r="G942" s="7">
        <v>524</v>
      </c>
      <c r="H942" s="7">
        <v>8912</v>
      </c>
      <c r="I942" s="7">
        <v>5189</v>
      </c>
      <c r="J942" s="7">
        <v>753600.5625</v>
      </c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7"/>
      <c r="AC942" s="73"/>
      <c r="AD942" s="73"/>
      <c r="AE942" s="73"/>
      <c r="AF942" s="77"/>
      <c r="AG942" s="71"/>
      <c r="AH942" s="5"/>
      <c r="AI942" s="5"/>
      <c r="AJ942" s="5"/>
      <c r="AK942" s="82"/>
      <c r="AL942" s="5"/>
      <c r="AM942" s="5"/>
      <c r="AN942" s="7"/>
      <c r="AO942" s="5"/>
      <c r="AP942" s="5"/>
    </row>
    <row r="943" spans="1:42">
      <c r="A943" s="5">
        <f t="shared" si="56"/>
        <v>245</v>
      </c>
      <c r="B943" s="93">
        <v>55.855998992919901</v>
      </c>
      <c r="C943" s="7">
        <v>0</v>
      </c>
      <c r="D943" s="7">
        <v>0</v>
      </c>
      <c r="E943" s="7">
        <v>72818</v>
      </c>
      <c r="F943" s="7">
        <v>5344</v>
      </c>
      <c r="G943" s="7">
        <v>1048</v>
      </c>
      <c r="H943" s="7">
        <v>18879</v>
      </c>
      <c r="I943" s="7">
        <v>6202</v>
      </c>
      <c r="J943" s="7">
        <v>835240.3125</v>
      </c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7"/>
      <c r="AC943" s="73"/>
      <c r="AD943" s="73"/>
      <c r="AE943" s="73"/>
      <c r="AF943" s="77"/>
      <c r="AG943" s="71"/>
      <c r="AH943" s="5"/>
      <c r="AI943" s="5"/>
      <c r="AJ943" s="5"/>
      <c r="AK943" s="82"/>
      <c r="AL943" s="5"/>
      <c r="AM943" s="5"/>
      <c r="AN943" s="7"/>
      <c r="AO943" s="5"/>
      <c r="AP943" s="5"/>
    </row>
    <row r="944" spans="1:42">
      <c r="A944" s="5">
        <f t="shared" si="56"/>
        <v>246</v>
      </c>
      <c r="B944" s="93">
        <v>55.916000366210902</v>
      </c>
      <c r="C944" s="7">
        <v>0</v>
      </c>
      <c r="D944" s="7">
        <v>0</v>
      </c>
      <c r="E944" s="7">
        <v>82226</v>
      </c>
      <c r="F944" s="7">
        <v>5647</v>
      </c>
      <c r="G944" s="7">
        <v>0</v>
      </c>
      <c r="H944" s="7">
        <v>26227</v>
      </c>
      <c r="I944" s="7">
        <v>6581</v>
      </c>
      <c r="J944" s="7">
        <v>842814.75</v>
      </c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7"/>
      <c r="AC944" s="73"/>
      <c r="AD944" s="73"/>
      <c r="AE944" s="73"/>
      <c r="AF944" s="77"/>
      <c r="AG944" s="71"/>
      <c r="AH944" s="5"/>
      <c r="AI944" s="5"/>
      <c r="AJ944" s="5"/>
      <c r="AK944" s="82"/>
      <c r="AL944" s="5"/>
      <c r="AM944" s="5"/>
      <c r="AN944" s="7"/>
      <c r="AO944" s="5"/>
      <c r="AP944" s="5"/>
    </row>
    <row r="945" spans="1:42">
      <c r="A945" s="5">
        <f t="shared" si="56"/>
        <v>247</v>
      </c>
      <c r="B945" s="93">
        <v>55.976001739501903</v>
      </c>
      <c r="C945" s="7">
        <v>1017</v>
      </c>
      <c r="D945" s="7">
        <v>203</v>
      </c>
      <c r="E945" s="7">
        <v>83862</v>
      </c>
      <c r="F945" s="7">
        <v>4033</v>
      </c>
      <c r="G945" s="7">
        <v>524</v>
      </c>
      <c r="H945" s="7">
        <v>15731</v>
      </c>
      <c r="I945" s="7">
        <v>5189</v>
      </c>
      <c r="J945" s="7">
        <v>846620.625</v>
      </c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7"/>
      <c r="AC945" s="73"/>
      <c r="AD945" s="73"/>
      <c r="AE945" s="73"/>
      <c r="AF945" s="77"/>
      <c r="AG945" s="71"/>
      <c r="AH945" s="5"/>
      <c r="AI945" s="5"/>
      <c r="AJ945" s="5"/>
      <c r="AK945" s="82"/>
      <c r="AL945" s="5"/>
      <c r="AM945" s="5"/>
      <c r="AN945" s="7"/>
      <c r="AO945" s="5"/>
      <c r="AP945" s="5"/>
    </row>
    <row r="946" spans="1:42">
      <c r="A946" s="5">
        <f t="shared" si="56"/>
        <v>248</v>
      </c>
      <c r="B946" s="93">
        <v>56.035999298095703</v>
      </c>
      <c r="C946" s="7">
        <v>407</v>
      </c>
      <c r="D946" s="7">
        <v>0</v>
      </c>
      <c r="E946" s="7">
        <v>74250</v>
      </c>
      <c r="F946" s="7">
        <v>5243</v>
      </c>
      <c r="G946" s="7">
        <v>0</v>
      </c>
      <c r="H946" s="7">
        <v>12583</v>
      </c>
      <c r="I946" s="7">
        <v>6455</v>
      </c>
      <c r="J946" s="7">
        <v>894082.125</v>
      </c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7"/>
      <c r="AC946" s="73"/>
      <c r="AD946" s="73"/>
      <c r="AE946" s="73"/>
      <c r="AF946" s="77"/>
      <c r="AG946" s="71"/>
      <c r="AH946" s="5"/>
      <c r="AI946" s="5"/>
      <c r="AJ946" s="5"/>
      <c r="AK946" s="82"/>
      <c r="AL946" s="5"/>
      <c r="AM946" s="5"/>
      <c r="AN946" s="7"/>
      <c r="AO946" s="5"/>
      <c r="AP946" s="5"/>
    </row>
    <row r="947" spans="1:42">
      <c r="A947" s="5">
        <f t="shared" si="56"/>
        <v>249</v>
      </c>
      <c r="B947" s="93">
        <v>56.096000671386697</v>
      </c>
      <c r="C947" s="7">
        <v>407</v>
      </c>
      <c r="D947" s="7">
        <v>0</v>
      </c>
      <c r="E947" s="7">
        <v>87954</v>
      </c>
      <c r="F947" s="7">
        <v>4941</v>
      </c>
      <c r="G947" s="7">
        <v>1048</v>
      </c>
      <c r="H947" s="7">
        <v>20453</v>
      </c>
      <c r="I947" s="7">
        <v>5948</v>
      </c>
      <c r="J947" s="7">
        <v>831434.4375</v>
      </c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7"/>
      <c r="AC947" s="73"/>
      <c r="AD947" s="73"/>
      <c r="AE947" s="73"/>
      <c r="AF947" s="77"/>
      <c r="AG947" s="71"/>
      <c r="AH947" s="5"/>
      <c r="AI947" s="5"/>
      <c r="AJ947" s="5"/>
      <c r="AK947" s="82"/>
      <c r="AL947" s="5"/>
      <c r="AM947" s="5"/>
      <c r="AN947" s="7"/>
      <c r="AO947" s="5"/>
      <c r="AP947" s="5"/>
    </row>
    <row r="948" spans="1:42">
      <c r="A948" s="5">
        <f t="shared" si="56"/>
        <v>250</v>
      </c>
      <c r="B948" s="93">
        <v>56.155998229980398</v>
      </c>
      <c r="C948" s="7">
        <v>203</v>
      </c>
      <c r="D948" s="7">
        <v>0</v>
      </c>
      <c r="E948" s="7">
        <v>70160</v>
      </c>
      <c r="F948" s="7">
        <v>3932</v>
      </c>
      <c r="G948" s="7">
        <v>0</v>
      </c>
      <c r="H948" s="7">
        <v>18879</v>
      </c>
      <c r="I948" s="7">
        <v>6835</v>
      </c>
      <c r="J948" s="7">
        <v>734608.5</v>
      </c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7"/>
      <c r="AC948" s="73"/>
      <c r="AD948" s="73"/>
      <c r="AE948" s="73"/>
      <c r="AF948" s="77"/>
      <c r="AG948" s="71"/>
      <c r="AH948" s="5"/>
      <c r="AI948" s="5"/>
      <c r="AJ948" s="5"/>
      <c r="AK948" s="82"/>
      <c r="AL948" s="5"/>
      <c r="AM948" s="5"/>
      <c r="AN948" s="7"/>
      <c r="AO948" s="5"/>
      <c r="AP948" s="5"/>
    </row>
    <row r="949" spans="1:42">
      <c r="A949" s="5">
        <f t="shared" si="56"/>
        <v>251</v>
      </c>
      <c r="B949" s="93">
        <v>56.215999603271399</v>
      </c>
      <c r="C949" s="7">
        <v>610</v>
      </c>
      <c r="D949" s="7">
        <v>0</v>
      </c>
      <c r="E949" s="7">
        <v>76702</v>
      </c>
      <c r="F949" s="7">
        <v>4638</v>
      </c>
      <c r="G949" s="7">
        <v>2096</v>
      </c>
      <c r="H949" s="7">
        <v>17305</v>
      </c>
      <c r="I949" s="7">
        <v>6835</v>
      </c>
      <c r="J949" s="7">
        <v>821919.75</v>
      </c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7"/>
      <c r="AC949" s="73"/>
      <c r="AD949" s="73"/>
      <c r="AE949" s="73"/>
      <c r="AF949" s="77"/>
      <c r="AG949" s="71"/>
      <c r="AH949" s="5"/>
      <c r="AI949" s="5"/>
      <c r="AJ949" s="5"/>
      <c r="AK949" s="82"/>
      <c r="AL949" s="5"/>
      <c r="AM949" s="5"/>
      <c r="AN949" s="7"/>
      <c r="AO949" s="5"/>
      <c r="AP949" s="5"/>
    </row>
    <row r="950" spans="1:42">
      <c r="A950" s="5">
        <f t="shared" si="56"/>
        <v>252</v>
      </c>
      <c r="B950" s="93">
        <v>56.2760009765625</v>
      </c>
      <c r="C950" s="7">
        <v>203</v>
      </c>
      <c r="D950" s="7">
        <v>0</v>
      </c>
      <c r="E950" s="7">
        <v>79158</v>
      </c>
      <c r="F950" s="7">
        <v>4739</v>
      </c>
      <c r="G950" s="7">
        <v>0</v>
      </c>
      <c r="H950" s="7">
        <v>23077</v>
      </c>
      <c r="I950" s="7">
        <v>4429</v>
      </c>
      <c r="J950" s="7">
        <v>787778.8125</v>
      </c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7"/>
      <c r="AC950" s="73"/>
      <c r="AD950" s="73"/>
      <c r="AE950" s="73"/>
      <c r="AF950" s="77"/>
      <c r="AG950" s="71"/>
      <c r="AH950" s="5"/>
      <c r="AI950" s="5"/>
      <c r="AJ950" s="5"/>
      <c r="AK950" s="82"/>
      <c r="AL950" s="5"/>
      <c r="AM950" s="5"/>
      <c r="AN950" s="7"/>
      <c r="AO950" s="5"/>
      <c r="AP950" s="5"/>
    </row>
    <row r="951" spans="1:42">
      <c r="A951" s="5">
        <f t="shared" si="56"/>
        <v>253</v>
      </c>
      <c r="B951" s="93">
        <v>56.3359985351562</v>
      </c>
      <c r="C951" s="7">
        <v>0</v>
      </c>
      <c r="D951" s="7">
        <v>0</v>
      </c>
      <c r="E951" s="7">
        <v>64234</v>
      </c>
      <c r="F951" s="7">
        <v>2722</v>
      </c>
      <c r="G951" s="7">
        <v>524</v>
      </c>
      <c r="H951" s="7">
        <v>17305</v>
      </c>
      <c r="I951" s="7">
        <v>5442</v>
      </c>
      <c r="J951" s="7">
        <v>778264.125</v>
      </c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7"/>
      <c r="AC951" s="73"/>
      <c r="AD951" s="73"/>
      <c r="AE951" s="73"/>
      <c r="AF951" s="77"/>
      <c r="AG951" s="71"/>
      <c r="AH951" s="5"/>
      <c r="AI951" s="5"/>
      <c r="AJ951" s="5"/>
      <c r="AK951" s="82"/>
      <c r="AL951" s="5"/>
      <c r="AM951" s="5"/>
      <c r="AN951" s="7"/>
      <c r="AO951" s="5"/>
      <c r="AP951" s="5"/>
    </row>
    <row r="952" spans="1:42">
      <c r="A952" s="5">
        <f t="shared" si="56"/>
        <v>254</v>
      </c>
      <c r="B952" s="93">
        <v>56.395999908447202</v>
      </c>
      <c r="C952" s="7">
        <v>203</v>
      </c>
      <c r="D952" s="7">
        <v>203</v>
      </c>
      <c r="E952" s="7">
        <v>64234</v>
      </c>
      <c r="F952" s="7">
        <v>3932</v>
      </c>
      <c r="G952" s="7">
        <v>0</v>
      </c>
      <c r="H952" s="7">
        <v>17829</v>
      </c>
      <c r="I952" s="7">
        <v>6835</v>
      </c>
      <c r="J952" s="7">
        <v>732724.25</v>
      </c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7"/>
      <c r="AC952" s="73"/>
      <c r="AD952" s="73"/>
      <c r="AE952" s="73"/>
      <c r="AF952" s="77"/>
      <c r="AG952" s="71"/>
      <c r="AH952" s="5"/>
      <c r="AI952" s="5"/>
      <c r="AJ952" s="5"/>
      <c r="AK952" s="82"/>
      <c r="AL952" s="5"/>
      <c r="AM952" s="5"/>
      <c r="AN952" s="7"/>
      <c r="AO952" s="5"/>
      <c r="AP952" s="5"/>
    </row>
    <row r="953" spans="1:42">
      <c r="A953" s="5">
        <f t="shared" si="56"/>
        <v>255</v>
      </c>
      <c r="B953" s="93">
        <v>56.456001281738203</v>
      </c>
      <c r="C953" s="7">
        <v>0</v>
      </c>
      <c r="D953" s="7">
        <v>0</v>
      </c>
      <c r="E953" s="7">
        <v>81202</v>
      </c>
      <c r="F953" s="7">
        <v>4437</v>
      </c>
      <c r="G953" s="7">
        <v>0</v>
      </c>
      <c r="H953" s="7">
        <v>13632</v>
      </c>
      <c r="I953" s="7">
        <v>5948</v>
      </c>
      <c r="J953" s="7">
        <v>818151.1875</v>
      </c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7"/>
      <c r="AC953" s="73"/>
      <c r="AD953" s="73"/>
      <c r="AE953" s="73"/>
      <c r="AF953" s="77"/>
      <c r="AG953" s="71"/>
      <c r="AH953" s="5"/>
      <c r="AI953" s="5"/>
      <c r="AJ953" s="5"/>
      <c r="AK953" s="82"/>
      <c r="AL953" s="5"/>
      <c r="AM953" s="5"/>
      <c r="AN953" s="7"/>
      <c r="AO953" s="5"/>
      <c r="AP953" s="5"/>
    </row>
    <row r="954" spans="1:42">
      <c r="A954" s="5">
        <f t="shared" si="56"/>
        <v>256</v>
      </c>
      <c r="B954" s="93">
        <v>56.515998840332003</v>
      </c>
      <c r="C954" s="7">
        <v>0</v>
      </c>
      <c r="D954" s="7">
        <v>203</v>
      </c>
      <c r="E954" s="7">
        <v>76294</v>
      </c>
      <c r="F954" s="7">
        <v>2924</v>
      </c>
      <c r="G954" s="7">
        <v>524</v>
      </c>
      <c r="H954" s="7">
        <v>15731</v>
      </c>
      <c r="I954" s="7">
        <v>7341</v>
      </c>
      <c r="J954" s="7">
        <v>820054.125</v>
      </c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7"/>
      <c r="AC954" s="73"/>
      <c r="AD954" s="73"/>
      <c r="AE954" s="73"/>
      <c r="AF954" s="77"/>
      <c r="AG954" s="71"/>
      <c r="AH954" s="5"/>
      <c r="AI954" s="5"/>
      <c r="AJ954" s="5"/>
      <c r="AK954" s="82"/>
      <c r="AL954" s="5"/>
      <c r="AM954" s="5"/>
      <c r="AN954" s="7"/>
      <c r="AO954" s="5"/>
      <c r="AP954" s="5"/>
    </row>
    <row r="955" spans="1:42">
      <c r="A955" s="5">
        <f t="shared" si="56"/>
        <v>257</v>
      </c>
      <c r="B955" s="93">
        <v>56.576000213622997</v>
      </c>
      <c r="C955" s="7">
        <v>203</v>
      </c>
      <c r="D955" s="7">
        <v>0</v>
      </c>
      <c r="E955" s="7">
        <v>67912</v>
      </c>
      <c r="F955" s="7">
        <v>4033</v>
      </c>
      <c r="G955" s="7">
        <v>0</v>
      </c>
      <c r="H955" s="7">
        <v>12059</v>
      </c>
      <c r="I955" s="7">
        <v>6455</v>
      </c>
      <c r="J955" s="7">
        <v>744123.1875</v>
      </c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7"/>
      <c r="AC955" s="73"/>
      <c r="AD955" s="73"/>
      <c r="AE955" s="73"/>
      <c r="AF955" s="77"/>
      <c r="AG955" s="71"/>
      <c r="AH955" s="5"/>
      <c r="AI955" s="5"/>
      <c r="AJ955" s="5"/>
      <c r="AK955" s="82"/>
      <c r="AL955" s="5"/>
      <c r="AM955" s="5"/>
      <c r="AN955" s="7"/>
      <c r="AO955" s="5"/>
      <c r="AP955" s="5"/>
    </row>
    <row r="956" spans="1:42">
      <c r="A956" s="5">
        <f t="shared" si="56"/>
        <v>258</v>
      </c>
      <c r="B956" s="93">
        <v>56.636001586913999</v>
      </c>
      <c r="C956" s="7">
        <v>814</v>
      </c>
      <c r="D956" s="7">
        <v>0</v>
      </c>
      <c r="E956" s="7">
        <v>76498</v>
      </c>
      <c r="F956" s="7">
        <v>5243</v>
      </c>
      <c r="G956" s="7">
        <v>0</v>
      </c>
      <c r="H956" s="7">
        <v>18879</v>
      </c>
      <c r="I956" s="7">
        <v>6202</v>
      </c>
      <c r="J956" s="7">
        <v>894082.125</v>
      </c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7"/>
      <c r="AC956" s="73"/>
      <c r="AD956" s="73"/>
      <c r="AE956" s="73"/>
      <c r="AF956" s="77"/>
      <c r="AG956" s="71"/>
      <c r="AH956" s="5"/>
      <c r="AI956" s="5"/>
      <c r="AJ956" s="5"/>
      <c r="AK956" s="82"/>
      <c r="AL956" s="5"/>
      <c r="AM956" s="5"/>
      <c r="AN956" s="7"/>
      <c r="AO956" s="5"/>
      <c r="AP956" s="5"/>
    </row>
    <row r="957" spans="1:42">
      <c r="A957" s="5">
        <f t="shared" ref="A957:A1020" si="57">A956+1</f>
        <v>259</v>
      </c>
      <c r="B957" s="93">
        <v>56.695999145507798</v>
      </c>
      <c r="C957" s="7">
        <v>203</v>
      </c>
      <c r="D957" s="7">
        <v>407</v>
      </c>
      <c r="E957" s="7">
        <v>80384</v>
      </c>
      <c r="F957" s="7">
        <v>5445</v>
      </c>
      <c r="G957" s="7">
        <v>1048</v>
      </c>
      <c r="H957" s="7">
        <v>9436</v>
      </c>
      <c r="I957" s="7">
        <v>6835</v>
      </c>
      <c r="J957" s="7">
        <v>827647.25</v>
      </c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7"/>
      <c r="AC957" s="73"/>
      <c r="AD957" s="73"/>
      <c r="AE957" s="73"/>
      <c r="AF957" s="77"/>
      <c r="AG957" s="71"/>
      <c r="AH957" s="5"/>
      <c r="AI957" s="5"/>
      <c r="AJ957" s="5"/>
      <c r="AK957" s="82"/>
      <c r="AL957" s="5"/>
      <c r="AM957" s="5"/>
      <c r="AN957" s="7"/>
      <c r="AO957" s="5"/>
      <c r="AP957" s="5"/>
    </row>
    <row r="958" spans="1:42">
      <c r="A958" s="5">
        <f t="shared" si="57"/>
        <v>260</v>
      </c>
      <c r="B958" s="93">
        <v>56.7560005187988</v>
      </c>
      <c r="C958" s="7">
        <v>0</v>
      </c>
      <c r="D958" s="7">
        <v>203</v>
      </c>
      <c r="E958" s="7">
        <v>72614</v>
      </c>
      <c r="F958" s="7">
        <v>4235</v>
      </c>
      <c r="G958" s="7">
        <v>0</v>
      </c>
      <c r="H958" s="7">
        <v>11534</v>
      </c>
      <c r="I958" s="7">
        <v>7848</v>
      </c>
      <c r="J958" s="7">
        <v>791547.375</v>
      </c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7"/>
      <c r="AC958" s="73"/>
      <c r="AD958" s="73"/>
      <c r="AE958" s="73"/>
      <c r="AF958" s="77"/>
      <c r="AG958" s="71"/>
      <c r="AH958" s="5"/>
      <c r="AI958" s="5"/>
      <c r="AJ958" s="5"/>
      <c r="AK958" s="82"/>
      <c r="AL958" s="5"/>
      <c r="AM958" s="5"/>
      <c r="AN958" s="7"/>
      <c r="AO958" s="5"/>
      <c r="AP958" s="5"/>
    </row>
    <row r="959" spans="1:42">
      <c r="A959" s="5">
        <f t="shared" si="57"/>
        <v>261</v>
      </c>
      <c r="B959" s="93">
        <v>56.816001892089801</v>
      </c>
      <c r="C959" s="7">
        <v>0</v>
      </c>
      <c r="D959" s="7">
        <v>203</v>
      </c>
      <c r="E959" s="7">
        <v>74250</v>
      </c>
      <c r="F959" s="7">
        <v>3327</v>
      </c>
      <c r="G959" s="7">
        <v>1048</v>
      </c>
      <c r="H959" s="7">
        <v>12583</v>
      </c>
      <c r="I959" s="7">
        <v>7215</v>
      </c>
      <c r="J959" s="7">
        <v>859903.875</v>
      </c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7"/>
      <c r="AC959" s="73"/>
      <c r="AD959" s="73"/>
      <c r="AE959" s="73"/>
      <c r="AF959" s="77"/>
      <c r="AG959" s="71"/>
      <c r="AH959" s="5"/>
      <c r="AI959" s="5"/>
      <c r="AJ959" s="5"/>
      <c r="AK959" s="82"/>
      <c r="AL959" s="5"/>
      <c r="AM959" s="5"/>
      <c r="AN959" s="7"/>
      <c r="AO959" s="5"/>
      <c r="AP959" s="5"/>
    </row>
    <row r="960" spans="1:42">
      <c r="A960" s="5">
        <f t="shared" si="57"/>
        <v>262</v>
      </c>
      <c r="B960" s="93">
        <v>56.875999450683501</v>
      </c>
      <c r="C960" s="7">
        <v>814</v>
      </c>
      <c r="D960" s="7">
        <v>0</v>
      </c>
      <c r="E960" s="7">
        <v>76702</v>
      </c>
      <c r="F960" s="7">
        <v>6958</v>
      </c>
      <c r="G960" s="7">
        <v>0</v>
      </c>
      <c r="H960" s="7">
        <v>19928</v>
      </c>
      <c r="I960" s="7">
        <v>8227</v>
      </c>
      <c r="J960" s="7">
        <v>880798.875</v>
      </c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7"/>
      <c r="AC960" s="73"/>
      <c r="AD960" s="73"/>
      <c r="AE960" s="73"/>
      <c r="AF960" s="77"/>
      <c r="AG960" s="71"/>
      <c r="AH960" s="5"/>
      <c r="AI960" s="5"/>
      <c r="AJ960" s="5"/>
      <c r="AK960" s="82"/>
      <c r="AL960" s="5"/>
      <c r="AM960" s="5"/>
      <c r="AN960" s="7"/>
      <c r="AO960" s="5"/>
      <c r="AP960" s="5"/>
    </row>
    <row r="961" spans="1:42">
      <c r="A961" s="5">
        <f t="shared" si="57"/>
        <v>263</v>
      </c>
      <c r="B961" s="93">
        <v>56.936000823974602</v>
      </c>
      <c r="C961" s="7">
        <v>407</v>
      </c>
      <c r="D961" s="7">
        <v>0</v>
      </c>
      <c r="E961" s="7">
        <v>78544</v>
      </c>
      <c r="F961" s="7">
        <v>5243</v>
      </c>
      <c r="G961" s="7">
        <v>524</v>
      </c>
      <c r="H961" s="7">
        <v>15206</v>
      </c>
      <c r="I961" s="7">
        <v>7088</v>
      </c>
      <c r="J961" s="7">
        <v>774495.5625</v>
      </c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7"/>
      <c r="AC961" s="73"/>
      <c r="AD961" s="73"/>
      <c r="AE961" s="73"/>
      <c r="AF961" s="77"/>
      <c r="AG961" s="71"/>
      <c r="AH961" s="5"/>
      <c r="AI961" s="5"/>
      <c r="AJ961" s="5"/>
      <c r="AK961" s="82"/>
      <c r="AL961" s="5"/>
      <c r="AM961" s="5"/>
      <c r="AN961" s="7"/>
      <c r="AO961" s="5"/>
      <c r="AP961" s="5"/>
    </row>
    <row r="962" spans="1:42">
      <c r="A962" s="5">
        <f t="shared" si="57"/>
        <v>264</v>
      </c>
      <c r="B962" s="93">
        <v>56.995998382568303</v>
      </c>
      <c r="C962" s="7">
        <v>407</v>
      </c>
      <c r="D962" s="7">
        <v>0</v>
      </c>
      <c r="E962" s="7">
        <v>68320</v>
      </c>
      <c r="F962" s="7">
        <v>5344</v>
      </c>
      <c r="G962" s="7">
        <v>0</v>
      </c>
      <c r="H962" s="7">
        <v>14157</v>
      </c>
      <c r="I962" s="7">
        <v>5569</v>
      </c>
      <c r="J962" s="7">
        <v>751697.625</v>
      </c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7"/>
      <c r="AC962" s="73"/>
      <c r="AD962" s="73"/>
      <c r="AE962" s="73"/>
      <c r="AF962" s="77"/>
      <c r="AG962" s="71"/>
      <c r="AH962" s="5"/>
      <c r="AI962" s="5"/>
      <c r="AJ962" s="5"/>
      <c r="AK962" s="82"/>
      <c r="AL962" s="5"/>
      <c r="AM962" s="5"/>
      <c r="AN962" s="7"/>
      <c r="AO962" s="5"/>
      <c r="AP962" s="5"/>
    </row>
    <row r="963" spans="1:42">
      <c r="A963" s="5">
        <f t="shared" si="57"/>
        <v>265</v>
      </c>
      <c r="B963" s="93">
        <v>57.055999755859297</v>
      </c>
      <c r="C963" s="7">
        <v>610</v>
      </c>
      <c r="D963" s="7">
        <v>0</v>
      </c>
      <c r="E963" s="7">
        <v>79362</v>
      </c>
      <c r="F963" s="7">
        <v>3831</v>
      </c>
      <c r="G963" s="7">
        <v>0</v>
      </c>
      <c r="H963" s="7">
        <v>13632</v>
      </c>
      <c r="I963" s="7">
        <v>6961</v>
      </c>
      <c r="J963" s="7">
        <v>863709.75</v>
      </c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7"/>
      <c r="AC963" s="73"/>
      <c r="AD963" s="73"/>
      <c r="AE963" s="73"/>
      <c r="AF963" s="77"/>
      <c r="AG963" s="71"/>
      <c r="AH963" s="5"/>
      <c r="AI963" s="5"/>
      <c r="AJ963" s="5"/>
      <c r="AK963" s="82"/>
      <c r="AL963" s="5"/>
      <c r="AM963" s="5"/>
      <c r="AN963" s="7"/>
      <c r="AO963" s="5"/>
      <c r="AP963" s="5"/>
    </row>
    <row r="964" spans="1:42">
      <c r="A964" s="5">
        <f t="shared" si="57"/>
        <v>266</v>
      </c>
      <c r="B964" s="93">
        <v>57.116001129150298</v>
      </c>
      <c r="C964" s="7">
        <v>814</v>
      </c>
      <c r="D964" s="7">
        <v>203</v>
      </c>
      <c r="E964" s="7">
        <v>78748</v>
      </c>
      <c r="F964" s="7">
        <v>5949</v>
      </c>
      <c r="G964" s="7">
        <v>1048</v>
      </c>
      <c r="H964" s="7">
        <v>16780</v>
      </c>
      <c r="I964" s="7">
        <v>4176</v>
      </c>
      <c r="J964" s="7">
        <v>759309.375</v>
      </c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7"/>
      <c r="AC964" s="73"/>
      <c r="AD964" s="73"/>
      <c r="AE964" s="73"/>
      <c r="AF964" s="77"/>
      <c r="AG964" s="71"/>
      <c r="AH964" s="5"/>
      <c r="AI964" s="5"/>
      <c r="AJ964" s="5"/>
      <c r="AK964" s="82"/>
      <c r="AL964" s="5"/>
      <c r="AM964" s="5"/>
      <c r="AN964" s="7"/>
      <c r="AO964" s="5"/>
      <c r="AP964" s="5"/>
    </row>
    <row r="965" spans="1:42">
      <c r="A965" s="5">
        <f t="shared" si="57"/>
        <v>267</v>
      </c>
      <c r="B965" s="93">
        <v>57.175998687744098</v>
      </c>
      <c r="C965" s="7">
        <v>0</v>
      </c>
      <c r="D965" s="7">
        <v>0</v>
      </c>
      <c r="E965" s="7">
        <v>64234</v>
      </c>
      <c r="F965" s="7">
        <v>3831</v>
      </c>
      <c r="G965" s="7">
        <v>0</v>
      </c>
      <c r="H965" s="7">
        <v>10485</v>
      </c>
      <c r="I965" s="7">
        <v>6455</v>
      </c>
      <c r="J965" s="7">
        <v>810558.125</v>
      </c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7"/>
      <c r="AC965" s="73"/>
      <c r="AD965" s="73"/>
      <c r="AE965" s="73"/>
      <c r="AF965" s="77"/>
      <c r="AG965" s="71"/>
      <c r="AH965" s="5"/>
      <c r="AI965" s="5"/>
      <c r="AJ965" s="5"/>
      <c r="AK965" s="82"/>
      <c r="AL965" s="5"/>
      <c r="AM965" s="5"/>
      <c r="AN965" s="7"/>
      <c r="AO965" s="5"/>
      <c r="AP965" s="5"/>
    </row>
    <row r="966" spans="1:42">
      <c r="A966" s="5">
        <f t="shared" si="57"/>
        <v>268</v>
      </c>
      <c r="B966" s="93">
        <v>57.236000061035099</v>
      </c>
      <c r="C966" s="7">
        <v>203</v>
      </c>
      <c r="D966" s="7">
        <v>203</v>
      </c>
      <c r="E966" s="7">
        <v>73432</v>
      </c>
      <c r="F966" s="7">
        <v>7261</v>
      </c>
      <c r="G966" s="7">
        <v>2096</v>
      </c>
      <c r="H966" s="7">
        <v>19928</v>
      </c>
      <c r="I966" s="7">
        <v>7088</v>
      </c>
      <c r="J966" s="7">
        <v>814345.3125</v>
      </c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7"/>
      <c r="AC966" s="73"/>
      <c r="AD966" s="73"/>
      <c r="AE966" s="73"/>
      <c r="AF966" s="77"/>
      <c r="AG966" s="71"/>
      <c r="AH966" s="5"/>
      <c r="AI966" s="5"/>
      <c r="AJ966" s="5"/>
      <c r="AK966" s="82"/>
      <c r="AL966" s="5"/>
      <c r="AM966" s="5"/>
      <c r="AN966" s="7"/>
      <c r="AO966" s="5"/>
      <c r="AP966" s="5"/>
    </row>
    <row r="967" spans="1:42">
      <c r="A967" s="5">
        <f t="shared" si="57"/>
        <v>269</v>
      </c>
      <c r="B967" s="93">
        <v>57.296001434326101</v>
      </c>
      <c r="C967" s="7">
        <v>0</v>
      </c>
      <c r="D967" s="7">
        <v>0</v>
      </c>
      <c r="E967" s="7">
        <v>82020</v>
      </c>
      <c r="F967" s="7">
        <v>4437</v>
      </c>
      <c r="G967" s="7">
        <v>0</v>
      </c>
      <c r="H967" s="7">
        <v>9436</v>
      </c>
      <c r="I967" s="7">
        <v>3164</v>
      </c>
      <c r="J967" s="7">
        <v>736530.125</v>
      </c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7"/>
      <c r="AC967" s="73"/>
      <c r="AD967" s="73"/>
      <c r="AE967" s="73"/>
      <c r="AF967" s="77"/>
      <c r="AG967" s="71"/>
      <c r="AH967" s="5"/>
      <c r="AI967" s="5"/>
      <c r="AJ967" s="5"/>
      <c r="AK967" s="82"/>
      <c r="AL967" s="5"/>
      <c r="AM967" s="5"/>
      <c r="AN967" s="7"/>
      <c r="AO967" s="5"/>
      <c r="AP967" s="5"/>
    </row>
    <row r="968" spans="1:42">
      <c r="A968" s="5">
        <f t="shared" si="57"/>
        <v>270</v>
      </c>
      <c r="B968" s="93">
        <v>57.355998992919901</v>
      </c>
      <c r="C968" s="7">
        <v>203</v>
      </c>
      <c r="D968" s="7">
        <v>0</v>
      </c>
      <c r="E968" s="7">
        <v>78748</v>
      </c>
      <c r="F968" s="7">
        <v>5243</v>
      </c>
      <c r="G968" s="7">
        <v>0</v>
      </c>
      <c r="H968" s="7">
        <v>26752</v>
      </c>
      <c r="I968" s="7">
        <v>7088</v>
      </c>
      <c r="J968" s="7">
        <v>753600.5625</v>
      </c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7"/>
      <c r="AC968" s="73"/>
      <c r="AD968" s="73"/>
      <c r="AE968" s="73"/>
      <c r="AF968" s="77"/>
      <c r="AG968" s="71"/>
      <c r="AH968" s="5"/>
      <c r="AI968" s="5"/>
      <c r="AJ968" s="5"/>
      <c r="AK968" s="82"/>
      <c r="AL968" s="5"/>
      <c r="AM968" s="5"/>
      <c r="AN968" s="7"/>
      <c r="AO968" s="5"/>
      <c r="AP968" s="5"/>
    </row>
    <row r="969" spans="1:42">
      <c r="A969" s="5">
        <f t="shared" si="57"/>
        <v>271</v>
      </c>
      <c r="B969" s="93">
        <v>57.416000366210902</v>
      </c>
      <c r="C969" s="7">
        <v>203</v>
      </c>
      <c r="D969" s="7">
        <v>203</v>
      </c>
      <c r="E969" s="7">
        <v>65664</v>
      </c>
      <c r="F969" s="7">
        <v>4134</v>
      </c>
      <c r="G969" s="7">
        <v>524</v>
      </c>
      <c r="H969" s="7">
        <v>11010</v>
      </c>
      <c r="I969" s="7">
        <v>4936</v>
      </c>
      <c r="J969" s="7">
        <v>802965</v>
      </c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7"/>
      <c r="AC969" s="73"/>
      <c r="AD969" s="73"/>
      <c r="AE969" s="73"/>
      <c r="AF969" s="77"/>
      <c r="AG969" s="71"/>
      <c r="AH969" s="5"/>
      <c r="AI969" s="5"/>
      <c r="AJ969" s="5"/>
      <c r="AK969" s="82"/>
      <c r="AL969" s="5"/>
      <c r="AM969" s="5"/>
      <c r="AN969" s="7"/>
      <c r="AO969" s="5"/>
      <c r="AP969" s="5"/>
    </row>
    <row r="970" spans="1:42">
      <c r="A970" s="5">
        <f t="shared" si="57"/>
        <v>272</v>
      </c>
      <c r="B970" s="93">
        <v>57.476001739501903</v>
      </c>
      <c r="C970" s="7">
        <v>203</v>
      </c>
      <c r="D970" s="7">
        <v>610</v>
      </c>
      <c r="E970" s="7">
        <v>76090</v>
      </c>
      <c r="F970" s="7">
        <v>5042</v>
      </c>
      <c r="G970" s="7">
        <v>524</v>
      </c>
      <c r="H970" s="7">
        <v>11010</v>
      </c>
      <c r="I970" s="7">
        <v>5822</v>
      </c>
      <c r="J970" s="7">
        <v>808636.5</v>
      </c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7"/>
      <c r="AC970" s="73"/>
      <c r="AD970" s="73"/>
      <c r="AE970" s="73"/>
      <c r="AF970" s="77"/>
      <c r="AG970" s="71"/>
      <c r="AH970" s="5"/>
      <c r="AI970" s="5"/>
      <c r="AJ970" s="5"/>
      <c r="AK970" s="82"/>
      <c r="AL970" s="5"/>
      <c r="AM970" s="5"/>
      <c r="AN970" s="7"/>
      <c r="AO970" s="5"/>
      <c r="AP970" s="5"/>
    </row>
    <row r="971" spans="1:42">
      <c r="A971" s="5">
        <f t="shared" si="57"/>
        <v>273</v>
      </c>
      <c r="B971" s="93">
        <v>57.535999298095703</v>
      </c>
      <c r="C971" s="7">
        <v>0</v>
      </c>
      <c r="D971" s="7">
        <v>203</v>
      </c>
      <c r="E971" s="7">
        <v>78748</v>
      </c>
      <c r="F971" s="7">
        <v>5143</v>
      </c>
      <c r="G971" s="7">
        <v>0</v>
      </c>
      <c r="H971" s="7">
        <v>17305</v>
      </c>
      <c r="I971" s="7">
        <v>4936</v>
      </c>
      <c r="J971" s="7">
        <v>772592.625</v>
      </c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7"/>
      <c r="AC971" s="73"/>
      <c r="AD971" s="73"/>
      <c r="AE971" s="73"/>
      <c r="AF971" s="77"/>
      <c r="AG971" s="71"/>
      <c r="AH971" s="5"/>
      <c r="AI971" s="5"/>
      <c r="AJ971" s="5"/>
      <c r="AK971" s="82"/>
      <c r="AL971" s="5"/>
      <c r="AM971" s="5"/>
      <c r="AN971" s="7"/>
      <c r="AO971" s="5"/>
      <c r="AP971" s="5"/>
    </row>
    <row r="972" spans="1:42">
      <c r="A972" s="5">
        <f t="shared" si="57"/>
        <v>274</v>
      </c>
      <c r="B972" s="93">
        <v>57.596000671386697</v>
      </c>
      <c r="C972" s="7">
        <v>814</v>
      </c>
      <c r="D972" s="7">
        <v>0</v>
      </c>
      <c r="E972" s="7">
        <v>69138</v>
      </c>
      <c r="F972" s="7">
        <v>4638</v>
      </c>
      <c r="G972" s="7">
        <v>1048</v>
      </c>
      <c r="H972" s="7">
        <v>10485</v>
      </c>
      <c r="I972" s="7">
        <v>6075</v>
      </c>
      <c r="J972" s="7">
        <v>708042</v>
      </c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7"/>
      <c r="AC972" s="73"/>
      <c r="AD972" s="73"/>
      <c r="AE972" s="73"/>
      <c r="AF972" s="77"/>
      <c r="AG972" s="71"/>
      <c r="AH972" s="5"/>
      <c r="AI972" s="5"/>
      <c r="AJ972" s="5"/>
      <c r="AK972" s="82"/>
      <c r="AL972" s="5"/>
      <c r="AM972" s="5"/>
      <c r="AN972" s="7"/>
      <c r="AO972" s="5"/>
      <c r="AP972" s="5"/>
    </row>
    <row r="973" spans="1:42">
      <c r="A973" s="5">
        <f t="shared" si="57"/>
        <v>275</v>
      </c>
      <c r="B973" s="93">
        <v>57.655998229980398</v>
      </c>
      <c r="C973" s="7">
        <v>407</v>
      </c>
      <c r="D973" s="7">
        <v>407</v>
      </c>
      <c r="E973" s="7">
        <v>80794</v>
      </c>
      <c r="F973" s="7">
        <v>5949</v>
      </c>
      <c r="G973" s="7">
        <v>0</v>
      </c>
      <c r="H973" s="7">
        <v>15206</v>
      </c>
      <c r="I973" s="7">
        <v>6328</v>
      </c>
      <c r="J973" s="7">
        <v>901675.25</v>
      </c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7"/>
      <c r="AC973" s="73"/>
      <c r="AD973" s="73"/>
      <c r="AE973" s="73"/>
      <c r="AF973" s="77"/>
      <c r="AG973" s="71"/>
      <c r="AH973" s="5"/>
      <c r="AI973" s="5"/>
      <c r="AJ973" s="5"/>
      <c r="AK973" s="82"/>
      <c r="AL973" s="5"/>
      <c r="AM973" s="5"/>
      <c r="AN973" s="7"/>
      <c r="AO973" s="5"/>
      <c r="AP973" s="5"/>
    </row>
    <row r="974" spans="1:42">
      <c r="A974" s="5">
        <f t="shared" si="57"/>
        <v>276</v>
      </c>
      <c r="B974" s="93">
        <v>57.715999603271399</v>
      </c>
      <c r="C974" s="7">
        <v>203</v>
      </c>
      <c r="D974" s="7">
        <v>0</v>
      </c>
      <c r="E974" s="7">
        <v>85294</v>
      </c>
      <c r="F974" s="7">
        <v>4033</v>
      </c>
      <c r="G974" s="7">
        <v>2096</v>
      </c>
      <c r="H974" s="7">
        <v>13632</v>
      </c>
      <c r="I974" s="7">
        <v>6581</v>
      </c>
      <c r="J974" s="7">
        <v>787778.8125</v>
      </c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7"/>
      <c r="AC974" s="73"/>
      <c r="AD974" s="73"/>
      <c r="AE974" s="73"/>
      <c r="AF974" s="77"/>
      <c r="AG974" s="71"/>
      <c r="AH974" s="5"/>
      <c r="AI974" s="5"/>
      <c r="AJ974" s="5"/>
      <c r="AK974" s="82"/>
      <c r="AL974" s="5"/>
      <c r="AM974" s="5"/>
      <c r="AN974" s="7"/>
      <c r="AO974" s="5"/>
      <c r="AP974" s="5"/>
    </row>
    <row r="975" spans="1:42">
      <c r="A975" s="5">
        <f t="shared" si="57"/>
        <v>277</v>
      </c>
      <c r="B975" s="93">
        <v>57.7760009765625</v>
      </c>
      <c r="C975" s="7">
        <v>0</v>
      </c>
      <c r="D975" s="7">
        <v>407</v>
      </c>
      <c r="E975" s="7">
        <v>79566</v>
      </c>
      <c r="F975" s="7">
        <v>4537</v>
      </c>
      <c r="G975" s="7">
        <v>0</v>
      </c>
      <c r="H975" s="7">
        <v>13632</v>
      </c>
      <c r="I975" s="7">
        <v>5316</v>
      </c>
      <c r="J975" s="7">
        <v>749813.375</v>
      </c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7"/>
      <c r="AC975" s="73"/>
      <c r="AD975" s="73"/>
      <c r="AE975" s="73"/>
      <c r="AF975" s="77"/>
      <c r="AG975" s="71"/>
      <c r="AH975" s="5"/>
      <c r="AI975" s="5"/>
      <c r="AJ975" s="5"/>
      <c r="AK975" s="82"/>
      <c r="AL975" s="5"/>
      <c r="AM975" s="5"/>
      <c r="AN975" s="7"/>
      <c r="AO975" s="5"/>
      <c r="AP975" s="5"/>
    </row>
    <row r="976" spans="1:42">
      <c r="A976" s="5">
        <f t="shared" si="57"/>
        <v>278</v>
      </c>
      <c r="B976" s="93">
        <v>57.8359985351562</v>
      </c>
      <c r="C976" s="7">
        <v>407</v>
      </c>
      <c r="D976" s="7">
        <v>0</v>
      </c>
      <c r="E976" s="7">
        <v>68116</v>
      </c>
      <c r="F976" s="7">
        <v>4638</v>
      </c>
      <c r="G976" s="7">
        <v>0</v>
      </c>
      <c r="H976" s="7">
        <v>16780</v>
      </c>
      <c r="I976" s="7">
        <v>6581</v>
      </c>
      <c r="J976" s="7">
        <v>882664.5</v>
      </c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7"/>
      <c r="AC976" s="73"/>
      <c r="AD976" s="73"/>
      <c r="AE976" s="73"/>
      <c r="AF976" s="77"/>
      <c r="AG976" s="71"/>
      <c r="AH976" s="5"/>
      <c r="AI976" s="5"/>
      <c r="AJ976" s="5"/>
      <c r="AK976" s="82"/>
      <c r="AL976" s="5"/>
      <c r="AM976" s="5"/>
      <c r="AN976" s="7"/>
      <c r="AO976" s="5"/>
      <c r="AP976" s="5"/>
    </row>
    <row r="977" spans="1:42">
      <c r="A977" s="5">
        <f t="shared" si="57"/>
        <v>279</v>
      </c>
      <c r="B977" s="93">
        <v>57.895999908447202</v>
      </c>
      <c r="C977" s="7">
        <v>0</v>
      </c>
      <c r="D977" s="7">
        <v>203</v>
      </c>
      <c r="E977" s="7">
        <v>83452</v>
      </c>
      <c r="F977" s="7">
        <v>4739</v>
      </c>
      <c r="G977" s="7">
        <v>0</v>
      </c>
      <c r="H977" s="7">
        <v>19928</v>
      </c>
      <c r="I977" s="7">
        <v>5189</v>
      </c>
      <c r="J977" s="7">
        <v>839008.875</v>
      </c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7"/>
      <c r="AC977" s="73"/>
      <c r="AD977" s="73"/>
      <c r="AE977" s="73"/>
      <c r="AF977" s="77"/>
      <c r="AG977" s="71"/>
      <c r="AH977" s="5"/>
      <c r="AI977" s="5"/>
      <c r="AJ977" s="5"/>
      <c r="AK977" s="82"/>
      <c r="AL977" s="5"/>
      <c r="AM977" s="5"/>
      <c r="AN977" s="7"/>
      <c r="AO977" s="5"/>
      <c r="AP977" s="5"/>
    </row>
    <row r="978" spans="1:42">
      <c r="A978" s="5">
        <f t="shared" si="57"/>
        <v>280</v>
      </c>
      <c r="B978" s="93">
        <v>57.956001281738203</v>
      </c>
      <c r="C978" s="7">
        <v>203</v>
      </c>
      <c r="D978" s="7">
        <v>203</v>
      </c>
      <c r="E978" s="7">
        <v>71182</v>
      </c>
      <c r="F978" s="7">
        <v>5849</v>
      </c>
      <c r="G978" s="7">
        <v>0</v>
      </c>
      <c r="H978" s="7">
        <v>19404</v>
      </c>
      <c r="I978" s="7">
        <v>5442</v>
      </c>
      <c r="J978" s="7">
        <v>725131.125</v>
      </c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7"/>
      <c r="AC978" s="73"/>
      <c r="AD978" s="73"/>
      <c r="AE978" s="73"/>
      <c r="AF978" s="77"/>
      <c r="AG978" s="71"/>
      <c r="AH978" s="5"/>
      <c r="AI978" s="5"/>
      <c r="AJ978" s="5"/>
      <c r="AK978" s="82"/>
      <c r="AL978" s="5"/>
      <c r="AM978" s="5"/>
      <c r="AN978" s="7"/>
      <c r="AO978" s="5"/>
      <c r="AP978" s="5"/>
    </row>
    <row r="979" spans="1:42">
      <c r="A979" s="5">
        <f t="shared" si="57"/>
        <v>281</v>
      </c>
      <c r="B979" s="93">
        <v>58.015998840332003</v>
      </c>
      <c r="C979" s="7">
        <v>203</v>
      </c>
      <c r="D979" s="7">
        <v>0</v>
      </c>
      <c r="E979" s="7">
        <v>83044</v>
      </c>
      <c r="F979" s="7">
        <v>4638</v>
      </c>
      <c r="G979" s="7">
        <v>0</v>
      </c>
      <c r="H979" s="7">
        <v>10485</v>
      </c>
      <c r="I979" s="7">
        <v>6708</v>
      </c>
      <c r="J979" s="7">
        <v>778264.125</v>
      </c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7"/>
      <c r="AC979" s="73"/>
      <c r="AD979" s="73"/>
      <c r="AE979" s="73"/>
      <c r="AF979" s="77"/>
      <c r="AG979" s="71"/>
      <c r="AH979" s="5"/>
      <c r="AI979" s="5"/>
      <c r="AJ979" s="5"/>
      <c r="AK979" s="82"/>
      <c r="AL979" s="5"/>
      <c r="AM979" s="5"/>
      <c r="AN979" s="7"/>
      <c r="AO979" s="5"/>
      <c r="AP979" s="5"/>
    </row>
    <row r="980" spans="1:42">
      <c r="A980" s="5">
        <f t="shared" si="57"/>
        <v>282</v>
      </c>
      <c r="B980" s="93">
        <v>58.076000213622997</v>
      </c>
      <c r="C980" s="7">
        <v>0</v>
      </c>
      <c r="D980" s="7">
        <v>610</v>
      </c>
      <c r="E980" s="7">
        <v>85090</v>
      </c>
      <c r="F980" s="7">
        <v>5042</v>
      </c>
      <c r="G980" s="7">
        <v>0</v>
      </c>
      <c r="H980" s="7">
        <v>18354</v>
      </c>
      <c r="I980" s="7">
        <v>7848</v>
      </c>
      <c r="J980" s="7">
        <v>882664.5</v>
      </c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7"/>
      <c r="AC980" s="73"/>
      <c r="AD980" s="73"/>
      <c r="AE980" s="73"/>
      <c r="AF980" s="77"/>
      <c r="AG980" s="71"/>
      <c r="AH980" s="5"/>
      <c r="AI980" s="5"/>
      <c r="AJ980" s="5"/>
      <c r="AK980" s="82"/>
      <c r="AL980" s="5"/>
      <c r="AM980" s="5"/>
      <c r="AN980" s="7"/>
      <c r="AO980" s="5"/>
      <c r="AP980" s="5"/>
    </row>
    <row r="981" spans="1:42">
      <c r="A981" s="5">
        <f t="shared" si="57"/>
        <v>283</v>
      </c>
      <c r="B981" s="93">
        <v>58.136001586913999</v>
      </c>
      <c r="C981" s="7">
        <v>0</v>
      </c>
      <c r="D981" s="7">
        <v>0</v>
      </c>
      <c r="E981" s="7">
        <v>67298</v>
      </c>
      <c r="F981" s="7">
        <v>3529</v>
      </c>
      <c r="G981" s="7">
        <v>1048</v>
      </c>
      <c r="H981" s="7">
        <v>11010</v>
      </c>
      <c r="I981" s="7">
        <v>5189</v>
      </c>
      <c r="J981" s="7">
        <v>749813.375</v>
      </c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7"/>
      <c r="AC981" s="73"/>
      <c r="AD981" s="73"/>
      <c r="AE981" s="73"/>
      <c r="AF981" s="77"/>
      <c r="AG981" s="71"/>
      <c r="AH981" s="5"/>
      <c r="AI981" s="5"/>
      <c r="AJ981" s="5"/>
      <c r="AK981" s="82"/>
      <c r="AL981" s="5"/>
      <c r="AM981" s="5"/>
      <c r="AN981" s="7"/>
      <c r="AO981" s="5"/>
      <c r="AP981" s="5"/>
    </row>
    <row r="982" spans="1:42">
      <c r="A982" s="5">
        <f t="shared" si="57"/>
        <v>284</v>
      </c>
      <c r="B982" s="93">
        <v>58.195999145507798</v>
      </c>
      <c r="C982" s="7">
        <v>0</v>
      </c>
      <c r="D982" s="7">
        <v>610</v>
      </c>
      <c r="E982" s="7">
        <v>71386</v>
      </c>
      <c r="F982" s="7">
        <v>4437</v>
      </c>
      <c r="G982" s="7">
        <v>524</v>
      </c>
      <c r="H982" s="7">
        <v>14681</v>
      </c>
      <c r="I982" s="7">
        <v>3417</v>
      </c>
      <c r="J982" s="7">
        <v>835240.3125</v>
      </c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7"/>
      <c r="AC982" s="73"/>
      <c r="AD982" s="73"/>
      <c r="AE982" s="73"/>
      <c r="AF982" s="77"/>
      <c r="AG982" s="71"/>
      <c r="AH982" s="5"/>
      <c r="AI982" s="5"/>
      <c r="AJ982" s="5"/>
      <c r="AK982" s="82"/>
      <c r="AL982" s="5"/>
      <c r="AM982" s="5"/>
      <c r="AN982" s="7"/>
      <c r="AO982" s="5"/>
      <c r="AP982" s="5"/>
    </row>
    <row r="983" spans="1:42">
      <c r="A983" s="5">
        <f t="shared" si="57"/>
        <v>285</v>
      </c>
      <c r="B983" s="93">
        <v>58.2560005187988</v>
      </c>
      <c r="C983" s="7">
        <v>814</v>
      </c>
      <c r="D983" s="7">
        <v>0</v>
      </c>
      <c r="E983" s="7">
        <v>84886</v>
      </c>
      <c r="F983" s="7">
        <v>5748</v>
      </c>
      <c r="G983" s="7">
        <v>1048</v>
      </c>
      <c r="H983" s="7">
        <v>19404</v>
      </c>
      <c r="I983" s="7">
        <v>4429</v>
      </c>
      <c r="J983" s="7">
        <v>863709.75</v>
      </c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7"/>
      <c r="AC983" s="73"/>
      <c r="AD983" s="73"/>
      <c r="AE983" s="73"/>
      <c r="AF983" s="77"/>
      <c r="AG983" s="71"/>
      <c r="AH983" s="5"/>
      <c r="AI983" s="5"/>
      <c r="AJ983" s="5"/>
      <c r="AK983" s="82"/>
      <c r="AL983" s="5"/>
      <c r="AM983" s="5"/>
      <c r="AN983" s="7"/>
      <c r="AO983" s="5"/>
      <c r="AP983" s="5"/>
    </row>
    <row r="984" spans="1:42">
      <c r="A984" s="5">
        <f t="shared" si="57"/>
        <v>286</v>
      </c>
      <c r="B984" s="93">
        <v>58.316001892089801</v>
      </c>
      <c r="C984" s="7">
        <v>407</v>
      </c>
      <c r="D984" s="7">
        <v>0</v>
      </c>
      <c r="E984" s="7">
        <v>72614</v>
      </c>
      <c r="F984" s="7">
        <v>3932</v>
      </c>
      <c r="G984" s="7">
        <v>0</v>
      </c>
      <c r="H984" s="7">
        <v>16255</v>
      </c>
      <c r="I984" s="7">
        <v>7848</v>
      </c>
      <c r="J984" s="7">
        <v>774495.5625</v>
      </c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7"/>
      <c r="AC984" s="73"/>
      <c r="AD984" s="73"/>
      <c r="AE984" s="73"/>
      <c r="AF984" s="77"/>
      <c r="AG984" s="71"/>
      <c r="AH984" s="5"/>
      <c r="AI984" s="5"/>
      <c r="AJ984" s="5"/>
      <c r="AK984" s="82"/>
      <c r="AL984" s="5"/>
      <c r="AM984" s="5"/>
      <c r="AN984" s="7"/>
      <c r="AO984" s="5"/>
      <c r="AP984" s="5"/>
    </row>
    <row r="985" spans="1:42">
      <c r="A985" s="5">
        <f t="shared" si="57"/>
        <v>287</v>
      </c>
      <c r="B985" s="93">
        <v>58.375999450683501</v>
      </c>
      <c r="C985" s="7">
        <v>407</v>
      </c>
      <c r="D985" s="7">
        <v>407</v>
      </c>
      <c r="E985" s="7">
        <v>76294</v>
      </c>
      <c r="F985" s="7">
        <v>4235</v>
      </c>
      <c r="G985" s="7">
        <v>0</v>
      </c>
      <c r="H985" s="7">
        <v>16255</v>
      </c>
      <c r="I985" s="7">
        <v>3670</v>
      </c>
      <c r="J985" s="7">
        <v>687147</v>
      </c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7"/>
      <c r="AC985" s="73"/>
      <c r="AD985" s="73"/>
      <c r="AE985" s="73"/>
      <c r="AF985" s="77"/>
      <c r="AG985" s="71"/>
      <c r="AH985" s="5"/>
      <c r="AI985" s="5"/>
      <c r="AJ985" s="5"/>
      <c r="AK985" s="82"/>
      <c r="AL985" s="5"/>
      <c r="AM985" s="5"/>
      <c r="AN985" s="7"/>
      <c r="AO985" s="5"/>
      <c r="AP985" s="5"/>
    </row>
    <row r="986" spans="1:42">
      <c r="A986" s="5">
        <f t="shared" si="57"/>
        <v>288</v>
      </c>
      <c r="B986" s="93">
        <v>58.436000823974602</v>
      </c>
      <c r="C986" s="7">
        <v>203</v>
      </c>
      <c r="D986" s="7">
        <v>407</v>
      </c>
      <c r="E986" s="7">
        <v>61578</v>
      </c>
      <c r="F986" s="7">
        <v>2722</v>
      </c>
      <c r="G986" s="7">
        <v>0</v>
      </c>
      <c r="H986" s="7">
        <v>13108</v>
      </c>
      <c r="I986" s="7">
        <v>4429</v>
      </c>
      <c r="J986" s="7">
        <v>776379.875</v>
      </c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7"/>
      <c r="AC986" s="73"/>
      <c r="AD986" s="73"/>
      <c r="AE986" s="73"/>
      <c r="AF986" s="77"/>
      <c r="AG986" s="71"/>
      <c r="AH986" s="5"/>
      <c r="AI986" s="5"/>
      <c r="AJ986" s="5"/>
      <c r="AK986" s="82"/>
      <c r="AL986" s="5"/>
      <c r="AM986" s="5"/>
      <c r="AN986" s="7"/>
      <c r="AO986" s="5"/>
      <c r="AP986" s="5"/>
    </row>
    <row r="987" spans="1:42">
      <c r="A987" s="5">
        <f t="shared" si="57"/>
        <v>289</v>
      </c>
      <c r="B987" s="93">
        <v>58.495998382568303</v>
      </c>
      <c r="C987" s="7">
        <v>0</v>
      </c>
      <c r="D987" s="7">
        <v>407</v>
      </c>
      <c r="E987" s="7">
        <v>67504</v>
      </c>
      <c r="F987" s="7">
        <v>5143</v>
      </c>
      <c r="G987" s="7">
        <v>0</v>
      </c>
      <c r="H987" s="7">
        <v>11534</v>
      </c>
      <c r="I987" s="7">
        <v>5189</v>
      </c>
      <c r="J987" s="7">
        <v>736530.125</v>
      </c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7"/>
      <c r="AC987" s="73"/>
      <c r="AD987" s="73"/>
      <c r="AE987" s="73"/>
      <c r="AF987" s="77"/>
      <c r="AG987" s="71"/>
      <c r="AH987" s="5"/>
      <c r="AI987" s="5"/>
      <c r="AJ987" s="5"/>
      <c r="AK987" s="82"/>
      <c r="AL987" s="5"/>
      <c r="AM987" s="5"/>
      <c r="AN987" s="7"/>
      <c r="AO987" s="5"/>
      <c r="AP987" s="5"/>
    </row>
    <row r="988" spans="1:42">
      <c r="A988" s="5">
        <f t="shared" si="57"/>
        <v>290</v>
      </c>
      <c r="B988" s="93">
        <v>58.555999755859297</v>
      </c>
      <c r="C988" s="7">
        <v>610</v>
      </c>
      <c r="D988" s="7">
        <v>0</v>
      </c>
      <c r="E988" s="7">
        <v>78134</v>
      </c>
      <c r="F988" s="7">
        <v>4840</v>
      </c>
      <c r="G988" s="7">
        <v>1048</v>
      </c>
      <c r="H988" s="7">
        <v>15206</v>
      </c>
      <c r="I988" s="7">
        <v>5569</v>
      </c>
      <c r="J988" s="7">
        <v>696661.6875</v>
      </c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7"/>
      <c r="AC988" s="73"/>
      <c r="AD988" s="73"/>
      <c r="AE988" s="73"/>
      <c r="AF988" s="77"/>
      <c r="AG988" s="71"/>
      <c r="AH988" s="5"/>
      <c r="AI988" s="5"/>
      <c r="AJ988" s="5"/>
      <c r="AK988" s="82"/>
      <c r="AL988" s="5"/>
      <c r="AM988" s="5"/>
      <c r="AN988" s="7"/>
      <c r="AO988" s="5"/>
      <c r="AP988" s="5"/>
    </row>
    <row r="989" spans="1:42">
      <c r="A989" s="5">
        <f t="shared" si="57"/>
        <v>291</v>
      </c>
      <c r="B989" s="93">
        <v>58.616001129150298</v>
      </c>
      <c r="C989" s="7">
        <v>203</v>
      </c>
      <c r="D989" s="7">
        <v>203</v>
      </c>
      <c r="E989" s="7">
        <v>65051</v>
      </c>
      <c r="F989" s="7">
        <v>6353</v>
      </c>
      <c r="G989" s="7">
        <v>1048</v>
      </c>
      <c r="H989" s="7">
        <v>19928</v>
      </c>
      <c r="I989" s="7">
        <v>7468</v>
      </c>
      <c r="J989" s="7">
        <v>806752.25</v>
      </c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7"/>
      <c r="AC989" s="73"/>
      <c r="AD989" s="73"/>
      <c r="AE989" s="73"/>
      <c r="AF989" s="77"/>
      <c r="AG989" s="71"/>
      <c r="AH989" s="5"/>
      <c r="AI989" s="5"/>
      <c r="AJ989" s="5"/>
      <c r="AK989" s="82"/>
      <c r="AL989" s="5"/>
      <c r="AM989" s="5"/>
      <c r="AN989" s="7"/>
      <c r="AO989" s="5"/>
      <c r="AP989" s="5"/>
    </row>
    <row r="990" spans="1:42">
      <c r="A990" s="5">
        <f t="shared" si="57"/>
        <v>292</v>
      </c>
      <c r="B990" s="93">
        <v>58.675998687744098</v>
      </c>
      <c r="C990" s="7">
        <v>203</v>
      </c>
      <c r="D990" s="7">
        <v>0</v>
      </c>
      <c r="E990" s="7">
        <v>83862</v>
      </c>
      <c r="F990" s="7">
        <v>4537</v>
      </c>
      <c r="G990" s="7">
        <v>2096</v>
      </c>
      <c r="H990" s="7">
        <v>16255</v>
      </c>
      <c r="I990" s="7">
        <v>5316</v>
      </c>
      <c r="J990" s="7">
        <v>865612.6875</v>
      </c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7"/>
      <c r="AC990" s="73"/>
      <c r="AD990" s="73"/>
      <c r="AE990" s="73"/>
      <c r="AF990" s="77"/>
      <c r="AG990" s="71"/>
      <c r="AH990" s="5"/>
      <c r="AI990" s="5"/>
      <c r="AJ990" s="5"/>
      <c r="AK990" s="82"/>
      <c r="AL990" s="5"/>
      <c r="AM990" s="5"/>
      <c r="AN990" s="7"/>
      <c r="AO990" s="5"/>
      <c r="AP990" s="5"/>
    </row>
    <row r="991" spans="1:42">
      <c r="A991" s="5">
        <f t="shared" si="57"/>
        <v>293</v>
      </c>
      <c r="B991" s="93">
        <v>58.736000061035099</v>
      </c>
      <c r="C991" s="7">
        <v>0</v>
      </c>
      <c r="D991" s="7">
        <v>0</v>
      </c>
      <c r="E991" s="7">
        <v>78952</v>
      </c>
      <c r="F991" s="7">
        <v>3529</v>
      </c>
      <c r="G991" s="7">
        <v>0</v>
      </c>
      <c r="H991" s="7">
        <v>13632</v>
      </c>
      <c r="I991" s="7">
        <v>6708</v>
      </c>
      <c r="J991" s="7">
        <v>660580.5</v>
      </c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7"/>
      <c r="AC991" s="73"/>
      <c r="AD991" s="73"/>
      <c r="AE991" s="73"/>
      <c r="AF991" s="77"/>
      <c r="AG991" s="71"/>
      <c r="AH991" s="5"/>
      <c r="AI991" s="5"/>
      <c r="AJ991" s="5"/>
      <c r="AK991" s="82"/>
      <c r="AL991" s="5"/>
      <c r="AM991" s="5"/>
      <c r="AN991" s="7"/>
      <c r="AO991" s="5"/>
      <c r="AP991" s="5"/>
    </row>
    <row r="992" spans="1:42">
      <c r="A992" s="5">
        <f t="shared" si="57"/>
        <v>294</v>
      </c>
      <c r="B992" s="93">
        <v>58.796001434326101</v>
      </c>
      <c r="C992" s="7">
        <v>203</v>
      </c>
      <c r="D992" s="7">
        <v>0</v>
      </c>
      <c r="E992" s="7">
        <v>69956</v>
      </c>
      <c r="F992" s="7">
        <v>3428</v>
      </c>
      <c r="G992" s="7">
        <v>0</v>
      </c>
      <c r="H992" s="7">
        <v>17305</v>
      </c>
      <c r="I992" s="7">
        <v>5948</v>
      </c>
      <c r="J992" s="7">
        <v>746007.5</v>
      </c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7"/>
      <c r="AC992" s="73"/>
      <c r="AD992" s="73"/>
      <c r="AE992" s="73"/>
      <c r="AF992" s="77"/>
      <c r="AG992" s="71"/>
      <c r="AH992" s="5"/>
      <c r="AI992" s="5"/>
      <c r="AJ992" s="5"/>
      <c r="AK992" s="82"/>
      <c r="AL992" s="5"/>
      <c r="AM992" s="5"/>
      <c r="AN992" s="7"/>
      <c r="AO992" s="5"/>
      <c r="AP992" s="5"/>
    </row>
    <row r="993" spans="1:42">
      <c r="A993" s="5">
        <f t="shared" si="57"/>
        <v>295</v>
      </c>
      <c r="B993" s="93">
        <v>58.855998992919901</v>
      </c>
      <c r="C993" s="7">
        <v>0</v>
      </c>
      <c r="D993" s="7">
        <v>407</v>
      </c>
      <c r="E993" s="7">
        <v>70160</v>
      </c>
      <c r="F993" s="7">
        <v>5243</v>
      </c>
      <c r="G993" s="7">
        <v>524</v>
      </c>
      <c r="H993" s="7">
        <v>17829</v>
      </c>
      <c r="I993" s="7">
        <v>7848</v>
      </c>
      <c r="J993" s="7">
        <v>755503.5</v>
      </c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7"/>
      <c r="AC993" s="73"/>
      <c r="AD993" s="73"/>
      <c r="AE993" s="73"/>
      <c r="AF993" s="77"/>
      <c r="AG993" s="71"/>
      <c r="AH993" s="5"/>
      <c r="AI993" s="5"/>
      <c r="AJ993" s="5"/>
      <c r="AK993" s="82"/>
      <c r="AL993" s="5"/>
      <c r="AM993" s="5"/>
      <c r="AN993" s="7"/>
      <c r="AO993" s="5"/>
      <c r="AP993" s="5"/>
    </row>
    <row r="994" spans="1:42">
      <c r="A994" s="5">
        <f t="shared" si="57"/>
        <v>296</v>
      </c>
      <c r="B994" s="93">
        <v>58.916000366210902</v>
      </c>
      <c r="C994" s="7">
        <v>814</v>
      </c>
      <c r="D994" s="7">
        <v>407</v>
      </c>
      <c r="E994" s="7">
        <v>73432</v>
      </c>
      <c r="F994" s="7">
        <v>5143</v>
      </c>
      <c r="G994" s="7">
        <v>0</v>
      </c>
      <c r="H994" s="7">
        <v>14157</v>
      </c>
      <c r="I994" s="7">
        <v>6581</v>
      </c>
      <c r="J994" s="7">
        <v>774495.5625</v>
      </c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7"/>
      <c r="AC994" s="73"/>
      <c r="AD994" s="73"/>
      <c r="AE994" s="73"/>
      <c r="AF994" s="77"/>
      <c r="AG994" s="71"/>
      <c r="AH994" s="5"/>
      <c r="AI994" s="5"/>
      <c r="AJ994" s="5"/>
      <c r="AK994" s="82"/>
      <c r="AL994" s="5"/>
      <c r="AM994" s="5"/>
      <c r="AN994" s="7"/>
      <c r="AO994" s="5"/>
      <c r="AP994" s="5"/>
    </row>
    <row r="995" spans="1:42">
      <c r="A995" s="5">
        <f t="shared" si="57"/>
        <v>297</v>
      </c>
      <c r="B995" s="93">
        <v>58.976001739501903</v>
      </c>
      <c r="C995" s="7">
        <v>407</v>
      </c>
      <c r="D995" s="7">
        <v>0</v>
      </c>
      <c r="E995" s="7">
        <v>64029</v>
      </c>
      <c r="F995" s="7">
        <v>3932</v>
      </c>
      <c r="G995" s="7">
        <v>524</v>
      </c>
      <c r="H995" s="7">
        <v>24652</v>
      </c>
      <c r="I995" s="7">
        <v>6455</v>
      </c>
      <c r="J995" s="7">
        <v>785875.875</v>
      </c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7"/>
      <c r="AC995" s="73"/>
      <c r="AD995" s="73"/>
      <c r="AE995" s="73"/>
      <c r="AF995" s="77"/>
      <c r="AG995" s="71"/>
      <c r="AH995" s="5"/>
      <c r="AI995" s="5"/>
      <c r="AJ995" s="5"/>
      <c r="AK995" s="82"/>
      <c r="AL995" s="5"/>
      <c r="AM995" s="5"/>
      <c r="AN995" s="7"/>
      <c r="AO995" s="5"/>
      <c r="AP995" s="5"/>
    </row>
    <row r="996" spans="1:42">
      <c r="A996" s="5">
        <f t="shared" si="57"/>
        <v>298</v>
      </c>
      <c r="B996" s="93">
        <v>59.035999298095703</v>
      </c>
      <c r="C996" s="7">
        <v>0</v>
      </c>
      <c r="D996" s="7">
        <v>0</v>
      </c>
      <c r="E996" s="7">
        <v>58513</v>
      </c>
      <c r="F996" s="7">
        <v>5143</v>
      </c>
      <c r="G996" s="7">
        <v>0</v>
      </c>
      <c r="H996" s="7">
        <v>21503</v>
      </c>
      <c r="I996" s="7">
        <v>5189</v>
      </c>
      <c r="J996" s="7">
        <v>821919.75</v>
      </c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7"/>
      <c r="AC996" s="73"/>
      <c r="AD996" s="73"/>
      <c r="AE996" s="73"/>
      <c r="AF996" s="77"/>
      <c r="AG996" s="71"/>
      <c r="AH996" s="5"/>
      <c r="AI996" s="5"/>
      <c r="AJ996" s="5"/>
      <c r="AK996" s="82"/>
      <c r="AL996" s="5"/>
      <c r="AM996" s="5"/>
      <c r="AN996" s="7"/>
      <c r="AO996" s="5"/>
      <c r="AP996" s="5"/>
    </row>
    <row r="997" spans="1:42">
      <c r="A997" s="5">
        <f t="shared" si="57"/>
        <v>299</v>
      </c>
      <c r="B997" s="93">
        <v>59.096000671386697</v>
      </c>
      <c r="C997" s="7">
        <v>203</v>
      </c>
      <c r="D997" s="7">
        <v>203</v>
      </c>
      <c r="E997" s="7">
        <v>74454</v>
      </c>
      <c r="F997" s="7">
        <v>5949</v>
      </c>
      <c r="G997" s="7">
        <v>524</v>
      </c>
      <c r="H997" s="7">
        <v>16780</v>
      </c>
      <c r="I997" s="7">
        <v>5316</v>
      </c>
      <c r="J997" s="7">
        <v>706157.75</v>
      </c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7"/>
      <c r="AC997" s="73"/>
      <c r="AD997" s="73"/>
      <c r="AE997" s="73"/>
      <c r="AF997" s="77"/>
      <c r="AG997" s="71"/>
      <c r="AH997" s="5"/>
      <c r="AI997" s="5"/>
      <c r="AJ997" s="5"/>
      <c r="AK997" s="82"/>
      <c r="AL997" s="5"/>
      <c r="AM997" s="5"/>
      <c r="AN997" s="7"/>
      <c r="AO997" s="5"/>
      <c r="AP997" s="5"/>
    </row>
    <row r="998" spans="1:42">
      <c r="A998" s="5">
        <f t="shared" si="57"/>
        <v>300</v>
      </c>
      <c r="B998" s="93">
        <v>59.155998229980398</v>
      </c>
      <c r="C998" s="7">
        <v>407</v>
      </c>
      <c r="D998" s="7">
        <v>203</v>
      </c>
      <c r="E998" s="7">
        <v>76294</v>
      </c>
      <c r="F998" s="7">
        <v>4134</v>
      </c>
      <c r="G998" s="7">
        <v>0</v>
      </c>
      <c r="H998" s="7">
        <v>7863</v>
      </c>
      <c r="I998" s="7">
        <v>4556</v>
      </c>
      <c r="J998" s="7">
        <v>753600.5625</v>
      </c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7"/>
      <c r="AC998" s="73"/>
      <c r="AD998" s="73"/>
      <c r="AE998" s="73"/>
      <c r="AF998" s="77"/>
      <c r="AG998" s="71"/>
      <c r="AH998" s="5"/>
      <c r="AI998" s="5"/>
      <c r="AJ998" s="5"/>
      <c r="AK998" s="82"/>
      <c r="AL998" s="5"/>
      <c r="AM998" s="5"/>
      <c r="AN998" s="7"/>
      <c r="AO998" s="5"/>
      <c r="AP998" s="5"/>
    </row>
    <row r="999" spans="1:42">
      <c r="A999" s="5">
        <f t="shared" si="57"/>
        <v>301</v>
      </c>
      <c r="B999" s="93">
        <v>59.215999603271399</v>
      </c>
      <c r="C999" s="7">
        <v>407</v>
      </c>
      <c r="D999" s="7">
        <v>0</v>
      </c>
      <c r="E999" s="7">
        <v>69342</v>
      </c>
      <c r="F999" s="7">
        <v>5849</v>
      </c>
      <c r="G999" s="7">
        <v>0</v>
      </c>
      <c r="H999" s="7">
        <v>14157</v>
      </c>
      <c r="I999" s="7">
        <v>4936</v>
      </c>
      <c r="J999" s="7">
        <v>782070</v>
      </c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7"/>
      <c r="AC999" s="73"/>
      <c r="AD999" s="73"/>
      <c r="AE999" s="73"/>
      <c r="AF999" s="77"/>
      <c r="AG999" s="71"/>
      <c r="AH999" s="5"/>
      <c r="AI999" s="5"/>
      <c r="AJ999" s="5"/>
      <c r="AK999" s="82"/>
      <c r="AL999" s="5"/>
      <c r="AM999" s="5"/>
      <c r="AN999" s="7"/>
      <c r="AO999" s="5"/>
      <c r="AP999" s="5"/>
    </row>
    <row r="1000" spans="1:42">
      <c r="A1000" s="5">
        <f t="shared" si="57"/>
        <v>302</v>
      </c>
      <c r="B1000" s="93">
        <v>59.2760009765625</v>
      </c>
      <c r="C1000" s="7">
        <v>407</v>
      </c>
      <c r="D1000" s="7">
        <v>0</v>
      </c>
      <c r="E1000" s="7">
        <v>82840</v>
      </c>
      <c r="F1000" s="7">
        <v>4739</v>
      </c>
      <c r="G1000" s="7">
        <v>0</v>
      </c>
      <c r="H1000" s="7">
        <v>15731</v>
      </c>
      <c r="I1000" s="7">
        <v>8481</v>
      </c>
      <c r="J1000" s="7">
        <v>759309.375</v>
      </c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7"/>
      <c r="AC1000" s="73"/>
      <c r="AD1000" s="73"/>
      <c r="AE1000" s="73"/>
      <c r="AF1000" s="77"/>
      <c r="AG1000" s="71"/>
      <c r="AH1000" s="5"/>
      <c r="AI1000" s="5"/>
      <c r="AJ1000" s="5"/>
      <c r="AK1000" s="82"/>
      <c r="AL1000" s="5"/>
      <c r="AM1000" s="5"/>
      <c r="AN1000" s="7"/>
      <c r="AO1000" s="5"/>
      <c r="AP1000" s="5"/>
    </row>
    <row r="1001" spans="1:42">
      <c r="A1001" s="5">
        <f t="shared" si="57"/>
        <v>303</v>
      </c>
      <c r="B1001" s="93">
        <v>59.3359985351562</v>
      </c>
      <c r="C1001" s="7">
        <v>0</v>
      </c>
      <c r="D1001" s="7">
        <v>610</v>
      </c>
      <c r="E1001" s="7">
        <v>70978</v>
      </c>
      <c r="F1001" s="7">
        <v>4336</v>
      </c>
      <c r="G1001" s="7">
        <v>0</v>
      </c>
      <c r="H1001" s="7">
        <v>16780</v>
      </c>
      <c r="I1001" s="7">
        <v>4050</v>
      </c>
      <c r="J1001" s="7">
        <v>725131.125</v>
      </c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7"/>
      <c r="AC1001" s="73"/>
      <c r="AD1001" s="73"/>
      <c r="AE1001" s="73"/>
      <c r="AF1001" s="77"/>
      <c r="AG1001" s="71"/>
      <c r="AH1001" s="5"/>
      <c r="AI1001" s="5"/>
      <c r="AJ1001" s="5"/>
      <c r="AK1001" s="82"/>
      <c r="AL1001" s="5"/>
      <c r="AM1001" s="5"/>
      <c r="AN1001" s="7"/>
      <c r="AO1001" s="5"/>
      <c r="AP1001" s="5"/>
    </row>
    <row r="1002" spans="1:42">
      <c r="A1002" s="5">
        <f t="shared" si="57"/>
        <v>304</v>
      </c>
      <c r="B1002" s="93">
        <v>59.395999908447202</v>
      </c>
      <c r="C1002" s="7">
        <v>407</v>
      </c>
      <c r="D1002" s="7">
        <v>407</v>
      </c>
      <c r="E1002" s="7">
        <v>64029</v>
      </c>
      <c r="F1002" s="7">
        <v>4840</v>
      </c>
      <c r="G1002" s="7">
        <v>1572</v>
      </c>
      <c r="H1002" s="7">
        <v>15206</v>
      </c>
      <c r="I1002" s="7">
        <v>4683</v>
      </c>
      <c r="J1002" s="7">
        <v>706157.75</v>
      </c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7"/>
      <c r="AC1002" s="73"/>
      <c r="AD1002" s="73"/>
      <c r="AE1002" s="73"/>
      <c r="AF1002" s="77"/>
      <c r="AG1002" s="71"/>
      <c r="AH1002" s="5"/>
      <c r="AI1002" s="5"/>
      <c r="AJ1002" s="5"/>
      <c r="AK1002" s="82"/>
      <c r="AL1002" s="5"/>
      <c r="AM1002" s="5"/>
      <c r="AN1002" s="7"/>
      <c r="AO1002" s="5"/>
      <c r="AP1002" s="5"/>
    </row>
    <row r="1003" spans="1:42">
      <c r="A1003" s="5">
        <f t="shared" si="57"/>
        <v>305</v>
      </c>
      <c r="B1003" s="93">
        <v>59.456001281738203</v>
      </c>
      <c r="C1003" s="7">
        <v>610</v>
      </c>
      <c r="D1003" s="7">
        <v>610</v>
      </c>
      <c r="E1003" s="7">
        <v>77520</v>
      </c>
      <c r="F1003" s="7">
        <v>4336</v>
      </c>
      <c r="G1003" s="7">
        <v>524</v>
      </c>
      <c r="H1003" s="7">
        <v>12583</v>
      </c>
      <c r="I1003" s="7">
        <v>4683</v>
      </c>
      <c r="J1003" s="7">
        <v>787778.8125</v>
      </c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7"/>
      <c r="AC1003" s="73"/>
      <c r="AD1003" s="73"/>
      <c r="AE1003" s="73"/>
      <c r="AF1003" s="77"/>
      <c r="AG1003" s="71"/>
      <c r="AH1003" s="5"/>
      <c r="AI1003" s="5"/>
      <c r="AJ1003" s="5"/>
      <c r="AK1003" s="82"/>
      <c r="AL1003" s="5"/>
      <c r="AM1003" s="5"/>
      <c r="AN1003" s="7"/>
      <c r="AO1003" s="5"/>
      <c r="AP1003" s="5"/>
    </row>
    <row r="1004" spans="1:42">
      <c r="A1004" s="5">
        <f t="shared" si="57"/>
        <v>306</v>
      </c>
      <c r="B1004" s="93">
        <v>59.515998840332003</v>
      </c>
      <c r="C1004" s="7">
        <v>407</v>
      </c>
      <c r="D1004" s="7">
        <v>203</v>
      </c>
      <c r="E1004" s="7">
        <v>83862</v>
      </c>
      <c r="F1004" s="7">
        <v>4134</v>
      </c>
      <c r="G1004" s="7">
        <v>524</v>
      </c>
      <c r="H1004" s="7">
        <v>22028</v>
      </c>
      <c r="I1004" s="7">
        <v>5822</v>
      </c>
      <c r="J1004" s="7">
        <v>740317.3125</v>
      </c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7"/>
      <c r="AC1004" s="73"/>
      <c r="AD1004" s="73"/>
      <c r="AE1004" s="73"/>
      <c r="AF1004" s="77"/>
      <c r="AG1004" s="71"/>
      <c r="AH1004" s="5"/>
      <c r="AI1004" s="5"/>
      <c r="AJ1004" s="5"/>
      <c r="AK1004" s="82"/>
      <c r="AL1004" s="5"/>
      <c r="AM1004" s="5"/>
      <c r="AN1004" s="7"/>
      <c r="AO1004" s="5"/>
      <c r="AP1004" s="5"/>
    </row>
    <row r="1005" spans="1:42">
      <c r="A1005" s="5">
        <f t="shared" si="57"/>
        <v>307</v>
      </c>
      <c r="B1005" s="93">
        <v>59.576000213622997</v>
      </c>
      <c r="C1005" s="7">
        <v>203</v>
      </c>
      <c r="D1005" s="7">
        <v>407</v>
      </c>
      <c r="E1005" s="7">
        <v>67094</v>
      </c>
      <c r="F1005" s="7">
        <v>3831</v>
      </c>
      <c r="G1005" s="7">
        <v>0</v>
      </c>
      <c r="H1005" s="7">
        <v>15206</v>
      </c>
      <c r="I1005" s="7">
        <v>4936</v>
      </c>
      <c r="J1005" s="7">
        <v>730802.625</v>
      </c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7"/>
      <c r="AC1005" s="73"/>
      <c r="AD1005" s="73"/>
      <c r="AE1005" s="73"/>
      <c r="AF1005" s="77"/>
      <c r="AG1005" s="71"/>
      <c r="AH1005" s="5"/>
      <c r="AI1005" s="5"/>
      <c r="AJ1005" s="5"/>
      <c r="AK1005" s="82"/>
      <c r="AL1005" s="5"/>
      <c r="AM1005" s="5"/>
      <c r="AN1005" s="7"/>
      <c r="AO1005" s="5"/>
      <c r="AP1005" s="5"/>
    </row>
    <row r="1006" spans="1:42">
      <c r="A1006" s="5">
        <f t="shared" si="57"/>
        <v>308</v>
      </c>
      <c r="B1006" s="93">
        <v>59.636001586913999</v>
      </c>
      <c r="C1006" s="7">
        <v>203</v>
      </c>
      <c r="D1006" s="7">
        <v>407</v>
      </c>
      <c r="E1006" s="7">
        <v>83862</v>
      </c>
      <c r="F1006" s="7">
        <v>5748</v>
      </c>
      <c r="G1006" s="7">
        <v>524</v>
      </c>
      <c r="H1006" s="7">
        <v>8912</v>
      </c>
      <c r="I1006" s="7">
        <v>6075</v>
      </c>
      <c r="J1006" s="7">
        <v>909268.3125</v>
      </c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7"/>
      <c r="AC1006" s="73"/>
      <c r="AD1006" s="73"/>
      <c r="AE1006" s="73"/>
      <c r="AF1006" s="77"/>
      <c r="AG1006" s="71"/>
      <c r="AH1006" s="5"/>
      <c r="AI1006" s="5"/>
      <c r="AJ1006" s="5"/>
      <c r="AK1006" s="82"/>
      <c r="AL1006" s="5"/>
      <c r="AM1006" s="5"/>
      <c r="AN1006" s="7"/>
      <c r="AO1006" s="5"/>
      <c r="AP1006" s="5"/>
    </row>
    <row r="1007" spans="1:42">
      <c r="A1007" s="5">
        <f t="shared" si="57"/>
        <v>309</v>
      </c>
      <c r="B1007" s="93">
        <v>59.695999145507798</v>
      </c>
      <c r="C1007" s="7">
        <v>407</v>
      </c>
      <c r="D1007" s="7">
        <v>0</v>
      </c>
      <c r="E1007" s="7">
        <v>78338</v>
      </c>
      <c r="F1007" s="7">
        <v>5445</v>
      </c>
      <c r="G1007" s="7">
        <v>0</v>
      </c>
      <c r="H1007" s="7">
        <v>18354</v>
      </c>
      <c r="I1007" s="7">
        <v>6581</v>
      </c>
      <c r="J1007" s="7">
        <v>785875.875</v>
      </c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7"/>
      <c r="AC1007" s="73"/>
      <c r="AD1007" s="73"/>
      <c r="AE1007" s="73"/>
      <c r="AF1007" s="77"/>
      <c r="AG1007" s="71"/>
      <c r="AH1007" s="5"/>
      <c r="AI1007" s="5"/>
      <c r="AJ1007" s="5"/>
      <c r="AK1007" s="82"/>
      <c r="AL1007" s="5"/>
      <c r="AM1007" s="5"/>
      <c r="AN1007" s="7"/>
      <c r="AO1007" s="5"/>
      <c r="AP1007" s="5"/>
    </row>
    <row r="1008" spans="1:42">
      <c r="A1008" s="5">
        <f t="shared" si="57"/>
        <v>310</v>
      </c>
      <c r="B1008" s="93">
        <v>59.7560005187988</v>
      </c>
      <c r="C1008" s="7">
        <v>0</v>
      </c>
      <c r="D1008" s="7">
        <v>1017</v>
      </c>
      <c r="E1008" s="7">
        <v>77930</v>
      </c>
      <c r="F1008" s="7">
        <v>3731</v>
      </c>
      <c r="G1008" s="7">
        <v>1048</v>
      </c>
      <c r="H1008" s="7">
        <v>13108</v>
      </c>
      <c r="I1008" s="7">
        <v>5822</v>
      </c>
      <c r="J1008" s="7">
        <v>694758.75</v>
      </c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7"/>
      <c r="AC1008" s="73"/>
      <c r="AD1008" s="73"/>
      <c r="AE1008" s="73"/>
      <c r="AF1008" s="77"/>
      <c r="AG1008" s="71"/>
      <c r="AH1008" s="5"/>
      <c r="AI1008" s="5"/>
      <c r="AJ1008" s="5"/>
      <c r="AK1008" s="82"/>
      <c r="AL1008" s="5"/>
      <c r="AM1008" s="5"/>
      <c r="AN1008" s="7"/>
      <c r="AO1008" s="5"/>
      <c r="AP1008" s="5"/>
    </row>
    <row r="1009" spans="1:42">
      <c r="A1009" s="5">
        <f t="shared" si="57"/>
        <v>311</v>
      </c>
      <c r="B1009" s="93">
        <v>59.816001892089801</v>
      </c>
      <c r="C1009" s="7">
        <v>610</v>
      </c>
      <c r="D1009" s="7">
        <v>0</v>
      </c>
      <c r="E1009" s="7">
        <v>73636</v>
      </c>
      <c r="F1009" s="7">
        <v>4739</v>
      </c>
      <c r="G1009" s="7">
        <v>2096</v>
      </c>
      <c r="H1009" s="7">
        <v>11010</v>
      </c>
      <c r="I1009" s="7">
        <v>5569</v>
      </c>
      <c r="J1009" s="7">
        <v>840930.5</v>
      </c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7"/>
      <c r="AC1009" s="73"/>
      <c r="AD1009" s="73"/>
      <c r="AE1009" s="73"/>
      <c r="AF1009" s="77"/>
      <c r="AG1009" s="71"/>
      <c r="AH1009" s="5"/>
      <c r="AI1009" s="5"/>
      <c r="AJ1009" s="5"/>
      <c r="AK1009" s="82"/>
      <c r="AL1009" s="5"/>
      <c r="AM1009" s="5"/>
      <c r="AN1009" s="7"/>
      <c r="AO1009" s="5"/>
      <c r="AP1009" s="5"/>
    </row>
    <row r="1010" spans="1:42">
      <c r="A1010" s="5">
        <f t="shared" si="57"/>
        <v>312</v>
      </c>
      <c r="B1010" s="93">
        <v>59.875999450683501</v>
      </c>
      <c r="C1010" s="7">
        <v>0</v>
      </c>
      <c r="D1010" s="7">
        <v>407</v>
      </c>
      <c r="E1010" s="7">
        <v>83862</v>
      </c>
      <c r="F1010" s="7">
        <v>4638</v>
      </c>
      <c r="G1010" s="7">
        <v>0</v>
      </c>
      <c r="H1010" s="7">
        <v>16255</v>
      </c>
      <c r="I1010" s="7">
        <v>5695</v>
      </c>
      <c r="J1010" s="7">
        <v>837124.625</v>
      </c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7"/>
      <c r="AC1010" s="73"/>
      <c r="AD1010" s="73"/>
      <c r="AE1010" s="73"/>
      <c r="AF1010" s="77"/>
      <c r="AG1010" s="71"/>
      <c r="AH1010" s="5"/>
      <c r="AI1010" s="5"/>
      <c r="AJ1010" s="5"/>
      <c r="AK1010" s="82"/>
      <c r="AL1010" s="5"/>
      <c r="AM1010" s="5"/>
      <c r="AN1010" s="7"/>
      <c r="AO1010" s="5"/>
      <c r="AP1010" s="5"/>
    </row>
    <row r="1011" spans="1:42">
      <c r="A1011" s="5">
        <f t="shared" si="57"/>
        <v>313</v>
      </c>
      <c r="B1011" s="93">
        <v>59.936000823974602</v>
      </c>
      <c r="C1011" s="7">
        <v>610</v>
      </c>
      <c r="D1011" s="7">
        <v>203</v>
      </c>
      <c r="E1011" s="7">
        <v>87136</v>
      </c>
      <c r="F1011" s="7">
        <v>6454</v>
      </c>
      <c r="G1011" s="7">
        <v>524</v>
      </c>
      <c r="H1011" s="7">
        <v>17829</v>
      </c>
      <c r="I1011" s="7">
        <v>4809</v>
      </c>
      <c r="J1011" s="7">
        <v>812442.375</v>
      </c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7"/>
      <c r="AC1011" s="73"/>
      <c r="AD1011" s="73"/>
      <c r="AE1011" s="73"/>
      <c r="AF1011" s="77"/>
      <c r="AG1011" s="71"/>
      <c r="AH1011" s="5"/>
      <c r="AI1011" s="5"/>
      <c r="AJ1011" s="5"/>
      <c r="AK1011" s="82"/>
      <c r="AL1011" s="5"/>
      <c r="AM1011" s="5"/>
      <c r="AN1011" s="7"/>
      <c r="AO1011" s="5"/>
      <c r="AP1011" s="5"/>
    </row>
    <row r="1012" spans="1:42">
      <c r="A1012" s="5">
        <f t="shared" si="57"/>
        <v>314</v>
      </c>
      <c r="B1012" s="93">
        <v>59.995998382568303</v>
      </c>
      <c r="C1012" s="7">
        <v>203</v>
      </c>
      <c r="D1012" s="7">
        <v>0</v>
      </c>
      <c r="E1012" s="7">
        <v>71386</v>
      </c>
      <c r="F1012" s="7">
        <v>4033</v>
      </c>
      <c r="G1012" s="7">
        <v>0</v>
      </c>
      <c r="H1012" s="7">
        <v>17305</v>
      </c>
      <c r="I1012" s="7">
        <v>8481</v>
      </c>
      <c r="J1012" s="7">
        <v>812442.375</v>
      </c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7"/>
      <c r="AC1012" s="73"/>
      <c r="AD1012" s="73"/>
      <c r="AE1012" s="73"/>
      <c r="AF1012" s="77"/>
      <c r="AG1012" s="71"/>
      <c r="AH1012" s="5"/>
      <c r="AI1012" s="5"/>
      <c r="AJ1012" s="5"/>
      <c r="AK1012" s="82"/>
      <c r="AL1012" s="5"/>
      <c r="AM1012" s="5"/>
      <c r="AN1012" s="7"/>
      <c r="AO1012" s="5"/>
      <c r="AP1012" s="5"/>
    </row>
    <row r="1013" spans="1:42">
      <c r="A1013" s="5">
        <f t="shared" si="57"/>
        <v>315</v>
      </c>
      <c r="B1013" s="93">
        <v>60.055999755859297</v>
      </c>
      <c r="C1013" s="7">
        <v>203</v>
      </c>
      <c r="D1013" s="7">
        <v>0</v>
      </c>
      <c r="E1013" s="7">
        <v>79566</v>
      </c>
      <c r="F1013" s="7">
        <v>3630</v>
      </c>
      <c r="G1013" s="7">
        <v>0</v>
      </c>
      <c r="H1013" s="7">
        <v>13108</v>
      </c>
      <c r="I1013" s="7">
        <v>7088</v>
      </c>
      <c r="J1013" s="7">
        <v>837124.625</v>
      </c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7"/>
      <c r="AC1013" s="73"/>
      <c r="AD1013" s="73"/>
      <c r="AE1013" s="73"/>
      <c r="AF1013" s="77"/>
      <c r="AG1013" s="71"/>
      <c r="AH1013" s="5"/>
      <c r="AI1013" s="5"/>
      <c r="AJ1013" s="5"/>
      <c r="AK1013" s="82"/>
      <c r="AL1013" s="5"/>
      <c r="AM1013" s="5"/>
      <c r="AN1013" s="7"/>
      <c r="AO1013" s="5"/>
      <c r="AP1013" s="5"/>
    </row>
    <row r="1014" spans="1:42">
      <c r="A1014" s="5">
        <f t="shared" si="57"/>
        <v>316</v>
      </c>
      <c r="B1014" s="93">
        <v>60.116001129150298</v>
      </c>
      <c r="C1014" s="7">
        <v>1628</v>
      </c>
      <c r="D1014" s="7">
        <v>0</v>
      </c>
      <c r="E1014" s="7">
        <v>82840</v>
      </c>
      <c r="F1014" s="7">
        <v>4941</v>
      </c>
      <c r="G1014" s="7">
        <v>0</v>
      </c>
      <c r="H1014" s="7">
        <v>12583</v>
      </c>
      <c r="I1014" s="7">
        <v>5316</v>
      </c>
      <c r="J1014" s="7">
        <v>728937</v>
      </c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7"/>
      <c r="AC1014" s="73"/>
      <c r="AD1014" s="73"/>
      <c r="AE1014" s="73"/>
      <c r="AF1014" s="77"/>
      <c r="AG1014" s="71"/>
      <c r="AH1014" s="5"/>
      <c r="AI1014" s="5"/>
      <c r="AJ1014" s="5"/>
      <c r="AK1014" s="82"/>
      <c r="AL1014" s="5"/>
      <c r="AM1014" s="5"/>
      <c r="AN1014" s="7"/>
      <c r="AO1014" s="5"/>
      <c r="AP1014" s="5"/>
    </row>
    <row r="1015" spans="1:42">
      <c r="A1015" s="5">
        <f t="shared" si="57"/>
        <v>317</v>
      </c>
      <c r="B1015" s="93">
        <v>60.175998687744098</v>
      </c>
      <c r="C1015" s="7">
        <v>407</v>
      </c>
      <c r="D1015" s="7">
        <v>203</v>
      </c>
      <c r="E1015" s="7">
        <v>67504</v>
      </c>
      <c r="F1015" s="7">
        <v>5042</v>
      </c>
      <c r="G1015" s="7">
        <v>0</v>
      </c>
      <c r="H1015" s="7">
        <v>12059</v>
      </c>
      <c r="I1015" s="7">
        <v>6581</v>
      </c>
      <c r="J1015" s="7">
        <v>742220.25</v>
      </c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7"/>
      <c r="AC1015" s="73"/>
      <c r="AD1015" s="73"/>
      <c r="AE1015" s="73"/>
      <c r="AF1015" s="77"/>
      <c r="AG1015" s="71"/>
      <c r="AH1015" s="5"/>
      <c r="AI1015" s="5"/>
      <c r="AJ1015" s="5"/>
      <c r="AK1015" s="82"/>
      <c r="AL1015" s="5"/>
      <c r="AM1015" s="5"/>
      <c r="AN1015" s="7"/>
      <c r="AO1015" s="5"/>
      <c r="AP1015" s="5"/>
    </row>
    <row r="1016" spans="1:42">
      <c r="A1016" s="5">
        <f t="shared" si="57"/>
        <v>318</v>
      </c>
      <c r="B1016" s="93">
        <v>60.236000061035099</v>
      </c>
      <c r="C1016" s="7">
        <v>0</v>
      </c>
      <c r="D1016" s="7">
        <v>610</v>
      </c>
      <c r="E1016" s="7">
        <v>64438</v>
      </c>
      <c r="F1016" s="7">
        <v>4537</v>
      </c>
      <c r="G1016" s="7">
        <v>524</v>
      </c>
      <c r="H1016" s="7">
        <v>11534</v>
      </c>
      <c r="I1016" s="7">
        <v>7848</v>
      </c>
      <c r="J1016" s="7">
        <v>793469</v>
      </c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7"/>
      <c r="AC1016" s="73"/>
      <c r="AD1016" s="73"/>
      <c r="AE1016" s="73"/>
      <c r="AF1016" s="77"/>
      <c r="AG1016" s="71"/>
      <c r="AH1016" s="5"/>
      <c r="AI1016" s="5"/>
      <c r="AJ1016" s="5"/>
      <c r="AK1016" s="82"/>
      <c r="AL1016" s="5"/>
      <c r="AM1016" s="5"/>
      <c r="AN1016" s="7"/>
      <c r="AO1016" s="5"/>
      <c r="AP1016" s="5"/>
    </row>
    <row r="1017" spans="1:42">
      <c r="A1017" s="5">
        <f t="shared" si="57"/>
        <v>319</v>
      </c>
      <c r="B1017" s="93">
        <v>60.296001434326101</v>
      </c>
      <c r="C1017" s="7">
        <v>0</v>
      </c>
      <c r="D1017" s="7">
        <v>0</v>
      </c>
      <c r="E1017" s="7">
        <v>86522</v>
      </c>
      <c r="F1017" s="7">
        <v>3025</v>
      </c>
      <c r="G1017" s="7">
        <v>524</v>
      </c>
      <c r="H1017" s="7">
        <v>14157</v>
      </c>
      <c r="I1017" s="7">
        <v>6708</v>
      </c>
      <c r="J1017" s="7">
        <v>776379.875</v>
      </c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7"/>
      <c r="AC1017" s="73"/>
      <c r="AD1017" s="73"/>
      <c r="AE1017" s="73"/>
      <c r="AF1017" s="77"/>
      <c r="AG1017" s="71"/>
      <c r="AH1017" s="5"/>
      <c r="AI1017" s="5"/>
      <c r="AJ1017" s="5"/>
      <c r="AK1017" s="82"/>
      <c r="AL1017" s="5"/>
      <c r="AM1017" s="5"/>
      <c r="AN1017" s="7"/>
      <c r="AO1017" s="5"/>
      <c r="AP1017" s="5"/>
    </row>
    <row r="1018" spans="1:42">
      <c r="A1018" s="5">
        <f t="shared" si="57"/>
        <v>320</v>
      </c>
      <c r="B1018" s="93">
        <v>60.355998992919901</v>
      </c>
      <c r="C1018" s="7">
        <v>0</v>
      </c>
      <c r="D1018" s="7">
        <v>203</v>
      </c>
      <c r="E1018" s="7">
        <v>59126</v>
      </c>
      <c r="F1018" s="7">
        <v>3428</v>
      </c>
      <c r="G1018" s="7">
        <v>524</v>
      </c>
      <c r="H1018" s="7">
        <v>11010</v>
      </c>
      <c r="I1018" s="7">
        <v>4683</v>
      </c>
      <c r="J1018" s="7">
        <v>651103.125</v>
      </c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7"/>
      <c r="AC1018" s="73"/>
      <c r="AD1018" s="73"/>
      <c r="AE1018" s="73"/>
      <c r="AF1018" s="77"/>
      <c r="AG1018" s="71"/>
      <c r="AH1018" s="5"/>
      <c r="AI1018" s="5"/>
      <c r="AJ1018" s="5"/>
      <c r="AK1018" s="82"/>
      <c r="AL1018" s="5"/>
      <c r="AM1018" s="5"/>
      <c r="AN1018" s="7"/>
      <c r="AO1018" s="5"/>
      <c r="AP1018" s="5"/>
    </row>
    <row r="1019" spans="1:42">
      <c r="A1019" s="5">
        <f t="shared" si="57"/>
        <v>321</v>
      </c>
      <c r="B1019" s="93">
        <v>60.416000366210902</v>
      </c>
      <c r="C1019" s="7">
        <v>407</v>
      </c>
      <c r="D1019" s="7">
        <v>0</v>
      </c>
      <c r="E1019" s="7">
        <v>50549</v>
      </c>
      <c r="F1019" s="7">
        <v>5042</v>
      </c>
      <c r="G1019" s="7">
        <v>524</v>
      </c>
      <c r="H1019" s="7">
        <v>11534</v>
      </c>
      <c r="I1019" s="7">
        <v>7594</v>
      </c>
      <c r="J1019" s="7">
        <v>835240.3125</v>
      </c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7"/>
      <c r="AC1019" s="73"/>
      <c r="AD1019" s="73"/>
      <c r="AE1019" s="73"/>
      <c r="AF1019" s="77"/>
      <c r="AG1019" s="71"/>
      <c r="AH1019" s="5"/>
      <c r="AI1019" s="5"/>
      <c r="AJ1019" s="5"/>
      <c r="AK1019" s="82"/>
      <c r="AL1019" s="5"/>
      <c r="AM1019" s="5"/>
      <c r="AN1019" s="7"/>
      <c r="AO1019" s="5"/>
      <c r="AP1019" s="5"/>
    </row>
    <row r="1020" spans="1:42">
      <c r="A1020" s="5">
        <f t="shared" si="57"/>
        <v>322</v>
      </c>
      <c r="B1020" s="93">
        <v>60.476001739501903</v>
      </c>
      <c r="C1020" s="7">
        <v>1017</v>
      </c>
      <c r="D1020" s="7">
        <v>203</v>
      </c>
      <c r="E1020" s="7">
        <v>84476</v>
      </c>
      <c r="F1020" s="7">
        <v>3428</v>
      </c>
      <c r="G1020" s="7">
        <v>0</v>
      </c>
      <c r="H1020" s="7">
        <v>17829</v>
      </c>
      <c r="I1020" s="7">
        <v>7468</v>
      </c>
      <c r="J1020" s="7">
        <v>766902.5</v>
      </c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7"/>
      <c r="AC1020" s="73"/>
      <c r="AD1020" s="73"/>
      <c r="AE1020" s="73"/>
      <c r="AF1020" s="77"/>
      <c r="AG1020" s="71"/>
      <c r="AH1020" s="5"/>
      <c r="AI1020" s="5"/>
      <c r="AJ1020" s="5"/>
      <c r="AK1020" s="82"/>
      <c r="AL1020" s="5"/>
      <c r="AM1020" s="5"/>
      <c r="AN1020" s="7"/>
      <c r="AO1020" s="5"/>
      <c r="AP1020" s="5"/>
    </row>
    <row r="1021" spans="1:42">
      <c r="A1021" s="5">
        <f t="shared" ref="A1021:A1084" si="58">A1020+1</f>
        <v>323</v>
      </c>
      <c r="B1021" s="93">
        <v>60.535999298095703</v>
      </c>
      <c r="C1021" s="7">
        <v>610</v>
      </c>
      <c r="D1021" s="7">
        <v>0</v>
      </c>
      <c r="E1021" s="7">
        <v>80180</v>
      </c>
      <c r="F1021" s="7">
        <v>3932</v>
      </c>
      <c r="G1021" s="7">
        <v>524</v>
      </c>
      <c r="H1021" s="7">
        <v>14157</v>
      </c>
      <c r="I1021" s="7">
        <v>5316</v>
      </c>
      <c r="J1021" s="7">
        <v>675785.375</v>
      </c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7"/>
      <c r="AC1021" s="73"/>
      <c r="AD1021" s="73"/>
      <c r="AE1021" s="73"/>
      <c r="AF1021" s="77"/>
      <c r="AG1021" s="71"/>
      <c r="AH1021" s="5"/>
      <c r="AI1021" s="5"/>
      <c r="AJ1021" s="5"/>
      <c r="AK1021" s="82"/>
      <c r="AL1021" s="5"/>
      <c r="AM1021" s="5"/>
      <c r="AN1021" s="7"/>
      <c r="AO1021" s="5"/>
      <c r="AP1021" s="5"/>
    </row>
    <row r="1022" spans="1:42">
      <c r="A1022" s="5">
        <f t="shared" si="58"/>
        <v>324</v>
      </c>
      <c r="B1022" s="93">
        <v>60.596000671386697</v>
      </c>
      <c r="C1022" s="7">
        <v>610</v>
      </c>
      <c r="D1022" s="7">
        <v>0</v>
      </c>
      <c r="E1022" s="7">
        <v>65664</v>
      </c>
      <c r="F1022" s="7">
        <v>3529</v>
      </c>
      <c r="G1022" s="7">
        <v>524</v>
      </c>
      <c r="H1022" s="7">
        <v>8912</v>
      </c>
      <c r="I1022" s="7">
        <v>3670</v>
      </c>
      <c r="J1022" s="7">
        <v>666289.3125</v>
      </c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7"/>
      <c r="AC1022" s="73"/>
      <c r="AD1022" s="73"/>
      <c r="AE1022" s="73"/>
      <c r="AF1022" s="77"/>
      <c r="AG1022" s="71"/>
      <c r="AH1022" s="5"/>
      <c r="AI1022" s="5"/>
      <c r="AJ1022" s="5"/>
      <c r="AK1022" s="82"/>
      <c r="AL1022" s="5"/>
      <c r="AM1022" s="5"/>
      <c r="AN1022" s="7"/>
      <c r="AO1022" s="5"/>
      <c r="AP1022" s="5"/>
    </row>
    <row r="1023" spans="1:42">
      <c r="A1023" s="5">
        <f t="shared" si="58"/>
        <v>325</v>
      </c>
      <c r="B1023" s="93">
        <v>60.655998229980398</v>
      </c>
      <c r="C1023" s="7">
        <v>610</v>
      </c>
      <c r="D1023" s="7">
        <v>0</v>
      </c>
      <c r="E1023" s="7">
        <v>71592</v>
      </c>
      <c r="F1023" s="7">
        <v>5445</v>
      </c>
      <c r="G1023" s="7">
        <v>0</v>
      </c>
      <c r="H1023" s="7">
        <v>18879</v>
      </c>
      <c r="I1023" s="7">
        <v>6961</v>
      </c>
      <c r="J1023" s="7">
        <v>821919.75</v>
      </c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7"/>
      <c r="AC1023" s="73"/>
      <c r="AD1023" s="73"/>
      <c r="AE1023" s="73"/>
      <c r="AF1023" s="77"/>
      <c r="AG1023" s="71"/>
      <c r="AH1023" s="5"/>
      <c r="AI1023" s="5"/>
      <c r="AJ1023" s="5"/>
      <c r="AK1023" s="82"/>
      <c r="AL1023" s="5"/>
      <c r="AM1023" s="5"/>
      <c r="AN1023" s="7"/>
      <c r="AO1023" s="5"/>
      <c r="AP1023" s="5"/>
    </row>
    <row r="1024" spans="1:42">
      <c r="A1024" s="5">
        <f t="shared" si="58"/>
        <v>326</v>
      </c>
      <c r="B1024" s="93">
        <v>60.715999603271399</v>
      </c>
      <c r="C1024" s="7">
        <v>0</v>
      </c>
      <c r="D1024" s="7">
        <v>203</v>
      </c>
      <c r="E1024" s="7">
        <v>77726</v>
      </c>
      <c r="F1024" s="7">
        <v>3932</v>
      </c>
      <c r="G1024" s="7">
        <v>0</v>
      </c>
      <c r="H1024" s="7">
        <v>15731</v>
      </c>
      <c r="I1024" s="7">
        <v>6708</v>
      </c>
      <c r="J1024" s="7">
        <v>715635.125</v>
      </c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7"/>
      <c r="AC1024" s="73"/>
      <c r="AD1024" s="73"/>
      <c r="AE1024" s="73"/>
      <c r="AF1024" s="77"/>
      <c r="AG1024" s="71"/>
      <c r="AH1024" s="5"/>
      <c r="AI1024" s="5"/>
      <c r="AJ1024" s="5"/>
      <c r="AK1024" s="82"/>
      <c r="AL1024" s="5"/>
      <c r="AM1024" s="5"/>
      <c r="AN1024" s="7"/>
      <c r="AO1024" s="5"/>
      <c r="AP1024" s="5"/>
    </row>
    <row r="1025" spans="1:42">
      <c r="A1025" s="5">
        <f t="shared" si="58"/>
        <v>327</v>
      </c>
      <c r="B1025" s="93">
        <v>60.7760009765625</v>
      </c>
      <c r="C1025" s="7">
        <v>814</v>
      </c>
      <c r="D1025" s="7">
        <v>0</v>
      </c>
      <c r="E1025" s="7">
        <v>64234</v>
      </c>
      <c r="F1025" s="7">
        <v>3630</v>
      </c>
      <c r="G1025" s="7">
        <v>2096</v>
      </c>
      <c r="H1025" s="7">
        <v>16255</v>
      </c>
      <c r="I1025" s="7">
        <v>4176</v>
      </c>
      <c r="J1025" s="7">
        <v>664386.375</v>
      </c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7"/>
      <c r="AC1025" s="73"/>
      <c r="AD1025" s="73"/>
      <c r="AE1025" s="73"/>
      <c r="AF1025" s="77"/>
      <c r="AG1025" s="71"/>
      <c r="AH1025" s="5"/>
      <c r="AI1025" s="5"/>
      <c r="AJ1025" s="5"/>
      <c r="AK1025" s="82"/>
      <c r="AL1025" s="5"/>
      <c r="AM1025" s="5"/>
      <c r="AN1025" s="7"/>
      <c r="AO1025" s="5"/>
      <c r="AP1025" s="5"/>
    </row>
    <row r="1026" spans="1:42">
      <c r="A1026" s="5">
        <f t="shared" si="58"/>
        <v>328</v>
      </c>
      <c r="B1026" s="93">
        <v>60.8359985351562</v>
      </c>
      <c r="C1026" s="7">
        <v>0</v>
      </c>
      <c r="D1026" s="7">
        <v>203</v>
      </c>
      <c r="E1026" s="7">
        <v>66276</v>
      </c>
      <c r="F1026" s="7">
        <v>4235</v>
      </c>
      <c r="G1026" s="7">
        <v>0</v>
      </c>
      <c r="H1026" s="7">
        <v>15731</v>
      </c>
      <c r="I1026" s="7">
        <v>5569</v>
      </c>
      <c r="J1026" s="7">
        <v>791547.375</v>
      </c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7"/>
      <c r="AC1026" s="73"/>
      <c r="AD1026" s="73"/>
      <c r="AE1026" s="73"/>
      <c r="AF1026" s="77"/>
      <c r="AG1026" s="71"/>
      <c r="AH1026" s="5"/>
      <c r="AI1026" s="5"/>
      <c r="AJ1026" s="5"/>
      <c r="AK1026" s="82"/>
      <c r="AL1026" s="5"/>
      <c r="AM1026" s="5"/>
      <c r="AN1026" s="7"/>
      <c r="AO1026" s="5"/>
      <c r="AP1026" s="5"/>
    </row>
    <row r="1027" spans="1:42">
      <c r="A1027" s="5">
        <f t="shared" si="58"/>
        <v>329</v>
      </c>
      <c r="B1027" s="93">
        <v>60.895999908447202</v>
      </c>
      <c r="C1027" s="7">
        <v>407</v>
      </c>
      <c r="D1027" s="7">
        <v>203</v>
      </c>
      <c r="E1027" s="7">
        <v>74250</v>
      </c>
      <c r="F1027" s="7">
        <v>3529</v>
      </c>
      <c r="G1027" s="7">
        <v>0</v>
      </c>
      <c r="H1027" s="7">
        <v>19404</v>
      </c>
      <c r="I1027" s="7">
        <v>6328</v>
      </c>
      <c r="J1027" s="7">
        <v>734608.5</v>
      </c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7"/>
      <c r="AC1027" s="73"/>
      <c r="AD1027" s="73"/>
      <c r="AE1027" s="73"/>
      <c r="AF1027" s="77"/>
      <c r="AG1027" s="71"/>
      <c r="AH1027" s="5"/>
      <c r="AI1027" s="5"/>
      <c r="AJ1027" s="5"/>
      <c r="AK1027" s="82"/>
      <c r="AL1027" s="5"/>
      <c r="AM1027" s="5"/>
      <c r="AN1027" s="7"/>
      <c r="AO1027" s="5"/>
      <c r="AP1027" s="5"/>
    </row>
    <row r="1028" spans="1:42">
      <c r="A1028" s="5">
        <f t="shared" si="58"/>
        <v>330</v>
      </c>
      <c r="B1028" s="93">
        <v>60.956001281738203</v>
      </c>
      <c r="C1028" s="7">
        <v>203</v>
      </c>
      <c r="D1028" s="7">
        <v>610</v>
      </c>
      <c r="E1028" s="7">
        <v>81408</v>
      </c>
      <c r="F1028" s="7">
        <v>4638</v>
      </c>
      <c r="G1028" s="7">
        <v>524</v>
      </c>
      <c r="H1028" s="7">
        <v>10485</v>
      </c>
      <c r="I1028" s="7">
        <v>6455</v>
      </c>
      <c r="J1028" s="7">
        <v>759309.375</v>
      </c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7"/>
      <c r="AC1028" s="73"/>
      <c r="AD1028" s="73"/>
      <c r="AE1028" s="73"/>
      <c r="AF1028" s="77"/>
      <c r="AG1028" s="71"/>
      <c r="AH1028" s="5"/>
      <c r="AI1028" s="5"/>
      <c r="AJ1028" s="5"/>
      <c r="AK1028" s="82"/>
      <c r="AL1028" s="5"/>
      <c r="AM1028" s="5"/>
      <c r="AN1028" s="7"/>
      <c r="AO1028" s="5"/>
      <c r="AP1028" s="5"/>
    </row>
    <row r="1029" spans="1:42">
      <c r="A1029" s="5">
        <f t="shared" si="58"/>
        <v>331</v>
      </c>
      <c r="B1029" s="93">
        <v>61.015998840332003</v>
      </c>
      <c r="C1029" s="7">
        <v>0</v>
      </c>
      <c r="D1029" s="7">
        <v>0</v>
      </c>
      <c r="E1029" s="7">
        <v>73432</v>
      </c>
      <c r="F1029" s="7">
        <v>4437</v>
      </c>
      <c r="G1029" s="7">
        <v>524</v>
      </c>
      <c r="H1029" s="7">
        <v>15206</v>
      </c>
      <c r="I1029" s="7">
        <v>4683</v>
      </c>
      <c r="J1029" s="7">
        <v>821919.75</v>
      </c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7"/>
      <c r="AC1029" s="73"/>
      <c r="AD1029" s="73"/>
      <c r="AE1029" s="73"/>
      <c r="AF1029" s="77"/>
      <c r="AG1029" s="71"/>
      <c r="AH1029" s="5"/>
      <c r="AI1029" s="5"/>
      <c r="AJ1029" s="5"/>
      <c r="AK1029" s="82"/>
      <c r="AL1029" s="5"/>
      <c r="AM1029" s="5"/>
      <c r="AN1029" s="7"/>
      <c r="AO1029" s="5"/>
      <c r="AP1029" s="5"/>
    </row>
    <row r="1030" spans="1:42">
      <c r="A1030" s="5">
        <f t="shared" si="58"/>
        <v>332</v>
      </c>
      <c r="B1030" s="93">
        <v>61.076000213622997</v>
      </c>
      <c r="C1030" s="7">
        <v>407</v>
      </c>
      <c r="D1030" s="7">
        <v>407</v>
      </c>
      <c r="E1030" s="7">
        <v>79566</v>
      </c>
      <c r="F1030" s="7">
        <v>5344</v>
      </c>
      <c r="G1030" s="7">
        <v>0</v>
      </c>
      <c r="H1030" s="7">
        <v>16780</v>
      </c>
      <c r="I1030" s="7">
        <v>5316</v>
      </c>
      <c r="J1030" s="7">
        <v>907365.375</v>
      </c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7"/>
      <c r="AC1030" s="73"/>
      <c r="AD1030" s="73"/>
      <c r="AE1030" s="73"/>
      <c r="AF1030" s="77"/>
      <c r="AG1030" s="71"/>
      <c r="AH1030" s="5"/>
      <c r="AI1030" s="5"/>
      <c r="AJ1030" s="5"/>
      <c r="AK1030" s="82"/>
      <c r="AL1030" s="5"/>
      <c r="AM1030" s="5"/>
      <c r="AN1030" s="7"/>
      <c r="AO1030" s="5"/>
      <c r="AP1030" s="5"/>
    </row>
    <row r="1031" spans="1:42">
      <c r="A1031" s="5">
        <f t="shared" si="58"/>
        <v>333</v>
      </c>
      <c r="B1031" s="93">
        <v>61.136001586913999</v>
      </c>
      <c r="C1031" s="7">
        <v>0</v>
      </c>
      <c r="D1031" s="7">
        <v>0</v>
      </c>
      <c r="E1031" s="7">
        <v>80794</v>
      </c>
      <c r="F1031" s="7">
        <v>5445</v>
      </c>
      <c r="G1031" s="7">
        <v>524</v>
      </c>
      <c r="H1031" s="7">
        <v>7339</v>
      </c>
      <c r="I1031" s="7">
        <v>6961</v>
      </c>
      <c r="J1031" s="7">
        <v>715635.125</v>
      </c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7"/>
      <c r="AC1031" s="73"/>
      <c r="AD1031" s="73"/>
      <c r="AE1031" s="73"/>
      <c r="AF1031" s="77"/>
      <c r="AG1031" s="71"/>
      <c r="AH1031" s="5"/>
      <c r="AI1031" s="5"/>
      <c r="AJ1031" s="5"/>
      <c r="AK1031" s="82"/>
      <c r="AL1031" s="5"/>
      <c r="AM1031" s="5"/>
      <c r="AN1031" s="7"/>
      <c r="AO1031" s="5"/>
      <c r="AP1031" s="5"/>
    </row>
    <row r="1032" spans="1:42">
      <c r="A1032" s="5">
        <f t="shared" si="58"/>
        <v>334</v>
      </c>
      <c r="B1032" s="93">
        <v>61.195999145507798</v>
      </c>
      <c r="C1032" s="7">
        <v>1221</v>
      </c>
      <c r="D1032" s="7">
        <v>203</v>
      </c>
      <c r="E1032" s="7">
        <v>77726</v>
      </c>
      <c r="F1032" s="7">
        <v>6050</v>
      </c>
      <c r="G1032" s="7">
        <v>0</v>
      </c>
      <c r="H1032" s="7">
        <v>9436</v>
      </c>
      <c r="I1032" s="7">
        <v>4809</v>
      </c>
      <c r="J1032" s="7">
        <v>742220.25</v>
      </c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7"/>
      <c r="AC1032" s="73"/>
      <c r="AD1032" s="73"/>
      <c r="AE1032" s="73"/>
      <c r="AF1032" s="77"/>
      <c r="AG1032" s="71"/>
      <c r="AH1032" s="5"/>
      <c r="AI1032" s="5"/>
      <c r="AJ1032" s="5"/>
      <c r="AK1032" s="82"/>
      <c r="AL1032" s="5"/>
      <c r="AM1032" s="5"/>
      <c r="AN1032" s="7"/>
      <c r="AO1032" s="5"/>
      <c r="AP1032" s="5"/>
    </row>
    <row r="1033" spans="1:42">
      <c r="A1033" s="5">
        <f t="shared" si="58"/>
        <v>335</v>
      </c>
      <c r="B1033" s="93">
        <v>61.2560005187988</v>
      </c>
      <c r="C1033" s="7">
        <v>0</v>
      </c>
      <c r="D1033" s="7">
        <v>0</v>
      </c>
      <c r="E1033" s="7">
        <v>85908</v>
      </c>
      <c r="F1033" s="7">
        <v>5445</v>
      </c>
      <c r="G1033" s="7">
        <v>524</v>
      </c>
      <c r="H1033" s="7">
        <v>17305</v>
      </c>
      <c r="I1033" s="7">
        <v>5948</v>
      </c>
      <c r="J1033" s="7">
        <v>814345.3125</v>
      </c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7"/>
      <c r="AC1033" s="73"/>
      <c r="AD1033" s="73"/>
      <c r="AE1033" s="73"/>
      <c r="AF1033" s="77"/>
      <c r="AG1033" s="71"/>
      <c r="AH1033" s="5"/>
      <c r="AI1033" s="5"/>
      <c r="AJ1033" s="5"/>
      <c r="AK1033" s="82"/>
      <c r="AL1033" s="5"/>
      <c r="AM1033" s="5"/>
      <c r="AN1033" s="7"/>
      <c r="AO1033" s="5"/>
      <c r="AP1033" s="5"/>
    </row>
    <row r="1034" spans="1:42">
      <c r="A1034" s="5">
        <f t="shared" si="58"/>
        <v>336</v>
      </c>
      <c r="B1034" s="93">
        <v>61.316001892089801</v>
      </c>
      <c r="C1034" s="7">
        <v>203</v>
      </c>
      <c r="D1034" s="7">
        <v>0</v>
      </c>
      <c r="E1034" s="7">
        <v>80588</v>
      </c>
      <c r="F1034" s="7">
        <v>4840</v>
      </c>
      <c r="G1034" s="7">
        <v>0</v>
      </c>
      <c r="H1034" s="7">
        <v>11534</v>
      </c>
      <c r="I1034" s="7">
        <v>5822</v>
      </c>
      <c r="J1034" s="7">
        <v>774495.5625</v>
      </c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7"/>
      <c r="AC1034" s="73"/>
      <c r="AD1034" s="73"/>
      <c r="AE1034" s="73"/>
      <c r="AF1034" s="77"/>
      <c r="AG1034" s="71"/>
      <c r="AH1034" s="5"/>
      <c r="AI1034" s="5"/>
      <c r="AJ1034" s="5"/>
      <c r="AK1034" s="82"/>
      <c r="AL1034" s="5"/>
      <c r="AM1034" s="5"/>
      <c r="AN1034" s="7"/>
      <c r="AO1034" s="5"/>
      <c r="AP1034" s="5"/>
    </row>
    <row r="1035" spans="1:42">
      <c r="A1035" s="5">
        <f t="shared" si="58"/>
        <v>337</v>
      </c>
      <c r="B1035" s="93">
        <v>61.375999450683501</v>
      </c>
      <c r="C1035" s="7">
        <v>0</v>
      </c>
      <c r="D1035" s="7">
        <v>0</v>
      </c>
      <c r="E1035" s="7">
        <v>75884</v>
      </c>
      <c r="F1035" s="7">
        <v>2520</v>
      </c>
      <c r="G1035" s="7">
        <v>0</v>
      </c>
      <c r="H1035" s="7">
        <v>13632</v>
      </c>
      <c r="I1035" s="7">
        <v>4683</v>
      </c>
      <c r="J1035" s="7">
        <v>690952.875</v>
      </c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7"/>
      <c r="AC1035" s="73"/>
      <c r="AD1035" s="73"/>
      <c r="AE1035" s="73"/>
      <c r="AF1035" s="77"/>
      <c r="AG1035" s="71"/>
      <c r="AH1035" s="5"/>
      <c r="AI1035" s="5"/>
      <c r="AJ1035" s="5"/>
      <c r="AK1035" s="82"/>
      <c r="AL1035" s="5"/>
      <c r="AM1035" s="5"/>
      <c r="AN1035" s="7"/>
      <c r="AO1035" s="5"/>
      <c r="AP1035" s="5"/>
    </row>
    <row r="1036" spans="1:42">
      <c r="A1036" s="5">
        <f t="shared" si="58"/>
        <v>338</v>
      </c>
      <c r="B1036" s="93">
        <v>61.436000823974602</v>
      </c>
      <c r="C1036" s="7">
        <v>203</v>
      </c>
      <c r="D1036" s="7">
        <v>0</v>
      </c>
      <c r="E1036" s="7">
        <v>61578</v>
      </c>
      <c r="F1036" s="7">
        <v>4134</v>
      </c>
      <c r="G1036" s="7">
        <v>524</v>
      </c>
      <c r="H1036" s="7">
        <v>24127</v>
      </c>
      <c r="I1036" s="7">
        <v>6581</v>
      </c>
      <c r="J1036" s="7">
        <v>770689.6875</v>
      </c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7"/>
      <c r="AC1036" s="73"/>
      <c r="AD1036" s="73"/>
      <c r="AE1036" s="73"/>
      <c r="AF1036" s="77"/>
      <c r="AG1036" s="71"/>
      <c r="AH1036" s="5"/>
      <c r="AI1036" s="5"/>
      <c r="AJ1036" s="5"/>
      <c r="AK1036" s="82"/>
      <c r="AL1036" s="5"/>
      <c r="AM1036" s="5"/>
      <c r="AN1036" s="7"/>
      <c r="AO1036" s="5"/>
      <c r="AP1036" s="5"/>
    </row>
    <row r="1037" spans="1:42">
      <c r="A1037" s="5">
        <f t="shared" si="58"/>
        <v>339</v>
      </c>
      <c r="B1037" s="93">
        <v>61.495998382568303</v>
      </c>
      <c r="C1037" s="7">
        <v>610</v>
      </c>
      <c r="D1037" s="7">
        <v>203</v>
      </c>
      <c r="E1037" s="7">
        <v>82226</v>
      </c>
      <c r="F1037" s="7">
        <v>4638</v>
      </c>
      <c r="G1037" s="7">
        <v>524</v>
      </c>
      <c r="H1037" s="7">
        <v>10485</v>
      </c>
      <c r="I1037" s="7">
        <v>6075</v>
      </c>
      <c r="J1037" s="7">
        <v>749813.375</v>
      </c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7"/>
      <c r="AC1037" s="73"/>
      <c r="AD1037" s="73"/>
      <c r="AE1037" s="73"/>
      <c r="AF1037" s="77"/>
      <c r="AG1037" s="71"/>
      <c r="AH1037" s="5"/>
      <c r="AI1037" s="5"/>
      <c r="AJ1037" s="5"/>
      <c r="AK1037" s="82"/>
      <c r="AL1037" s="5"/>
      <c r="AM1037" s="5"/>
      <c r="AN1037" s="7"/>
      <c r="AO1037" s="5"/>
      <c r="AP1037" s="5"/>
    </row>
    <row r="1038" spans="1:42">
      <c r="A1038" s="5">
        <f t="shared" si="58"/>
        <v>340</v>
      </c>
      <c r="B1038" s="93">
        <v>61.555999755859297</v>
      </c>
      <c r="C1038" s="7">
        <v>407</v>
      </c>
      <c r="D1038" s="7">
        <v>407</v>
      </c>
      <c r="E1038" s="7">
        <v>61578</v>
      </c>
      <c r="F1038" s="7">
        <v>3226</v>
      </c>
      <c r="G1038" s="7">
        <v>1048</v>
      </c>
      <c r="H1038" s="7">
        <v>17829</v>
      </c>
      <c r="I1038" s="7">
        <v>4809</v>
      </c>
      <c r="J1038" s="7">
        <v>677669.625</v>
      </c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7"/>
      <c r="AC1038" s="73"/>
      <c r="AD1038" s="73"/>
      <c r="AE1038" s="73"/>
      <c r="AF1038" s="77"/>
      <c r="AG1038" s="71"/>
      <c r="AH1038" s="5"/>
      <c r="AI1038" s="5"/>
      <c r="AJ1038" s="5"/>
      <c r="AK1038" s="82"/>
      <c r="AL1038" s="5"/>
      <c r="AM1038" s="5"/>
      <c r="AN1038" s="7"/>
      <c r="AO1038" s="5"/>
      <c r="AP1038" s="5"/>
    </row>
    <row r="1039" spans="1:42">
      <c r="A1039" s="5">
        <f t="shared" si="58"/>
        <v>341</v>
      </c>
      <c r="B1039" s="93">
        <v>61.616001129150298</v>
      </c>
      <c r="C1039" s="7">
        <v>0</v>
      </c>
      <c r="D1039" s="7">
        <v>0</v>
      </c>
      <c r="E1039" s="7">
        <v>62599</v>
      </c>
      <c r="F1039" s="7">
        <v>5344</v>
      </c>
      <c r="G1039" s="7">
        <v>0</v>
      </c>
      <c r="H1039" s="7">
        <v>15731</v>
      </c>
      <c r="I1039" s="7">
        <v>5948</v>
      </c>
      <c r="J1039" s="7">
        <v>768786.75</v>
      </c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7"/>
      <c r="AC1039" s="73"/>
      <c r="AD1039" s="73"/>
      <c r="AE1039" s="73"/>
      <c r="AF1039" s="77"/>
      <c r="AG1039" s="71"/>
      <c r="AH1039" s="5"/>
      <c r="AI1039" s="5"/>
      <c r="AJ1039" s="5"/>
      <c r="AK1039" s="82"/>
      <c r="AL1039" s="5"/>
      <c r="AM1039" s="5"/>
      <c r="AN1039" s="7"/>
      <c r="AO1039" s="5"/>
      <c r="AP1039" s="5"/>
    </row>
    <row r="1040" spans="1:42">
      <c r="A1040" s="5">
        <f t="shared" si="58"/>
        <v>342</v>
      </c>
      <c r="B1040" s="93">
        <v>61.675998687744098</v>
      </c>
      <c r="C1040" s="7">
        <v>610</v>
      </c>
      <c r="D1040" s="7">
        <v>0</v>
      </c>
      <c r="E1040" s="7">
        <v>82430</v>
      </c>
      <c r="F1040" s="7">
        <v>4537</v>
      </c>
      <c r="G1040" s="7">
        <v>524</v>
      </c>
      <c r="H1040" s="7">
        <v>16780</v>
      </c>
      <c r="I1040" s="7">
        <v>5316</v>
      </c>
      <c r="J1040" s="7">
        <v>793469</v>
      </c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7"/>
      <c r="AC1040" s="73"/>
      <c r="AD1040" s="73"/>
      <c r="AE1040" s="73"/>
      <c r="AF1040" s="77"/>
      <c r="AG1040" s="71"/>
      <c r="AH1040" s="5"/>
      <c r="AI1040" s="5"/>
      <c r="AJ1040" s="5"/>
      <c r="AK1040" s="82"/>
      <c r="AL1040" s="5"/>
      <c r="AM1040" s="5"/>
      <c r="AN1040" s="7"/>
      <c r="AO1040" s="5"/>
      <c r="AP1040" s="5"/>
    </row>
    <row r="1041" spans="1:42">
      <c r="A1041" s="5">
        <f t="shared" si="58"/>
        <v>343</v>
      </c>
      <c r="B1041" s="93">
        <v>61.736000061035099</v>
      </c>
      <c r="C1041" s="7">
        <v>203</v>
      </c>
      <c r="D1041" s="7">
        <v>0</v>
      </c>
      <c r="E1041" s="7">
        <v>69548</v>
      </c>
      <c r="F1041" s="7">
        <v>3226</v>
      </c>
      <c r="G1041" s="7">
        <v>0</v>
      </c>
      <c r="H1041" s="7">
        <v>15731</v>
      </c>
      <c r="I1041" s="7">
        <v>4303</v>
      </c>
      <c r="J1041" s="7">
        <v>776379.875</v>
      </c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7"/>
      <c r="AC1041" s="73"/>
      <c r="AD1041" s="73"/>
      <c r="AE1041" s="73"/>
      <c r="AF1041" s="77"/>
      <c r="AG1041" s="71"/>
      <c r="AH1041" s="5"/>
      <c r="AI1041" s="5"/>
      <c r="AJ1041" s="5"/>
      <c r="AK1041" s="82"/>
      <c r="AL1041" s="5"/>
      <c r="AM1041" s="5"/>
      <c r="AN1041" s="7"/>
      <c r="AO1041" s="5"/>
      <c r="AP1041" s="5"/>
    </row>
    <row r="1042" spans="1:42">
      <c r="A1042" s="5">
        <f t="shared" si="58"/>
        <v>344</v>
      </c>
      <c r="B1042" s="93">
        <v>61.796001434326101</v>
      </c>
      <c r="C1042" s="7">
        <v>203</v>
      </c>
      <c r="D1042" s="7">
        <v>203</v>
      </c>
      <c r="E1042" s="7">
        <v>74454</v>
      </c>
      <c r="F1042" s="7">
        <v>2722</v>
      </c>
      <c r="G1042" s="7">
        <v>0</v>
      </c>
      <c r="H1042" s="7">
        <v>18879</v>
      </c>
      <c r="I1042" s="7">
        <v>5189</v>
      </c>
      <c r="J1042" s="7">
        <v>761175</v>
      </c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7"/>
      <c r="AC1042" s="73"/>
      <c r="AD1042" s="73"/>
      <c r="AE1042" s="73"/>
      <c r="AF1042" s="77"/>
      <c r="AG1042" s="71"/>
      <c r="AH1042" s="5"/>
      <c r="AI1042" s="5"/>
      <c r="AJ1042" s="5"/>
      <c r="AK1042" s="82"/>
      <c r="AL1042" s="5"/>
      <c r="AM1042" s="5"/>
      <c r="AN1042" s="7"/>
      <c r="AO1042" s="5"/>
      <c r="AP1042" s="5"/>
    </row>
    <row r="1043" spans="1:42">
      <c r="A1043" s="5">
        <f t="shared" si="58"/>
        <v>345</v>
      </c>
      <c r="B1043" s="93">
        <v>61.855998992919901</v>
      </c>
      <c r="C1043" s="7">
        <v>814</v>
      </c>
      <c r="D1043" s="7">
        <v>0</v>
      </c>
      <c r="E1043" s="7">
        <v>83862</v>
      </c>
      <c r="F1043" s="7">
        <v>3630</v>
      </c>
      <c r="G1043" s="7">
        <v>0</v>
      </c>
      <c r="H1043" s="7">
        <v>11010</v>
      </c>
      <c r="I1043" s="7">
        <v>10127</v>
      </c>
      <c r="J1043" s="7">
        <v>865612.6875</v>
      </c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7"/>
      <c r="AC1043" s="73"/>
      <c r="AD1043" s="73"/>
      <c r="AE1043" s="73"/>
      <c r="AF1043" s="77"/>
      <c r="AG1043" s="71"/>
      <c r="AH1043" s="5"/>
      <c r="AI1043" s="5"/>
      <c r="AJ1043" s="5"/>
      <c r="AK1043" s="82"/>
      <c r="AL1043" s="5"/>
      <c r="AM1043" s="5"/>
      <c r="AN1043" s="7"/>
      <c r="AO1043" s="5"/>
      <c r="AP1043" s="5"/>
    </row>
    <row r="1044" spans="1:42">
      <c r="A1044" s="5">
        <f t="shared" si="58"/>
        <v>346</v>
      </c>
      <c r="B1044" s="93">
        <v>61.916000366210902</v>
      </c>
      <c r="C1044" s="7">
        <v>203</v>
      </c>
      <c r="D1044" s="7">
        <v>203</v>
      </c>
      <c r="E1044" s="7">
        <v>86522</v>
      </c>
      <c r="F1044" s="7">
        <v>4840</v>
      </c>
      <c r="G1044" s="7">
        <v>0</v>
      </c>
      <c r="H1044" s="7">
        <v>20453</v>
      </c>
      <c r="I1044" s="7">
        <v>6581</v>
      </c>
      <c r="J1044" s="7">
        <v>734608.5</v>
      </c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7"/>
      <c r="AC1044" s="73"/>
      <c r="AD1044" s="73"/>
      <c r="AE1044" s="73"/>
      <c r="AF1044" s="77"/>
      <c r="AG1044" s="71"/>
      <c r="AH1044" s="5"/>
      <c r="AI1044" s="5"/>
      <c r="AJ1044" s="5"/>
      <c r="AK1044" s="82"/>
      <c r="AL1044" s="5"/>
      <c r="AM1044" s="5"/>
      <c r="AN1044" s="7"/>
      <c r="AO1044" s="5"/>
      <c r="AP1044" s="5"/>
    </row>
    <row r="1045" spans="1:42">
      <c r="A1045" s="5">
        <f t="shared" si="58"/>
        <v>347</v>
      </c>
      <c r="B1045" s="93">
        <v>61.976001739501903</v>
      </c>
      <c r="C1045" s="7">
        <v>203</v>
      </c>
      <c r="D1045" s="7">
        <v>0</v>
      </c>
      <c r="E1045" s="7">
        <v>64438</v>
      </c>
      <c r="F1045" s="7">
        <v>4739</v>
      </c>
      <c r="G1045" s="7">
        <v>2096</v>
      </c>
      <c r="H1045" s="7">
        <v>8387</v>
      </c>
      <c r="I1045" s="7">
        <v>5695</v>
      </c>
      <c r="J1045" s="7">
        <v>692855.8125</v>
      </c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7"/>
      <c r="AC1045" s="73"/>
      <c r="AD1045" s="73"/>
      <c r="AE1045" s="73"/>
      <c r="AF1045" s="77"/>
      <c r="AG1045" s="71"/>
      <c r="AH1045" s="5"/>
      <c r="AI1045" s="5"/>
      <c r="AJ1045" s="5"/>
      <c r="AK1045" s="82"/>
      <c r="AL1045" s="5"/>
      <c r="AM1045" s="5"/>
      <c r="AN1045" s="7"/>
      <c r="AO1045" s="5"/>
      <c r="AP1045" s="5"/>
    </row>
    <row r="1046" spans="1:42">
      <c r="A1046" s="5">
        <f t="shared" si="58"/>
        <v>348</v>
      </c>
      <c r="B1046" s="93">
        <v>62.035999298095703</v>
      </c>
      <c r="C1046" s="7">
        <v>1017</v>
      </c>
      <c r="D1046" s="7">
        <v>0</v>
      </c>
      <c r="E1046" s="7">
        <v>68730</v>
      </c>
      <c r="F1046" s="7">
        <v>2621</v>
      </c>
      <c r="G1046" s="7">
        <v>0</v>
      </c>
      <c r="H1046" s="7">
        <v>13108</v>
      </c>
      <c r="I1046" s="7">
        <v>6075</v>
      </c>
      <c r="J1046" s="7">
        <v>816248.25</v>
      </c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7"/>
      <c r="AC1046" s="73"/>
      <c r="AD1046" s="73"/>
      <c r="AE1046" s="73"/>
      <c r="AF1046" s="77"/>
      <c r="AG1046" s="71"/>
      <c r="AH1046" s="5"/>
      <c r="AI1046" s="5"/>
      <c r="AJ1046" s="5"/>
      <c r="AK1046" s="82"/>
      <c r="AL1046" s="5"/>
      <c r="AM1046" s="5"/>
      <c r="AN1046" s="7"/>
      <c r="AO1046" s="5"/>
      <c r="AP1046" s="5"/>
    </row>
    <row r="1047" spans="1:42">
      <c r="A1047" s="5">
        <f t="shared" si="58"/>
        <v>349</v>
      </c>
      <c r="B1047" s="93">
        <v>62.096000671386697</v>
      </c>
      <c r="C1047" s="7">
        <v>203</v>
      </c>
      <c r="D1047" s="7">
        <v>0</v>
      </c>
      <c r="E1047" s="7">
        <v>76702</v>
      </c>
      <c r="F1047" s="7">
        <v>4537</v>
      </c>
      <c r="G1047" s="7">
        <v>1572</v>
      </c>
      <c r="H1047" s="7">
        <v>9436</v>
      </c>
      <c r="I1047" s="7">
        <v>4050</v>
      </c>
      <c r="J1047" s="7">
        <v>791547.375</v>
      </c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7"/>
      <c r="AC1047" s="73"/>
      <c r="AD1047" s="73"/>
      <c r="AE1047" s="73"/>
      <c r="AF1047" s="77"/>
      <c r="AG1047" s="71"/>
      <c r="AH1047" s="5"/>
      <c r="AI1047" s="5"/>
      <c r="AJ1047" s="5"/>
      <c r="AK1047" s="82"/>
      <c r="AL1047" s="5"/>
      <c r="AM1047" s="5"/>
      <c r="AN1047" s="7"/>
      <c r="AO1047" s="5"/>
      <c r="AP1047" s="5"/>
    </row>
    <row r="1048" spans="1:42">
      <c r="A1048" s="5">
        <f t="shared" si="58"/>
        <v>350</v>
      </c>
      <c r="B1048" s="93">
        <v>62.155998229980398</v>
      </c>
      <c r="C1048" s="7">
        <v>0</v>
      </c>
      <c r="D1048" s="7">
        <v>407</v>
      </c>
      <c r="E1048" s="7">
        <v>75272</v>
      </c>
      <c r="F1048" s="7">
        <v>2823</v>
      </c>
      <c r="G1048" s="7">
        <v>0</v>
      </c>
      <c r="H1048" s="7">
        <v>14157</v>
      </c>
      <c r="I1048" s="7">
        <v>5062</v>
      </c>
      <c r="J1048" s="7">
        <v>660580.5</v>
      </c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7"/>
      <c r="AC1048" s="73"/>
      <c r="AD1048" s="73"/>
      <c r="AE1048" s="73"/>
      <c r="AF1048" s="77"/>
      <c r="AG1048" s="71"/>
      <c r="AH1048" s="5"/>
      <c r="AI1048" s="5"/>
      <c r="AJ1048" s="5"/>
      <c r="AK1048" s="82"/>
      <c r="AL1048" s="5"/>
      <c r="AM1048" s="5"/>
      <c r="AN1048" s="7"/>
      <c r="AO1048" s="5"/>
      <c r="AP1048" s="5"/>
    </row>
    <row r="1049" spans="1:42">
      <c r="A1049" s="5">
        <f t="shared" si="58"/>
        <v>351</v>
      </c>
      <c r="B1049" s="93">
        <v>62.215999603271399</v>
      </c>
      <c r="C1049" s="7">
        <v>814</v>
      </c>
      <c r="D1049" s="7">
        <v>0</v>
      </c>
      <c r="E1049" s="7">
        <v>60760</v>
      </c>
      <c r="F1049" s="7">
        <v>4033</v>
      </c>
      <c r="G1049" s="7">
        <v>0</v>
      </c>
      <c r="H1049" s="7">
        <v>18879</v>
      </c>
      <c r="I1049" s="7">
        <v>4429</v>
      </c>
      <c r="J1049" s="7">
        <v>772592.625</v>
      </c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7"/>
      <c r="AC1049" s="73"/>
      <c r="AD1049" s="73"/>
      <c r="AE1049" s="73"/>
      <c r="AF1049" s="77"/>
      <c r="AG1049" s="71"/>
      <c r="AH1049" s="5"/>
      <c r="AI1049" s="5"/>
      <c r="AJ1049" s="5"/>
      <c r="AK1049" s="82"/>
      <c r="AL1049" s="5"/>
      <c r="AM1049" s="5"/>
      <c r="AN1049" s="7"/>
      <c r="AO1049" s="5"/>
      <c r="AP1049" s="5"/>
    </row>
    <row r="1050" spans="1:42">
      <c r="A1050" s="5">
        <f t="shared" si="58"/>
        <v>352</v>
      </c>
      <c r="B1050" s="93">
        <v>62.2760009765625</v>
      </c>
      <c r="C1050" s="7">
        <v>0</v>
      </c>
      <c r="D1050" s="7">
        <v>407</v>
      </c>
      <c r="E1050" s="7">
        <v>66276</v>
      </c>
      <c r="F1050" s="7">
        <v>6050</v>
      </c>
      <c r="G1050" s="7">
        <v>2096</v>
      </c>
      <c r="H1050" s="7">
        <v>18879</v>
      </c>
      <c r="I1050" s="7">
        <v>5822</v>
      </c>
      <c r="J1050" s="7">
        <v>751697.625</v>
      </c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7"/>
      <c r="AC1050" s="73"/>
      <c r="AD1050" s="73"/>
      <c r="AE1050" s="73"/>
      <c r="AF1050" s="77"/>
      <c r="AG1050" s="71"/>
      <c r="AH1050" s="5"/>
      <c r="AI1050" s="5"/>
      <c r="AJ1050" s="5"/>
      <c r="AK1050" s="82"/>
      <c r="AL1050" s="5"/>
      <c r="AM1050" s="5"/>
      <c r="AN1050" s="7"/>
      <c r="AO1050" s="5"/>
      <c r="AP1050" s="5"/>
    </row>
    <row r="1051" spans="1:42">
      <c r="A1051" s="5">
        <f t="shared" si="58"/>
        <v>353</v>
      </c>
      <c r="B1051" s="93">
        <v>62.3359985351562</v>
      </c>
      <c r="C1051" s="7">
        <v>814</v>
      </c>
      <c r="D1051" s="7">
        <v>610</v>
      </c>
      <c r="E1051" s="7">
        <v>68116</v>
      </c>
      <c r="F1051" s="7">
        <v>3932</v>
      </c>
      <c r="G1051" s="7">
        <v>1572</v>
      </c>
      <c r="H1051" s="7">
        <v>16780</v>
      </c>
      <c r="I1051" s="7">
        <v>5442</v>
      </c>
      <c r="J1051" s="7">
        <v>713750.8125</v>
      </c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7"/>
      <c r="AC1051" s="73"/>
      <c r="AD1051" s="73"/>
      <c r="AE1051" s="73"/>
      <c r="AF1051" s="77"/>
      <c r="AG1051" s="71"/>
      <c r="AH1051" s="5"/>
      <c r="AI1051" s="5"/>
      <c r="AJ1051" s="5"/>
      <c r="AK1051" s="82"/>
      <c r="AL1051" s="5"/>
      <c r="AM1051" s="5"/>
      <c r="AN1051" s="7"/>
      <c r="AO1051" s="5"/>
      <c r="AP1051" s="5"/>
    </row>
    <row r="1052" spans="1:42">
      <c r="A1052" s="5">
        <f t="shared" si="58"/>
        <v>354</v>
      </c>
      <c r="B1052" s="93">
        <v>62.395999908447202</v>
      </c>
      <c r="C1052" s="7">
        <v>0</v>
      </c>
      <c r="D1052" s="7">
        <v>407</v>
      </c>
      <c r="E1052" s="7">
        <v>67298</v>
      </c>
      <c r="F1052" s="7">
        <v>4638</v>
      </c>
      <c r="G1052" s="7">
        <v>1048</v>
      </c>
      <c r="H1052" s="7">
        <v>15731</v>
      </c>
      <c r="I1052" s="7">
        <v>4683</v>
      </c>
      <c r="J1052" s="7">
        <v>685262.75</v>
      </c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7"/>
      <c r="AC1052" s="73"/>
      <c r="AD1052" s="73"/>
      <c r="AE1052" s="73"/>
      <c r="AF1052" s="77"/>
      <c r="AG1052" s="71"/>
      <c r="AH1052" s="5"/>
      <c r="AI1052" s="5"/>
      <c r="AJ1052" s="5"/>
      <c r="AK1052" s="82"/>
      <c r="AL1052" s="5"/>
      <c r="AM1052" s="5"/>
      <c r="AN1052" s="7"/>
      <c r="AO1052" s="5"/>
      <c r="AP1052" s="5"/>
    </row>
    <row r="1053" spans="1:42">
      <c r="A1053" s="5">
        <f t="shared" si="58"/>
        <v>355</v>
      </c>
      <c r="B1053" s="93">
        <v>62.456001281738203</v>
      </c>
      <c r="C1053" s="7">
        <v>0</v>
      </c>
      <c r="D1053" s="7">
        <v>0</v>
      </c>
      <c r="E1053" s="7">
        <v>69138</v>
      </c>
      <c r="F1053" s="7">
        <v>3428</v>
      </c>
      <c r="G1053" s="7">
        <v>0</v>
      </c>
      <c r="H1053" s="7">
        <v>8912</v>
      </c>
      <c r="I1053" s="7">
        <v>5062</v>
      </c>
      <c r="J1053" s="7">
        <v>679572.5625</v>
      </c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7"/>
      <c r="AC1053" s="73"/>
      <c r="AD1053" s="73"/>
      <c r="AE1053" s="73"/>
      <c r="AF1053" s="77"/>
      <c r="AG1053" s="71"/>
      <c r="AH1053" s="5"/>
      <c r="AI1053" s="5"/>
      <c r="AJ1053" s="5"/>
      <c r="AK1053" s="82"/>
      <c r="AL1053" s="5"/>
      <c r="AM1053" s="5"/>
      <c r="AN1053" s="7"/>
      <c r="AO1053" s="5"/>
      <c r="AP1053" s="5"/>
    </row>
    <row r="1054" spans="1:42">
      <c r="A1054" s="5">
        <f t="shared" si="58"/>
        <v>356</v>
      </c>
      <c r="B1054" s="93">
        <v>62.515998840332003</v>
      </c>
      <c r="C1054" s="7">
        <v>610</v>
      </c>
      <c r="D1054" s="7">
        <v>0</v>
      </c>
      <c r="E1054" s="7">
        <v>72204</v>
      </c>
      <c r="F1054" s="7">
        <v>3630</v>
      </c>
      <c r="G1054" s="7">
        <v>0</v>
      </c>
      <c r="H1054" s="7">
        <v>15206</v>
      </c>
      <c r="I1054" s="7">
        <v>4429</v>
      </c>
      <c r="J1054" s="7">
        <v>694758.75</v>
      </c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7"/>
      <c r="AC1054" s="73"/>
      <c r="AD1054" s="73"/>
      <c r="AE1054" s="73"/>
      <c r="AF1054" s="77"/>
      <c r="AG1054" s="71"/>
      <c r="AH1054" s="5"/>
      <c r="AI1054" s="5"/>
      <c r="AJ1054" s="5"/>
      <c r="AK1054" s="82"/>
      <c r="AL1054" s="5"/>
      <c r="AM1054" s="5"/>
      <c r="AN1054" s="7"/>
      <c r="AO1054" s="5"/>
      <c r="AP1054" s="5"/>
    </row>
    <row r="1055" spans="1:42">
      <c r="A1055" s="5">
        <f t="shared" si="58"/>
        <v>357</v>
      </c>
      <c r="B1055" s="93">
        <v>62.576000213622997</v>
      </c>
      <c r="C1055" s="7">
        <v>203</v>
      </c>
      <c r="D1055" s="7">
        <v>0</v>
      </c>
      <c r="E1055" s="7">
        <v>53203</v>
      </c>
      <c r="F1055" s="7">
        <v>4336</v>
      </c>
      <c r="G1055" s="7">
        <v>524</v>
      </c>
      <c r="H1055" s="7">
        <v>11010</v>
      </c>
      <c r="I1055" s="7">
        <v>5442</v>
      </c>
      <c r="J1055" s="7">
        <v>662483.4375</v>
      </c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7"/>
      <c r="AC1055" s="73"/>
      <c r="AD1055" s="73"/>
      <c r="AE1055" s="73"/>
      <c r="AF1055" s="77"/>
      <c r="AG1055" s="71"/>
      <c r="AH1055" s="5"/>
      <c r="AI1055" s="5"/>
      <c r="AJ1055" s="5"/>
      <c r="AK1055" s="82"/>
      <c r="AL1055" s="5"/>
      <c r="AM1055" s="5"/>
      <c r="AN1055" s="7"/>
      <c r="AO1055" s="5"/>
      <c r="AP1055" s="5"/>
    </row>
    <row r="1056" spans="1:42">
      <c r="A1056" s="5">
        <f t="shared" si="58"/>
        <v>358</v>
      </c>
      <c r="B1056" s="93">
        <v>62.636001586913999</v>
      </c>
      <c r="C1056" s="7">
        <v>407</v>
      </c>
      <c r="D1056" s="7">
        <v>0</v>
      </c>
      <c r="E1056" s="7">
        <v>68526</v>
      </c>
      <c r="F1056" s="7">
        <v>3932</v>
      </c>
      <c r="G1056" s="7">
        <v>0</v>
      </c>
      <c r="H1056" s="7">
        <v>9436</v>
      </c>
      <c r="I1056" s="7">
        <v>5189</v>
      </c>
      <c r="J1056" s="7">
        <v>789681.75</v>
      </c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7"/>
      <c r="AC1056" s="73"/>
      <c r="AD1056" s="73"/>
      <c r="AE1056" s="73"/>
      <c r="AF1056" s="77"/>
      <c r="AG1056" s="71"/>
      <c r="AH1056" s="5"/>
      <c r="AI1056" s="5"/>
      <c r="AJ1056" s="5"/>
      <c r="AK1056" s="82"/>
      <c r="AL1056" s="5"/>
      <c r="AM1056" s="5"/>
      <c r="AN1056" s="7"/>
      <c r="AO1056" s="5"/>
      <c r="AP1056" s="5"/>
    </row>
    <row r="1057" spans="1:42">
      <c r="A1057" s="5">
        <f t="shared" si="58"/>
        <v>359</v>
      </c>
      <c r="B1057" s="93">
        <v>62.695999145507798</v>
      </c>
      <c r="C1057" s="7">
        <v>610</v>
      </c>
      <c r="D1057" s="7">
        <v>203</v>
      </c>
      <c r="E1057" s="7">
        <v>75272</v>
      </c>
      <c r="F1057" s="7">
        <v>5143</v>
      </c>
      <c r="G1057" s="7">
        <v>0</v>
      </c>
      <c r="H1057" s="7">
        <v>16780</v>
      </c>
      <c r="I1057" s="7">
        <v>5569</v>
      </c>
      <c r="J1057" s="7">
        <v>685262.75</v>
      </c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7"/>
      <c r="AC1057" s="73"/>
      <c r="AD1057" s="73"/>
      <c r="AE1057" s="73"/>
      <c r="AF1057" s="77"/>
      <c r="AG1057" s="71"/>
      <c r="AH1057" s="5"/>
      <c r="AI1057" s="5"/>
      <c r="AJ1057" s="5"/>
      <c r="AK1057" s="82"/>
      <c r="AL1057" s="5"/>
      <c r="AM1057" s="5"/>
      <c r="AN1057" s="7"/>
      <c r="AO1057" s="5"/>
      <c r="AP1057" s="5"/>
    </row>
    <row r="1058" spans="1:42">
      <c r="A1058" s="5">
        <f t="shared" si="58"/>
        <v>360</v>
      </c>
      <c r="B1058" s="93">
        <v>62.7560005187988</v>
      </c>
      <c r="C1058" s="7">
        <v>407</v>
      </c>
      <c r="D1058" s="7">
        <v>203</v>
      </c>
      <c r="E1058" s="7">
        <v>56471</v>
      </c>
      <c r="F1058" s="7">
        <v>4336</v>
      </c>
      <c r="G1058" s="7">
        <v>524</v>
      </c>
      <c r="H1058" s="7">
        <v>13632</v>
      </c>
      <c r="I1058" s="7">
        <v>4303</v>
      </c>
      <c r="J1058" s="7">
        <v>635916.9375</v>
      </c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7"/>
      <c r="AC1058" s="73"/>
      <c r="AD1058" s="73"/>
      <c r="AE1058" s="73"/>
      <c r="AF1058" s="77"/>
      <c r="AG1058" s="71"/>
      <c r="AH1058" s="5"/>
      <c r="AI1058" s="5"/>
      <c r="AJ1058" s="5"/>
      <c r="AK1058" s="82"/>
      <c r="AL1058" s="5"/>
      <c r="AM1058" s="5"/>
      <c r="AN1058" s="7"/>
      <c r="AO1058" s="5"/>
      <c r="AP1058" s="5"/>
    </row>
    <row r="1059" spans="1:42">
      <c r="A1059" s="5">
        <f t="shared" si="58"/>
        <v>361</v>
      </c>
      <c r="B1059" s="93">
        <v>62.816001892089801</v>
      </c>
      <c r="C1059" s="7">
        <v>814</v>
      </c>
      <c r="D1059" s="7">
        <v>0</v>
      </c>
      <c r="E1059" s="7">
        <v>59943</v>
      </c>
      <c r="F1059" s="7">
        <v>3731</v>
      </c>
      <c r="G1059" s="7">
        <v>1048</v>
      </c>
      <c r="H1059" s="7">
        <v>14681</v>
      </c>
      <c r="I1059" s="7">
        <v>3923</v>
      </c>
      <c r="J1059" s="7">
        <v>797274.875</v>
      </c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7"/>
      <c r="AC1059" s="73"/>
      <c r="AD1059" s="73"/>
      <c r="AE1059" s="73"/>
      <c r="AF1059" s="77"/>
      <c r="AG1059" s="71"/>
      <c r="AH1059" s="5"/>
      <c r="AI1059" s="5"/>
      <c r="AJ1059" s="5"/>
      <c r="AK1059" s="82"/>
      <c r="AL1059" s="5"/>
      <c r="AM1059" s="5"/>
      <c r="AN1059" s="7"/>
      <c r="AO1059" s="5"/>
      <c r="AP1059" s="5"/>
    </row>
    <row r="1060" spans="1:42">
      <c r="A1060" s="5">
        <f t="shared" si="58"/>
        <v>362</v>
      </c>
      <c r="B1060" s="93">
        <v>62.875999450683501</v>
      </c>
      <c r="C1060" s="7">
        <v>203</v>
      </c>
      <c r="D1060" s="7">
        <v>0</v>
      </c>
      <c r="E1060" s="7">
        <v>75680</v>
      </c>
      <c r="F1060" s="7">
        <v>3831</v>
      </c>
      <c r="G1060" s="7">
        <v>1048</v>
      </c>
      <c r="H1060" s="7">
        <v>15206</v>
      </c>
      <c r="I1060" s="7">
        <v>8734</v>
      </c>
      <c r="J1060" s="7">
        <v>795353.25</v>
      </c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7"/>
      <c r="AC1060" s="73"/>
      <c r="AD1060" s="73"/>
      <c r="AE1060" s="73"/>
      <c r="AF1060" s="77"/>
      <c r="AG1060" s="71"/>
      <c r="AH1060" s="5"/>
      <c r="AI1060" s="5"/>
      <c r="AJ1060" s="5"/>
      <c r="AK1060" s="82"/>
      <c r="AL1060" s="5"/>
      <c r="AM1060" s="5"/>
      <c r="AN1060" s="7"/>
      <c r="AO1060" s="5"/>
      <c r="AP1060" s="5"/>
    </row>
    <row r="1061" spans="1:42">
      <c r="A1061" s="5">
        <f t="shared" si="58"/>
        <v>363</v>
      </c>
      <c r="B1061" s="93">
        <v>62.936000823974602</v>
      </c>
      <c r="C1061" s="7">
        <v>610</v>
      </c>
      <c r="D1061" s="7">
        <v>0</v>
      </c>
      <c r="E1061" s="7">
        <v>73022</v>
      </c>
      <c r="F1061" s="7">
        <v>5546</v>
      </c>
      <c r="G1061" s="7">
        <v>0</v>
      </c>
      <c r="H1061" s="7">
        <v>16780</v>
      </c>
      <c r="I1061" s="7">
        <v>4936</v>
      </c>
      <c r="J1061" s="7">
        <v>732724.25</v>
      </c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7"/>
      <c r="AC1061" s="73"/>
      <c r="AD1061" s="73"/>
      <c r="AE1061" s="73"/>
      <c r="AF1061" s="77"/>
      <c r="AG1061" s="71"/>
      <c r="AH1061" s="5"/>
      <c r="AI1061" s="5"/>
      <c r="AJ1061" s="5"/>
      <c r="AK1061" s="82"/>
      <c r="AL1061" s="5"/>
      <c r="AM1061" s="5"/>
      <c r="AN1061" s="7"/>
      <c r="AO1061" s="5"/>
      <c r="AP1061" s="5"/>
    </row>
    <row r="1062" spans="1:42">
      <c r="A1062" s="5">
        <f t="shared" si="58"/>
        <v>364</v>
      </c>
      <c r="B1062" s="93">
        <v>62.995998382568303</v>
      </c>
      <c r="C1062" s="7">
        <v>610</v>
      </c>
      <c r="D1062" s="7">
        <v>0</v>
      </c>
      <c r="E1062" s="7">
        <v>66482</v>
      </c>
      <c r="F1062" s="7">
        <v>3731</v>
      </c>
      <c r="G1062" s="7">
        <v>0</v>
      </c>
      <c r="H1062" s="7">
        <v>13108</v>
      </c>
      <c r="I1062" s="7">
        <v>5442</v>
      </c>
      <c r="J1062" s="7">
        <v>702351.875</v>
      </c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7"/>
      <c r="AC1062" s="73"/>
      <c r="AD1062" s="73"/>
      <c r="AE1062" s="73"/>
      <c r="AF1062" s="77"/>
      <c r="AG1062" s="71"/>
      <c r="AH1062" s="5"/>
      <c r="AI1062" s="5"/>
      <c r="AJ1062" s="5"/>
      <c r="AK1062" s="82"/>
      <c r="AL1062" s="5"/>
      <c r="AM1062" s="5"/>
      <c r="AN1062" s="7"/>
      <c r="AO1062" s="5"/>
      <c r="AP1062" s="5"/>
    </row>
    <row r="1063" spans="1:42">
      <c r="A1063" s="5">
        <f t="shared" si="58"/>
        <v>365</v>
      </c>
      <c r="B1063" s="93">
        <v>63.055999755859297</v>
      </c>
      <c r="C1063" s="7">
        <v>407</v>
      </c>
      <c r="D1063" s="7">
        <v>0</v>
      </c>
      <c r="E1063" s="7">
        <v>75066</v>
      </c>
      <c r="F1063" s="7">
        <v>5143</v>
      </c>
      <c r="G1063" s="7">
        <v>524</v>
      </c>
      <c r="H1063" s="7">
        <v>16255</v>
      </c>
      <c r="I1063" s="7">
        <v>8227</v>
      </c>
      <c r="J1063" s="7">
        <v>757406.4375</v>
      </c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7"/>
      <c r="AC1063" s="73"/>
      <c r="AD1063" s="73"/>
      <c r="AE1063" s="73"/>
      <c r="AF1063" s="77"/>
      <c r="AG1063" s="71"/>
      <c r="AH1063" s="5"/>
      <c r="AI1063" s="5"/>
      <c r="AJ1063" s="5"/>
      <c r="AK1063" s="82"/>
      <c r="AL1063" s="5"/>
      <c r="AM1063" s="5"/>
      <c r="AN1063" s="7"/>
      <c r="AO1063" s="5"/>
      <c r="AP1063" s="5"/>
    </row>
    <row r="1064" spans="1:42">
      <c r="A1064" s="5">
        <f t="shared" si="58"/>
        <v>366</v>
      </c>
      <c r="B1064" s="93">
        <v>63.116001129150298</v>
      </c>
      <c r="C1064" s="7">
        <v>407</v>
      </c>
      <c r="D1064" s="7">
        <v>0</v>
      </c>
      <c r="E1064" s="7">
        <v>73226</v>
      </c>
      <c r="F1064" s="7">
        <v>4941</v>
      </c>
      <c r="G1064" s="7">
        <v>1048</v>
      </c>
      <c r="H1064" s="7">
        <v>18354</v>
      </c>
      <c r="I1064" s="7">
        <v>6835</v>
      </c>
      <c r="J1064" s="7">
        <v>711847.875</v>
      </c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7"/>
      <c r="AC1064" s="73"/>
      <c r="AD1064" s="73"/>
      <c r="AE1064" s="73"/>
      <c r="AF1064" s="77"/>
      <c r="AG1064" s="71"/>
      <c r="AH1064" s="5"/>
      <c r="AI1064" s="5"/>
      <c r="AJ1064" s="5"/>
      <c r="AK1064" s="82"/>
      <c r="AL1064" s="5"/>
      <c r="AM1064" s="5"/>
      <c r="AN1064" s="7"/>
      <c r="AO1064" s="5"/>
      <c r="AP1064" s="5"/>
    </row>
    <row r="1065" spans="1:42">
      <c r="A1065" s="5">
        <f t="shared" si="58"/>
        <v>367</v>
      </c>
      <c r="B1065" s="93">
        <v>63.175998687744098</v>
      </c>
      <c r="C1065" s="7">
        <v>407</v>
      </c>
      <c r="D1065" s="7">
        <v>0</v>
      </c>
      <c r="E1065" s="7">
        <v>67504</v>
      </c>
      <c r="F1065" s="7">
        <v>4537</v>
      </c>
      <c r="G1065" s="7">
        <v>524</v>
      </c>
      <c r="H1065" s="7">
        <v>12059</v>
      </c>
      <c r="I1065" s="7">
        <v>3796</v>
      </c>
      <c r="J1065" s="7">
        <v>649200.1875</v>
      </c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7"/>
      <c r="AC1065" s="73"/>
      <c r="AD1065" s="73"/>
      <c r="AE1065" s="73"/>
      <c r="AF1065" s="77"/>
      <c r="AG1065" s="71"/>
      <c r="AH1065" s="5"/>
      <c r="AI1065" s="5"/>
      <c r="AJ1065" s="5"/>
      <c r="AK1065" s="82"/>
      <c r="AL1065" s="5"/>
      <c r="AM1065" s="5"/>
      <c r="AN1065" s="7"/>
      <c r="AO1065" s="5"/>
      <c r="AP1065" s="5"/>
    </row>
    <row r="1066" spans="1:42">
      <c r="A1066" s="5">
        <f t="shared" si="58"/>
        <v>368</v>
      </c>
      <c r="B1066" s="93">
        <v>63.236000061035099</v>
      </c>
      <c r="C1066" s="7">
        <v>203</v>
      </c>
      <c r="D1066" s="7">
        <v>0</v>
      </c>
      <c r="E1066" s="7">
        <v>70774</v>
      </c>
      <c r="F1066" s="7">
        <v>4638</v>
      </c>
      <c r="G1066" s="7">
        <v>0</v>
      </c>
      <c r="H1066" s="7">
        <v>19928</v>
      </c>
      <c r="I1066" s="7">
        <v>3923</v>
      </c>
      <c r="J1066" s="7">
        <v>808636.5</v>
      </c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7"/>
      <c r="AC1066" s="73"/>
      <c r="AD1066" s="73"/>
      <c r="AE1066" s="73"/>
      <c r="AF1066" s="77"/>
      <c r="AG1066" s="71"/>
      <c r="AH1066" s="5"/>
      <c r="AI1066" s="5"/>
      <c r="AJ1066" s="5"/>
      <c r="AK1066" s="82"/>
      <c r="AL1066" s="5"/>
      <c r="AM1066" s="5"/>
      <c r="AN1066" s="7"/>
      <c r="AO1066" s="5"/>
      <c r="AP1066" s="5"/>
    </row>
    <row r="1067" spans="1:42">
      <c r="A1067" s="5">
        <f t="shared" si="58"/>
        <v>369</v>
      </c>
      <c r="B1067" s="93">
        <v>63.296001434326101</v>
      </c>
      <c r="C1067" s="7">
        <v>407</v>
      </c>
      <c r="D1067" s="7">
        <v>0</v>
      </c>
      <c r="E1067" s="7">
        <v>80794</v>
      </c>
      <c r="F1067" s="7">
        <v>4134</v>
      </c>
      <c r="G1067" s="7">
        <v>524</v>
      </c>
      <c r="H1067" s="7">
        <v>12059</v>
      </c>
      <c r="I1067" s="7">
        <v>5442</v>
      </c>
      <c r="J1067" s="7">
        <v>772592.625</v>
      </c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7"/>
      <c r="AC1067" s="73"/>
      <c r="AD1067" s="73"/>
      <c r="AE1067" s="73"/>
      <c r="AF1067" s="77"/>
      <c r="AG1067" s="71"/>
      <c r="AH1067" s="5"/>
      <c r="AI1067" s="5"/>
      <c r="AJ1067" s="5"/>
      <c r="AK1067" s="82"/>
      <c r="AL1067" s="5"/>
      <c r="AM1067" s="5"/>
      <c r="AN1067" s="7"/>
      <c r="AO1067" s="5"/>
      <c r="AP1067" s="5"/>
    </row>
    <row r="1068" spans="1:42">
      <c r="A1068" s="5">
        <f t="shared" si="58"/>
        <v>370</v>
      </c>
      <c r="B1068" s="93">
        <v>63.355998992919901</v>
      </c>
      <c r="C1068" s="7">
        <v>203</v>
      </c>
      <c r="D1068" s="7">
        <v>0</v>
      </c>
      <c r="E1068" s="7">
        <v>76702</v>
      </c>
      <c r="F1068" s="7">
        <v>4437</v>
      </c>
      <c r="G1068" s="7">
        <v>0</v>
      </c>
      <c r="H1068" s="7">
        <v>13108</v>
      </c>
      <c r="I1068" s="7">
        <v>6581</v>
      </c>
      <c r="J1068" s="7">
        <v>671979.5</v>
      </c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7"/>
      <c r="AC1068" s="73"/>
      <c r="AD1068" s="73"/>
      <c r="AE1068" s="73"/>
      <c r="AF1068" s="77"/>
      <c r="AG1068" s="71"/>
      <c r="AH1068" s="5"/>
      <c r="AI1068" s="5"/>
      <c r="AJ1068" s="5"/>
      <c r="AK1068" s="82"/>
      <c r="AL1068" s="5"/>
      <c r="AM1068" s="5"/>
      <c r="AN1068" s="7"/>
      <c r="AO1068" s="5"/>
      <c r="AP1068" s="5"/>
    </row>
    <row r="1069" spans="1:42">
      <c r="A1069" s="5">
        <f t="shared" si="58"/>
        <v>371</v>
      </c>
      <c r="B1069" s="93">
        <v>63.416000366210902</v>
      </c>
      <c r="C1069" s="7">
        <v>0</v>
      </c>
      <c r="D1069" s="7">
        <v>610</v>
      </c>
      <c r="E1069" s="7">
        <v>64643</v>
      </c>
      <c r="F1069" s="7">
        <v>3630</v>
      </c>
      <c r="G1069" s="7">
        <v>524</v>
      </c>
      <c r="H1069" s="7">
        <v>11010</v>
      </c>
      <c r="I1069" s="7">
        <v>5189</v>
      </c>
      <c r="J1069" s="7">
        <v>723228.1875</v>
      </c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7"/>
      <c r="AC1069" s="73"/>
      <c r="AD1069" s="73"/>
      <c r="AE1069" s="73"/>
      <c r="AF1069" s="77"/>
      <c r="AG1069" s="71"/>
      <c r="AH1069" s="5"/>
      <c r="AI1069" s="5"/>
      <c r="AJ1069" s="5"/>
      <c r="AK1069" s="82"/>
      <c r="AL1069" s="5"/>
      <c r="AM1069" s="5"/>
      <c r="AN1069" s="7"/>
      <c r="AO1069" s="5"/>
      <c r="AP1069" s="5"/>
    </row>
    <row r="1070" spans="1:42">
      <c r="A1070" s="5">
        <f t="shared" si="58"/>
        <v>372</v>
      </c>
      <c r="B1070" s="93">
        <v>63.476001739501903</v>
      </c>
      <c r="C1070" s="7">
        <v>203</v>
      </c>
      <c r="D1070" s="7">
        <v>203</v>
      </c>
      <c r="E1070" s="7">
        <v>82840</v>
      </c>
      <c r="F1070" s="7">
        <v>3529</v>
      </c>
      <c r="G1070" s="7">
        <v>2096</v>
      </c>
      <c r="H1070" s="7">
        <v>18354</v>
      </c>
      <c r="I1070" s="7">
        <v>5822</v>
      </c>
      <c r="J1070" s="7">
        <v>755503.5</v>
      </c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7"/>
      <c r="AC1070" s="73"/>
      <c r="AD1070" s="73"/>
      <c r="AE1070" s="73"/>
      <c r="AF1070" s="77"/>
      <c r="AG1070" s="71"/>
      <c r="AH1070" s="5"/>
      <c r="AI1070" s="5"/>
      <c r="AJ1070" s="5"/>
      <c r="AK1070" s="82"/>
      <c r="AL1070" s="5"/>
      <c r="AM1070" s="5"/>
      <c r="AN1070" s="7"/>
      <c r="AO1070" s="5"/>
      <c r="AP1070" s="5"/>
    </row>
    <row r="1071" spans="1:42">
      <c r="A1071" s="5">
        <f t="shared" si="58"/>
        <v>373</v>
      </c>
      <c r="B1071" s="93">
        <v>63.535999298095703</v>
      </c>
      <c r="C1071" s="7">
        <v>0</v>
      </c>
      <c r="D1071" s="7">
        <v>0</v>
      </c>
      <c r="E1071" s="7">
        <v>69342</v>
      </c>
      <c r="F1071" s="7">
        <v>3932</v>
      </c>
      <c r="G1071" s="7">
        <v>0</v>
      </c>
      <c r="H1071" s="7">
        <v>18354</v>
      </c>
      <c r="I1071" s="7">
        <v>4809</v>
      </c>
      <c r="J1071" s="7">
        <v>725131.125</v>
      </c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7"/>
      <c r="AC1071" s="73"/>
      <c r="AD1071" s="73"/>
      <c r="AE1071" s="73"/>
      <c r="AF1071" s="77"/>
      <c r="AG1071" s="71"/>
      <c r="AH1071" s="5"/>
      <c r="AI1071" s="5"/>
      <c r="AJ1071" s="5"/>
      <c r="AK1071" s="82"/>
      <c r="AL1071" s="5"/>
      <c r="AM1071" s="5"/>
      <c r="AN1071" s="7"/>
      <c r="AO1071" s="5"/>
      <c r="AP1071" s="5"/>
    </row>
    <row r="1072" spans="1:42">
      <c r="A1072" s="5">
        <f t="shared" si="58"/>
        <v>374</v>
      </c>
      <c r="B1072" s="93">
        <v>63.596000671386697</v>
      </c>
      <c r="C1072" s="7">
        <v>0</v>
      </c>
      <c r="D1072" s="7">
        <v>203</v>
      </c>
      <c r="E1072" s="7">
        <v>78338</v>
      </c>
      <c r="F1072" s="7">
        <v>3731</v>
      </c>
      <c r="G1072" s="7">
        <v>0</v>
      </c>
      <c r="H1072" s="7">
        <v>13632</v>
      </c>
      <c r="I1072" s="7">
        <v>5316</v>
      </c>
      <c r="J1072" s="7">
        <v>742220.25</v>
      </c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7"/>
      <c r="AC1072" s="73"/>
      <c r="AD1072" s="73"/>
      <c r="AE1072" s="73"/>
      <c r="AF1072" s="77"/>
      <c r="AG1072" s="71"/>
      <c r="AH1072" s="5"/>
      <c r="AI1072" s="5"/>
      <c r="AJ1072" s="5"/>
      <c r="AK1072" s="82"/>
      <c r="AL1072" s="5"/>
      <c r="AM1072" s="5"/>
      <c r="AN1072" s="7"/>
      <c r="AO1072" s="5"/>
      <c r="AP1072" s="5"/>
    </row>
    <row r="1073" spans="1:42">
      <c r="A1073" s="5">
        <f t="shared" si="58"/>
        <v>375</v>
      </c>
      <c r="B1073" s="93">
        <v>63.655998229980398</v>
      </c>
      <c r="C1073" s="7">
        <v>203</v>
      </c>
      <c r="D1073" s="7">
        <v>0</v>
      </c>
      <c r="E1073" s="7">
        <v>70978</v>
      </c>
      <c r="F1073" s="7">
        <v>4840</v>
      </c>
      <c r="G1073" s="7">
        <v>0</v>
      </c>
      <c r="H1073" s="7">
        <v>13108</v>
      </c>
      <c r="I1073" s="7">
        <v>5822</v>
      </c>
      <c r="J1073" s="7">
        <v>802965</v>
      </c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7"/>
      <c r="AC1073" s="73"/>
      <c r="AD1073" s="73"/>
      <c r="AE1073" s="73"/>
      <c r="AF1073" s="77"/>
      <c r="AG1073" s="71"/>
      <c r="AH1073" s="5"/>
      <c r="AI1073" s="5"/>
      <c r="AJ1073" s="5"/>
      <c r="AK1073" s="82"/>
      <c r="AL1073" s="5"/>
      <c r="AM1073" s="5"/>
      <c r="AN1073" s="7"/>
      <c r="AO1073" s="5"/>
      <c r="AP1073" s="5"/>
    </row>
    <row r="1074" spans="1:42">
      <c r="A1074" s="5">
        <f t="shared" si="58"/>
        <v>376</v>
      </c>
      <c r="B1074" s="93">
        <v>63.715999603271399</v>
      </c>
      <c r="C1074" s="7">
        <v>0</v>
      </c>
      <c r="D1074" s="7">
        <v>0</v>
      </c>
      <c r="E1074" s="7">
        <v>81612</v>
      </c>
      <c r="F1074" s="7">
        <v>5143</v>
      </c>
      <c r="G1074" s="7">
        <v>524</v>
      </c>
      <c r="H1074" s="7">
        <v>17305</v>
      </c>
      <c r="I1074" s="7">
        <v>7088</v>
      </c>
      <c r="J1074" s="7">
        <v>764980.875</v>
      </c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7"/>
      <c r="AC1074" s="73"/>
      <c r="AD1074" s="73"/>
      <c r="AE1074" s="73"/>
      <c r="AF1074" s="77"/>
      <c r="AG1074" s="71"/>
      <c r="AH1074" s="5"/>
      <c r="AI1074" s="5"/>
      <c r="AJ1074" s="5"/>
      <c r="AK1074" s="82"/>
      <c r="AL1074" s="5"/>
      <c r="AM1074" s="5"/>
      <c r="AN1074" s="7"/>
      <c r="AO1074" s="5"/>
      <c r="AP1074" s="5"/>
    </row>
    <row r="1075" spans="1:42">
      <c r="A1075" s="5">
        <f t="shared" si="58"/>
        <v>377</v>
      </c>
      <c r="B1075" s="93">
        <v>63.7760009765625</v>
      </c>
      <c r="C1075" s="7">
        <v>203</v>
      </c>
      <c r="D1075" s="7">
        <v>0</v>
      </c>
      <c r="E1075" s="7">
        <v>72408</v>
      </c>
      <c r="F1075" s="7">
        <v>3932</v>
      </c>
      <c r="G1075" s="7">
        <v>0</v>
      </c>
      <c r="H1075" s="7">
        <v>13632</v>
      </c>
      <c r="I1075" s="7">
        <v>4556</v>
      </c>
      <c r="J1075" s="7">
        <v>694758.75</v>
      </c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7"/>
      <c r="AC1075" s="73"/>
      <c r="AD1075" s="73"/>
      <c r="AE1075" s="73"/>
      <c r="AF1075" s="77"/>
      <c r="AG1075" s="71"/>
      <c r="AH1075" s="5"/>
      <c r="AI1075" s="5"/>
      <c r="AJ1075" s="5"/>
      <c r="AK1075" s="82"/>
      <c r="AL1075" s="5"/>
      <c r="AM1075" s="5"/>
      <c r="AN1075" s="7"/>
      <c r="AO1075" s="5"/>
      <c r="AP1075" s="5"/>
    </row>
    <row r="1076" spans="1:42">
      <c r="A1076" s="5">
        <f t="shared" si="58"/>
        <v>378</v>
      </c>
      <c r="B1076" s="93">
        <v>63.8359985351562</v>
      </c>
      <c r="C1076" s="7">
        <v>814</v>
      </c>
      <c r="D1076" s="7">
        <v>0</v>
      </c>
      <c r="E1076" s="7">
        <v>64847</v>
      </c>
      <c r="F1076" s="7">
        <v>4840</v>
      </c>
      <c r="G1076" s="7">
        <v>1048</v>
      </c>
      <c r="H1076" s="7">
        <v>17305</v>
      </c>
      <c r="I1076" s="7">
        <v>5062</v>
      </c>
      <c r="J1076" s="7">
        <v>793469</v>
      </c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7"/>
      <c r="AC1076" s="73"/>
      <c r="AD1076" s="73"/>
      <c r="AE1076" s="73"/>
      <c r="AF1076" s="77"/>
      <c r="AG1076" s="71"/>
      <c r="AH1076" s="5"/>
      <c r="AI1076" s="5"/>
      <c r="AJ1076" s="5"/>
      <c r="AK1076" s="82"/>
      <c r="AL1076" s="5"/>
      <c r="AM1076" s="5"/>
      <c r="AN1076" s="7"/>
      <c r="AO1076" s="5"/>
      <c r="AP1076" s="5"/>
    </row>
    <row r="1077" spans="1:42">
      <c r="A1077" s="5">
        <f t="shared" si="58"/>
        <v>379</v>
      </c>
      <c r="B1077" s="93">
        <v>63.895999908447202</v>
      </c>
      <c r="C1077" s="7">
        <v>0</v>
      </c>
      <c r="D1077" s="7">
        <v>0</v>
      </c>
      <c r="E1077" s="7">
        <v>82430</v>
      </c>
      <c r="F1077" s="7">
        <v>3731</v>
      </c>
      <c r="G1077" s="7">
        <v>0</v>
      </c>
      <c r="H1077" s="7">
        <v>13108</v>
      </c>
      <c r="I1077" s="7">
        <v>4176</v>
      </c>
      <c r="J1077" s="7">
        <v>795353.25</v>
      </c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7"/>
      <c r="AC1077" s="73"/>
      <c r="AD1077" s="73"/>
      <c r="AE1077" s="73"/>
      <c r="AF1077" s="77"/>
      <c r="AG1077" s="71"/>
      <c r="AH1077" s="5"/>
      <c r="AI1077" s="5"/>
      <c r="AJ1077" s="5"/>
      <c r="AK1077" s="82"/>
      <c r="AL1077" s="5"/>
      <c r="AM1077" s="5"/>
      <c r="AN1077" s="7"/>
      <c r="AO1077" s="5"/>
      <c r="AP1077" s="5"/>
    </row>
    <row r="1078" spans="1:42">
      <c r="A1078" s="5">
        <f t="shared" si="58"/>
        <v>380</v>
      </c>
      <c r="B1078" s="93">
        <v>63.956001281738203</v>
      </c>
      <c r="C1078" s="7">
        <v>407</v>
      </c>
      <c r="D1078" s="7">
        <v>203</v>
      </c>
      <c r="E1078" s="7">
        <v>64847</v>
      </c>
      <c r="F1078" s="7">
        <v>3932</v>
      </c>
      <c r="G1078" s="7">
        <v>0</v>
      </c>
      <c r="H1078" s="7">
        <v>13632</v>
      </c>
      <c r="I1078" s="7">
        <v>5062</v>
      </c>
      <c r="J1078" s="7">
        <v>721325.25</v>
      </c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7"/>
      <c r="AC1078" s="73"/>
      <c r="AD1078" s="73"/>
      <c r="AE1078" s="73"/>
      <c r="AF1078" s="77"/>
      <c r="AG1078" s="71"/>
      <c r="AH1078" s="5"/>
      <c r="AI1078" s="5"/>
      <c r="AJ1078" s="5"/>
      <c r="AK1078" s="82"/>
      <c r="AL1078" s="5"/>
      <c r="AM1078" s="5"/>
      <c r="AN1078" s="7"/>
      <c r="AO1078" s="5"/>
      <c r="AP1078" s="5"/>
    </row>
    <row r="1079" spans="1:42">
      <c r="A1079" s="5">
        <f t="shared" si="58"/>
        <v>381</v>
      </c>
      <c r="B1079" s="93">
        <v>64.015998840332003</v>
      </c>
      <c r="C1079" s="7">
        <v>0</v>
      </c>
      <c r="D1079" s="7">
        <v>0</v>
      </c>
      <c r="E1079" s="7">
        <v>64438</v>
      </c>
      <c r="F1079" s="7">
        <v>4033</v>
      </c>
      <c r="G1079" s="7">
        <v>0</v>
      </c>
      <c r="H1079" s="7">
        <v>19928</v>
      </c>
      <c r="I1079" s="7">
        <v>5569</v>
      </c>
      <c r="J1079" s="7">
        <v>821919.75</v>
      </c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7"/>
      <c r="AC1079" s="73"/>
      <c r="AD1079" s="73"/>
      <c r="AE1079" s="73"/>
      <c r="AF1079" s="77"/>
      <c r="AG1079" s="71"/>
      <c r="AH1079" s="5"/>
      <c r="AI1079" s="5"/>
      <c r="AJ1079" s="5"/>
      <c r="AK1079" s="82"/>
      <c r="AL1079" s="5"/>
      <c r="AM1079" s="5"/>
      <c r="AN1079" s="7"/>
      <c r="AO1079" s="5"/>
      <c r="AP1079" s="5"/>
    </row>
    <row r="1080" spans="1:42">
      <c r="A1080" s="5">
        <f t="shared" si="58"/>
        <v>382</v>
      </c>
      <c r="B1080" s="93">
        <v>64.075996398925696</v>
      </c>
      <c r="C1080" s="7">
        <v>0</v>
      </c>
      <c r="D1080" s="7">
        <v>0</v>
      </c>
      <c r="E1080" s="7">
        <v>73636</v>
      </c>
      <c r="F1080" s="7">
        <v>4437</v>
      </c>
      <c r="G1080" s="7">
        <v>1048</v>
      </c>
      <c r="H1080" s="7">
        <v>24127</v>
      </c>
      <c r="I1080" s="7">
        <v>6835</v>
      </c>
      <c r="J1080" s="7">
        <v>789681.75</v>
      </c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7"/>
      <c r="AC1080" s="73"/>
      <c r="AD1080" s="73"/>
      <c r="AE1080" s="73"/>
      <c r="AF1080" s="77"/>
      <c r="AG1080" s="71"/>
      <c r="AH1080" s="5"/>
      <c r="AI1080" s="5"/>
      <c r="AJ1080" s="5"/>
      <c r="AK1080" s="82"/>
      <c r="AL1080" s="5"/>
      <c r="AM1080" s="5"/>
      <c r="AN1080" s="7"/>
      <c r="AO1080" s="5"/>
      <c r="AP1080" s="5"/>
    </row>
    <row r="1081" spans="1:42">
      <c r="A1081" s="5">
        <f t="shared" si="58"/>
        <v>383</v>
      </c>
      <c r="B1081" s="93">
        <v>64.136001586914006</v>
      </c>
      <c r="C1081" s="7">
        <v>407</v>
      </c>
      <c r="D1081" s="7">
        <v>0</v>
      </c>
      <c r="E1081" s="7">
        <v>76294</v>
      </c>
      <c r="F1081" s="7">
        <v>3529</v>
      </c>
      <c r="G1081" s="7">
        <v>524</v>
      </c>
      <c r="H1081" s="7">
        <v>14681</v>
      </c>
      <c r="I1081" s="7">
        <v>7468</v>
      </c>
      <c r="J1081" s="7">
        <v>776379.875</v>
      </c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7"/>
      <c r="AC1081" s="73"/>
      <c r="AD1081" s="73"/>
      <c r="AE1081" s="73"/>
      <c r="AF1081" s="77"/>
      <c r="AG1081" s="71"/>
      <c r="AH1081" s="5"/>
      <c r="AI1081" s="5"/>
      <c r="AJ1081" s="5"/>
      <c r="AK1081" s="82"/>
      <c r="AL1081" s="5"/>
      <c r="AM1081" s="5"/>
      <c r="AN1081" s="7"/>
      <c r="AO1081" s="5"/>
      <c r="AP1081" s="5"/>
    </row>
    <row r="1082" spans="1:42">
      <c r="A1082" s="5">
        <f t="shared" si="58"/>
        <v>384</v>
      </c>
      <c r="B1082" s="93">
        <v>64.195999145507798</v>
      </c>
      <c r="C1082" s="7">
        <v>0</v>
      </c>
      <c r="D1082" s="7">
        <v>0</v>
      </c>
      <c r="E1082" s="7">
        <v>70160</v>
      </c>
      <c r="F1082" s="7">
        <v>3125</v>
      </c>
      <c r="G1082" s="7">
        <v>0</v>
      </c>
      <c r="H1082" s="7">
        <v>11010</v>
      </c>
      <c r="I1082" s="7">
        <v>5569</v>
      </c>
      <c r="J1082" s="7">
        <v>654890.375</v>
      </c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7"/>
      <c r="AC1082" s="73"/>
      <c r="AD1082" s="73"/>
      <c r="AE1082" s="73"/>
      <c r="AF1082" s="77"/>
      <c r="AG1082" s="71"/>
      <c r="AH1082" s="5"/>
      <c r="AI1082" s="5"/>
      <c r="AJ1082" s="5"/>
      <c r="AK1082" s="82"/>
      <c r="AL1082" s="5"/>
      <c r="AM1082" s="5"/>
      <c r="AN1082" s="7"/>
      <c r="AO1082" s="5"/>
      <c r="AP1082" s="5"/>
    </row>
    <row r="1083" spans="1:42">
      <c r="A1083" s="5">
        <f t="shared" si="58"/>
        <v>385</v>
      </c>
      <c r="B1083" s="93">
        <v>64.254997253417898</v>
      </c>
      <c r="C1083" s="7">
        <v>0</v>
      </c>
      <c r="D1083" s="7">
        <v>0</v>
      </c>
      <c r="E1083" s="7">
        <v>60760</v>
      </c>
      <c r="F1083" s="7">
        <v>5143</v>
      </c>
      <c r="G1083" s="7">
        <v>1048</v>
      </c>
      <c r="H1083" s="7">
        <v>20978</v>
      </c>
      <c r="I1083" s="7">
        <v>5948</v>
      </c>
      <c r="J1083" s="7">
        <v>742220.25</v>
      </c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7"/>
      <c r="AC1083" s="73"/>
      <c r="AD1083" s="73"/>
      <c r="AE1083" s="73"/>
      <c r="AF1083" s="77"/>
      <c r="AG1083" s="71"/>
      <c r="AH1083" s="5"/>
      <c r="AI1083" s="5"/>
      <c r="AJ1083" s="5"/>
      <c r="AK1083" s="82"/>
      <c r="AL1083" s="5"/>
      <c r="AM1083" s="5"/>
      <c r="AN1083" s="7"/>
      <c r="AO1083" s="5"/>
      <c r="AP1083" s="5"/>
    </row>
    <row r="1084" spans="1:42">
      <c r="A1084" s="5">
        <f t="shared" si="58"/>
        <v>386</v>
      </c>
      <c r="B1084" s="93">
        <v>64.315002441406193</v>
      </c>
      <c r="C1084" s="7">
        <v>203</v>
      </c>
      <c r="D1084" s="7">
        <v>0</v>
      </c>
      <c r="E1084" s="7">
        <v>68320</v>
      </c>
      <c r="F1084" s="7">
        <v>4941</v>
      </c>
      <c r="G1084" s="7">
        <v>0</v>
      </c>
      <c r="H1084" s="7">
        <v>9436</v>
      </c>
      <c r="I1084" s="7">
        <v>5822</v>
      </c>
      <c r="J1084" s="7">
        <v>711847.875</v>
      </c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7"/>
      <c r="AC1084" s="73"/>
      <c r="AD1084" s="73"/>
      <c r="AE1084" s="73"/>
      <c r="AF1084" s="77"/>
      <c r="AG1084" s="71"/>
      <c r="AH1084" s="5"/>
      <c r="AI1084" s="5"/>
      <c r="AJ1084" s="5"/>
      <c r="AK1084" s="82"/>
      <c r="AL1084" s="5"/>
      <c r="AM1084" s="5"/>
      <c r="AN1084" s="7"/>
      <c r="AO1084" s="5"/>
      <c r="AP1084" s="5"/>
    </row>
    <row r="1085" spans="1:42">
      <c r="A1085" s="5">
        <f t="shared" ref="A1085:A1148" si="59">A1084+1</f>
        <v>387</v>
      </c>
      <c r="B1085" s="93">
        <v>64.375</v>
      </c>
      <c r="C1085" s="7">
        <v>0</v>
      </c>
      <c r="D1085" s="7">
        <v>0</v>
      </c>
      <c r="E1085" s="7">
        <v>66890</v>
      </c>
      <c r="F1085" s="7">
        <v>2722</v>
      </c>
      <c r="G1085" s="7">
        <v>0</v>
      </c>
      <c r="H1085" s="7">
        <v>19928</v>
      </c>
      <c r="I1085" s="7">
        <v>5189</v>
      </c>
      <c r="J1085" s="7">
        <v>666289.3125</v>
      </c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7"/>
      <c r="AC1085" s="73"/>
      <c r="AD1085" s="73"/>
      <c r="AE1085" s="73"/>
      <c r="AF1085" s="77"/>
      <c r="AG1085" s="71"/>
      <c r="AH1085" s="5"/>
      <c r="AI1085" s="5"/>
      <c r="AJ1085" s="5"/>
      <c r="AK1085" s="82"/>
      <c r="AL1085" s="5"/>
      <c r="AM1085" s="5"/>
      <c r="AN1085" s="7"/>
      <c r="AO1085" s="5"/>
      <c r="AP1085" s="5"/>
    </row>
    <row r="1086" spans="1:42">
      <c r="A1086" s="5">
        <f t="shared" si="59"/>
        <v>388</v>
      </c>
      <c r="B1086" s="93">
        <v>64.434997558593693</v>
      </c>
      <c r="C1086" s="7">
        <v>0</v>
      </c>
      <c r="D1086" s="7">
        <v>0</v>
      </c>
      <c r="E1086" s="7">
        <v>62599</v>
      </c>
      <c r="F1086" s="7">
        <v>3025</v>
      </c>
      <c r="G1086" s="7">
        <v>0</v>
      </c>
      <c r="H1086" s="7">
        <v>14157</v>
      </c>
      <c r="I1086" s="7">
        <v>3037</v>
      </c>
      <c r="J1086" s="7">
        <v>776379.875</v>
      </c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7"/>
      <c r="AC1086" s="73"/>
      <c r="AD1086" s="73"/>
      <c r="AE1086" s="73"/>
      <c r="AF1086" s="77"/>
      <c r="AG1086" s="71"/>
      <c r="AH1086" s="5"/>
      <c r="AI1086" s="5"/>
      <c r="AJ1086" s="5"/>
      <c r="AK1086" s="82"/>
      <c r="AL1086" s="5"/>
      <c r="AM1086" s="5"/>
      <c r="AN1086" s="7"/>
      <c r="AO1086" s="5"/>
      <c r="AP1086" s="5"/>
    </row>
    <row r="1087" spans="1:42">
      <c r="A1087" s="5">
        <f t="shared" si="59"/>
        <v>389</v>
      </c>
      <c r="B1087" s="93">
        <v>64.495002746582003</v>
      </c>
      <c r="C1087" s="7">
        <v>0</v>
      </c>
      <c r="D1087" s="7">
        <v>0</v>
      </c>
      <c r="E1087" s="7">
        <v>66276</v>
      </c>
      <c r="F1087" s="7">
        <v>4537</v>
      </c>
      <c r="G1087" s="7">
        <v>0</v>
      </c>
      <c r="H1087" s="7">
        <v>15731</v>
      </c>
      <c r="I1087" s="7">
        <v>3670</v>
      </c>
      <c r="J1087" s="7">
        <v>696661.6875</v>
      </c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7"/>
      <c r="AC1087" s="73"/>
      <c r="AD1087" s="73"/>
      <c r="AE1087" s="73"/>
      <c r="AF1087" s="77"/>
      <c r="AG1087" s="71"/>
      <c r="AH1087" s="5"/>
      <c r="AI1087" s="5"/>
      <c r="AJ1087" s="5"/>
      <c r="AK1087" s="82"/>
      <c r="AL1087" s="5"/>
      <c r="AM1087" s="5"/>
      <c r="AN1087" s="7"/>
      <c r="AO1087" s="5"/>
      <c r="AP1087" s="5"/>
    </row>
    <row r="1088" spans="1:42">
      <c r="A1088" s="5">
        <f t="shared" si="59"/>
        <v>390</v>
      </c>
      <c r="B1088" s="93">
        <v>64.555000305175696</v>
      </c>
      <c r="C1088" s="7">
        <v>203</v>
      </c>
      <c r="D1088" s="7">
        <v>0</v>
      </c>
      <c r="E1088" s="7">
        <v>73432</v>
      </c>
      <c r="F1088" s="7">
        <v>3731</v>
      </c>
      <c r="G1088" s="7">
        <v>524</v>
      </c>
      <c r="H1088" s="7">
        <v>13108</v>
      </c>
      <c r="I1088" s="7">
        <v>6835</v>
      </c>
      <c r="J1088" s="7">
        <v>709944.9375</v>
      </c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7"/>
      <c r="AC1088" s="73"/>
      <c r="AD1088" s="73"/>
      <c r="AE1088" s="73"/>
      <c r="AF1088" s="77"/>
      <c r="AG1088" s="71"/>
      <c r="AH1088" s="5"/>
      <c r="AI1088" s="5"/>
      <c r="AJ1088" s="5"/>
      <c r="AK1088" s="82"/>
      <c r="AL1088" s="5"/>
      <c r="AM1088" s="5"/>
      <c r="AN1088" s="7"/>
      <c r="AO1088" s="5"/>
      <c r="AP1088" s="5"/>
    </row>
    <row r="1089" spans="1:42">
      <c r="A1089" s="5">
        <f t="shared" si="59"/>
        <v>391</v>
      </c>
      <c r="B1089" s="93">
        <v>64.614997863769503</v>
      </c>
      <c r="C1089" s="7">
        <v>203</v>
      </c>
      <c r="D1089" s="7">
        <v>407</v>
      </c>
      <c r="E1089" s="7">
        <v>67094</v>
      </c>
      <c r="F1089" s="7">
        <v>4840</v>
      </c>
      <c r="G1089" s="7">
        <v>0</v>
      </c>
      <c r="H1089" s="7">
        <v>12059</v>
      </c>
      <c r="I1089" s="7">
        <v>5189</v>
      </c>
      <c r="J1089" s="7">
        <v>708042</v>
      </c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7"/>
      <c r="AC1089" s="73"/>
      <c r="AD1089" s="73"/>
      <c r="AE1089" s="73"/>
      <c r="AF1089" s="77"/>
      <c r="AG1089" s="71"/>
      <c r="AH1089" s="5"/>
      <c r="AI1089" s="5"/>
      <c r="AJ1089" s="5"/>
      <c r="AK1089" s="82"/>
      <c r="AL1089" s="5"/>
      <c r="AM1089" s="5"/>
      <c r="AN1089" s="7"/>
      <c r="AO1089" s="5"/>
      <c r="AP1089" s="5"/>
    </row>
    <row r="1090" spans="1:42">
      <c r="A1090" s="5">
        <f t="shared" si="59"/>
        <v>392</v>
      </c>
      <c r="B1090" s="93">
        <v>64.675003051757798</v>
      </c>
      <c r="C1090" s="7">
        <v>610</v>
      </c>
      <c r="D1090" s="7">
        <v>0</v>
      </c>
      <c r="E1090" s="7">
        <v>76498</v>
      </c>
      <c r="F1090" s="7">
        <v>5243</v>
      </c>
      <c r="G1090" s="7">
        <v>1048</v>
      </c>
      <c r="H1090" s="7">
        <v>17829</v>
      </c>
      <c r="I1090" s="7">
        <v>6328</v>
      </c>
      <c r="J1090" s="7">
        <v>795353.25</v>
      </c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7"/>
      <c r="AC1090" s="73"/>
      <c r="AD1090" s="73"/>
      <c r="AE1090" s="73"/>
      <c r="AF1090" s="77"/>
      <c r="AG1090" s="71"/>
      <c r="AH1090" s="5"/>
      <c r="AI1090" s="5"/>
      <c r="AJ1090" s="5"/>
      <c r="AK1090" s="82"/>
      <c r="AL1090" s="5"/>
      <c r="AM1090" s="5"/>
      <c r="AN1090" s="7"/>
      <c r="AO1090" s="5"/>
      <c r="AP1090" s="5"/>
    </row>
    <row r="1091" spans="1:42">
      <c r="A1091" s="5">
        <f t="shared" si="59"/>
        <v>393</v>
      </c>
      <c r="B1091" s="93">
        <v>64.735000610351506</v>
      </c>
      <c r="C1091" s="7">
        <v>0</v>
      </c>
      <c r="D1091" s="7">
        <v>203</v>
      </c>
      <c r="E1091" s="7">
        <v>79362</v>
      </c>
      <c r="F1091" s="7">
        <v>6353</v>
      </c>
      <c r="G1091" s="7">
        <v>0</v>
      </c>
      <c r="H1091" s="7">
        <v>24127</v>
      </c>
      <c r="I1091" s="7">
        <v>5822</v>
      </c>
      <c r="J1091" s="7">
        <v>753600.5625</v>
      </c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7"/>
      <c r="AC1091" s="73"/>
      <c r="AD1091" s="73"/>
      <c r="AE1091" s="73"/>
      <c r="AF1091" s="77"/>
      <c r="AG1091" s="71"/>
      <c r="AH1091" s="5"/>
      <c r="AI1091" s="5"/>
      <c r="AJ1091" s="5"/>
      <c r="AK1091" s="82"/>
      <c r="AL1091" s="5"/>
      <c r="AM1091" s="5"/>
      <c r="AN1091" s="7"/>
      <c r="AO1091" s="5"/>
      <c r="AP1091" s="5"/>
    </row>
    <row r="1092" spans="1:42">
      <c r="A1092" s="5">
        <f t="shared" si="59"/>
        <v>394</v>
      </c>
      <c r="B1092" s="93">
        <v>64.794998168945298</v>
      </c>
      <c r="C1092" s="7">
        <v>407</v>
      </c>
      <c r="D1092" s="7">
        <v>610</v>
      </c>
      <c r="E1092" s="7">
        <v>71386</v>
      </c>
      <c r="F1092" s="7">
        <v>3428</v>
      </c>
      <c r="G1092" s="7">
        <v>0</v>
      </c>
      <c r="H1092" s="7">
        <v>16780</v>
      </c>
      <c r="I1092" s="7">
        <v>4429</v>
      </c>
      <c r="J1092" s="7">
        <v>759309.375</v>
      </c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7"/>
      <c r="AC1092" s="73"/>
      <c r="AD1092" s="73"/>
      <c r="AE1092" s="73"/>
      <c r="AF1092" s="77"/>
      <c r="AG1092" s="71"/>
      <c r="AH1092" s="5"/>
      <c r="AI1092" s="5"/>
      <c r="AJ1092" s="5"/>
      <c r="AK1092" s="82"/>
      <c r="AL1092" s="5"/>
      <c r="AM1092" s="5"/>
      <c r="AN1092" s="7"/>
      <c r="AO1092" s="5"/>
      <c r="AP1092" s="5"/>
    </row>
    <row r="1093" spans="1:42">
      <c r="A1093" s="5">
        <f t="shared" si="59"/>
        <v>395</v>
      </c>
      <c r="B1093" s="93">
        <v>64.855003356933494</v>
      </c>
      <c r="C1093" s="7">
        <v>203</v>
      </c>
      <c r="D1093" s="7">
        <v>203</v>
      </c>
      <c r="E1093" s="7">
        <v>68730</v>
      </c>
      <c r="F1093" s="7">
        <v>5344</v>
      </c>
      <c r="G1093" s="7">
        <v>0</v>
      </c>
      <c r="H1093" s="7">
        <v>18879</v>
      </c>
      <c r="I1093" s="7">
        <v>5569</v>
      </c>
      <c r="J1093" s="7">
        <v>763096.625</v>
      </c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7"/>
      <c r="AC1093" s="73"/>
      <c r="AD1093" s="73"/>
      <c r="AE1093" s="73"/>
      <c r="AF1093" s="77"/>
      <c r="AG1093" s="71"/>
      <c r="AH1093" s="5"/>
      <c r="AI1093" s="5"/>
      <c r="AJ1093" s="5"/>
      <c r="AK1093" s="82"/>
      <c r="AL1093" s="5"/>
      <c r="AM1093" s="5"/>
      <c r="AN1093" s="7"/>
      <c r="AO1093" s="5"/>
      <c r="AP1093" s="5"/>
    </row>
    <row r="1094" spans="1:42">
      <c r="A1094" s="5">
        <f t="shared" si="59"/>
        <v>396</v>
      </c>
      <c r="B1094" s="93">
        <v>64.915000915527301</v>
      </c>
      <c r="C1094" s="7">
        <v>407</v>
      </c>
      <c r="D1094" s="7">
        <v>203</v>
      </c>
      <c r="E1094" s="7">
        <v>76090</v>
      </c>
      <c r="F1094" s="7">
        <v>3529</v>
      </c>
      <c r="G1094" s="7">
        <v>0</v>
      </c>
      <c r="H1094" s="7">
        <v>14157</v>
      </c>
      <c r="I1094" s="7">
        <v>4809</v>
      </c>
      <c r="J1094" s="7">
        <v>685262.75</v>
      </c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7"/>
      <c r="AC1094" s="73"/>
      <c r="AD1094" s="73"/>
      <c r="AE1094" s="73"/>
      <c r="AF1094" s="77"/>
      <c r="AG1094" s="71"/>
      <c r="AH1094" s="5"/>
      <c r="AI1094" s="5"/>
      <c r="AJ1094" s="5"/>
      <c r="AK1094" s="82"/>
      <c r="AL1094" s="5"/>
      <c r="AM1094" s="5"/>
      <c r="AN1094" s="7"/>
      <c r="AO1094" s="5"/>
      <c r="AP1094" s="5"/>
    </row>
    <row r="1095" spans="1:42">
      <c r="A1095" s="5">
        <f t="shared" si="59"/>
        <v>397</v>
      </c>
      <c r="B1095" s="93">
        <v>64.974998474120994</v>
      </c>
      <c r="C1095" s="7">
        <v>0</v>
      </c>
      <c r="D1095" s="7">
        <v>0</v>
      </c>
      <c r="E1095" s="7">
        <v>74658</v>
      </c>
      <c r="F1095" s="7">
        <v>2520</v>
      </c>
      <c r="G1095" s="7">
        <v>0</v>
      </c>
      <c r="H1095" s="7">
        <v>17305</v>
      </c>
      <c r="I1095" s="7">
        <v>3670</v>
      </c>
      <c r="J1095" s="7">
        <v>662483.4375</v>
      </c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7"/>
      <c r="AC1095" s="73"/>
      <c r="AD1095" s="73"/>
      <c r="AE1095" s="73"/>
      <c r="AF1095" s="77"/>
      <c r="AG1095" s="71"/>
      <c r="AH1095" s="5"/>
      <c r="AI1095" s="5"/>
      <c r="AJ1095" s="5"/>
      <c r="AK1095" s="82"/>
      <c r="AL1095" s="5"/>
      <c r="AM1095" s="5"/>
      <c r="AN1095" s="7"/>
      <c r="AO1095" s="5"/>
      <c r="AP1095" s="5"/>
    </row>
    <row r="1096" spans="1:42">
      <c r="A1096" s="5">
        <f t="shared" si="59"/>
        <v>398</v>
      </c>
      <c r="B1096" s="93">
        <v>65.035003662109304</v>
      </c>
      <c r="C1096" s="7">
        <v>0</v>
      </c>
      <c r="D1096" s="7">
        <v>0</v>
      </c>
      <c r="E1096" s="7">
        <v>57901</v>
      </c>
      <c r="F1096" s="7">
        <v>4033</v>
      </c>
      <c r="G1096" s="7">
        <v>1048</v>
      </c>
      <c r="H1096" s="7">
        <v>15206</v>
      </c>
      <c r="I1096" s="7">
        <v>5316</v>
      </c>
      <c r="J1096" s="7">
        <v>746007.5</v>
      </c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7"/>
      <c r="AC1096" s="73"/>
      <c r="AD1096" s="73"/>
      <c r="AE1096" s="73"/>
      <c r="AF1096" s="77"/>
      <c r="AG1096" s="71"/>
      <c r="AH1096" s="5"/>
      <c r="AI1096" s="5"/>
      <c r="AJ1096" s="5"/>
      <c r="AK1096" s="82"/>
      <c r="AL1096" s="5"/>
      <c r="AM1096" s="5"/>
      <c r="AN1096" s="7"/>
      <c r="AO1096" s="5"/>
      <c r="AP1096" s="5"/>
    </row>
    <row r="1097" spans="1:42">
      <c r="A1097" s="5">
        <f t="shared" si="59"/>
        <v>399</v>
      </c>
      <c r="B1097" s="93">
        <v>65.095001220703097</v>
      </c>
      <c r="C1097" s="7">
        <v>0</v>
      </c>
      <c r="D1097" s="7">
        <v>203</v>
      </c>
      <c r="E1097" s="7">
        <v>64438</v>
      </c>
      <c r="F1097" s="7">
        <v>4336</v>
      </c>
      <c r="G1097" s="7">
        <v>0</v>
      </c>
      <c r="H1097" s="7">
        <v>10485</v>
      </c>
      <c r="I1097" s="7">
        <v>5062</v>
      </c>
      <c r="J1097" s="7">
        <v>778264.125</v>
      </c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7"/>
      <c r="AC1097" s="73"/>
      <c r="AD1097" s="73"/>
      <c r="AE1097" s="73"/>
      <c r="AF1097" s="77"/>
      <c r="AG1097" s="71"/>
      <c r="AH1097" s="5"/>
      <c r="AI1097" s="5"/>
      <c r="AJ1097" s="5"/>
      <c r="AK1097" s="82"/>
      <c r="AL1097" s="5"/>
      <c r="AM1097" s="5"/>
      <c r="AN1097" s="7"/>
      <c r="AO1097" s="5"/>
      <c r="AP1097" s="5"/>
    </row>
    <row r="1098" spans="1:42">
      <c r="A1098" s="5">
        <f t="shared" si="59"/>
        <v>400</v>
      </c>
      <c r="B1098" s="93">
        <v>65.154998779296804</v>
      </c>
      <c r="C1098" s="7">
        <v>0</v>
      </c>
      <c r="D1098" s="7">
        <v>0</v>
      </c>
      <c r="E1098" s="7">
        <v>76498</v>
      </c>
      <c r="F1098" s="7">
        <v>3327</v>
      </c>
      <c r="G1098" s="7">
        <v>0</v>
      </c>
      <c r="H1098" s="7">
        <v>17829</v>
      </c>
      <c r="I1098" s="7">
        <v>4556</v>
      </c>
      <c r="J1098" s="7">
        <v>689068.625</v>
      </c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7"/>
      <c r="AC1098" s="73"/>
      <c r="AD1098" s="73"/>
      <c r="AE1098" s="73"/>
      <c r="AF1098" s="77"/>
      <c r="AG1098" s="71"/>
      <c r="AH1098" s="5"/>
      <c r="AI1098" s="5"/>
      <c r="AJ1098" s="5"/>
      <c r="AK1098" s="82"/>
      <c r="AL1098" s="5"/>
      <c r="AM1098" s="5"/>
      <c r="AN1098" s="7"/>
      <c r="AO1098" s="5"/>
      <c r="AP1098" s="5"/>
    </row>
    <row r="1099" spans="1:42">
      <c r="A1099" s="5">
        <f t="shared" si="59"/>
        <v>401</v>
      </c>
      <c r="B1099" s="93">
        <v>65.214996337890597</v>
      </c>
      <c r="C1099" s="7">
        <v>0</v>
      </c>
      <c r="D1099" s="7">
        <v>0</v>
      </c>
      <c r="E1099" s="7">
        <v>79158</v>
      </c>
      <c r="F1099" s="7">
        <v>3327</v>
      </c>
      <c r="G1099" s="7">
        <v>1048</v>
      </c>
      <c r="H1099" s="7">
        <v>16255</v>
      </c>
      <c r="I1099" s="7">
        <v>4936</v>
      </c>
      <c r="J1099" s="7">
        <v>770689.6875</v>
      </c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7"/>
      <c r="AC1099" s="73"/>
      <c r="AD1099" s="73"/>
      <c r="AE1099" s="73"/>
      <c r="AF1099" s="77"/>
      <c r="AG1099" s="71"/>
      <c r="AH1099" s="5"/>
      <c r="AI1099" s="5"/>
      <c r="AJ1099" s="5"/>
      <c r="AK1099" s="82"/>
      <c r="AL1099" s="5"/>
      <c r="AM1099" s="5"/>
      <c r="AN1099" s="7"/>
      <c r="AO1099" s="5"/>
      <c r="AP1099" s="5"/>
    </row>
    <row r="1100" spans="1:42">
      <c r="A1100" s="5">
        <f t="shared" si="59"/>
        <v>402</v>
      </c>
      <c r="B1100" s="93">
        <v>65.275001525878906</v>
      </c>
      <c r="C1100" s="7">
        <v>407</v>
      </c>
      <c r="D1100" s="7">
        <v>610</v>
      </c>
      <c r="E1100" s="7">
        <v>73840</v>
      </c>
      <c r="F1100" s="7">
        <v>2924</v>
      </c>
      <c r="G1100" s="7">
        <v>0</v>
      </c>
      <c r="H1100" s="7">
        <v>18354</v>
      </c>
      <c r="I1100" s="7">
        <v>7341</v>
      </c>
      <c r="J1100" s="7">
        <v>806752.25</v>
      </c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7"/>
      <c r="AC1100" s="73"/>
      <c r="AD1100" s="73"/>
      <c r="AE1100" s="73"/>
      <c r="AF1100" s="77"/>
      <c r="AG1100" s="71"/>
      <c r="AH1100" s="5"/>
      <c r="AI1100" s="5"/>
      <c r="AJ1100" s="5"/>
      <c r="AK1100" s="82"/>
      <c r="AL1100" s="5"/>
      <c r="AM1100" s="5"/>
      <c r="AN1100" s="7"/>
      <c r="AO1100" s="5"/>
      <c r="AP1100" s="5"/>
    </row>
    <row r="1101" spans="1:42">
      <c r="A1101" s="5">
        <f t="shared" si="59"/>
        <v>403</v>
      </c>
      <c r="B1101" s="93">
        <v>65.334999084472599</v>
      </c>
      <c r="C1101" s="7">
        <v>814</v>
      </c>
      <c r="D1101" s="7">
        <v>0</v>
      </c>
      <c r="E1101" s="7">
        <v>78134</v>
      </c>
      <c r="F1101" s="7">
        <v>5647</v>
      </c>
      <c r="G1101" s="7">
        <v>1572</v>
      </c>
      <c r="H1101" s="7">
        <v>22028</v>
      </c>
      <c r="I1101" s="7">
        <v>4809</v>
      </c>
      <c r="J1101" s="7">
        <v>730802.625</v>
      </c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7"/>
      <c r="AC1101" s="73"/>
      <c r="AD1101" s="73"/>
      <c r="AE1101" s="73"/>
      <c r="AF1101" s="77"/>
      <c r="AG1101" s="71"/>
      <c r="AH1101" s="5"/>
      <c r="AI1101" s="5"/>
      <c r="AJ1101" s="5"/>
      <c r="AK1101" s="82"/>
      <c r="AL1101" s="5"/>
      <c r="AM1101" s="5"/>
      <c r="AN1101" s="7"/>
      <c r="AO1101" s="5"/>
      <c r="AP1101" s="5"/>
    </row>
    <row r="1102" spans="1:42">
      <c r="A1102" s="5">
        <f t="shared" si="59"/>
        <v>404</v>
      </c>
      <c r="B1102" s="93">
        <v>65.394996643066406</v>
      </c>
      <c r="C1102" s="7">
        <v>0</v>
      </c>
      <c r="D1102" s="7">
        <v>203</v>
      </c>
      <c r="E1102" s="7">
        <v>64847</v>
      </c>
      <c r="F1102" s="7">
        <v>3529</v>
      </c>
      <c r="G1102" s="7">
        <v>524</v>
      </c>
      <c r="H1102" s="7">
        <v>16780</v>
      </c>
      <c r="I1102" s="7">
        <v>3923</v>
      </c>
      <c r="J1102" s="7">
        <v>677669.625</v>
      </c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7"/>
      <c r="AC1102" s="73"/>
      <c r="AD1102" s="73"/>
      <c r="AE1102" s="73"/>
      <c r="AF1102" s="77"/>
      <c r="AG1102" s="71"/>
      <c r="AH1102" s="5"/>
      <c r="AI1102" s="5"/>
      <c r="AJ1102" s="5"/>
      <c r="AK1102" s="82"/>
      <c r="AL1102" s="5"/>
      <c r="AM1102" s="5"/>
      <c r="AN1102" s="7"/>
      <c r="AO1102" s="5"/>
      <c r="AP1102" s="5"/>
    </row>
    <row r="1103" spans="1:42">
      <c r="A1103" s="5">
        <f t="shared" si="59"/>
        <v>405</v>
      </c>
      <c r="B1103" s="93">
        <v>65.455001831054602</v>
      </c>
      <c r="C1103" s="7">
        <v>0</v>
      </c>
      <c r="D1103" s="7">
        <v>0</v>
      </c>
      <c r="E1103" s="7">
        <v>72408</v>
      </c>
      <c r="F1103" s="7">
        <v>4638</v>
      </c>
      <c r="G1103" s="7">
        <v>0</v>
      </c>
      <c r="H1103" s="7">
        <v>15206</v>
      </c>
      <c r="I1103" s="7">
        <v>7341</v>
      </c>
      <c r="J1103" s="7">
        <v>816248.25</v>
      </c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7"/>
      <c r="AC1103" s="73"/>
      <c r="AD1103" s="73"/>
      <c r="AE1103" s="73"/>
      <c r="AF1103" s="77"/>
      <c r="AG1103" s="71"/>
      <c r="AH1103" s="5"/>
      <c r="AI1103" s="5"/>
      <c r="AJ1103" s="5"/>
      <c r="AK1103" s="82"/>
      <c r="AL1103" s="5"/>
      <c r="AM1103" s="5"/>
      <c r="AN1103" s="7"/>
      <c r="AO1103" s="5"/>
      <c r="AP1103" s="5"/>
    </row>
    <row r="1104" spans="1:42">
      <c r="A1104" s="5">
        <f t="shared" si="59"/>
        <v>406</v>
      </c>
      <c r="B1104" s="93">
        <v>65.514999389648395</v>
      </c>
      <c r="C1104" s="7">
        <v>203</v>
      </c>
      <c r="D1104" s="7">
        <v>0</v>
      </c>
      <c r="E1104" s="7">
        <v>80180</v>
      </c>
      <c r="F1104" s="7">
        <v>4437</v>
      </c>
      <c r="G1104" s="7">
        <v>524</v>
      </c>
      <c r="H1104" s="7">
        <v>17829</v>
      </c>
      <c r="I1104" s="7">
        <v>5822</v>
      </c>
      <c r="J1104" s="7">
        <v>725131.125</v>
      </c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7"/>
      <c r="AC1104" s="73"/>
      <c r="AD1104" s="73"/>
      <c r="AE1104" s="73"/>
      <c r="AF1104" s="77"/>
      <c r="AG1104" s="71"/>
      <c r="AH1104" s="5"/>
      <c r="AI1104" s="5"/>
      <c r="AJ1104" s="5"/>
      <c r="AK1104" s="82"/>
      <c r="AL1104" s="5"/>
      <c r="AM1104" s="5"/>
      <c r="AN1104" s="7"/>
      <c r="AO1104" s="5"/>
      <c r="AP1104" s="5"/>
    </row>
    <row r="1105" spans="1:42">
      <c r="A1105" s="5">
        <f t="shared" si="59"/>
        <v>407</v>
      </c>
      <c r="B1105" s="93">
        <v>65.574996948242102</v>
      </c>
      <c r="C1105" s="7">
        <v>203</v>
      </c>
      <c r="D1105" s="7">
        <v>203</v>
      </c>
      <c r="E1105" s="7">
        <v>68526</v>
      </c>
      <c r="F1105" s="7">
        <v>5042</v>
      </c>
      <c r="G1105" s="7">
        <v>0</v>
      </c>
      <c r="H1105" s="7">
        <v>14157</v>
      </c>
      <c r="I1105" s="7">
        <v>4809</v>
      </c>
      <c r="J1105" s="7">
        <v>753600.5625</v>
      </c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7"/>
      <c r="AC1105" s="73"/>
      <c r="AD1105" s="73"/>
      <c r="AE1105" s="73"/>
      <c r="AF1105" s="77"/>
      <c r="AG1105" s="71"/>
      <c r="AH1105" s="5"/>
      <c r="AI1105" s="5"/>
      <c r="AJ1105" s="5"/>
      <c r="AK1105" s="82"/>
      <c r="AL1105" s="5"/>
      <c r="AM1105" s="5"/>
      <c r="AN1105" s="7"/>
      <c r="AO1105" s="5"/>
      <c r="AP1105" s="5"/>
    </row>
    <row r="1106" spans="1:42">
      <c r="A1106" s="5">
        <f t="shared" si="59"/>
        <v>408</v>
      </c>
      <c r="B1106" s="93">
        <v>65.635002136230398</v>
      </c>
      <c r="C1106" s="7">
        <v>407</v>
      </c>
      <c r="D1106" s="7">
        <v>0</v>
      </c>
      <c r="E1106" s="7">
        <v>70160</v>
      </c>
      <c r="F1106" s="7">
        <v>4638</v>
      </c>
      <c r="G1106" s="7">
        <v>524</v>
      </c>
      <c r="H1106" s="7">
        <v>8912</v>
      </c>
      <c r="I1106" s="7">
        <v>4556</v>
      </c>
      <c r="J1106" s="7">
        <v>783972.9375</v>
      </c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7"/>
      <c r="AC1106" s="73"/>
      <c r="AD1106" s="73"/>
      <c r="AE1106" s="73"/>
      <c r="AF1106" s="77"/>
      <c r="AG1106" s="71"/>
      <c r="AH1106" s="5"/>
      <c r="AI1106" s="5"/>
      <c r="AJ1106" s="5"/>
      <c r="AK1106" s="82"/>
      <c r="AL1106" s="5"/>
      <c r="AM1106" s="5"/>
      <c r="AN1106" s="7"/>
      <c r="AO1106" s="5"/>
      <c r="AP1106" s="5"/>
    </row>
    <row r="1107" spans="1:42">
      <c r="A1107" s="5">
        <f t="shared" si="59"/>
        <v>409</v>
      </c>
      <c r="B1107" s="93">
        <v>65.694999694824205</v>
      </c>
      <c r="C1107" s="7">
        <v>407</v>
      </c>
      <c r="D1107" s="7">
        <v>407</v>
      </c>
      <c r="E1107" s="7">
        <v>90410</v>
      </c>
      <c r="F1107" s="7">
        <v>4336</v>
      </c>
      <c r="G1107" s="7">
        <v>524</v>
      </c>
      <c r="H1107" s="7">
        <v>13108</v>
      </c>
      <c r="I1107" s="7">
        <v>3670</v>
      </c>
      <c r="J1107" s="7">
        <v>793469</v>
      </c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7"/>
      <c r="AC1107" s="73"/>
      <c r="AD1107" s="73"/>
      <c r="AE1107" s="73"/>
      <c r="AF1107" s="77"/>
      <c r="AG1107" s="71"/>
      <c r="AH1107" s="5"/>
      <c r="AI1107" s="5"/>
      <c r="AJ1107" s="5"/>
      <c r="AK1107" s="82"/>
      <c r="AL1107" s="5"/>
      <c r="AM1107" s="5"/>
      <c r="AN1107" s="7"/>
      <c r="AO1107" s="5"/>
      <c r="AP1107" s="5"/>
    </row>
    <row r="1108" spans="1:42">
      <c r="A1108" s="5">
        <f t="shared" si="59"/>
        <v>410</v>
      </c>
      <c r="B1108" s="93">
        <v>65.754997253417898</v>
      </c>
      <c r="C1108" s="7">
        <v>0</v>
      </c>
      <c r="D1108" s="7">
        <v>0</v>
      </c>
      <c r="E1108" s="7">
        <v>63621</v>
      </c>
      <c r="F1108" s="7">
        <v>4134</v>
      </c>
      <c r="G1108" s="7">
        <v>2096</v>
      </c>
      <c r="H1108" s="7">
        <v>15206</v>
      </c>
      <c r="I1108" s="7">
        <v>6708</v>
      </c>
      <c r="J1108" s="7">
        <v>666289.3125</v>
      </c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7"/>
      <c r="AC1108" s="73"/>
      <c r="AD1108" s="73"/>
      <c r="AE1108" s="73"/>
      <c r="AF1108" s="77"/>
      <c r="AG1108" s="71"/>
      <c r="AH1108" s="5"/>
      <c r="AI1108" s="5"/>
      <c r="AJ1108" s="5"/>
      <c r="AK1108" s="82"/>
      <c r="AL1108" s="5"/>
      <c r="AM1108" s="5"/>
      <c r="AN1108" s="7"/>
      <c r="AO1108" s="5"/>
      <c r="AP1108" s="5"/>
    </row>
    <row r="1109" spans="1:42">
      <c r="A1109" s="5">
        <f t="shared" si="59"/>
        <v>411</v>
      </c>
      <c r="B1109" s="93">
        <v>65.815002441406193</v>
      </c>
      <c r="C1109" s="7">
        <v>0</v>
      </c>
      <c r="D1109" s="7">
        <v>0</v>
      </c>
      <c r="E1109" s="7">
        <v>66686</v>
      </c>
      <c r="F1109" s="7">
        <v>3226</v>
      </c>
      <c r="G1109" s="7">
        <v>524</v>
      </c>
      <c r="H1109" s="7">
        <v>8912</v>
      </c>
      <c r="I1109" s="7">
        <v>6202</v>
      </c>
      <c r="J1109" s="7">
        <v>723228.1875</v>
      </c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7"/>
      <c r="AC1109" s="73"/>
      <c r="AD1109" s="73"/>
      <c r="AE1109" s="73"/>
      <c r="AF1109" s="77"/>
      <c r="AG1109" s="71"/>
      <c r="AH1109" s="5"/>
      <c r="AI1109" s="5"/>
      <c r="AJ1109" s="5"/>
      <c r="AK1109" s="82"/>
      <c r="AL1109" s="5"/>
      <c r="AM1109" s="5"/>
      <c r="AN1109" s="7"/>
      <c r="AO1109" s="5"/>
      <c r="AP1109" s="5"/>
    </row>
    <row r="1110" spans="1:42">
      <c r="A1110" s="5">
        <f t="shared" si="59"/>
        <v>412</v>
      </c>
      <c r="B1110" s="93">
        <v>65.875</v>
      </c>
      <c r="C1110" s="7">
        <v>203</v>
      </c>
      <c r="D1110" s="7">
        <v>610</v>
      </c>
      <c r="E1110" s="7">
        <v>75272</v>
      </c>
      <c r="F1110" s="7">
        <v>3428</v>
      </c>
      <c r="G1110" s="7">
        <v>0</v>
      </c>
      <c r="H1110" s="7">
        <v>13632</v>
      </c>
      <c r="I1110" s="7">
        <v>4683</v>
      </c>
      <c r="J1110" s="7">
        <v>764980.875</v>
      </c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7"/>
      <c r="AC1110" s="73"/>
      <c r="AD1110" s="73"/>
      <c r="AE1110" s="73"/>
      <c r="AF1110" s="77"/>
      <c r="AG1110" s="71"/>
      <c r="AH1110" s="5"/>
      <c r="AI1110" s="5"/>
      <c r="AJ1110" s="5"/>
      <c r="AK1110" s="82"/>
      <c r="AL1110" s="5"/>
      <c r="AM1110" s="5"/>
      <c r="AN1110" s="7"/>
      <c r="AO1110" s="5"/>
      <c r="AP1110" s="5"/>
    </row>
    <row r="1111" spans="1:42">
      <c r="A1111" s="5">
        <f t="shared" si="59"/>
        <v>413</v>
      </c>
      <c r="B1111" s="93">
        <v>65.934997558593693</v>
      </c>
      <c r="C1111" s="7">
        <v>0</v>
      </c>
      <c r="D1111" s="7">
        <v>407</v>
      </c>
      <c r="E1111" s="7">
        <v>70160</v>
      </c>
      <c r="F1111" s="7">
        <v>5243</v>
      </c>
      <c r="G1111" s="7">
        <v>524</v>
      </c>
      <c r="H1111" s="7">
        <v>16780</v>
      </c>
      <c r="I1111" s="7">
        <v>7341</v>
      </c>
      <c r="J1111" s="7">
        <v>761175</v>
      </c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7"/>
      <c r="AC1111" s="73"/>
      <c r="AD1111" s="73"/>
      <c r="AE1111" s="73"/>
      <c r="AF1111" s="77"/>
      <c r="AG1111" s="71"/>
      <c r="AH1111" s="5"/>
      <c r="AI1111" s="5"/>
      <c r="AJ1111" s="5"/>
      <c r="AK1111" s="82"/>
      <c r="AL1111" s="5"/>
      <c r="AM1111" s="5"/>
      <c r="AN1111" s="7"/>
      <c r="AO1111" s="5"/>
      <c r="AP1111" s="5"/>
    </row>
    <row r="1112" spans="1:42">
      <c r="A1112" s="5">
        <f t="shared" si="59"/>
        <v>414</v>
      </c>
      <c r="B1112" s="93">
        <v>65.995002746582003</v>
      </c>
      <c r="C1112" s="7">
        <v>610</v>
      </c>
      <c r="D1112" s="7">
        <v>0</v>
      </c>
      <c r="E1112" s="7">
        <v>62395</v>
      </c>
      <c r="F1112" s="7">
        <v>3932</v>
      </c>
      <c r="G1112" s="7">
        <v>0</v>
      </c>
      <c r="H1112" s="7">
        <v>13632</v>
      </c>
      <c r="I1112" s="7">
        <v>5822</v>
      </c>
      <c r="J1112" s="7">
        <v>681475.5</v>
      </c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7"/>
      <c r="AC1112" s="73"/>
      <c r="AD1112" s="73"/>
      <c r="AE1112" s="73"/>
      <c r="AF1112" s="77"/>
      <c r="AG1112" s="71"/>
      <c r="AH1112" s="5"/>
      <c r="AI1112" s="5"/>
      <c r="AJ1112" s="5"/>
      <c r="AK1112" s="82"/>
      <c r="AL1112" s="5"/>
      <c r="AM1112" s="5"/>
      <c r="AN1112" s="7"/>
      <c r="AO1112" s="5"/>
      <c r="AP1112" s="5"/>
    </row>
    <row r="1113" spans="1:42">
      <c r="A1113" s="5">
        <f t="shared" si="59"/>
        <v>415</v>
      </c>
      <c r="B1113" s="93">
        <v>66.055000305175696</v>
      </c>
      <c r="C1113" s="7">
        <v>0</v>
      </c>
      <c r="D1113" s="7">
        <v>0</v>
      </c>
      <c r="E1113" s="7">
        <v>82020</v>
      </c>
      <c r="F1113" s="7">
        <v>4336</v>
      </c>
      <c r="G1113" s="7">
        <v>0</v>
      </c>
      <c r="H1113" s="7">
        <v>19404</v>
      </c>
      <c r="I1113" s="7">
        <v>6202</v>
      </c>
      <c r="J1113" s="7">
        <v>825725.625</v>
      </c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7"/>
      <c r="AC1113" s="73"/>
      <c r="AD1113" s="73"/>
      <c r="AE1113" s="73"/>
      <c r="AF1113" s="77"/>
      <c r="AG1113" s="71"/>
      <c r="AH1113" s="5"/>
      <c r="AI1113" s="5"/>
      <c r="AJ1113" s="5"/>
      <c r="AK1113" s="82"/>
      <c r="AL1113" s="5"/>
      <c r="AM1113" s="5"/>
      <c r="AN1113" s="7"/>
      <c r="AO1113" s="5"/>
      <c r="AP1113" s="5"/>
    </row>
    <row r="1114" spans="1:42">
      <c r="A1114" s="5">
        <f t="shared" si="59"/>
        <v>416</v>
      </c>
      <c r="B1114" s="93">
        <v>66.114997863769503</v>
      </c>
      <c r="C1114" s="7">
        <v>0</v>
      </c>
      <c r="D1114" s="7">
        <v>0</v>
      </c>
      <c r="E1114" s="7">
        <v>78748</v>
      </c>
      <c r="F1114" s="7">
        <v>4336</v>
      </c>
      <c r="G1114" s="7">
        <v>0</v>
      </c>
      <c r="H1114" s="7">
        <v>13108</v>
      </c>
      <c r="I1114" s="7">
        <v>3923</v>
      </c>
      <c r="J1114" s="7">
        <v>776379.875</v>
      </c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7"/>
      <c r="AC1114" s="73"/>
      <c r="AD1114" s="73"/>
      <c r="AE1114" s="73"/>
      <c r="AF1114" s="77"/>
      <c r="AG1114" s="71"/>
      <c r="AH1114" s="5"/>
      <c r="AI1114" s="5"/>
      <c r="AJ1114" s="5"/>
      <c r="AK1114" s="82"/>
      <c r="AL1114" s="5"/>
      <c r="AM1114" s="5"/>
      <c r="AN1114" s="7"/>
      <c r="AO1114" s="5"/>
      <c r="AP1114" s="5"/>
    </row>
    <row r="1115" spans="1:42">
      <c r="A1115" s="5">
        <f t="shared" si="59"/>
        <v>417</v>
      </c>
      <c r="B1115" s="93">
        <v>66.175003051757798</v>
      </c>
      <c r="C1115" s="7">
        <v>0</v>
      </c>
      <c r="D1115" s="7">
        <v>407</v>
      </c>
      <c r="E1115" s="7">
        <v>73432</v>
      </c>
      <c r="F1115" s="7">
        <v>5949</v>
      </c>
      <c r="G1115" s="7">
        <v>0</v>
      </c>
      <c r="H1115" s="7">
        <v>13108</v>
      </c>
      <c r="I1115" s="7">
        <v>5822</v>
      </c>
      <c r="J1115" s="7">
        <v>702351.875</v>
      </c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7"/>
      <c r="AC1115" s="73"/>
      <c r="AD1115" s="73"/>
      <c r="AE1115" s="73"/>
      <c r="AF1115" s="77"/>
      <c r="AG1115" s="71"/>
      <c r="AH1115" s="5"/>
      <c r="AI1115" s="5"/>
      <c r="AJ1115" s="5"/>
      <c r="AK1115" s="82"/>
      <c r="AL1115" s="5"/>
      <c r="AM1115" s="5"/>
      <c r="AN1115" s="7"/>
      <c r="AO1115" s="5"/>
      <c r="AP1115" s="5"/>
    </row>
    <row r="1116" spans="1:42">
      <c r="A1116" s="5">
        <f t="shared" si="59"/>
        <v>418</v>
      </c>
      <c r="B1116" s="93">
        <v>66.235000610351506</v>
      </c>
      <c r="C1116" s="7">
        <v>203</v>
      </c>
      <c r="D1116" s="7">
        <v>0</v>
      </c>
      <c r="E1116" s="7">
        <v>74454</v>
      </c>
      <c r="F1116" s="7">
        <v>4941</v>
      </c>
      <c r="G1116" s="7">
        <v>1048</v>
      </c>
      <c r="H1116" s="7">
        <v>18354</v>
      </c>
      <c r="I1116" s="7">
        <v>5316</v>
      </c>
      <c r="J1116" s="7">
        <v>778264.125</v>
      </c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7"/>
      <c r="AC1116" s="73"/>
      <c r="AD1116" s="73"/>
      <c r="AE1116" s="73"/>
      <c r="AF1116" s="77"/>
      <c r="AG1116" s="71"/>
      <c r="AH1116" s="5"/>
      <c r="AI1116" s="5"/>
      <c r="AJ1116" s="5"/>
      <c r="AK1116" s="82"/>
      <c r="AL1116" s="5"/>
      <c r="AM1116" s="5"/>
      <c r="AN1116" s="7"/>
      <c r="AO1116" s="5"/>
      <c r="AP1116" s="5"/>
    </row>
    <row r="1117" spans="1:42">
      <c r="A1117" s="5">
        <f t="shared" si="59"/>
        <v>419</v>
      </c>
      <c r="B1117" s="93">
        <v>66.294998168945298</v>
      </c>
      <c r="C1117" s="7">
        <v>0</v>
      </c>
      <c r="D1117" s="7">
        <v>0</v>
      </c>
      <c r="E1117" s="7">
        <v>75680</v>
      </c>
      <c r="F1117" s="7">
        <v>3731</v>
      </c>
      <c r="G1117" s="7">
        <v>0</v>
      </c>
      <c r="H1117" s="7">
        <v>11010</v>
      </c>
      <c r="I1117" s="7">
        <v>5189</v>
      </c>
      <c r="J1117" s="7">
        <v>723228.1875</v>
      </c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7"/>
      <c r="AC1117" s="73"/>
      <c r="AD1117" s="73"/>
      <c r="AE1117" s="73"/>
      <c r="AF1117" s="77"/>
      <c r="AG1117" s="71"/>
      <c r="AH1117" s="5"/>
      <c r="AI1117" s="5"/>
      <c r="AJ1117" s="5"/>
      <c r="AK1117" s="82"/>
      <c r="AL1117" s="5"/>
      <c r="AM1117" s="5"/>
      <c r="AN1117" s="7"/>
      <c r="AO1117" s="5"/>
      <c r="AP1117" s="5"/>
    </row>
    <row r="1118" spans="1:42">
      <c r="A1118" s="5">
        <f t="shared" si="59"/>
        <v>420</v>
      </c>
      <c r="B1118" s="93">
        <v>66.355003356933494</v>
      </c>
      <c r="C1118" s="7">
        <v>0</v>
      </c>
      <c r="D1118" s="7">
        <v>203</v>
      </c>
      <c r="E1118" s="7">
        <v>70978</v>
      </c>
      <c r="F1118" s="7">
        <v>4638</v>
      </c>
      <c r="G1118" s="7">
        <v>1048</v>
      </c>
      <c r="H1118" s="7">
        <v>15731</v>
      </c>
      <c r="I1118" s="7">
        <v>4303</v>
      </c>
      <c r="J1118" s="7">
        <v>713750.8125</v>
      </c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7"/>
      <c r="AC1118" s="73"/>
      <c r="AD1118" s="73"/>
      <c r="AE1118" s="73"/>
      <c r="AF1118" s="77"/>
      <c r="AG1118" s="71"/>
      <c r="AH1118" s="5"/>
      <c r="AI1118" s="5"/>
      <c r="AJ1118" s="5"/>
      <c r="AK1118" s="82"/>
      <c r="AL1118" s="5"/>
      <c r="AM1118" s="5"/>
      <c r="AN1118" s="7"/>
      <c r="AO1118" s="5"/>
      <c r="AP1118" s="5"/>
    </row>
    <row r="1119" spans="1:42">
      <c r="A1119" s="5">
        <f t="shared" si="59"/>
        <v>421</v>
      </c>
      <c r="B1119" s="93">
        <v>66.415000915527301</v>
      </c>
      <c r="C1119" s="7">
        <v>407</v>
      </c>
      <c r="D1119" s="7">
        <v>407</v>
      </c>
      <c r="E1119" s="7">
        <v>60148</v>
      </c>
      <c r="F1119" s="7">
        <v>3932</v>
      </c>
      <c r="G1119" s="7">
        <v>0</v>
      </c>
      <c r="H1119" s="7">
        <v>16255</v>
      </c>
      <c r="I1119" s="7">
        <v>4809</v>
      </c>
      <c r="J1119" s="7">
        <v>757406.4375</v>
      </c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7"/>
      <c r="AC1119" s="73"/>
      <c r="AD1119" s="73"/>
      <c r="AE1119" s="73"/>
      <c r="AF1119" s="77"/>
      <c r="AG1119" s="71"/>
      <c r="AH1119" s="5"/>
      <c r="AI1119" s="5"/>
      <c r="AJ1119" s="5"/>
      <c r="AK1119" s="82"/>
      <c r="AL1119" s="5"/>
      <c r="AM1119" s="5"/>
      <c r="AN1119" s="7"/>
      <c r="AO1119" s="5"/>
      <c r="AP1119" s="5"/>
    </row>
    <row r="1120" spans="1:42">
      <c r="A1120" s="5">
        <f t="shared" si="59"/>
        <v>422</v>
      </c>
      <c r="B1120" s="93">
        <v>66.474998474120994</v>
      </c>
      <c r="C1120" s="7">
        <v>407</v>
      </c>
      <c r="D1120" s="7">
        <v>0</v>
      </c>
      <c r="E1120" s="7">
        <v>81202</v>
      </c>
      <c r="F1120" s="7">
        <v>4840</v>
      </c>
      <c r="G1120" s="7">
        <v>524</v>
      </c>
      <c r="H1120" s="7">
        <v>12059</v>
      </c>
      <c r="I1120" s="7">
        <v>6328</v>
      </c>
      <c r="J1120" s="7">
        <v>751697.625</v>
      </c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7"/>
      <c r="AC1120" s="73"/>
      <c r="AD1120" s="73"/>
      <c r="AE1120" s="73"/>
      <c r="AF1120" s="77"/>
      <c r="AG1120" s="71"/>
      <c r="AH1120" s="5"/>
      <c r="AI1120" s="5"/>
      <c r="AJ1120" s="5"/>
      <c r="AK1120" s="82"/>
      <c r="AL1120" s="5"/>
      <c r="AM1120" s="5"/>
      <c r="AN1120" s="7"/>
      <c r="AO1120" s="5"/>
      <c r="AP1120" s="5"/>
    </row>
    <row r="1121" spans="1:42">
      <c r="A1121" s="5">
        <f t="shared" si="59"/>
        <v>423</v>
      </c>
      <c r="B1121" s="93">
        <v>66.535003662109304</v>
      </c>
      <c r="C1121" s="7">
        <v>203</v>
      </c>
      <c r="D1121" s="7">
        <v>0</v>
      </c>
      <c r="E1121" s="7">
        <v>79976</v>
      </c>
      <c r="F1121" s="7">
        <v>2823</v>
      </c>
      <c r="G1121" s="7">
        <v>0</v>
      </c>
      <c r="H1121" s="7">
        <v>15731</v>
      </c>
      <c r="I1121" s="7">
        <v>4809</v>
      </c>
      <c r="J1121" s="7">
        <v>709944.9375</v>
      </c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7"/>
      <c r="AC1121" s="73"/>
      <c r="AD1121" s="73"/>
      <c r="AE1121" s="73"/>
      <c r="AF1121" s="77"/>
      <c r="AG1121" s="71"/>
      <c r="AH1121" s="5"/>
      <c r="AI1121" s="5"/>
      <c r="AJ1121" s="5"/>
      <c r="AK1121" s="82"/>
      <c r="AL1121" s="5"/>
      <c r="AM1121" s="5"/>
      <c r="AN1121" s="7"/>
      <c r="AO1121" s="5"/>
      <c r="AP1121" s="5"/>
    </row>
    <row r="1122" spans="1:42">
      <c r="A1122" s="5">
        <f t="shared" si="59"/>
        <v>424</v>
      </c>
      <c r="B1122" s="93">
        <v>66.595001220703097</v>
      </c>
      <c r="C1122" s="7">
        <v>814</v>
      </c>
      <c r="D1122" s="7">
        <v>203</v>
      </c>
      <c r="E1122" s="7">
        <v>62599</v>
      </c>
      <c r="F1122" s="7">
        <v>4033</v>
      </c>
      <c r="G1122" s="7">
        <v>524</v>
      </c>
      <c r="H1122" s="7">
        <v>19404</v>
      </c>
      <c r="I1122" s="7">
        <v>4429</v>
      </c>
      <c r="J1122" s="7">
        <v>681475.5</v>
      </c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7"/>
      <c r="AC1122" s="73"/>
      <c r="AD1122" s="73"/>
      <c r="AE1122" s="73"/>
      <c r="AF1122" s="77"/>
      <c r="AG1122" s="71"/>
      <c r="AH1122" s="5"/>
      <c r="AI1122" s="5"/>
      <c r="AJ1122" s="5"/>
      <c r="AK1122" s="82"/>
      <c r="AL1122" s="5"/>
      <c r="AM1122" s="5"/>
      <c r="AN1122" s="7"/>
      <c r="AO1122" s="5"/>
      <c r="AP1122" s="5"/>
    </row>
    <row r="1123" spans="1:42">
      <c r="A1123" s="5">
        <f t="shared" si="59"/>
        <v>425</v>
      </c>
      <c r="B1123" s="93">
        <v>66.654998779296804</v>
      </c>
      <c r="C1123" s="7">
        <v>203</v>
      </c>
      <c r="D1123" s="7">
        <v>0</v>
      </c>
      <c r="E1123" s="7">
        <v>69956</v>
      </c>
      <c r="F1123" s="7">
        <v>3529</v>
      </c>
      <c r="G1123" s="7">
        <v>524</v>
      </c>
      <c r="H1123" s="7">
        <v>12583</v>
      </c>
      <c r="I1123" s="7">
        <v>5316</v>
      </c>
      <c r="J1123" s="7">
        <v>753600.5625</v>
      </c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7"/>
      <c r="AC1123" s="73"/>
      <c r="AD1123" s="73"/>
      <c r="AE1123" s="73"/>
      <c r="AF1123" s="77"/>
      <c r="AG1123" s="71"/>
      <c r="AH1123" s="5"/>
      <c r="AI1123" s="5"/>
      <c r="AJ1123" s="5"/>
      <c r="AK1123" s="82"/>
      <c r="AL1123" s="5"/>
      <c r="AM1123" s="5"/>
      <c r="AN1123" s="7"/>
      <c r="AO1123" s="5"/>
      <c r="AP1123" s="5"/>
    </row>
    <row r="1124" spans="1:42">
      <c r="A1124" s="5">
        <f t="shared" si="59"/>
        <v>426</v>
      </c>
      <c r="B1124" s="93">
        <v>66.714996337890597</v>
      </c>
      <c r="C1124" s="7">
        <v>407</v>
      </c>
      <c r="D1124" s="7">
        <v>0</v>
      </c>
      <c r="E1124" s="7">
        <v>64643</v>
      </c>
      <c r="F1124" s="7">
        <v>3831</v>
      </c>
      <c r="G1124" s="7">
        <v>0</v>
      </c>
      <c r="H1124" s="7">
        <v>12059</v>
      </c>
      <c r="I1124" s="7">
        <v>6835</v>
      </c>
      <c r="J1124" s="7">
        <v>730802.625</v>
      </c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7"/>
      <c r="AC1124" s="73"/>
      <c r="AD1124" s="73"/>
      <c r="AE1124" s="73"/>
      <c r="AF1124" s="77"/>
      <c r="AG1124" s="71"/>
      <c r="AH1124" s="5"/>
      <c r="AI1124" s="5"/>
      <c r="AJ1124" s="5"/>
      <c r="AK1124" s="82"/>
      <c r="AL1124" s="5"/>
      <c r="AM1124" s="5"/>
      <c r="AN1124" s="7"/>
      <c r="AO1124" s="5"/>
      <c r="AP1124" s="5"/>
    </row>
    <row r="1125" spans="1:42">
      <c r="A1125" s="5">
        <f t="shared" si="59"/>
        <v>427</v>
      </c>
      <c r="B1125" s="93">
        <v>66.775001525878906</v>
      </c>
      <c r="C1125" s="7">
        <v>203</v>
      </c>
      <c r="D1125" s="7">
        <v>203</v>
      </c>
      <c r="E1125" s="7">
        <v>64234</v>
      </c>
      <c r="F1125" s="7">
        <v>4437</v>
      </c>
      <c r="G1125" s="7">
        <v>0</v>
      </c>
      <c r="H1125" s="7">
        <v>9961</v>
      </c>
      <c r="I1125" s="7">
        <v>4176</v>
      </c>
      <c r="J1125" s="7">
        <v>651103.125</v>
      </c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7"/>
      <c r="AC1125" s="73"/>
      <c r="AD1125" s="73"/>
      <c r="AE1125" s="73"/>
      <c r="AF1125" s="77"/>
      <c r="AG1125" s="71"/>
      <c r="AH1125" s="5"/>
      <c r="AI1125" s="5"/>
      <c r="AJ1125" s="5"/>
      <c r="AK1125" s="82"/>
      <c r="AL1125" s="5"/>
      <c r="AM1125" s="5"/>
      <c r="AN1125" s="7"/>
      <c r="AO1125" s="5"/>
      <c r="AP1125" s="5"/>
    </row>
    <row r="1126" spans="1:42">
      <c r="A1126" s="5">
        <f t="shared" si="59"/>
        <v>428</v>
      </c>
      <c r="B1126" s="93">
        <v>66.834999084472599</v>
      </c>
      <c r="C1126" s="7">
        <v>407</v>
      </c>
      <c r="D1126" s="7">
        <v>203</v>
      </c>
      <c r="E1126" s="7">
        <v>61986</v>
      </c>
      <c r="F1126" s="7">
        <v>4638</v>
      </c>
      <c r="G1126" s="7">
        <v>1572</v>
      </c>
      <c r="H1126" s="7">
        <v>12583</v>
      </c>
      <c r="I1126" s="7">
        <v>5316</v>
      </c>
      <c r="J1126" s="7">
        <v>719441</v>
      </c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7"/>
      <c r="AC1126" s="73"/>
      <c r="AD1126" s="73"/>
      <c r="AE1126" s="73"/>
      <c r="AF1126" s="77"/>
      <c r="AG1126" s="71"/>
      <c r="AH1126" s="5"/>
      <c r="AI1126" s="5"/>
      <c r="AJ1126" s="5"/>
      <c r="AK1126" s="82"/>
      <c r="AL1126" s="5"/>
      <c r="AM1126" s="5"/>
      <c r="AN1126" s="7"/>
      <c r="AO1126" s="5"/>
      <c r="AP1126" s="5"/>
    </row>
    <row r="1127" spans="1:42">
      <c r="A1127" s="5">
        <f t="shared" si="59"/>
        <v>429</v>
      </c>
      <c r="B1127" s="93">
        <v>66.894996643066406</v>
      </c>
      <c r="C1127" s="7">
        <v>203</v>
      </c>
      <c r="D1127" s="7">
        <v>0</v>
      </c>
      <c r="E1127" s="7">
        <v>67298</v>
      </c>
      <c r="F1127" s="7">
        <v>5344</v>
      </c>
      <c r="G1127" s="7">
        <v>0</v>
      </c>
      <c r="H1127" s="7">
        <v>14157</v>
      </c>
      <c r="I1127" s="7">
        <v>4556</v>
      </c>
      <c r="J1127" s="7">
        <v>715635.125</v>
      </c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7"/>
      <c r="AC1127" s="73"/>
      <c r="AD1127" s="73"/>
      <c r="AE1127" s="73"/>
      <c r="AF1127" s="77"/>
      <c r="AG1127" s="71"/>
      <c r="AH1127" s="5"/>
      <c r="AI1127" s="5"/>
      <c r="AJ1127" s="5"/>
      <c r="AK1127" s="82"/>
      <c r="AL1127" s="5"/>
      <c r="AM1127" s="5"/>
      <c r="AN1127" s="7"/>
      <c r="AO1127" s="5"/>
      <c r="AP1127" s="5"/>
    </row>
    <row r="1128" spans="1:42">
      <c r="A1128" s="5">
        <f t="shared" si="59"/>
        <v>430</v>
      </c>
      <c r="B1128" s="93">
        <v>66.955001831054602</v>
      </c>
      <c r="C1128" s="7">
        <v>407</v>
      </c>
      <c r="D1128" s="7">
        <v>0</v>
      </c>
      <c r="E1128" s="7">
        <v>69548</v>
      </c>
      <c r="F1128" s="7">
        <v>4235</v>
      </c>
      <c r="G1128" s="7">
        <v>0</v>
      </c>
      <c r="H1128" s="7">
        <v>17829</v>
      </c>
      <c r="I1128" s="7">
        <v>5442</v>
      </c>
      <c r="J1128" s="7">
        <v>709944.9375</v>
      </c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7"/>
      <c r="AC1128" s="73"/>
      <c r="AD1128" s="73"/>
      <c r="AE1128" s="73"/>
      <c r="AF1128" s="77"/>
      <c r="AG1128" s="71"/>
      <c r="AH1128" s="5"/>
      <c r="AI1128" s="5"/>
      <c r="AJ1128" s="5"/>
      <c r="AK1128" s="82"/>
      <c r="AL1128" s="5"/>
      <c r="AM1128" s="5"/>
      <c r="AN1128" s="7"/>
      <c r="AO1128" s="5"/>
      <c r="AP1128" s="5"/>
    </row>
    <row r="1129" spans="1:42">
      <c r="A1129" s="5">
        <f t="shared" si="59"/>
        <v>431</v>
      </c>
      <c r="B1129" s="93">
        <v>67.014999389648395</v>
      </c>
      <c r="C1129" s="7">
        <v>610</v>
      </c>
      <c r="D1129" s="7">
        <v>0</v>
      </c>
      <c r="E1129" s="7">
        <v>64438</v>
      </c>
      <c r="F1129" s="7">
        <v>4638</v>
      </c>
      <c r="G1129" s="7">
        <v>1048</v>
      </c>
      <c r="H1129" s="7">
        <v>11010</v>
      </c>
      <c r="I1129" s="7">
        <v>6581</v>
      </c>
      <c r="J1129" s="7">
        <v>801062.0625</v>
      </c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7"/>
      <c r="AC1129" s="73"/>
      <c r="AD1129" s="73"/>
      <c r="AE1129" s="73"/>
      <c r="AF1129" s="77"/>
      <c r="AG1129" s="71"/>
      <c r="AH1129" s="5"/>
      <c r="AI1129" s="5"/>
      <c r="AJ1129" s="5"/>
      <c r="AK1129" s="82"/>
      <c r="AL1129" s="5"/>
      <c r="AM1129" s="5"/>
      <c r="AN1129" s="7"/>
      <c r="AO1129" s="5"/>
      <c r="AP1129" s="5"/>
    </row>
    <row r="1130" spans="1:42">
      <c r="A1130" s="5">
        <f t="shared" si="59"/>
        <v>432</v>
      </c>
      <c r="B1130" s="93">
        <v>67.074996948242102</v>
      </c>
      <c r="C1130" s="7">
        <v>0</v>
      </c>
      <c r="D1130" s="7">
        <v>0</v>
      </c>
      <c r="E1130" s="7">
        <v>77520</v>
      </c>
      <c r="F1130" s="7">
        <v>4537</v>
      </c>
      <c r="G1130" s="7">
        <v>0</v>
      </c>
      <c r="H1130" s="7">
        <v>16780</v>
      </c>
      <c r="I1130" s="7">
        <v>6835</v>
      </c>
      <c r="J1130" s="7">
        <v>747891.75</v>
      </c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7"/>
      <c r="AC1130" s="73"/>
      <c r="AD1130" s="73"/>
      <c r="AE1130" s="73"/>
      <c r="AF1130" s="77"/>
      <c r="AG1130" s="71"/>
      <c r="AH1130" s="5"/>
      <c r="AI1130" s="5"/>
      <c r="AJ1130" s="5"/>
      <c r="AK1130" s="82"/>
      <c r="AL1130" s="5"/>
      <c r="AM1130" s="5"/>
      <c r="AN1130" s="7"/>
      <c r="AO1130" s="5"/>
      <c r="AP1130" s="5"/>
    </row>
    <row r="1131" spans="1:42">
      <c r="A1131" s="5">
        <f t="shared" si="59"/>
        <v>433</v>
      </c>
      <c r="B1131" s="93">
        <v>67.135002136230398</v>
      </c>
      <c r="C1131" s="7">
        <v>0</v>
      </c>
      <c r="D1131" s="7">
        <v>203</v>
      </c>
      <c r="E1131" s="7">
        <v>59535</v>
      </c>
      <c r="F1131" s="7">
        <v>3125</v>
      </c>
      <c r="G1131" s="7">
        <v>2096</v>
      </c>
      <c r="H1131" s="7">
        <v>11010</v>
      </c>
      <c r="I1131" s="7">
        <v>5316</v>
      </c>
      <c r="J1131" s="7">
        <v>728937</v>
      </c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7"/>
      <c r="AC1131" s="73"/>
      <c r="AD1131" s="73"/>
      <c r="AE1131" s="73"/>
      <c r="AF1131" s="77"/>
      <c r="AG1131" s="71"/>
      <c r="AH1131" s="5"/>
      <c r="AI1131" s="5"/>
      <c r="AJ1131" s="5"/>
      <c r="AK1131" s="82"/>
      <c r="AL1131" s="5"/>
      <c r="AM1131" s="5"/>
      <c r="AN1131" s="7"/>
      <c r="AO1131" s="5"/>
      <c r="AP1131" s="5"/>
    </row>
    <row r="1132" spans="1:42">
      <c r="A1132" s="5">
        <f t="shared" si="59"/>
        <v>434</v>
      </c>
      <c r="B1132" s="93">
        <v>67.194999694824205</v>
      </c>
      <c r="C1132" s="7">
        <v>0</v>
      </c>
      <c r="D1132" s="7">
        <v>203</v>
      </c>
      <c r="E1132" s="7">
        <v>64029</v>
      </c>
      <c r="F1132" s="7">
        <v>3731</v>
      </c>
      <c r="G1132" s="7">
        <v>0</v>
      </c>
      <c r="H1132" s="7">
        <v>15206</v>
      </c>
      <c r="I1132" s="7">
        <v>4936</v>
      </c>
      <c r="J1132" s="7">
        <v>662483.4375</v>
      </c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7"/>
      <c r="AC1132" s="73"/>
      <c r="AD1132" s="73"/>
      <c r="AE1132" s="73"/>
      <c r="AF1132" s="77"/>
      <c r="AG1132" s="71"/>
      <c r="AH1132" s="5"/>
      <c r="AI1132" s="5"/>
      <c r="AJ1132" s="5"/>
      <c r="AK1132" s="82"/>
      <c r="AL1132" s="5"/>
      <c r="AM1132" s="5"/>
      <c r="AN1132" s="7"/>
      <c r="AO1132" s="5"/>
      <c r="AP1132" s="5"/>
    </row>
    <row r="1133" spans="1:42">
      <c r="A1133" s="5">
        <f t="shared" si="59"/>
        <v>435</v>
      </c>
      <c r="B1133" s="93">
        <v>67.254997253417898</v>
      </c>
      <c r="C1133" s="7">
        <v>203</v>
      </c>
      <c r="D1133" s="7">
        <v>203</v>
      </c>
      <c r="E1133" s="7">
        <v>86318</v>
      </c>
      <c r="F1133" s="7">
        <v>5546</v>
      </c>
      <c r="G1133" s="7">
        <v>1048</v>
      </c>
      <c r="H1133" s="7">
        <v>16255</v>
      </c>
      <c r="I1133" s="7">
        <v>6075</v>
      </c>
      <c r="J1133" s="7">
        <v>744123.1875</v>
      </c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7"/>
      <c r="AC1133" s="73"/>
      <c r="AD1133" s="73"/>
      <c r="AE1133" s="73"/>
      <c r="AF1133" s="77"/>
      <c r="AG1133" s="71"/>
      <c r="AH1133" s="5"/>
      <c r="AI1133" s="5"/>
      <c r="AJ1133" s="5"/>
      <c r="AK1133" s="82"/>
      <c r="AL1133" s="5"/>
      <c r="AM1133" s="5"/>
      <c r="AN1133" s="7"/>
      <c r="AO1133" s="5"/>
      <c r="AP1133" s="5"/>
    </row>
    <row r="1134" spans="1:42">
      <c r="A1134" s="5">
        <f t="shared" si="59"/>
        <v>436</v>
      </c>
      <c r="B1134" s="93">
        <v>67.315002441406193</v>
      </c>
      <c r="C1134" s="7">
        <v>0</v>
      </c>
      <c r="D1134" s="7">
        <v>610</v>
      </c>
      <c r="E1134" s="7">
        <v>75476</v>
      </c>
      <c r="F1134" s="7">
        <v>3831</v>
      </c>
      <c r="G1134" s="7">
        <v>0</v>
      </c>
      <c r="H1134" s="7">
        <v>15731</v>
      </c>
      <c r="I1134" s="7">
        <v>4936</v>
      </c>
      <c r="J1134" s="7">
        <v>639685.5</v>
      </c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7"/>
      <c r="AC1134" s="73"/>
      <c r="AD1134" s="73"/>
      <c r="AE1134" s="73"/>
      <c r="AF1134" s="77"/>
      <c r="AG1134" s="71"/>
      <c r="AH1134" s="5"/>
      <c r="AI1134" s="5"/>
      <c r="AJ1134" s="5"/>
      <c r="AK1134" s="82"/>
      <c r="AL1134" s="5"/>
      <c r="AM1134" s="5"/>
      <c r="AN1134" s="7"/>
      <c r="AO1134" s="5"/>
      <c r="AP1134" s="5"/>
    </row>
    <row r="1135" spans="1:42">
      <c r="A1135" s="5">
        <f t="shared" si="59"/>
        <v>437</v>
      </c>
      <c r="B1135" s="93">
        <v>67.375</v>
      </c>
      <c r="C1135" s="7">
        <v>0</v>
      </c>
      <c r="D1135" s="7">
        <v>610</v>
      </c>
      <c r="E1135" s="7">
        <v>65256</v>
      </c>
      <c r="F1135" s="7">
        <v>3831</v>
      </c>
      <c r="G1135" s="7">
        <v>0</v>
      </c>
      <c r="H1135" s="7">
        <v>18879</v>
      </c>
      <c r="I1135" s="7">
        <v>4809</v>
      </c>
      <c r="J1135" s="7">
        <v>647297.25</v>
      </c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7"/>
      <c r="AC1135" s="73"/>
      <c r="AD1135" s="73"/>
      <c r="AE1135" s="73"/>
      <c r="AF1135" s="77"/>
      <c r="AG1135" s="71"/>
      <c r="AH1135" s="5"/>
      <c r="AI1135" s="5"/>
      <c r="AJ1135" s="5"/>
      <c r="AK1135" s="82"/>
      <c r="AL1135" s="5"/>
      <c r="AM1135" s="5"/>
      <c r="AN1135" s="7"/>
      <c r="AO1135" s="5"/>
      <c r="AP1135" s="5"/>
    </row>
    <row r="1136" spans="1:42">
      <c r="A1136" s="5">
        <f t="shared" si="59"/>
        <v>438</v>
      </c>
      <c r="B1136" s="93">
        <v>67.434997558593693</v>
      </c>
      <c r="C1136" s="7">
        <v>610</v>
      </c>
      <c r="D1136" s="7">
        <v>0</v>
      </c>
      <c r="E1136" s="7">
        <v>53816</v>
      </c>
      <c r="F1136" s="7">
        <v>3831</v>
      </c>
      <c r="G1136" s="7">
        <v>524</v>
      </c>
      <c r="H1136" s="7">
        <v>12583</v>
      </c>
      <c r="I1136" s="7">
        <v>7721</v>
      </c>
      <c r="J1136" s="7">
        <v>789681.75</v>
      </c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7"/>
      <c r="AC1136" s="73"/>
      <c r="AD1136" s="73"/>
      <c r="AE1136" s="73"/>
      <c r="AF1136" s="77"/>
      <c r="AG1136" s="71"/>
      <c r="AH1136" s="5"/>
      <c r="AI1136" s="5"/>
      <c r="AJ1136" s="5"/>
      <c r="AK1136" s="82"/>
      <c r="AL1136" s="5"/>
      <c r="AM1136" s="5"/>
      <c r="AN1136" s="7"/>
      <c r="AO1136" s="5"/>
      <c r="AP1136" s="5"/>
    </row>
    <row r="1137" spans="1:42">
      <c r="A1137" s="5">
        <f t="shared" si="59"/>
        <v>439</v>
      </c>
      <c r="B1137" s="93">
        <v>67.495002746582003</v>
      </c>
      <c r="C1137" s="7">
        <v>0</v>
      </c>
      <c r="D1137" s="7">
        <v>203</v>
      </c>
      <c r="E1137" s="7">
        <v>74862</v>
      </c>
      <c r="F1137" s="7">
        <v>4437</v>
      </c>
      <c r="G1137" s="7">
        <v>524</v>
      </c>
      <c r="H1137" s="7">
        <v>17829</v>
      </c>
      <c r="I1137" s="7">
        <v>3923</v>
      </c>
      <c r="J1137" s="7">
        <v>698564.625</v>
      </c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7"/>
      <c r="AC1137" s="73"/>
      <c r="AD1137" s="73"/>
      <c r="AE1137" s="73"/>
      <c r="AF1137" s="77"/>
      <c r="AG1137" s="71"/>
      <c r="AH1137" s="5"/>
      <c r="AI1137" s="5"/>
      <c r="AJ1137" s="5"/>
      <c r="AK1137" s="82"/>
      <c r="AL1137" s="5"/>
      <c r="AM1137" s="5"/>
      <c r="AN1137" s="7"/>
      <c r="AO1137" s="5"/>
      <c r="AP1137" s="5"/>
    </row>
    <row r="1138" spans="1:42">
      <c r="A1138" s="5">
        <f t="shared" si="59"/>
        <v>440</v>
      </c>
      <c r="B1138" s="93">
        <v>67.555000305175696</v>
      </c>
      <c r="C1138" s="7">
        <v>0</v>
      </c>
      <c r="D1138" s="7">
        <v>0</v>
      </c>
      <c r="E1138" s="7">
        <v>61986</v>
      </c>
      <c r="F1138" s="7">
        <v>3932</v>
      </c>
      <c r="G1138" s="7">
        <v>1048</v>
      </c>
      <c r="H1138" s="7">
        <v>12059</v>
      </c>
      <c r="I1138" s="7">
        <v>4936</v>
      </c>
      <c r="J1138" s="7">
        <v>575172.1875</v>
      </c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7"/>
      <c r="AC1138" s="73"/>
      <c r="AD1138" s="73"/>
      <c r="AE1138" s="73"/>
      <c r="AF1138" s="77"/>
      <c r="AG1138" s="71"/>
      <c r="AH1138" s="5"/>
      <c r="AI1138" s="5"/>
      <c r="AJ1138" s="5"/>
      <c r="AK1138" s="82"/>
      <c r="AL1138" s="5"/>
      <c r="AM1138" s="5"/>
      <c r="AN1138" s="7"/>
      <c r="AO1138" s="5"/>
      <c r="AP1138" s="5"/>
    </row>
    <row r="1139" spans="1:42">
      <c r="A1139" s="5">
        <f t="shared" si="59"/>
        <v>441</v>
      </c>
      <c r="B1139" s="93">
        <v>67.614997863769503</v>
      </c>
      <c r="C1139" s="7">
        <v>407</v>
      </c>
      <c r="D1139" s="7">
        <v>0</v>
      </c>
      <c r="E1139" s="7">
        <v>57288</v>
      </c>
      <c r="F1139" s="7">
        <v>4235</v>
      </c>
      <c r="G1139" s="7">
        <v>0</v>
      </c>
      <c r="H1139" s="7">
        <v>14681</v>
      </c>
      <c r="I1139" s="7">
        <v>5189</v>
      </c>
      <c r="J1139" s="7">
        <v>749813.375</v>
      </c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7"/>
      <c r="AC1139" s="73"/>
      <c r="AD1139" s="73"/>
      <c r="AE1139" s="73"/>
      <c r="AF1139" s="77"/>
      <c r="AG1139" s="71"/>
      <c r="AH1139" s="5"/>
      <c r="AI1139" s="5"/>
      <c r="AJ1139" s="5"/>
      <c r="AK1139" s="82"/>
      <c r="AL1139" s="5"/>
      <c r="AM1139" s="5"/>
      <c r="AN1139" s="7"/>
      <c r="AO1139" s="5"/>
      <c r="AP1139" s="5"/>
    </row>
    <row r="1140" spans="1:42">
      <c r="A1140" s="5">
        <f t="shared" si="59"/>
        <v>442</v>
      </c>
      <c r="B1140" s="93">
        <v>67.675003051757798</v>
      </c>
      <c r="C1140" s="7">
        <v>203</v>
      </c>
      <c r="D1140" s="7">
        <v>0</v>
      </c>
      <c r="E1140" s="7">
        <v>71386</v>
      </c>
      <c r="F1140" s="7">
        <v>5143</v>
      </c>
      <c r="G1140" s="7">
        <v>524</v>
      </c>
      <c r="H1140" s="7">
        <v>13632</v>
      </c>
      <c r="I1140" s="7">
        <v>4809</v>
      </c>
      <c r="J1140" s="7">
        <v>816248.25</v>
      </c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7"/>
      <c r="AC1140" s="73"/>
      <c r="AD1140" s="73"/>
      <c r="AE1140" s="73"/>
      <c r="AF1140" s="77"/>
      <c r="AG1140" s="71"/>
      <c r="AH1140" s="5"/>
      <c r="AI1140" s="5"/>
      <c r="AJ1140" s="5"/>
      <c r="AK1140" s="82"/>
      <c r="AL1140" s="5"/>
      <c r="AM1140" s="5"/>
      <c r="AN1140" s="7"/>
      <c r="AO1140" s="5"/>
      <c r="AP1140" s="5"/>
    </row>
    <row r="1141" spans="1:42">
      <c r="A1141" s="5">
        <f t="shared" si="59"/>
        <v>443</v>
      </c>
      <c r="B1141" s="93">
        <v>67.735000610351506</v>
      </c>
      <c r="C1141" s="7">
        <v>610</v>
      </c>
      <c r="D1141" s="7">
        <v>0</v>
      </c>
      <c r="E1141" s="7">
        <v>63212</v>
      </c>
      <c r="F1141" s="7">
        <v>2420</v>
      </c>
      <c r="G1141" s="7">
        <v>0</v>
      </c>
      <c r="H1141" s="7">
        <v>17305</v>
      </c>
      <c r="I1141" s="7">
        <v>4683</v>
      </c>
      <c r="J1141" s="7">
        <v>709944.9375</v>
      </c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7"/>
      <c r="AC1141" s="73"/>
      <c r="AD1141" s="73"/>
      <c r="AE1141" s="73"/>
      <c r="AF1141" s="77"/>
      <c r="AG1141" s="71"/>
      <c r="AH1141" s="5"/>
      <c r="AI1141" s="5"/>
      <c r="AJ1141" s="5"/>
      <c r="AK1141" s="82"/>
      <c r="AL1141" s="5"/>
      <c r="AM1141" s="5"/>
      <c r="AN1141" s="7"/>
      <c r="AO1141" s="5"/>
      <c r="AP1141" s="5"/>
    </row>
    <row r="1142" spans="1:42">
      <c r="A1142" s="5">
        <f t="shared" si="59"/>
        <v>444</v>
      </c>
      <c r="B1142" s="93">
        <v>67.794998168945298</v>
      </c>
      <c r="C1142" s="7">
        <v>203</v>
      </c>
      <c r="D1142" s="7">
        <v>407</v>
      </c>
      <c r="E1142" s="7">
        <v>61169</v>
      </c>
      <c r="F1142" s="7">
        <v>3932</v>
      </c>
      <c r="G1142" s="7">
        <v>0</v>
      </c>
      <c r="H1142" s="7">
        <v>11534</v>
      </c>
      <c r="I1142" s="7">
        <v>5948</v>
      </c>
      <c r="J1142" s="7">
        <v>681475.5</v>
      </c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7"/>
      <c r="AC1142" s="73"/>
      <c r="AD1142" s="73"/>
      <c r="AE1142" s="73"/>
      <c r="AF1142" s="77"/>
      <c r="AG1142" s="71"/>
      <c r="AH1142" s="5"/>
      <c r="AI1142" s="5"/>
      <c r="AJ1142" s="5"/>
      <c r="AK1142" s="82"/>
      <c r="AL1142" s="5"/>
      <c r="AM1142" s="5"/>
      <c r="AN1142" s="7"/>
      <c r="AO1142" s="5"/>
      <c r="AP1142" s="5"/>
    </row>
    <row r="1143" spans="1:42">
      <c r="A1143" s="5">
        <f t="shared" si="59"/>
        <v>445</v>
      </c>
      <c r="B1143" s="93">
        <v>67.855003356933494</v>
      </c>
      <c r="C1143" s="7">
        <v>0</v>
      </c>
      <c r="D1143" s="7">
        <v>0</v>
      </c>
      <c r="E1143" s="7">
        <v>72000</v>
      </c>
      <c r="F1143" s="7">
        <v>5949</v>
      </c>
      <c r="G1143" s="7">
        <v>0</v>
      </c>
      <c r="H1143" s="7">
        <v>23077</v>
      </c>
      <c r="I1143" s="7">
        <v>8481</v>
      </c>
      <c r="J1143" s="7">
        <v>772592.625</v>
      </c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7"/>
      <c r="AC1143" s="73"/>
      <c r="AD1143" s="73"/>
      <c r="AE1143" s="73"/>
      <c r="AF1143" s="77"/>
      <c r="AG1143" s="71"/>
      <c r="AH1143" s="5"/>
      <c r="AI1143" s="5"/>
      <c r="AJ1143" s="5"/>
      <c r="AK1143" s="82"/>
      <c r="AL1143" s="5"/>
      <c r="AM1143" s="5"/>
      <c r="AN1143" s="7"/>
      <c r="AO1143" s="5"/>
      <c r="AP1143" s="5"/>
    </row>
    <row r="1144" spans="1:42">
      <c r="A1144" s="5">
        <f t="shared" si="59"/>
        <v>446</v>
      </c>
      <c r="B1144" s="93">
        <v>67.915000915527301</v>
      </c>
      <c r="C1144" s="7">
        <v>0</v>
      </c>
      <c r="D1144" s="7">
        <v>0</v>
      </c>
      <c r="E1144" s="7">
        <v>73636</v>
      </c>
      <c r="F1144" s="7">
        <v>4437</v>
      </c>
      <c r="G1144" s="7">
        <v>524</v>
      </c>
      <c r="H1144" s="7">
        <v>11010</v>
      </c>
      <c r="I1144" s="7">
        <v>6075</v>
      </c>
      <c r="J1144" s="7">
        <v>679572.5625</v>
      </c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7"/>
      <c r="AC1144" s="73"/>
      <c r="AD1144" s="73"/>
      <c r="AE1144" s="73"/>
      <c r="AF1144" s="77"/>
      <c r="AG1144" s="71"/>
      <c r="AH1144" s="5"/>
      <c r="AI1144" s="5"/>
      <c r="AJ1144" s="5"/>
      <c r="AK1144" s="82"/>
      <c r="AL1144" s="5"/>
      <c r="AM1144" s="5"/>
      <c r="AN1144" s="7"/>
      <c r="AO1144" s="5"/>
      <c r="AP1144" s="5"/>
    </row>
    <row r="1145" spans="1:42">
      <c r="A1145" s="5">
        <f t="shared" si="59"/>
        <v>447</v>
      </c>
      <c r="B1145" s="93">
        <v>67.974998474120994</v>
      </c>
      <c r="C1145" s="7">
        <v>0</v>
      </c>
      <c r="D1145" s="7">
        <v>203</v>
      </c>
      <c r="E1145" s="7">
        <v>67298</v>
      </c>
      <c r="F1145" s="7">
        <v>3529</v>
      </c>
      <c r="G1145" s="7">
        <v>0</v>
      </c>
      <c r="H1145" s="7">
        <v>12583</v>
      </c>
      <c r="I1145" s="7">
        <v>2910</v>
      </c>
      <c r="J1145" s="7">
        <v>715635.125</v>
      </c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7"/>
      <c r="AC1145" s="73"/>
      <c r="AD1145" s="73"/>
      <c r="AE1145" s="73"/>
      <c r="AF1145" s="77"/>
      <c r="AG1145" s="71"/>
      <c r="AH1145" s="5"/>
      <c r="AI1145" s="5"/>
      <c r="AJ1145" s="5"/>
      <c r="AK1145" s="82"/>
      <c r="AL1145" s="5"/>
      <c r="AM1145" s="5"/>
      <c r="AN1145" s="7"/>
      <c r="AO1145" s="5"/>
      <c r="AP1145" s="5"/>
    </row>
    <row r="1146" spans="1:42">
      <c r="A1146" s="5">
        <f t="shared" si="59"/>
        <v>448</v>
      </c>
      <c r="B1146" s="93">
        <v>68.035003662109304</v>
      </c>
      <c r="C1146" s="7">
        <v>0</v>
      </c>
      <c r="D1146" s="7">
        <v>203</v>
      </c>
      <c r="E1146" s="7">
        <v>77520</v>
      </c>
      <c r="F1146" s="7">
        <v>4134</v>
      </c>
      <c r="G1146" s="7">
        <v>524</v>
      </c>
      <c r="H1146" s="7">
        <v>15206</v>
      </c>
      <c r="I1146" s="7">
        <v>5442</v>
      </c>
      <c r="J1146" s="7">
        <v>787778.8125</v>
      </c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7"/>
      <c r="AC1146" s="73"/>
      <c r="AD1146" s="73"/>
      <c r="AE1146" s="73"/>
      <c r="AF1146" s="77"/>
      <c r="AG1146" s="71"/>
      <c r="AH1146" s="5"/>
      <c r="AI1146" s="5"/>
      <c r="AJ1146" s="5"/>
      <c r="AK1146" s="82"/>
      <c r="AL1146" s="5"/>
      <c r="AM1146" s="5"/>
      <c r="AN1146" s="7"/>
      <c r="AO1146" s="5"/>
      <c r="AP1146" s="5"/>
    </row>
    <row r="1147" spans="1:42">
      <c r="A1147" s="5">
        <f t="shared" si="59"/>
        <v>449</v>
      </c>
      <c r="B1147" s="93">
        <v>68.095001220703097</v>
      </c>
      <c r="C1147" s="7">
        <v>203</v>
      </c>
      <c r="D1147" s="7">
        <v>203</v>
      </c>
      <c r="E1147" s="7">
        <v>83248</v>
      </c>
      <c r="F1147" s="7">
        <v>4739</v>
      </c>
      <c r="G1147" s="7">
        <v>0</v>
      </c>
      <c r="H1147" s="7">
        <v>10485</v>
      </c>
      <c r="I1147" s="7">
        <v>4556</v>
      </c>
      <c r="J1147" s="7">
        <v>751697.625</v>
      </c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7"/>
      <c r="AC1147" s="73"/>
      <c r="AD1147" s="73"/>
      <c r="AE1147" s="73"/>
      <c r="AF1147" s="77"/>
      <c r="AG1147" s="71"/>
      <c r="AH1147" s="5"/>
      <c r="AI1147" s="5"/>
      <c r="AJ1147" s="5"/>
      <c r="AK1147" s="82"/>
      <c r="AL1147" s="5"/>
      <c r="AM1147" s="5"/>
      <c r="AN1147" s="7"/>
      <c r="AO1147" s="5"/>
      <c r="AP1147" s="5"/>
    </row>
    <row r="1148" spans="1:42">
      <c r="A1148" s="5">
        <f t="shared" si="59"/>
        <v>450</v>
      </c>
      <c r="B1148" s="93">
        <v>68.154998779296804</v>
      </c>
      <c r="C1148" s="7">
        <v>610</v>
      </c>
      <c r="D1148" s="7">
        <v>0</v>
      </c>
      <c r="E1148" s="7">
        <v>66482</v>
      </c>
      <c r="F1148" s="7">
        <v>4739</v>
      </c>
      <c r="G1148" s="7">
        <v>524</v>
      </c>
      <c r="H1148" s="7">
        <v>16780</v>
      </c>
      <c r="I1148" s="7">
        <v>5062</v>
      </c>
      <c r="J1148" s="7">
        <v>721325.25</v>
      </c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7"/>
      <c r="AC1148" s="73"/>
      <c r="AD1148" s="73"/>
      <c r="AE1148" s="73"/>
      <c r="AF1148" s="77"/>
      <c r="AG1148" s="71"/>
      <c r="AH1148" s="5"/>
      <c r="AI1148" s="5"/>
      <c r="AJ1148" s="5"/>
      <c r="AK1148" s="82"/>
      <c r="AL1148" s="5"/>
      <c r="AM1148" s="5"/>
      <c r="AN1148" s="7"/>
      <c r="AO1148" s="5"/>
      <c r="AP1148" s="5"/>
    </row>
    <row r="1149" spans="1:42">
      <c r="A1149" s="5">
        <f t="shared" ref="A1149:A1212" si="60">A1148+1</f>
        <v>451</v>
      </c>
      <c r="B1149" s="93">
        <v>68.214996337890597</v>
      </c>
      <c r="C1149" s="7">
        <v>610</v>
      </c>
      <c r="D1149" s="7">
        <v>203</v>
      </c>
      <c r="E1149" s="7">
        <v>63416</v>
      </c>
      <c r="F1149" s="7">
        <v>4336</v>
      </c>
      <c r="G1149" s="7">
        <v>1048</v>
      </c>
      <c r="H1149" s="7">
        <v>15206</v>
      </c>
      <c r="I1149" s="7">
        <v>5695</v>
      </c>
      <c r="J1149" s="7">
        <v>740317.3125</v>
      </c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7"/>
      <c r="AC1149" s="73"/>
      <c r="AD1149" s="73"/>
      <c r="AE1149" s="73"/>
      <c r="AF1149" s="77"/>
      <c r="AG1149" s="71"/>
      <c r="AH1149" s="5"/>
      <c r="AI1149" s="5"/>
      <c r="AJ1149" s="5"/>
      <c r="AK1149" s="82"/>
      <c r="AL1149" s="5"/>
      <c r="AM1149" s="5"/>
      <c r="AN1149" s="7"/>
      <c r="AO1149" s="5"/>
      <c r="AP1149" s="5"/>
    </row>
    <row r="1150" spans="1:42">
      <c r="A1150" s="5">
        <f t="shared" si="60"/>
        <v>452</v>
      </c>
      <c r="B1150" s="93">
        <v>68.275001525878906</v>
      </c>
      <c r="C1150" s="7">
        <v>203</v>
      </c>
      <c r="D1150" s="7">
        <v>203</v>
      </c>
      <c r="E1150" s="7">
        <v>74658</v>
      </c>
      <c r="F1150" s="7">
        <v>6353</v>
      </c>
      <c r="G1150" s="7">
        <v>0</v>
      </c>
      <c r="H1150" s="7">
        <v>19404</v>
      </c>
      <c r="I1150" s="7">
        <v>5062</v>
      </c>
      <c r="J1150" s="7">
        <v>747891.75</v>
      </c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7"/>
      <c r="AC1150" s="73"/>
      <c r="AD1150" s="73"/>
      <c r="AE1150" s="73"/>
      <c r="AF1150" s="77"/>
      <c r="AG1150" s="71"/>
      <c r="AH1150" s="5"/>
      <c r="AI1150" s="5"/>
      <c r="AJ1150" s="5"/>
      <c r="AK1150" s="82"/>
      <c r="AL1150" s="5"/>
      <c r="AM1150" s="5"/>
      <c r="AN1150" s="7"/>
      <c r="AO1150" s="5"/>
      <c r="AP1150" s="5"/>
    </row>
    <row r="1151" spans="1:42">
      <c r="A1151" s="5">
        <f t="shared" si="60"/>
        <v>453</v>
      </c>
      <c r="B1151" s="93">
        <v>68.334999084472599</v>
      </c>
      <c r="C1151" s="7">
        <v>407</v>
      </c>
      <c r="D1151" s="7">
        <v>203</v>
      </c>
      <c r="E1151" s="7">
        <v>65460</v>
      </c>
      <c r="F1151" s="7">
        <v>4739</v>
      </c>
      <c r="G1151" s="7">
        <v>1048</v>
      </c>
      <c r="H1151" s="7">
        <v>20453</v>
      </c>
      <c r="I1151" s="7">
        <v>5062</v>
      </c>
      <c r="J1151" s="7">
        <v>689068.625</v>
      </c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7"/>
      <c r="AC1151" s="73"/>
      <c r="AD1151" s="73"/>
      <c r="AE1151" s="73"/>
      <c r="AF1151" s="77"/>
      <c r="AG1151" s="71"/>
      <c r="AH1151" s="5"/>
      <c r="AI1151" s="5"/>
      <c r="AJ1151" s="5"/>
      <c r="AK1151" s="82"/>
      <c r="AL1151" s="5"/>
      <c r="AM1151" s="5"/>
      <c r="AN1151" s="7"/>
      <c r="AO1151" s="5"/>
      <c r="AP1151" s="5"/>
    </row>
    <row r="1152" spans="1:42">
      <c r="A1152" s="5">
        <f t="shared" si="60"/>
        <v>454</v>
      </c>
      <c r="B1152" s="93">
        <v>68.394996643066406</v>
      </c>
      <c r="C1152" s="7">
        <v>203</v>
      </c>
      <c r="D1152" s="7">
        <v>0</v>
      </c>
      <c r="E1152" s="7">
        <v>70160</v>
      </c>
      <c r="F1152" s="7">
        <v>3428</v>
      </c>
      <c r="G1152" s="7">
        <v>0</v>
      </c>
      <c r="H1152" s="7">
        <v>9961</v>
      </c>
      <c r="I1152" s="7">
        <v>6455</v>
      </c>
      <c r="J1152" s="7">
        <v>654890.375</v>
      </c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7"/>
      <c r="AC1152" s="73"/>
      <c r="AD1152" s="73"/>
      <c r="AE1152" s="73"/>
      <c r="AF1152" s="77"/>
      <c r="AG1152" s="71"/>
      <c r="AH1152" s="5"/>
      <c r="AI1152" s="5"/>
      <c r="AJ1152" s="5"/>
      <c r="AK1152" s="82"/>
      <c r="AL1152" s="5"/>
      <c r="AM1152" s="5"/>
      <c r="AN1152" s="7"/>
      <c r="AO1152" s="5"/>
      <c r="AP1152" s="5"/>
    </row>
    <row r="1153" spans="1:42">
      <c r="A1153" s="5">
        <f t="shared" si="60"/>
        <v>455</v>
      </c>
      <c r="B1153" s="93">
        <v>68.455001831054602</v>
      </c>
      <c r="C1153" s="7">
        <v>407</v>
      </c>
      <c r="D1153" s="7">
        <v>0</v>
      </c>
      <c r="E1153" s="7">
        <v>69548</v>
      </c>
      <c r="F1153" s="7">
        <v>5344</v>
      </c>
      <c r="G1153" s="7">
        <v>1048</v>
      </c>
      <c r="H1153" s="7">
        <v>13632</v>
      </c>
      <c r="I1153" s="7">
        <v>5948</v>
      </c>
      <c r="J1153" s="7">
        <v>761175</v>
      </c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7"/>
      <c r="AC1153" s="73"/>
      <c r="AD1153" s="73"/>
      <c r="AE1153" s="73"/>
      <c r="AF1153" s="77"/>
      <c r="AG1153" s="71"/>
      <c r="AH1153" s="5"/>
      <c r="AI1153" s="5"/>
      <c r="AJ1153" s="5"/>
      <c r="AK1153" s="82"/>
      <c r="AL1153" s="5"/>
      <c r="AM1153" s="5"/>
      <c r="AN1153" s="7"/>
      <c r="AO1153" s="5"/>
      <c r="AP1153" s="5"/>
    </row>
    <row r="1154" spans="1:42">
      <c r="A1154" s="5">
        <f t="shared" si="60"/>
        <v>456</v>
      </c>
      <c r="B1154" s="93">
        <v>68.514999389648395</v>
      </c>
      <c r="C1154" s="7">
        <v>203</v>
      </c>
      <c r="D1154" s="7">
        <v>203</v>
      </c>
      <c r="E1154" s="7">
        <v>75272</v>
      </c>
      <c r="F1154" s="7">
        <v>2218</v>
      </c>
      <c r="G1154" s="7">
        <v>0</v>
      </c>
      <c r="H1154" s="7">
        <v>15206</v>
      </c>
      <c r="I1154" s="7">
        <v>4429</v>
      </c>
      <c r="J1154" s="7">
        <v>694758.75</v>
      </c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7"/>
      <c r="AC1154" s="73"/>
      <c r="AD1154" s="73"/>
      <c r="AE1154" s="73"/>
      <c r="AF1154" s="77"/>
      <c r="AG1154" s="71"/>
      <c r="AH1154" s="5"/>
      <c r="AI1154" s="5"/>
      <c r="AJ1154" s="5"/>
      <c r="AK1154" s="82"/>
      <c r="AL1154" s="5"/>
      <c r="AM1154" s="5"/>
      <c r="AN1154" s="7"/>
      <c r="AO1154" s="5"/>
      <c r="AP1154" s="5"/>
    </row>
    <row r="1155" spans="1:42">
      <c r="A1155" s="5">
        <f t="shared" si="60"/>
        <v>457</v>
      </c>
      <c r="B1155" s="93">
        <v>68.574996948242102</v>
      </c>
      <c r="C1155" s="7">
        <v>407</v>
      </c>
      <c r="D1155" s="7">
        <v>0</v>
      </c>
      <c r="E1155" s="7">
        <v>65664</v>
      </c>
      <c r="F1155" s="7">
        <v>5243</v>
      </c>
      <c r="G1155" s="7">
        <v>0</v>
      </c>
      <c r="H1155" s="7">
        <v>11534</v>
      </c>
      <c r="I1155" s="7">
        <v>5569</v>
      </c>
      <c r="J1155" s="7">
        <v>715635.125</v>
      </c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7"/>
      <c r="AC1155" s="73"/>
      <c r="AD1155" s="73"/>
      <c r="AE1155" s="73"/>
      <c r="AF1155" s="77"/>
      <c r="AG1155" s="71"/>
      <c r="AH1155" s="5"/>
      <c r="AI1155" s="5"/>
      <c r="AJ1155" s="5"/>
      <c r="AK1155" s="82"/>
      <c r="AL1155" s="5"/>
      <c r="AM1155" s="5"/>
      <c r="AN1155" s="7"/>
      <c r="AO1155" s="5"/>
      <c r="AP1155" s="5"/>
    </row>
    <row r="1156" spans="1:42">
      <c r="A1156" s="5">
        <f t="shared" si="60"/>
        <v>458</v>
      </c>
      <c r="B1156" s="93">
        <v>68.635002136230398</v>
      </c>
      <c r="C1156" s="7">
        <v>203</v>
      </c>
      <c r="D1156" s="7">
        <v>407</v>
      </c>
      <c r="E1156" s="7">
        <v>72408</v>
      </c>
      <c r="F1156" s="7">
        <v>3226</v>
      </c>
      <c r="G1156" s="7">
        <v>524</v>
      </c>
      <c r="H1156" s="7">
        <v>17305</v>
      </c>
      <c r="I1156" s="7">
        <v>5442</v>
      </c>
      <c r="J1156" s="7">
        <v>725131.125</v>
      </c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7"/>
      <c r="AC1156" s="73"/>
      <c r="AD1156" s="73"/>
      <c r="AE1156" s="73"/>
      <c r="AF1156" s="77"/>
      <c r="AG1156" s="71"/>
      <c r="AH1156" s="5"/>
      <c r="AI1156" s="5"/>
      <c r="AJ1156" s="5"/>
      <c r="AK1156" s="82"/>
      <c r="AL1156" s="5"/>
      <c r="AM1156" s="5"/>
      <c r="AN1156" s="7"/>
      <c r="AO1156" s="5"/>
      <c r="AP1156" s="5"/>
    </row>
    <row r="1157" spans="1:42">
      <c r="A1157" s="5">
        <f t="shared" si="60"/>
        <v>459</v>
      </c>
      <c r="B1157" s="93">
        <v>68.694999694824205</v>
      </c>
      <c r="C1157" s="7">
        <v>203</v>
      </c>
      <c r="D1157" s="7">
        <v>0</v>
      </c>
      <c r="E1157" s="7">
        <v>82226</v>
      </c>
      <c r="F1157" s="7">
        <v>3226</v>
      </c>
      <c r="G1157" s="7">
        <v>524</v>
      </c>
      <c r="H1157" s="7">
        <v>20453</v>
      </c>
      <c r="I1157" s="7">
        <v>5316</v>
      </c>
      <c r="J1157" s="7">
        <v>706157.75</v>
      </c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7"/>
      <c r="AC1157" s="73"/>
      <c r="AD1157" s="73"/>
      <c r="AE1157" s="73"/>
      <c r="AF1157" s="77"/>
      <c r="AG1157" s="71"/>
      <c r="AH1157" s="5"/>
      <c r="AI1157" s="5"/>
      <c r="AJ1157" s="5"/>
      <c r="AK1157" s="82"/>
      <c r="AL1157" s="5"/>
      <c r="AM1157" s="5"/>
      <c r="AN1157" s="7"/>
      <c r="AO1157" s="5"/>
      <c r="AP1157" s="5"/>
    </row>
    <row r="1158" spans="1:42">
      <c r="A1158" s="5">
        <f t="shared" si="60"/>
        <v>460</v>
      </c>
      <c r="B1158" s="93">
        <v>68.754997253417898</v>
      </c>
      <c r="C1158" s="7">
        <v>814</v>
      </c>
      <c r="D1158" s="7">
        <v>0</v>
      </c>
      <c r="E1158" s="7">
        <v>73840</v>
      </c>
      <c r="F1158" s="7">
        <v>4336</v>
      </c>
      <c r="G1158" s="7">
        <v>0</v>
      </c>
      <c r="H1158" s="7">
        <v>17829</v>
      </c>
      <c r="I1158" s="7">
        <v>5695</v>
      </c>
      <c r="J1158" s="7">
        <v>664386.375</v>
      </c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7"/>
      <c r="AC1158" s="73"/>
      <c r="AD1158" s="73"/>
      <c r="AE1158" s="73"/>
      <c r="AF1158" s="77"/>
      <c r="AG1158" s="71"/>
      <c r="AH1158" s="5"/>
      <c r="AI1158" s="5"/>
      <c r="AJ1158" s="5"/>
      <c r="AK1158" s="82"/>
      <c r="AL1158" s="5"/>
      <c r="AM1158" s="5"/>
      <c r="AN1158" s="7"/>
      <c r="AO1158" s="5"/>
      <c r="AP1158" s="5"/>
    </row>
    <row r="1159" spans="1:42">
      <c r="A1159" s="5">
        <f t="shared" si="60"/>
        <v>461</v>
      </c>
      <c r="B1159" s="93">
        <v>68.815002441406193</v>
      </c>
      <c r="C1159" s="7">
        <v>407</v>
      </c>
      <c r="D1159" s="7">
        <v>203</v>
      </c>
      <c r="E1159" s="7">
        <v>69752</v>
      </c>
      <c r="F1159" s="7">
        <v>3529</v>
      </c>
      <c r="G1159" s="7">
        <v>524</v>
      </c>
      <c r="H1159" s="7">
        <v>19404</v>
      </c>
      <c r="I1159" s="7">
        <v>4556</v>
      </c>
      <c r="J1159" s="7">
        <v>814345.3125</v>
      </c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7"/>
      <c r="AC1159" s="73"/>
      <c r="AD1159" s="73"/>
      <c r="AE1159" s="73"/>
      <c r="AF1159" s="77"/>
      <c r="AG1159" s="71"/>
      <c r="AH1159" s="5"/>
      <c r="AI1159" s="5"/>
      <c r="AJ1159" s="5"/>
      <c r="AK1159" s="82"/>
      <c r="AL1159" s="5"/>
      <c r="AM1159" s="5"/>
      <c r="AN1159" s="7"/>
      <c r="AO1159" s="5"/>
      <c r="AP1159" s="5"/>
    </row>
    <row r="1160" spans="1:42">
      <c r="A1160" s="5">
        <f t="shared" si="60"/>
        <v>462</v>
      </c>
      <c r="B1160" s="93">
        <v>68.875</v>
      </c>
      <c r="C1160" s="7">
        <v>203</v>
      </c>
      <c r="D1160" s="7">
        <v>0</v>
      </c>
      <c r="E1160" s="7">
        <v>62804</v>
      </c>
      <c r="F1160" s="7">
        <v>3428</v>
      </c>
      <c r="G1160" s="7">
        <v>0</v>
      </c>
      <c r="H1160" s="7">
        <v>17829</v>
      </c>
      <c r="I1160" s="7">
        <v>4936</v>
      </c>
      <c r="J1160" s="7">
        <v>780185.75</v>
      </c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7"/>
      <c r="AC1160" s="73"/>
      <c r="AD1160" s="73"/>
      <c r="AE1160" s="73"/>
      <c r="AF1160" s="77"/>
      <c r="AG1160" s="71"/>
      <c r="AH1160" s="5"/>
      <c r="AI1160" s="5"/>
      <c r="AJ1160" s="5"/>
      <c r="AK1160" s="82"/>
      <c r="AL1160" s="5"/>
      <c r="AM1160" s="5"/>
      <c r="AN1160" s="7"/>
      <c r="AO1160" s="5"/>
      <c r="AP1160" s="5"/>
    </row>
    <row r="1161" spans="1:42">
      <c r="A1161" s="5">
        <f t="shared" si="60"/>
        <v>463</v>
      </c>
      <c r="B1161" s="93">
        <v>68.934997558593693</v>
      </c>
      <c r="C1161" s="7">
        <v>407</v>
      </c>
      <c r="D1161" s="7">
        <v>0</v>
      </c>
      <c r="E1161" s="7">
        <v>68730</v>
      </c>
      <c r="F1161" s="7">
        <v>3125</v>
      </c>
      <c r="G1161" s="7">
        <v>0</v>
      </c>
      <c r="H1161" s="7">
        <v>14681</v>
      </c>
      <c r="I1161" s="7">
        <v>4556</v>
      </c>
      <c r="J1161" s="7">
        <v>679572.5625</v>
      </c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7"/>
      <c r="AC1161" s="73"/>
      <c r="AD1161" s="73"/>
      <c r="AE1161" s="73"/>
      <c r="AF1161" s="77"/>
      <c r="AG1161" s="71"/>
      <c r="AH1161" s="5"/>
      <c r="AI1161" s="5"/>
      <c r="AJ1161" s="5"/>
      <c r="AK1161" s="82"/>
      <c r="AL1161" s="5"/>
      <c r="AM1161" s="5"/>
      <c r="AN1161" s="7"/>
      <c r="AO1161" s="5"/>
      <c r="AP1161" s="5"/>
    </row>
    <row r="1162" spans="1:42">
      <c r="A1162" s="5">
        <f t="shared" si="60"/>
        <v>464</v>
      </c>
      <c r="B1162" s="93">
        <v>68.995002746582003</v>
      </c>
      <c r="C1162" s="7">
        <v>0</v>
      </c>
      <c r="D1162" s="7">
        <v>0</v>
      </c>
      <c r="E1162" s="7">
        <v>63825</v>
      </c>
      <c r="F1162" s="7">
        <v>3731</v>
      </c>
      <c r="G1162" s="7">
        <v>524</v>
      </c>
      <c r="H1162" s="7">
        <v>14681</v>
      </c>
      <c r="I1162" s="7">
        <v>4303</v>
      </c>
      <c r="J1162" s="7">
        <v>715635.125</v>
      </c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7"/>
      <c r="AC1162" s="73"/>
      <c r="AD1162" s="73"/>
      <c r="AE1162" s="73"/>
      <c r="AF1162" s="77"/>
      <c r="AG1162" s="71"/>
      <c r="AH1162" s="5"/>
      <c r="AI1162" s="5"/>
      <c r="AJ1162" s="5"/>
      <c r="AK1162" s="82"/>
      <c r="AL1162" s="5"/>
      <c r="AM1162" s="5"/>
      <c r="AN1162" s="7"/>
      <c r="AO1162" s="5"/>
      <c r="AP1162" s="5"/>
    </row>
    <row r="1163" spans="1:42">
      <c r="A1163" s="5">
        <f t="shared" si="60"/>
        <v>465</v>
      </c>
      <c r="B1163" s="93">
        <v>69.055000305175696</v>
      </c>
      <c r="C1163" s="7">
        <v>1628</v>
      </c>
      <c r="D1163" s="7">
        <v>203</v>
      </c>
      <c r="E1163" s="7">
        <v>63008</v>
      </c>
      <c r="F1163" s="7">
        <v>4134</v>
      </c>
      <c r="G1163" s="7">
        <v>0</v>
      </c>
      <c r="H1163" s="7">
        <v>11534</v>
      </c>
      <c r="I1163" s="7">
        <v>4683</v>
      </c>
      <c r="J1163" s="7">
        <v>696661.6875</v>
      </c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7"/>
      <c r="AC1163" s="73"/>
      <c r="AD1163" s="73"/>
      <c r="AE1163" s="73"/>
      <c r="AF1163" s="77"/>
      <c r="AG1163" s="71"/>
      <c r="AH1163" s="5"/>
      <c r="AI1163" s="5"/>
      <c r="AJ1163" s="5"/>
      <c r="AK1163" s="82"/>
      <c r="AL1163" s="5"/>
      <c r="AM1163" s="5"/>
      <c r="AN1163" s="7"/>
      <c r="AO1163" s="5"/>
      <c r="AP1163" s="5"/>
    </row>
    <row r="1164" spans="1:42">
      <c r="A1164" s="5">
        <f t="shared" si="60"/>
        <v>466</v>
      </c>
      <c r="B1164" s="93">
        <v>69.114997863769503</v>
      </c>
      <c r="C1164" s="7">
        <v>407</v>
      </c>
      <c r="D1164" s="7">
        <v>0</v>
      </c>
      <c r="E1164" s="7">
        <v>67708</v>
      </c>
      <c r="F1164" s="7">
        <v>4537</v>
      </c>
      <c r="G1164" s="7">
        <v>524</v>
      </c>
      <c r="H1164" s="7">
        <v>11010</v>
      </c>
      <c r="I1164" s="7">
        <v>7848</v>
      </c>
      <c r="J1164" s="7">
        <v>742220.25</v>
      </c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7"/>
      <c r="AC1164" s="73"/>
      <c r="AD1164" s="73"/>
      <c r="AE1164" s="73"/>
      <c r="AF1164" s="77"/>
      <c r="AG1164" s="71"/>
      <c r="AH1164" s="5"/>
      <c r="AI1164" s="5"/>
      <c r="AJ1164" s="5"/>
      <c r="AK1164" s="82"/>
      <c r="AL1164" s="5"/>
      <c r="AM1164" s="5"/>
      <c r="AN1164" s="7"/>
      <c r="AO1164" s="5"/>
      <c r="AP1164" s="5"/>
    </row>
    <row r="1165" spans="1:42">
      <c r="A1165" s="5">
        <f t="shared" si="60"/>
        <v>467</v>
      </c>
      <c r="B1165" s="93">
        <v>69.175003051757798</v>
      </c>
      <c r="C1165" s="7">
        <v>407</v>
      </c>
      <c r="D1165" s="7">
        <v>203</v>
      </c>
      <c r="E1165" s="7">
        <v>59126</v>
      </c>
      <c r="F1165" s="7">
        <v>3226</v>
      </c>
      <c r="G1165" s="7">
        <v>0</v>
      </c>
      <c r="H1165" s="7">
        <v>11534</v>
      </c>
      <c r="I1165" s="7">
        <v>4556</v>
      </c>
      <c r="J1165" s="7">
        <v>647297.25</v>
      </c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7"/>
      <c r="AC1165" s="73"/>
      <c r="AD1165" s="73"/>
      <c r="AE1165" s="73"/>
      <c r="AF1165" s="77"/>
      <c r="AG1165" s="71"/>
      <c r="AH1165" s="5"/>
      <c r="AI1165" s="5"/>
      <c r="AJ1165" s="5"/>
      <c r="AK1165" s="82"/>
      <c r="AL1165" s="5"/>
      <c r="AM1165" s="5"/>
      <c r="AN1165" s="7"/>
      <c r="AO1165" s="5"/>
      <c r="AP1165" s="5"/>
    </row>
    <row r="1166" spans="1:42">
      <c r="A1166" s="5">
        <f t="shared" si="60"/>
        <v>468</v>
      </c>
      <c r="B1166" s="93">
        <v>69.235000610351506</v>
      </c>
      <c r="C1166" s="7">
        <v>407</v>
      </c>
      <c r="D1166" s="7">
        <v>610</v>
      </c>
      <c r="E1166" s="7">
        <v>77112</v>
      </c>
      <c r="F1166" s="7">
        <v>4941</v>
      </c>
      <c r="G1166" s="7">
        <v>0</v>
      </c>
      <c r="H1166" s="7">
        <v>17305</v>
      </c>
      <c r="I1166" s="7">
        <v>6202</v>
      </c>
      <c r="J1166" s="7">
        <v>772592.625</v>
      </c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7"/>
      <c r="AC1166" s="73"/>
      <c r="AD1166" s="73"/>
      <c r="AE1166" s="73"/>
      <c r="AF1166" s="77"/>
      <c r="AG1166" s="71"/>
      <c r="AH1166" s="5"/>
      <c r="AI1166" s="5"/>
      <c r="AJ1166" s="5"/>
      <c r="AK1166" s="82"/>
      <c r="AL1166" s="5"/>
      <c r="AM1166" s="5"/>
      <c r="AN1166" s="7"/>
      <c r="AO1166" s="5"/>
      <c r="AP1166" s="5"/>
    </row>
    <row r="1167" spans="1:42">
      <c r="A1167" s="5">
        <f t="shared" si="60"/>
        <v>469</v>
      </c>
      <c r="B1167" s="93">
        <v>69.294998168945298</v>
      </c>
      <c r="C1167" s="7">
        <v>407</v>
      </c>
      <c r="D1167" s="7">
        <v>0</v>
      </c>
      <c r="E1167" s="7">
        <v>74250</v>
      </c>
      <c r="F1167" s="7">
        <v>3529</v>
      </c>
      <c r="G1167" s="7">
        <v>0</v>
      </c>
      <c r="H1167" s="7">
        <v>12583</v>
      </c>
      <c r="I1167" s="7">
        <v>4936</v>
      </c>
      <c r="J1167" s="7">
        <v>709944.9375</v>
      </c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7"/>
      <c r="AC1167" s="73"/>
      <c r="AD1167" s="73"/>
      <c r="AE1167" s="73"/>
      <c r="AF1167" s="77"/>
      <c r="AG1167" s="71"/>
      <c r="AH1167" s="5"/>
      <c r="AI1167" s="5"/>
      <c r="AJ1167" s="5"/>
      <c r="AK1167" s="82"/>
      <c r="AL1167" s="5"/>
      <c r="AM1167" s="5"/>
      <c r="AN1167" s="7"/>
      <c r="AO1167" s="5"/>
      <c r="AP1167" s="5"/>
    </row>
    <row r="1168" spans="1:42">
      <c r="A1168" s="5">
        <f t="shared" si="60"/>
        <v>470</v>
      </c>
      <c r="B1168" s="93">
        <v>69.355003356933494</v>
      </c>
      <c r="C1168" s="7">
        <v>203</v>
      </c>
      <c r="D1168" s="7">
        <v>203</v>
      </c>
      <c r="E1168" s="7">
        <v>58513</v>
      </c>
      <c r="F1168" s="7">
        <v>2823</v>
      </c>
      <c r="G1168" s="7">
        <v>524</v>
      </c>
      <c r="H1168" s="7">
        <v>13108</v>
      </c>
      <c r="I1168" s="7">
        <v>5189</v>
      </c>
      <c r="J1168" s="7">
        <v>654890.375</v>
      </c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7"/>
      <c r="AC1168" s="73"/>
      <c r="AD1168" s="73"/>
      <c r="AE1168" s="73"/>
      <c r="AF1168" s="77"/>
      <c r="AG1168" s="71"/>
      <c r="AH1168" s="5"/>
      <c r="AI1168" s="5"/>
      <c r="AJ1168" s="5"/>
      <c r="AK1168" s="82"/>
      <c r="AL1168" s="5"/>
      <c r="AM1168" s="5"/>
      <c r="AN1168" s="7"/>
      <c r="AO1168" s="5"/>
      <c r="AP1168" s="5"/>
    </row>
    <row r="1169" spans="1:42">
      <c r="A1169" s="5">
        <f t="shared" si="60"/>
        <v>471</v>
      </c>
      <c r="B1169" s="93">
        <v>69.415000915527301</v>
      </c>
      <c r="C1169" s="7">
        <v>407</v>
      </c>
      <c r="D1169" s="7">
        <v>0</v>
      </c>
      <c r="E1169" s="7">
        <v>74454</v>
      </c>
      <c r="F1169" s="7">
        <v>4235</v>
      </c>
      <c r="G1169" s="7">
        <v>0</v>
      </c>
      <c r="H1169" s="7">
        <v>13108</v>
      </c>
      <c r="I1169" s="7">
        <v>6328</v>
      </c>
      <c r="J1169" s="7">
        <v>804867.9375</v>
      </c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7"/>
      <c r="AC1169" s="73"/>
      <c r="AD1169" s="73"/>
      <c r="AE1169" s="73"/>
      <c r="AF1169" s="77"/>
      <c r="AG1169" s="71"/>
      <c r="AH1169" s="5"/>
      <c r="AI1169" s="5"/>
      <c r="AJ1169" s="5"/>
      <c r="AK1169" s="82"/>
      <c r="AL1169" s="5"/>
      <c r="AM1169" s="5"/>
      <c r="AN1169" s="7"/>
      <c r="AO1169" s="5"/>
      <c r="AP1169" s="5"/>
    </row>
    <row r="1170" spans="1:42">
      <c r="A1170" s="5">
        <f t="shared" si="60"/>
        <v>472</v>
      </c>
      <c r="B1170" s="93">
        <v>69.474998474120994</v>
      </c>
      <c r="C1170" s="7">
        <v>203</v>
      </c>
      <c r="D1170" s="7">
        <v>0</v>
      </c>
      <c r="E1170" s="7">
        <v>69956</v>
      </c>
      <c r="F1170" s="7">
        <v>3932</v>
      </c>
      <c r="G1170" s="7">
        <v>0</v>
      </c>
      <c r="H1170" s="7">
        <v>17829</v>
      </c>
      <c r="I1170" s="7">
        <v>6455</v>
      </c>
      <c r="J1170" s="7">
        <v>816248.25</v>
      </c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7"/>
      <c r="AC1170" s="73"/>
      <c r="AD1170" s="73"/>
      <c r="AE1170" s="73"/>
      <c r="AF1170" s="77"/>
      <c r="AG1170" s="71"/>
      <c r="AH1170" s="5"/>
      <c r="AI1170" s="5"/>
      <c r="AJ1170" s="5"/>
      <c r="AK1170" s="82"/>
      <c r="AL1170" s="5"/>
      <c r="AM1170" s="5"/>
      <c r="AN1170" s="7"/>
      <c r="AO1170" s="5"/>
      <c r="AP1170" s="5"/>
    </row>
    <row r="1171" spans="1:42">
      <c r="A1171" s="5">
        <f t="shared" si="60"/>
        <v>473</v>
      </c>
      <c r="B1171" s="93">
        <v>69.535003662109304</v>
      </c>
      <c r="C1171" s="7">
        <v>1017</v>
      </c>
      <c r="D1171" s="7">
        <v>0</v>
      </c>
      <c r="E1171" s="7">
        <v>66482</v>
      </c>
      <c r="F1171" s="7">
        <v>3025</v>
      </c>
      <c r="G1171" s="7">
        <v>0</v>
      </c>
      <c r="H1171" s="7">
        <v>12583</v>
      </c>
      <c r="I1171" s="7">
        <v>3670</v>
      </c>
      <c r="J1171" s="7">
        <v>670057.875</v>
      </c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7"/>
      <c r="AC1171" s="73"/>
      <c r="AD1171" s="73"/>
      <c r="AE1171" s="73"/>
      <c r="AF1171" s="77"/>
      <c r="AG1171" s="71"/>
      <c r="AH1171" s="5"/>
      <c r="AI1171" s="5"/>
      <c r="AJ1171" s="5"/>
      <c r="AK1171" s="82"/>
      <c r="AL1171" s="5"/>
      <c r="AM1171" s="5"/>
      <c r="AN1171" s="7"/>
      <c r="AO1171" s="5"/>
      <c r="AP1171" s="5"/>
    </row>
    <row r="1172" spans="1:42">
      <c r="A1172" s="5">
        <f t="shared" si="60"/>
        <v>474</v>
      </c>
      <c r="B1172" s="93">
        <v>69.595001220703097</v>
      </c>
      <c r="C1172" s="7">
        <v>610</v>
      </c>
      <c r="D1172" s="7">
        <v>0</v>
      </c>
      <c r="E1172" s="7">
        <v>60148</v>
      </c>
      <c r="F1172" s="7">
        <v>3226</v>
      </c>
      <c r="G1172" s="7">
        <v>524</v>
      </c>
      <c r="H1172" s="7">
        <v>17829</v>
      </c>
      <c r="I1172" s="7">
        <v>6835</v>
      </c>
      <c r="J1172" s="7">
        <v>757406.4375</v>
      </c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7"/>
      <c r="AC1172" s="73"/>
      <c r="AD1172" s="73"/>
      <c r="AE1172" s="73"/>
      <c r="AF1172" s="77"/>
      <c r="AG1172" s="71"/>
      <c r="AH1172" s="5"/>
      <c r="AI1172" s="5"/>
      <c r="AJ1172" s="5"/>
      <c r="AK1172" s="82"/>
      <c r="AL1172" s="5"/>
      <c r="AM1172" s="5"/>
      <c r="AN1172" s="7"/>
      <c r="AO1172" s="5"/>
      <c r="AP1172" s="5"/>
    </row>
    <row r="1173" spans="1:42">
      <c r="A1173" s="5">
        <f t="shared" si="60"/>
        <v>475</v>
      </c>
      <c r="B1173" s="93">
        <v>69.654998779296804</v>
      </c>
      <c r="C1173" s="7">
        <v>203</v>
      </c>
      <c r="D1173" s="7">
        <v>0</v>
      </c>
      <c r="E1173" s="7">
        <v>79566</v>
      </c>
      <c r="F1173" s="7">
        <v>2520</v>
      </c>
      <c r="G1173" s="7">
        <v>0</v>
      </c>
      <c r="H1173" s="7">
        <v>21503</v>
      </c>
      <c r="I1173" s="7">
        <v>6202</v>
      </c>
      <c r="J1173" s="7">
        <v>829531.5</v>
      </c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7"/>
      <c r="AC1173" s="73"/>
      <c r="AD1173" s="73"/>
      <c r="AE1173" s="73"/>
      <c r="AF1173" s="77"/>
      <c r="AG1173" s="71"/>
      <c r="AH1173" s="5"/>
      <c r="AI1173" s="5"/>
      <c r="AJ1173" s="5"/>
      <c r="AK1173" s="82"/>
      <c r="AL1173" s="5"/>
      <c r="AM1173" s="5"/>
      <c r="AN1173" s="7"/>
      <c r="AO1173" s="5"/>
      <c r="AP1173" s="5"/>
    </row>
    <row r="1174" spans="1:42">
      <c r="A1174" s="5">
        <f t="shared" si="60"/>
        <v>476</v>
      </c>
      <c r="B1174" s="93">
        <v>69.714996337890597</v>
      </c>
      <c r="C1174" s="7">
        <v>0</v>
      </c>
      <c r="D1174" s="7">
        <v>203</v>
      </c>
      <c r="E1174" s="7">
        <v>76498</v>
      </c>
      <c r="F1174" s="7">
        <v>4033</v>
      </c>
      <c r="G1174" s="7">
        <v>1048</v>
      </c>
      <c r="H1174" s="7">
        <v>12583</v>
      </c>
      <c r="I1174" s="7">
        <v>3923</v>
      </c>
      <c r="J1174" s="7">
        <v>634014</v>
      </c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7"/>
      <c r="AC1174" s="73"/>
      <c r="AD1174" s="73"/>
      <c r="AE1174" s="73"/>
      <c r="AF1174" s="77"/>
      <c r="AG1174" s="71"/>
      <c r="AH1174" s="5"/>
      <c r="AI1174" s="5"/>
      <c r="AJ1174" s="5"/>
      <c r="AK1174" s="82"/>
      <c r="AL1174" s="5"/>
      <c r="AM1174" s="5"/>
      <c r="AN1174" s="7"/>
      <c r="AO1174" s="5"/>
      <c r="AP1174" s="5"/>
    </row>
    <row r="1175" spans="1:42">
      <c r="A1175" s="5">
        <f t="shared" si="60"/>
        <v>477</v>
      </c>
      <c r="B1175" s="93">
        <v>69.775001525878906</v>
      </c>
      <c r="C1175" s="7">
        <v>203</v>
      </c>
      <c r="D1175" s="7">
        <v>203</v>
      </c>
      <c r="E1175" s="7">
        <v>66686</v>
      </c>
      <c r="F1175" s="7">
        <v>4437</v>
      </c>
      <c r="G1175" s="7">
        <v>524</v>
      </c>
      <c r="H1175" s="7">
        <v>18879</v>
      </c>
      <c r="I1175" s="7">
        <v>4303</v>
      </c>
      <c r="J1175" s="7">
        <v>681475.5</v>
      </c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7"/>
      <c r="AC1175" s="73"/>
      <c r="AD1175" s="73"/>
      <c r="AE1175" s="73"/>
      <c r="AF1175" s="77"/>
      <c r="AG1175" s="71"/>
      <c r="AH1175" s="5"/>
      <c r="AI1175" s="5"/>
      <c r="AJ1175" s="5"/>
      <c r="AK1175" s="82"/>
      <c r="AL1175" s="5"/>
      <c r="AM1175" s="5"/>
      <c r="AN1175" s="7"/>
      <c r="AO1175" s="5"/>
      <c r="AP1175" s="5"/>
    </row>
    <row r="1176" spans="1:42">
      <c r="A1176" s="5">
        <f t="shared" si="60"/>
        <v>478</v>
      </c>
      <c r="B1176" s="93">
        <v>69.834999084472599</v>
      </c>
      <c r="C1176" s="7">
        <v>0</v>
      </c>
      <c r="D1176" s="7">
        <v>203</v>
      </c>
      <c r="E1176" s="7">
        <v>65664</v>
      </c>
      <c r="F1176" s="7">
        <v>3731</v>
      </c>
      <c r="G1176" s="7">
        <v>0</v>
      </c>
      <c r="H1176" s="7">
        <v>14157</v>
      </c>
      <c r="I1176" s="7">
        <v>5948</v>
      </c>
      <c r="J1176" s="7">
        <v>759309.375</v>
      </c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7"/>
      <c r="AC1176" s="73"/>
      <c r="AD1176" s="73"/>
      <c r="AE1176" s="73"/>
      <c r="AF1176" s="77"/>
      <c r="AG1176" s="71"/>
      <c r="AH1176" s="5"/>
      <c r="AI1176" s="5"/>
      <c r="AJ1176" s="5"/>
      <c r="AK1176" s="82"/>
      <c r="AL1176" s="5"/>
      <c r="AM1176" s="5"/>
      <c r="AN1176" s="7"/>
      <c r="AO1176" s="5"/>
      <c r="AP1176" s="5"/>
    </row>
    <row r="1177" spans="1:42">
      <c r="A1177" s="5">
        <f t="shared" si="60"/>
        <v>479</v>
      </c>
      <c r="B1177" s="93">
        <v>69.894996643066406</v>
      </c>
      <c r="C1177" s="7">
        <v>610</v>
      </c>
      <c r="D1177" s="7">
        <v>203</v>
      </c>
      <c r="E1177" s="7">
        <v>77316</v>
      </c>
      <c r="F1177" s="7">
        <v>5042</v>
      </c>
      <c r="G1177" s="7">
        <v>524</v>
      </c>
      <c r="H1177" s="7">
        <v>12059</v>
      </c>
      <c r="I1177" s="7">
        <v>6455</v>
      </c>
      <c r="J1177" s="7">
        <v>736530.125</v>
      </c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7"/>
      <c r="AC1177" s="73"/>
      <c r="AD1177" s="73"/>
      <c r="AE1177" s="73"/>
      <c r="AF1177" s="77"/>
      <c r="AG1177" s="71"/>
      <c r="AH1177" s="5"/>
      <c r="AI1177" s="5"/>
      <c r="AJ1177" s="5"/>
      <c r="AK1177" s="82"/>
      <c r="AL1177" s="5"/>
      <c r="AM1177" s="5"/>
      <c r="AN1177" s="7"/>
      <c r="AO1177" s="5"/>
      <c r="AP1177" s="5"/>
    </row>
    <row r="1178" spans="1:42">
      <c r="A1178" s="5">
        <f t="shared" si="60"/>
        <v>480</v>
      </c>
      <c r="B1178" s="93">
        <v>69.955001831054602</v>
      </c>
      <c r="C1178" s="7">
        <v>203</v>
      </c>
      <c r="D1178" s="7">
        <v>0</v>
      </c>
      <c r="E1178" s="7">
        <v>64234</v>
      </c>
      <c r="F1178" s="7">
        <v>4033</v>
      </c>
      <c r="G1178" s="7">
        <v>1048</v>
      </c>
      <c r="H1178" s="7">
        <v>17829</v>
      </c>
      <c r="I1178" s="7">
        <v>3417</v>
      </c>
      <c r="J1178" s="7">
        <v>628323.875</v>
      </c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7"/>
      <c r="AC1178" s="73"/>
      <c r="AD1178" s="73"/>
      <c r="AE1178" s="73"/>
      <c r="AF1178" s="77"/>
      <c r="AG1178" s="71"/>
      <c r="AH1178" s="5"/>
      <c r="AI1178" s="5"/>
      <c r="AJ1178" s="5"/>
      <c r="AK1178" s="82"/>
      <c r="AL1178" s="5"/>
      <c r="AM1178" s="5"/>
      <c r="AN1178" s="7"/>
      <c r="AO1178" s="5"/>
      <c r="AP1178" s="5"/>
    </row>
    <row r="1179" spans="1:42">
      <c r="A1179" s="5">
        <f t="shared" si="60"/>
        <v>481</v>
      </c>
      <c r="B1179" s="93">
        <v>70.014999389648395</v>
      </c>
      <c r="C1179" s="7">
        <v>203</v>
      </c>
      <c r="D1179" s="7">
        <v>0</v>
      </c>
      <c r="E1179" s="7">
        <v>59943</v>
      </c>
      <c r="F1179" s="7">
        <v>3630</v>
      </c>
      <c r="G1179" s="7">
        <v>524</v>
      </c>
      <c r="H1179" s="7">
        <v>8387</v>
      </c>
      <c r="I1179" s="7">
        <v>4050</v>
      </c>
      <c r="J1179" s="7">
        <v>719441</v>
      </c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7"/>
      <c r="AC1179" s="73"/>
      <c r="AD1179" s="73"/>
      <c r="AE1179" s="73"/>
      <c r="AF1179" s="77"/>
      <c r="AG1179" s="71"/>
      <c r="AH1179" s="5"/>
      <c r="AI1179" s="5"/>
      <c r="AJ1179" s="5"/>
      <c r="AK1179" s="82"/>
      <c r="AL1179" s="5"/>
      <c r="AM1179" s="5"/>
      <c r="AN1179" s="7"/>
      <c r="AO1179" s="5"/>
      <c r="AP1179" s="5"/>
    </row>
    <row r="1180" spans="1:42">
      <c r="A1180" s="5">
        <f t="shared" si="60"/>
        <v>482</v>
      </c>
      <c r="B1180" s="93">
        <v>70.074996948242102</v>
      </c>
      <c r="C1180" s="7">
        <v>0</v>
      </c>
      <c r="D1180" s="7">
        <v>0</v>
      </c>
      <c r="E1180" s="7">
        <v>79770</v>
      </c>
      <c r="F1180" s="7">
        <v>4638</v>
      </c>
      <c r="G1180" s="7">
        <v>0</v>
      </c>
      <c r="H1180" s="7">
        <v>16255</v>
      </c>
      <c r="I1180" s="7">
        <v>4936</v>
      </c>
      <c r="J1180" s="7">
        <v>662483.4375</v>
      </c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7"/>
      <c r="AC1180" s="73"/>
      <c r="AD1180" s="73"/>
      <c r="AE1180" s="73"/>
      <c r="AF1180" s="77"/>
      <c r="AG1180" s="71"/>
      <c r="AH1180" s="5"/>
      <c r="AI1180" s="5"/>
      <c r="AJ1180" s="5"/>
      <c r="AK1180" s="82"/>
      <c r="AL1180" s="5"/>
      <c r="AM1180" s="5"/>
      <c r="AN1180" s="7"/>
      <c r="AO1180" s="5"/>
      <c r="AP1180" s="5"/>
    </row>
    <row r="1181" spans="1:42">
      <c r="A1181" s="5">
        <f t="shared" si="60"/>
        <v>483</v>
      </c>
      <c r="B1181" s="93">
        <v>70.135002136230398</v>
      </c>
      <c r="C1181" s="7">
        <v>0</v>
      </c>
      <c r="D1181" s="7">
        <v>0</v>
      </c>
      <c r="E1181" s="7">
        <v>53408</v>
      </c>
      <c r="F1181" s="7">
        <v>3831</v>
      </c>
      <c r="G1181" s="7">
        <v>1572</v>
      </c>
      <c r="H1181" s="7">
        <v>10485</v>
      </c>
      <c r="I1181" s="7">
        <v>4936</v>
      </c>
      <c r="J1181" s="7">
        <v>601748</v>
      </c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7"/>
      <c r="AC1181" s="73"/>
      <c r="AD1181" s="73"/>
      <c r="AE1181" s="73"/>
      <c r="AF1181" s="77"/>
      <c r="AG1181" s="71"/>
      <c r="AH1181" s="5"/>
      <c r="AI1181" s="5"/>
      <c r="AJ1181" s="5"/>
      <c r="AK1181" s="82"/>
      <c r="AL1181" s="5"/>
      <c r="AM1181" s="5"/>
      <c r="AN1181" s="7"/>
      <c r="AO1181" s="5"/>
      <c r="AP1181" s="5"/>
    </row>
    <row r="1182" spans="1:42">
      <c r="A1182" s="5">
        <f t="shared" si="60"/>
        <v>484</v>
      </c>
      <c r="B1182" s="93">
        <v>70.194999694824205</v>
      </c>
      <c r="C1182" s="7">
        <v>0</v>
      </c>
      <c r="D1182" s="7">
        <v>0</v>
      </c>
      <c r="E1182" s="7">
        <v>61169</v>
      </c>
      <c r="F1182" s="7">
        <v>3125</v>
      </c>
      <c r="G1182" s="7">
        <v>1048</v>
      </c>
      <c r="H1182" s="7">
        <v>12583</v>
      </c>
      <c r="I1182" s="7">
        <v>4176</v>
      </c>
      <c r="J1182" s="7">
        <v>656774.625</v>
      </c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7"/>
      <c r="AC1182" s="73"/>
      <c r="AD1182" s="73"/>
      <c r="AE1182" s="73"/>
      <c r="AF1182" s="77"/>
      <c r="AG1182" s="71"/>
      <c r="AH1182" s="5"/>
      <c r="AI1182" s="5"/>
      <c r="AJ1182" s="5"/>
      <c r="AK1182" s="82"/>
      <c r="AL1182" s="5"/>
      <c r="AM1182" s="5"/>
      <c r="AN1182" s="7"/>
      <c r="AO1182" s="5"/>
      <c r="AP1182" s="5"/>
    </row>
    <row r="1183" spans="1:42">
      <c r="A1183" s="5">
        <f t="shared" si="60"/>
        <v>485</v>
      </c>
      <c r="B1183" s="93">
        <v>70.254997253417898</v>
      </c>
      <c r="C1183" s="7">
        <v>203</v>
      </c>
      <c r="D1183" s="7">
        <v>0</v>
      </c>
      <c r="E1183" s="7">
        <v>74658</v>
      </c>
      <c r="F1183" s="7">
        <v>3831</v>
      </c>
      <c r="G1183" s="7">
        <v>0</v>
      </c>
      <c r="H1183" s="7">
        <v>15206</v>
      </c>
      <c r="I1183" s="7">
        <v>4556</v>
      </c>
      <c r="J1183" s="7">
        <v>715635.125</v>
      </c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7"/>
      <c r="AC1183" s="73"/>
      <c r="AD1183" s="73"/>
      <c r="AE1183" s="73"/>
      <c r="AF1183" s="77"/>
      <c r="AG1183" s="71"/>
      <c r="AH1183" s="5"/>
      <c r="AI1183" s="5"/>
      <c r="AJ1183" s="5"/>
      <c r="AK1183" s="82"/>
      <c r="AL1183" s="5"/>
      <c r="AM1183" s="5"/>
      <c r="AN1183" s="7"/>
      <c r="AO1183" s="5"/>
      <c r="AP1183" s="5"/>
    </row>
    <row r="1184" spans="1:42">
      <c r="A1184" s="5">
        <f t="shared" si="60"/>
        <v>486</v>
      </c>
      <c r="B1184" s="93">
        <v>70.315002441406193</v>
      </c>
      <c r="C1184" s="7">
        <v>610</v>
      </c>
      <c r="D1184" s="7">
        <v>0</v>
      </c>
      <c r="E1184" s="7">
        <v>73432</v>
      </c>
      <c r="F1184" s="7">
        <v>5143</v>
      </c>
      <c r="G1184" s="7">
        <v>524</v>
      </c>
      <c r="H1184" s="7">
        <v>15206</v>
      </c>
      <c r="I1184" s="7">
        <v>5062</v>
      </c>
      <c r="J1184" s="7">
        <v>675785.375</v>
      </c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7"/>
      <c r="AC1184" s="73"/>
      <c r="AD1184" s="73"/>
      <c r="AE1184" s="73"/>
      <c r="AF1184" s="77"/>
      <c r="AG1184" s="71"/>
      <c r="AH1184" s="5"/>
      <c r="AI1184" s="5"/>
      <c r="AJ1184" s="5"/>
      <c r="AK1184" s="82"/>
      <c r="AL1184" s="5"/>
      <c r="AM1184" s="5"/>
      <c r="AN1184" s="7"/>
      <c r="AO1184" s="5"/>
      <c r="AP1184" s="5"/>
    </row>
    <row r="1185" spans="1:42">
      <c r="A1185" s="5">
        <f t="shared" si="60"/>
        <v>487</v>
      </c>
      <c r="B1185" s="93">
        <v>70.375</v>
      </c>
      <c r="C1185" s="7">
        <v>0</v>
      </c>
      <c r="D1185" s="7">
        <v>203</v>
      </c>
      <c r="E1185" s="7">
        <v>62804</v>
      </c>
      <c r="F1185" s="7">
        <v>4336</v>
      </c>
      <c r="G1185" s="7">
        <v>0</v>
      </c>
      <c r="H1185" s="7">
        <v>9436</v>
      </c>
      <c r="I1185" s="7">
        <v>4176</v>
      </c>
      <c r="J1185" s="7">
        <v>704236.125</v>
      </c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7"/>
      <c r="AC1185" s="73"/>
      <c r="AD1185" s="73"/>
      <c r="AE1185" s="73"/>
      <c r="AF1185" s="77"/>
      <c r="AG1185" s="71"/>
      <c r="AH1185" s="5"/>
      <c r="AI1185" s="5"/>
      <c r="AJ1185" s="5"/>
      <c r="AK1185" s="82"/>
      <c r="AL1185" s="5"/>
      <c r="AM1185" s="5"/>
      <c r="AN1185" s="7"/>
      <c r="AO1185" s="5"/>
      <c r="AP1185" s="5"/>
    </row>
    <row r="1186" spans="1:42">
      <c r="A1186" s="5">
        <f t="shared" si="60"/>
        <v>488</v>
      </c>
      <c r="B1186" s="93">
        <v>70.434997558593693</v>
      </c>
      <c r="C1186" s="7">
        <v>203</v>
      </c>
      <c r="D1186" s="7">
        <v>0</v>
      </c>
      <c r="E1186" s="7">
        <v>68526</v>
      </c>
      <c r="F1186" s="7">
        <v>4134</v>
      </c>
      <c r="G1186" s="7">
        <v>524</v>
      </c>
      <c r="H1186" s="7">
        <v>22028</v>
      </c>
      <c r="I1186" s="7">
        <v>7215</v>
      </c>
      <c r="J1186" s="7">
        <v>799159.125</v>
      </c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7"/>
      <c r="AC1186" s="73"/>
      <c r="AD1186" s="73"/>
      <c r="AE1186" s="73"/>
      <c r="AF1186" s="77"/>
      <c r="AG1186" s="71"/>
      <c r="AH1186" s="5"/>
      <c r="AI1186" s="5"/>
      <c r="AJ1186" s="5"/>
      <c r="AK1186" s="82"/>
      <c r="AL1186" s="5"/>
      <c r="AM1186" s="5"/>
      <c r="AN1186" s="7"/>
      <c r="AO1186" s="5"/>
      <c r="AP1186" s="5"/>
    </row>
    <row r="1187" spans="1:42">
      <c r="A1187" s="5">
        <f t="shared" si="60"/>
        <v>489</v>
      </c>
      <c r="B1187" s="93">
        <v>70.495002746582003</v>
      </c>
      <c r="C1187" s="7">
        <v>0</v>
      </c>
      <c r="D1187" s="7">
        <v>0</v>
      </c>
      <c r="E1187" s="7">
        <v>78544</v>
      </c>
      <c r="F1187" s="7">
        <v>3932</v>
      </c>
      <c r="G1187" s="7">
        <v>1048</v>
      </c>
      <c r="H1187" s="7">
        <v>8912</v>
      </c>
      <c r="I1187" s="7">
        <v>5062</v>
      </c>
      <c r="J1187" s="7">
        <v>711847.875</v>
      </c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7"/>
      <c r="AC1187" s="73"/>
      <c r="AD1187" s="73"/>
      <c r="AE1187" s="73"/>
      <c r="AF1187" s="77"/>
      <c r="AG1187" s="71"/>
      <c r="AH1187" s="5"/>
      <c r="AI1187" s="5"/>
      <c r="AJ1187" s="5"/>
      <c r="AK1187" s="82"/>
      <c r="AL1187" s="5"/>
      <c r="AM1187" s="5"/>
      <c r="AN1187" s="7"/>
      <c r="AO1187" s="5"/>
      <c r="AP1187" s="5"/>
    </row>
    <row r="1188" spans="1:42">
      <c r="A1188" s="5">
        <f t="shared" si="60"/>
        <v>490</v>
      </c>
      <c r="B1188" s="93">
        <v>70.555000305175696</v>
      </c>
      <c r="C1188" s="7">
        <v>0</v>
      </c>
      <c r="D1188" s="7">
        <v>0</v>
      </c>
      <c r="E1188" s="7">
        <v>66890</v>
      </c>
      <c r="F1188" s="7">
        <v>3529</v>
      </c>
      <c r="G1188" s="7">
        <v>0</v>
      </c>
      <c r="H1188" s="7">
        <v>8912</v>
      </c>
      <c r="I1188" s="7">
        <v>4683</v>
      </c>
      <c r="J1188" s="7">
        <v>685262.75</v>
      </c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7"/>
      <c r="AC1188" s="73"/>
      <c r="AD1188" s="73"/>
      <c r="AE1188" s="73"/>
      <c r="AF1188" s="77"/>
      <c r="AG1188" s="71"/>
      <c r="AH1188" s="5"/>
      <c r="AI1188" s="5"/>
      <c r="AJ1188" s="5"/>
      <c r="AK1188" s="82"/>
      <c r="AL1188" s="5"/>
      <c r="AM1188" s="5"/>
      <c r="AN1188" s="7"/>
      <c r="AO1188" s="5"/>
      <c r="AP1188" s="5"/>
    </row>
    <row r="1189" spans="1:42">
      <c r="A1189" s="5">
        <f t="shared" si="60"/>
        <v>491</v>
      </c>
      <c r="B1189" s="93">
        <v>70.614997863769503</v>
      </c>
      <c r="C1189" s="7">
        <v>407</v>
      </c>
      <c r="D1189" s="7">
        <v>203</v>
      </c>
      <c r="E1189" s="7">
        <v>78952</v>
      </c>
      <c r="F1189" s="7">
        <v>4437</v>
      </c>
      <c r="G1189" s="7">
        <v>0</v>
      </c>
      <c r="H1189" s="7">
        <v>12059</v>
      </c>
      <c r="I1189" s="7">
        <v>5948</v>
      </c>
      <c r="J1189" s="7">
        <v>751697.625</v>
      </c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7"/>
      <c r="AC1189" s="73"/>
      <c r="AD1189" s="73"/>
      <c r="AE1189" s="73"/>
      <c r="AF1189" s="77"/>
      <c r="AG1189" s="71"/>
      <c r="AH1189" s="5"/>
      <c r="AI1189" s="5"/>
      <c r="AJ1189" s="5"/>
      <c r="AK1189" s="82"/>
      <c r="AL1189" s="5"/>
      <c r="AM1189" s="5"/>
      <c r="AN1189" s="7"/>
      <c r="AO1189" s="5"/>
      <c r="AP1189" s="5"/>
    </row>
    <row r="1190" spans="1:42">
      <c r="A1190" s="5">
        <f t="shared" si="60"/>
        <v>492</v>
      </c>
      <c r="B1190" s="93">
        <v>70.675003051757798</v>
      </c>
      <c r="C1190" s="7">
        <v>610</v>
      </c>
      <c r="D1190" s="7">
        <v>610</v>
      </c>
      <c r="E1190" s="7">
        <v>78544</v>
      </c>
      <c r="F1190" s="7">
        <v>3731</v>
      </c>
      <c r="G1190" s="7">
        <v>0</v>
      </c>
      <c r="H1190" s="7">
        <v>18879</v>
      </c>
      <c r="I1190" s="7">
        <v>8861</v>
      </c>
      <c r="J1190" s="7">
        <v>696661.6875</v>
      </c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7"/>
      <c r="AC1190" s="73"/>
      <c r="AD1190" s="73"/>
      <c r="AE1190" s="73"/>
      <c r="AF1190" s="77"/>
      <c r="AG1190" s="71"/>
      <c r="AH1190" s="5"/>
      <c r="AI1190" s="5"/>
      <c r="AJ1190" s="5"/>
      <c r="AK1190" s="82"/>
      <c r="AL1190" s="5"/>
      <c r="AM1190" s="5"/>
      <c r="AN1190" s="7"/>
      <c r="AO1190" s="5"/>
      <c r="AP1190" s="5"/>
    </row>
    <row r="1191" spans="1:42">
      <c r="A1191" s="5">
        <f t="shared" si="60"/>
        <v>493</v>
      </c>
      <c r="B1191" s="93">
        <v>70.735000610351506</v>
      </c>
      <c r="C1191" s="7">
        <v>0</v>
      </c>
      <c r="D1191" s="7">
        <v>0</v>
      </c>
      <c r="E1191" s="7">
        <v>60965</v>
      </c>
      <c r="F1191" s="7">
        <v>4638</v>
      </c>
      <c r="G1191" s="7">
        <v>0</v>
      </c>
      <c r="H1191" s="7">
        <v>16255</v>
      </c>
      <c r="I1191" s="7">
        <v>4556</v>
      </c>
      <c r="J1191" s="7">
        <v>687147</v>
      </c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7"/>
      <c r="AC1191" s="73"/>
      <c r="AD1191" s="73"/>
      <c r="AE1191" s="73"/>
      <c r="AF1191" s="77"/>
      <c r="AG1191" s="71"/>
      <c r="AH1191" s="5"/>
      <c r="AI1191" s="5"/>
      <c r="AJ1191" s="5"/>
      <c r="AK1191" s="82"/>
      <c r="AL1191" s="5"/>
      <c r="AM1191" s="5"/>
      <c r="AN1191" s="7"/>
      <c r="AO1191" s="5"/>
      <c r="AP1191" s="5"/>
    </row>
    <row r="1192" spans="1:42">
      <c r="A1192" s="5">
        <f t="shared" si="60"/>
        <v>494</v>
      </c>
      <c r="B1192" s="93">
        <v>70.794998168945298</v>
      </c>
      <c r="C1192" s="7">
        <v>0</v>
      </c>
      <c r="D1192" s="7">
        <v>203</v>
      </c>
      <c r="E1192" s="7">
        <v>63416</v>
      </c>
      <c r="F1192" s="7">
        <v>3226</v>
      </c>
      <c r="G1192" s="7">
        <v>524</v>
      </c>
      <c r="H1192" s="7">
        <v>10485</v>
      </c>
      <c r="I1192" s="7">
        <v>5948</v>
      </c>
      <c r="J1192" s="7">
        <v>685262.75</v>
      </c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7"/>
      <c r="AC1192" s="73"/>
      <c r="AD1192" s="73"/>
      <c r="AE1192" s="73"/>
      <c r="AF1192" s="77"/>
      <c r="AG1192" s="71"/>
      <c r="AH1192" s="5"/>
      <c r="AI1192" s="5"/>
      <c r="AJ1192" s="5"/>
      <c r="AK1192" s="82"/>
      <c r="AL1192" s="5"/>
      <c r="AM1192" s="5"/>
      <c r="AN1192" s="7"/>
      <c r="AO1192" s="5"/>
      <c r="AP1192" s="5"/>
    </row>
    <row r="1193" spans="1:42">
      <c r="A1193" s="5">
        <f t="shared" si="60"/>
        <v>495</v>
      </c>
      <c r="B1193" s="93">
        <v>70.855003356933494</v>
      </c>
      <c r="C1193" s="7">
        <v>610</v>
      </c>
      <c r="D1193" s="7">
        <v>203</v>
      </c>
      <c r="E1193" s="7">
        <v>69138</v>
      </c>
      <c r="F1193" s="7">
        <v>5445</v>
      </c>
      <c r="G1193" s="7">
        <v>1572</v>
      </c>
      <c r="H1193" s="7">
        <v>13632</v>
      </c>
      <c r="I1193" s="7">
        <v>4303</v>
      </c>
      <c r="J1193" s="7">
        <v>742220.25</v>
      </c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7"/>
      <c r="AC1193" s="73"/>
      <c r="AD1193" s="73"/>
      <c r="AE1193" s="73"/>
      <c r="AF1193" s="77"/>
      <c r="AG1193" s="71"/>
      <c r="AH1193" s="5"/>
      <c r="AI1193" s="5"/>
      <c r="AJ1193" s="5"/>
      <c r="AK1193" s="82"/>
      <c r="AL1193" s="5"/>
      <c r="AM1193" s="5"/>
      <c r="AN1193" s="7"/>
      <c r="AO1193" s="5"/>
      <c r="AP1193" s="5"/>
    </row>
    <row r="1194" spans="1:42">
      <c r="A1194" s="5">
        <f t="shared" si="60"/>
        <v>496</v>
      </c>
      <c r="B1194" s="93">
        <v>70.915000915527301</v>
      </c>
      <c r="C1194" s="7">
        <v>203</v>
      </c>
      <c r="D1194" s="7">
        <v>203</v>
      </c>
      <c r="E1194" s="7">
        <v>72614</v>
      </c>
      <c r="F1194" s="7">
        <v>4638</v>
      </c>
      <c r="G1194" s="7">
        <v>0</v>
      </c>
      <c r="H1194" s="7">
        <v>12583</v>
      </c>
      <c r="I1194" s="7">
        <v>6328</v>
      </c>
      <c r="J1194" s="7">
        <v>613119</v>
      </c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7"/>
      <c r="AC1194" s="73"/>
      <c r="AD1194" s="73"/>
      <c r="AE1194" s="73"/>
      <c r="AF1194" s="77"/>
      <c r="AG1194" s="71"/>
      <c r="AH1194" s="5"/>
      <c r="AI1194" s="5"/>
      <c r="AJ1194" s="5"/>
      <c r="AK1194" s="82"/>
      <c r="AL1194" s="5"/>
      <c r="AM1194" s="5"/>
      <c r="AN1194" s="7"/>
      <c r="AO1194" s="5"/>
      <c r="AP1194" s="5"/>
    </row>
    <row r="1195" spans="1:42">
      <c r="A1195" s="5">
        <f t="shared" si="60"/>
        <v>497</v>
      </c>
      <c r="B1195" s="93">
        <v>70.974998474120994</v>
      </c>
      <c r="C1195" s="7">
        <v>0</v>
      </c>
      <c r="D1195" s="7">
        <v>0</v>
      </c>
      <c r="E1195" s="7">
        <v>74454</v>
      </c>
      <c r="F1195" s="7">
        <v>3428</v>
      </c>
      <c r="G1195" s="7">
        <v>0</v>
      </c>
      <c r="H1195" s="7">
        <v>11534</v>
      </c>
      <c r="I1195" s="7">
        <v>3670</v>
      </c>
      <c r="J1195" s="7">
        <v>647297.25</v>
      </c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7"/>
      <c r="AC1195" s="73"/>
      <c r="AD1195" s="73"/>
      <c r="AE1195" s="73"/>
      <c r="AF1195" s="77"/>
      <c r="AG1195" s="71"/>
      <c r="AH1195" s="5"/>
      <c r="AI1195" s="5"/>
      <c r="AJ1195" s="5"/>
      <c r="AK1195" s="82"/>
      <c r="AL1195" s="5"/>
      <c r="AM1195" s="5"/>
      <c r="AN1195" s="7"/>
      <c r="AO1195" s="5"/>
      <c r="AP1195" s="5"/>
    </row>
    <row r="1196" spans="1:42">
      <c r="A1196" s="5">
        <f t="shared" si="60"/>
        <v>498</v>
      </c>
      <c r="B1196" s="93">
        <v>71.035003662109304</v>
      </c>
      <c r="C1196" s="7">
        <v>203</v>
      </c>
      <c r="D1196" s="7">
        <v>0</v>
      </c>
      <c r="E1196" s="7">
        <v>64847</v>
      </c>
      <c r="F1196" s="7">
        <v>3831</v>
      </c>
      <c r="G1196" s="7">
        <v>0</v>
      </c>
      <c r="H1196" s="7">
        <v>13108</v>
      </c>
      <c r="I1196" s="7">
        <v>5316</v>
      </c>
      <c r="J1196" s="7">
        <v>723228.1875</v>
      </c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7"/>
      <c r="AC1196" s="73"/>
      <c r="AD1196" s="73"/>
      <c r="AE1196" s="73"/>
      <c r="AF1196" s="77"/>
      <c r="AG1196" s="71"/>
      <c r="AH1196" s="5"/>
      <c r="AI1196" s="5"/>
      <c r="AJ1196" s="5"/>
      <c r="AK1196" s="82"/>
      <c r="AL1196" s="5"/>
      <c r="AM1196" s="5"/>
      <c r="AN1196" s="7"/>
      <c r="AO1196" s="5"/>
      <c r="AP1196" s="5"/>
    </row>
    <row r="1197" spans="1:42">
      <c r="A1197" s="5">
        <f t="shared" si="60"/>
        <v>499</v>
      </c>
      <c r="B1197" s="93">
        <v>71.095001220703097</v>
      </c>
      <c r="C1197" s="7">
        <v>1424</v>
      </c>
      <c r="D1197" s="7">
        <v>0</v>
      </c>
      <c r="E1197" s="7">
        <v>63008</v>
      </c>
      <c r="F1197" s="7">
        <v>3831</v>
      </c>
      <c r="G1197" s="7">
        <v>524</v>
      </c>
      <c r="H1197" s="7">
        <v>14681</v>
      </c>
      <c r="I1197" s="7">
        <v>4683</v>
      </c>
      <c r="J1197" s="7">
        <v>653006.0625</v>
      </c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7"/>
      <c r="AC1197" s="73"/>
      <c r="AD1197" s="73"/>
      <c r="AE1197" s="73"/>
      <c r="AF1197" s="77"/>
      <c r="AG1197" s="71"/>
      <c r="AH1197" s="5"/>
      <c r="AI1197" s="5"/>
      <c r="AJ1197" s="5"/>
      <c r="AK1197" s="82"/>
      <c r="AL1197" s="5"/>
      <c r="AM1197" s="5"/>
      <c r="AN1197" s="7"/>
      <c r="AO1197" s="5"/>
      <c r="AP1197" s="5"/>
    </row>
    <row r="1198" spans="1:42">
      <c r="A1198" s="5">
        <f t="shared" si="60"/>
        <v>500</v>
      </c>
      <c r="B1198" s="93">
        <v>71.154998779296804</v>
      </c>
      <c r="C1198" s="7">
        <v>203</v>
      </c>
      <c r="D1198" s="7">
        <v>0</v>
      </c>
      <c r="E1198" s="7">
        <v>59126</v>
      </c>
      <c r="F1198" s="7">
        <v>4134</v>
      </c>
      <c r="G1198" s="7">
        <v>0</v>
      </c>
      <c r="H1198" s="7">
        <v>13632</v>
      </c>
      <c r="I1198" s="7">
        <v>5695</v>
      </c>
      <c r="J1198" s="7">
        <v>634014</v>
      </c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7"/>
      <c r="AC1198" s="73"/>
      <c r="AD1198" s="73"/>
      <c r="AE1198" s="73"/>
      <c r="AF1198" s="77"/>
      <c r="AG1198" s="71"/>
      <c r="AH1198" s="5"/>
      <c r="AI1198" s="5"/>
      <c r="AJ1198" s="5"/>
      <c r="AK1198" s="82"/>
      <c r="AL1198" s="5"/>
      <c r="AM1198" s="5"/>
      <c r="AN1198" s="7"/>
      <c r="AO1198" s="5"/>
      <c r="AP1198" s="5"/>
    </row>
    <row r="1199" spans="1:42">
      <c r="A1199" s="5">
        <f t="shared" si="60"/>
        <v>501</v>
      </c>
      <c r="B1199" s="93">
        <v>71.214996337890597</v>
      </c>
      <c r="C1199" s="7">
        <v>407</v>
      </c>
      <c r="D1199" s="7">
        <v>203</v>
      </c>
      <c r="E1199" s="7">
        <v>65664</v>
      </c>
      <c r="F1199" s="7">
        <v>4537</v>
      </c>
      <c r="G1199" s="7">
        <v>0</v>
      </c>
      <c r="H1199" s="7">
        <v>13632</v>
      </c>
      <c r="I1199" s="7">
        <v>5442</v>
      </c>
      <c r="J1199" s="7">
        <v>801062.0625</v>
      </c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7"/>
      <c r="AC1199" s="73"/>
      <c r="AD1199" s="73"/>
      <c r="AE1199" s="73"/>
      <c r="AF1199" s="77"/>
      <c r="AG1199" s="71"/>
      <c r="AH1199" s="5"/>
      <c r="AI1199" s="5"/>
      <c r="AJ1199" s="5"/>
      <c r="AK1199" s="82"/>
      <c r="AL1199" s="5"/>
      <c r="AM1199" s="5"/>
      <c r="AN1199" s="7"/>
      <c r="AO1199" s="5"/>
      <c r="AP1199" s="5"/>
    </row>
    <row r="1200" spans="1:42">
      <c r="A1200" s="5">
        <f t="shared" si="60"/>
        <v>502</v>
      </c>
      <c r="B1200" s="93">
        <v>71.275001525878906</v>
      </c>
      <c r="C1200" s="7">
        <v>0</v>
      </c>
      <c r="D1200" s="7">
        <v>407</v>
      </c>
      <c r="E1200" s="7">
        <v>80384</v>
      </c>
      <c r="F1200" s="7">
        <v>4941</v>
      </c>
      <c r="G1200" s="7">
        <v>1048</v>
      </c>
      <c r="H1200" s="7">
        <v>14681</v>
      </c>
      <c r="I1200" s="7">
        <v>4429</v>
      </c>
      <c r="J1200" s="7">
        <v>696661.6875</v>
      </c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7"/>
      <c r="AC1200" s="73"/>
      <c r="AD1200" s="73"/>
      <c r="AE1200" s="73"/>
      <c r="AF1200" s="77"/>
      <c r="AG1200" s="71"/>
      <c r="AH1200" s="5"/>
      <c r="AI1200" s="5"/>
      <c r="AJ1200" s="5"/>
      <c r="AK1200" s="82"/>
      <c r="AL1200" s="5"/>
      <c r="AM1200" s="5"/>
      <c r="AN1200" s="7"/>
      <c r="AO1200" s="5"/>
      <c r="AP1200" s="5"/>
    </row>
    <row r="1201" spans="1:42">
      <c r="A1201" s="5">
        <f t="shared" si="60"/>
        <v>503</v>
      </c>
      <c r="B1201" s="93">
        <v>71.334999084472599</v>
      </c>
      <c r="C1201" s="7">
        <v>0</v>
      </c>
      <c r="D1201" s="7">
        <v>0</v>
      </c>
      <c r="E1201" s="7">
        <v>61373</v>
      </c>
      <c r="F1201" s="7">
        <v>4537</v>
      </c>
      <c r="G1201" s="7">
        <v>1048</v>
      </c>
      <c r="H1201" s="7">
        <v>13632</v>
      </c>
      <c r="I1201" s="7">
        <v>5569</v>
      </c>
      <c r="J1201" s="7">
        <v>670057.875</v>
      </c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7"/>
      <c r="AC1201" s="73"/>
      <c r="AD1201" s="73"/>
      <c r="AE1201" s="73"/>
      <c r="AF1201" s="77"/>
      <c r="AG1201" s="71"/>
      <c r="AH1201" s="5"/>
      <c r="AI1201" s="5"/>
      <c r="AJ1201" s="5"/>
      <c r="AK1201" s="82"/>
      <c r="AL1201" s="5"/>
      <c r="AM1201" s="5"/>
      <c r="AN1201" s="7"/>
      <c r="AO1201" s="5"/>
      <c r="AP1201" s="5"/>
    </row>
    <row r="1202" spans="1:42">
      <c r="A1202" s="5">
        <f t="shared" si="60"/>
        <v>504</v>
      </c>
      <c r="B1202" s="93">
        <v>71.394996643066406</v>
      </c>
      <c r="C1202" s="7">
        <v>814</v>
      </c>
      <c r="D1202" s="7">
        <v>203</v>
      </c>
      <c r="E1202" s="7">
        <v>74250</v>
      </c>
      <c r="F1202" s="7">
        <v>3529</v>
      </c>
      <c r="G1202" s="7">
        <v>1048</v>
      </c>
      <c r="H1202" s="7">
        <v>11534</v>
      </c>
      <c r="I1202" s="7">
        <v>4050</v>
      </c>
      <c r="J1202" s="7">
        <v>679572.5625</v>
      </c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7"/>
      <c r="AC1202" s="73"/>
      <c r="AD1202" s="73"/>
      <c r="AE1202" s="73"/>
      <c r="AF1202" s="77"/>
      <c r="AG1202" s="71"/>
      <c r="AH1202" s="5"/>
      <c r="AI1202" s="5"/>
      <c r="AJ1202" s="5"/>
      <c r="AK1202" s="82"/>
      <c r="AL1202" s="5"/>
      <c r="AM1202" s="5"/>
      <c r="AN1202" s="7"/>
      <c r="AO1202" s="5"/>
      <c r="AP1202" s="5"/>
    </row>
    <row r="1203" spans="1:42">
      <c r="A1203" s="5">
        <f t="shared" si="60"/>
        <v>505</v>
      </c>
      <c r="B1203" s="93">
        <v>71.455001831054602</v>
      </c>
      <c r="C1203" s="7">
        <v>203</v>
      </c>
      <c r="D1203" s="7">
        <v>203</v>
      </c>
      <c r="E1203" s="7">
        <v>75680</v>
      </c>
      <c r="F1203" s="7">
        <v>3932</v>
      </c>
      <c r="G1203" s="7">
        <v>0</v>
      </c>
      <c r="H1203" s="7">
        <v>15731</v>
      </c>
      <c r="I1203" s="7">
        <v>5569</v>
      </c>
      <c r="J1203" s="7">
        <v>715635.125</v>
      </c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7"/>
      <c r="AC1203" s="73"/>
      <c r="AD1203" s="73"/>
      <c r="AE1203" s="73"/>
      <c r="AF1203" s="77"/>
      <c r="AG1203" s="71"/>
      <c r="AH1203" s="5"/>
      <c r="AI1203" s="5"/>
      <c r="AJ1203" s="5"/>
      <c r="AK1203" s="82"/>
      <c r="AL1203" s="5"/>
      <c r="AM1203" s="5"/>
      <c r="AN1203" s="7"/>
      <c r="AO1203" s="5"/>
      <c r="AP1203" s="5"/>
    </row>
    <row r="1204" spans="1:42">
      <c r="A1204" s="5">
        <f t="shared" si="60"/>
        <v>506</v>
      </c>
      <c r="B1204" s="93">
        <v>71.514999389648395</v>
      </c>
      <c r="C1204" s="7">
        <v>1017</v>
      </c>
      <c r="D1204" s="7">
        <v>203</v>
      </c>
      <c r="E1204" s="7">
        <v>70570</v>
      </c>
      <c r="F1204" s="7">
        <v>3831</v>
      </c>
      <c r="G1204" s="7">
        <v>0</v>
      </c>
      <c r="H1204" s="7">
        <v>12059</v>
      </c>
      <c r="I1204" s="7">
        <v>5948</v>
      </c>
      <c r="J1204" s="7">
        <v>605544.5625</v>
      </c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7"/>
      <c r="AC1204" s="73"/>
      <c r="AD1204" s="73"/>
      <c r="AE1204" s="73"/>
      <c r="AF1204" s="77"/>
      <c r="AG1204" s="71"/>
      <c r="AH1204" s="5"/>
      <c r="AI1204" s="5"/>
      <c r="AJ1204" s="5"/>
      <c r="AK1204" s="82"/>
      <c r="AL1204" s="5"/>
      <c r="AM1204" s="5"/>
      <c r="AN1204" s="7"/>
      <c r="AO1204" s="5"/>
      <c r="AP1204" s="5"/>
    </row>
    <row r="1205" spans="1:42">
      <c r="A1205" s="5">
        <f t="shared" si="60"/>
        <v>507</v>
      </c>
      <c r="B1205" s="93">
        <v>71.574996948242102</v>
      </c>
      <c r="C1205" s="7">
        <v>0</v>
      </c>
      <c r="D1205" s="7">
        <v>203</v>
      </c>
      <c r="E1205" s="7">
        <v>60556</v>
      </c>
      <c r="F1205" s="7">
        <v>4033</v>
      </c>
      <c r="G1205" s="7">
        <v>0</v>
      </c>
      <c r="H1205" s="7">
        <v>20453</v>
      </c>
      <c r="I1205" s="7">
        <v>6708</v>
      </c>
      <c r="J1205" s="7">
        <v>702351.875</v>
      </c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7"/>
      <c r="AC1205" s="73"/>
      <c r="AD1205" s="73"/>
      <c r="AE1205" s="73"/>
      <c r="AF1205" s="77"/>
      <c r="AG1205" s="71"/>
      <c r="AH1205" s="5"/>
      <c r="AI1205" s="5"/>
      <c r="AJ1205" s="5"/>
      <c r="AK1205" s="82"/>
      <c r="AL1205" s="5"/>
      <c r="AM1205" s="5"/>
      <c r="AN1205" s="7"/>
      <c r="AO1205" s="5"/>
      <c r="AP1205" s="5"/>
    </row>
    <row r="1206" spans="1:42">
      <c r="A1206" s="5">
        <f t="shared" si="60"/>
        <v>508</v>
      </c>
      <c r="B1206" s="93">
        <v>71.635002136230398</v>
      </c>
      <c r="C1206" s="7">
        <v>407</v>
      </c>
      <c r="D1206" s="7">
        <v>203</v>
      </c>
      <c r="E1206" s="7">
        <v>60760</v>
      </c>
      <c r="F1206" s="7">
        <v>2319</v>
      </c>
      <c r="G1206" s="7">
        <v>524</v>
      </c>
      <c r="H1206" s="7">
        <v>14681</v>
      </c>
      <c r="I1206" s="7">
        <v>5822</v>
      </c>
      <c r="J1206" s="7">
        <v>747891.75</v>
      </c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7"/>
      <c r="AC1206" s="73"/>
      <c r="AD1206" s="73"/>
      <c r="AE1206" s="73"/>
      <c r="AF1206" s="77"/>
      <c r="AG1206" s="71"/>
      <c r="AH1206" s="5"/>
      <c r="AI1206" s="5"/>
      <c r="AJ1206" s="5"/>
      <c r="AK1206" s="82"/>
      <c r="AL1206" s="5"/>
      <c r="AM1206" s="5"/>
      <c r="AN1206" s="7"/>
      <c r="AO1206" s="5"/>
      <c r="AP1206" s="5"/>
    </row>
    <row r="1207" spans="1:42">
      <c r="A1207" s="5">
        <f t="shared" si="60"/>
        <v>509</v>
      </c>
      <c r="B1207" s="93">
        <v>71.694999694824205</v>
      </c>
      <c r="C1207" s="7">
        <v>407</v>
      </c>
      <c r="D1207" s="7">
        <v>203</v>
      </c>
      <c r="E1207" s="7">
        <v>72204</v>
      </c>
      <c r="F1207" s="7">
        <v>4739</v>
      </c>
      <c r="G1207" s="7">
        <v>0</v>
      </c>
      <c r="H1207" s="7">
        <v>10485</v>
      </c>
      <c r="I1207" s="7">
        <v>5948</v>
      </c>
      <c r="J1207" s="7">
        <v>690952.875</v>
      </c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7"/>
      <c r="AC1207" s="73"/>
      <c r="AD1207" s="73"/>
      <c r="AE1207" s="73"/>
      <c r="AF1207" s="77"/>
      <c r="AG1207" s="71"/>
      <c r="AH1207" s="5"/>
      <c r="AI1207" s="5"/>
      <c r="AJ1207" s="5"/>
      <c r="AK1207" s="82"/>
      <c r="AL1207" s="5"/>
      <c r="AM1207" s="5"/>
      <c r="AN1207" s="7"/>
      <c r="AO1207" s="5"/>
      <c r="AP1207" s="5"/>
    </row>
    <row r="1208" spans="1:42">
      <c r="A1208" s="5">
        <f t="shared" si="60"/>
        <v>510</v>
      </c>
      <c r="B1208" s="93">
        <v>71.754997253417898</v>
      </c>
      <c r="C1208" s="7">
        <v>610</v>
      </c>
      <c r="D1208" s="7">
        <v>0</v>
      </c>
      <c r="E1208" s="7">
        <v>59943</v>
      </c>
      <c r="F1208" s="7">
        <v>4033</v>
      </c>
      <c r="G1208" s="7">
        <v>524</v>
      </c>
      <c r="H1208" s="7">
        <v>7339</v>
      </c>
      <c r="I1208" s="7">
        <v>5569</v>
      </c>
      <c r="J1208" s="7">
        <v>637819.875</v>
      </c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7"/>
      <c r="AC1208" s="73"/>
      <c r="AD1208" s="73"/>
      <c r="AE1208" s="73"/>
      <c r="AF1208" s="77"/>
      <c r="AG1208" s="71"/>
      <c r="AH1208" s="5"/>
      <c r="AI1208" s="5"/>
      <c r="AJ1208" s="5"/>
      <c r="AK1208" s="82"/>
      <c r="AL1208" s="5"/>
      <c r="AM1208" s="5"/>
      <c r="AN1208" s="7"/>
      <c r="AO1208" s="5"/>
      <c r="AP1208" s="5"/>
    </row>
    <row r="1209" spans="1:42">
      <c r="A1209" s="5">
        <f t="shared" si="60"/>
        <v>511</v>
      </c>
      <c r="B1209" s="93">
        <v>71.815002441406193</v>
      </c>
      <c r="C1209" s="7">
        <v>407</v>
      </c>
      <c r="D1209" s="7">
        <v>0</v>
      </c>
      <c r="E1209" s="7">
        <v>59739</v>
      </c>
      <c r="F1209" s="7">
        <v>3731</v>
      </c>
      <c r="G1209" s="7">
        <v>0</v>
      </c>
      <c r="H1209" s="7">
        <v>17829</v>
      </c>
      <c r="I1209" s="7">
        <v>6328</v>
      </c>
      <c r="J1209" s="7">
        <v>772592.625</v>
      </c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7"/>
      <c r="AC1209" s="73"/>
      <c r="AD1209" s="73"/>
      <c r="AE1209" s="73"/>
      <c r="AF1209" s="77"/>
      <c r="AG1209" s="71"/>
      <c r="AH1209" s="5"/>
      <c r="AI1209" s="5"/>
      <c r="AJ1209" s="5"/>
      <c r="AK1209" s="82"/>
      <c r="AL1209" s="5"/>
      <c r="AM1209" s="5"/>
      <c r="AN1209" s="7"/>
      <c r="AO1209" s="5"/>
      <c r="AP1209" s="5"/>
    </row>
    <row r="1210" spans="1:42">
      <c r="A1210" s="5">
        <f t="shared" si="60"/>
        <v>512</v>
      </c>
      <c r="B1210" s="93">
        <v>71.875</v>
      </c>
      <c r="C1210" s="7">
        <v>1017</v>
      </c>
      <c r="D1210" s="7">
        <v>0</v>
      </c>
      <c r="E1210" s="7">
        <v>88774</v>
      </c>
      <c r="F1210" s="7">
        <v>4033</v>
      </c>
      <c r="G1210" s="7">
        <v>1048</v>
      </c>
      <c r="H1210" s="7">
        <v>9436</v>
      </c>
      <c r="I1210" s="7">
        <v>7088</v>
      </c>
      <c r="J1210" s="7">
        <v>721325.25</v>
      </c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7"/>
      <c r="AC1210" s="73"/>
      <c r="AD1210" s="73"/>
      <c r="AE1210" s="73"/>
      <c r="AF1210" s="77"/>
      <c r="AG1210" s="71"/>
      <c r="AH1210" s="5"/>
      <c r="AI1210" s="5"/>
      <c r="AJ1210" s="5"/>
      <c r="AK1210" s="82"/>
      <c r="AL1210" s="5"/>
      <c r="AM1210" s="5"/>
      <c r="AN1210" s="7"/>
      <c r="AO1210" s="5"/>
      <c r="AP1210" s="5"/>
    </row>
    <row r="1211" spans="1:42">
      <c r="A1211" s="5">
        <f t="shared" si="60"/>
        <v>513</v>
      </c>
      <c r="B1211" s="93">
        <v>71.934997558593693</v>
      </c>
      <c r="C1211" s="7">
        <v>407</v>
      </c>
      <c r="D1211" s="7">
        <v>407</v>
      </c>
      <c r="E1211" s="7">
        <v>68116</v>
      </c>
      <c r="F1211" s="7">
        <v>4739</v>
      </c>
      <c r="G1211" s="7">
        <v>0</v>
      </c>
      <c r="H1211" s="7">
        <v>14681</v>
      </c>
      <c r="I1211" s="7">
        <v>6075</v>
      </c>
      <c r="J1211" s="7">
        <v>751697.625</v>
      </c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7"/>
      <c r="AC1211" s="73"/>
      <c r="AD1211" s="73"/>
      <c r="AE1211" s="73"/>
      <c r="AF1211" s="77"/>
      <c r="AG1211" s="71"/>
      <c r="AH1211" s="5"/>
      <c r="AI1211" s="5"/>
      <c r="AJ1211" s="5"/>
      <c r="AK1211" s="82"/>
      <c r="AL1211" s="5"/>
      <c r="AM1211" s="5"/>
      <c r="AN1211" s="7"/>
      <c r="AO1211" s="5"/>
      <c r="AP1211" s="5"/>
    </row>
    <row r="1212" spans="1:42">
      <c r="A1212" s="5">
        <f t="shared" si="60"/>
        <v>514</v>
      </c>
      <c r="B1212" s="93">
        <v>71.995002746582003</v>
      </c>
      <c r="C1212" s="7">
        <v>0</v>
      </c>
      <c r="D1212" s="7">
        <v>0</v>
      </c>
      <c r="E1212" s="7">
        <v>64234</v>
      </c>
      <c r="F1212" s="7">
        <v>4033</v>
      </c>
      <c r="G1212" s="7">
        <v>0</v>
      </c>
      <c r="H1212" s="7">
        <v>10485</v>
      </c>
      <c r="I1212" s="7">
        <v>7594</v>
      </c>
      <c r="J1212" s="7">
        <v>793469</v>
      </c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7"/>
      <c r="AC1212" s="73"/>
      <c r="AD1212" s="73"/>
      <c r="AE1212" s="73"/>
      <c r="AF1212" s="77"/>
      <c r="AG1212" s="71"/>
      <c r="AH1212" s="5"/>
      <c r="AI1212" s="5"/>
      <c r="AJ1212" s="5"/>
      <c r="AK1212" s="82"/>
      <c r="AL1212" s="5"/>
      <c r="AM1212" s="5"/>
      <c r="AN1212" s="7"/>
      <c r="AO1212" s="5"/>
      <c r="AP1212" s="5"/>
    </row>
    <row r="1213" spans="1:42">
      <c r="A1213" s="5">
        <f t="shared" ref="A1213:A1276" si="61">A1212+1</f>
        <v>515</v>
      </c>
      <c r="B1213" s="93">
        <v>72.055000305175696</v>
      </c>
      <c r="C1213" s="7">
        <v>0</v>
      </c>
      <c r="D1213" s="7">
        <v>0</v>
      </c>
      <c r="E1213" s="7">
        <v>78748</v>
      </c>
      <c r="F1213" s="7">
        <v>4941</v>
      </c>
      <c r="G1213" s="7">
        <v>0</v>
      </c>
      <c r="H1213" s="7">
        <v>11534</v>
      </c>
      <c r="I1213" s="7">
        <v>6455</v>
      </c>
      <c r="J1213" s="7">
        <v>818151.1875</v>
      </c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7"/>
      <c r="AC1213" s="73"/>
      <c r="AD1213" s="73"/>
      <c r="AE1213" s="73"/>
      <c r="AF1213" s="77"/>
      <c r="AG1213" s="71"/>
      <c r="AH1213" s="5"/>
      <c r="AI1213" s="5"/>
      <c r="AJ1213" s="5"/>
      <c r="AK1213" s="82"/>
      <c r="AL1213" s="5"/>
      <c r="AM1213" s="5"/>
      <c r="AN1213" s="7"/>
      <c r="AO1213" s="5"/>
      <c r="AP1213" s="5"/>
    </row>
    <row r="1214" spans="1:42">
      <c r="A1214" s="5">
        <f t="shared" si="61"/>
        <v>516</v>
      </c>
      <c r="B1214" s="93">
        <v>72.114997863769503</v>
      </c>
      <c r="C1214" s="7">
        <v>0</v>
      </c>
      <c r="D1214" s="7">
        <v>203</v>
      </c>
      <c r="E1214" s="7">
        <v>75884</v>
      </c>
      <c r="F1214" s="7">
        <v>5445</v>
      </c>
      <c r="G1214" s="7">
        <v>524</v>
      </c>
      <c r="H1214" s="7">
        <v>12583</v>
      </c>
      <c r="I1214" s="7">
        <v>6708</v>
      </c>
      <c r="J1214" s="7">
        <v>624518</v>
      </c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7"/>
      <c r="AC1214" s="73"/>
      <c r="AD1214" s="73"/>
      <c r="AE1214" s="73"/>
      <c r="AF1214" s="77"/>
      <c r="AG1214" s="71"/>
      <c r="AH1214" s="5"/>
      <c r="AI1214" s="5"/>
      <c r="AJ1214" s="5"/>
      <c r="AK1214" s="82"/>
      <c r="AL1214" s="5"/>
      <c r="AM1214" s="5"/>
      <c r="AN1214" s="7"/>
      <c r="AO1214" s="5"/>
      <c r="AP1214" s="5"/>
    </row>
    <row r="1215" spans="1:42">
      <c r="A1215" s="5">
        <f t="shared" si="61"/>
        <v>517</v>
      </c>
      <c r="B1215" s="93">
        <v>72.175003051757798</v>
      </c>
      <c r="C1215" s="7">
        <v>407</v>
      </c>
      <c r="D1215" s="7">
        <v>0</v>
      </c>
      <c r="E1215" s="7">
        <v>70774</v>
      </c>
      <c r="F1215" s="7">
        <v>3731</v>
      </c>
      <c r="G1215" s="7">
        <v>0</v>
      </c>
      <c r="H1215" s="7">
        <v>13108</v>
      </c>
      <c r="I1215" s="7">
        <v>6455</v>
      </c>
      <c r="J1215" s="7">
        <v>660580.5</v>
      </c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7"/>
      <c r="AC1215" s="73"/>
      <c r="AD1215" s="73"/>
      <c r="AE1215" s="73"/>
      <c r="AF1215" s="77"/>
      <c r="AG1215" s="71"/>
      <c r="AH1215" s="5"/>
      <c r="AI1215" s="5"/>
      <c r="AJ1215" s="5"/>
      <c r="AK1215" s="82"/>
      <c r="AL1215" s="5"/>
      <c r="AM1215" s="5"/>
      <c r="AN1215" s="7"/>
      <c r="AO1215" s="5"/>
      <c r="AP1215" s="5"/>
    </row>
    <row r="1216" spans="1:42">
      <c r="A1216" s="5">
        <f t="shared" si="61"/>
        <v>518</v>
      </c>
      <c r="B1216" s="93">
        <v>72.235000610351506</v>
      </c>
      <c r="C1216" s="7">
        <v>203</v>
      </c>
      <c r="D1216" s="7">
        <v>203</v>
      </c>
      <c r="E1216" s="7">
        <v>67298</v>
      </c>
      <c r="F1216" s="7">
        <v>4739</v>
      </c>
      <c r="G1216" s="7">
        <v>524</v>
      </c>
      <c r="H1216" s="7">
        <v>19928</v>
      </c>
      <c r="I1216" s="7">
        <v>5695</v>
      </c>
      <c r="J1216" s="7">
        <v>782070</v>
      </c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7"/>
      <c r="AC1216" s="73"/>
      <c r="AD1216" s="73"/>
      <c r="AE1216" s="73"/>
      <c r="AF1216" s="77"/>
      <c r="AG1216" s="71"/>
      <c r="AH1216" s="5"/>
      <c r="AI1216" s="5"/>
      <c r="AJ1216" s="5"/>
      <c r="AK1216" s="82"/>
      <c r="AL1216" s="5"/>
      <c r="AM1216" s="5"/>
      <c r="AN1216" s="7"/>
      <c r="AO1216" s="5"/>
      <c r="AP1216" s="5"/>
    </row>
    <row r="1217" spans="1:42">
      <c r="A1217" s="5">
        <f t="shared" si="61"/>
        <v>519</v>
      </c>
      <c r="B1217" s="93">
        <v>72.294998168945298</v>
      </c>
      <c r="C1217" s="7">
        <v>610</v>
      </c>
      <c r="D1217" s="7">
        <v>203</v>
      </c>
      <c r="E1217" s="7">
        <v>79158</v>
      </c>
      <c r="F1217" s="7">
        <v>5143</v>
      </c>
      <c r="G1217" s="7">
        <v>524</v>
      </c>
      <c r="H1217" s="7">
        <v>16780</v>
      </c>
      <c r="I1217" s="7">
        <v>4303</v>
      </c>
      <c r="J1217" s="7">
        <v>692855.8125</v>
      </c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7"/>
      <c r="AC1217" s="73"/>
      <c r="AD1217" s="73"/>
      <c r="AE1217" s="73"/>
      <c r="AF1217" s="77"/>
      <c r="AG1217" s="71"/>
      <c r="AH1217" s="5"/>
      <c r="AI1217" s="5"/>
      <c r="AJ1217" s="5"/>
      <c r="AK1217" s="82"/>
      <c r="AL1217" s="5"/>
      <c r="AM1217" s="5"/>
      <c r="AN1217" s="7"/>
      <c r="AO1217" s="5"/>
      <c r="AP1217" s="5"/>
    </row>
    <row r="1218" spans="1:42">
      <c r="A1218" s="5">
        <f t="shared" si="61"/>
        <v>520</v>
      </c>
      <c r="B1218" s="93">
        <v>72.355003356933494</v>
      </c>
      <c r="C1218" s="7">
        <v>203</v>
      </c>
      <c r="D1218" s="7">
        <v>203</v>
      </c>
      <c r="E1218" s="7">
        <v>55654</v>
      </c>
      <c r="F1218" s="7">
        <v>2420</v>
      </c>
      <c r="G1218" s="7">
        <v>0</v>
      </c>
      <c r="H1218" s="7">
        <v>8387</v>
      </c>
      <c r="I1218" s="7">
        <v>5062</v>
      </c>
      <c r="J1218" s="7">
        <v>605544.5625</v>
      </c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7"/>
      <c r="AC1218" s="73"/>
      <c r="AD1218" s="73"/>
      <c r="AE1218" s="73"/>
      <c r="AF1218" s="77"/>
      <c r="AG1218" s="71"/>
      <c r="AH1218" s="5"/>
      <c r="AI1218" s="5"/>
      <c r="AJ1218" s="5"/>
      <c r="AK1218" s="82"/>
      <c r="AL1218" s="5"/>
      <c r="AM1218" s="5"/>
      <c r="AN1218" s="7"/>
      <c r="AO1218" s="5"/>
      <c r="AP1218" s="5"/>
    </row>
    <row r="1219" spans="1:42">
      <c r="A1219" s="5">
        <f t="shared" si="61"/>
        <v>521</v>
      </c>
      <c r="B1219" s="93">
        <v>72.415000915527301</v>
      </c>
      <c r="C1219" s="7">
        <v>610</v>
      </c>
      <c r="D1219" s="7">
        <v>814</v>
      </c>
      <c r="E1219" s="7">
        <v>57696</v>
      </c>
      <c r="F1219" s="7">
        <v>3731</v>
      </c>
      <c r="G1219" s="7">
        <v>524</v>
      </c>
      <c r="H1219" s="7">
        <v>25177</v>
      </c>
      <c r="I1219" s="7">
        <v>6961</v>
      </c>
      <c r="J1219" s="7">
        <v>764980.875</v>
      </c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7"/>
      <c r="AC1219" s="73"/>
      <c r="AD1219" s="73"/>
      <c r="AE1219" s="73"/>
      <c r="AF1219" s="77"/>
      <c r="AG1219" s="71"/>
      <c r="AH1219" s="5"/>
      <c r="AI1219" s="5"/>
      <c r="AJ1219" s="5"/>
      <c r="AK1219" s="82"/>
      <c r="AL1219" s="5"/>
      <c r="AM1219" s="5"/>
      <c r="AN1219" s="7"/>
      <c r="AO1219" s="5"/>
      <c r="AP1219" s="5"/>
    </row>
    <row r="1220" spans="1:42">
      <c r="A1220" s="5">
        <f t="shared" si="61"/>
        <v>522</v>
      </c>
      <c r="B1220" s="93">
        <v>72.474998474120994</v>
      </c>
      <c r="C1220" s="7">
        <v>203</v>
      </c>
      <c r="D1220" s="7">
        <v>0</v>
      </c>
      <c r="E1220" s="7">
        <v>74454</v>
      </c>
      <c r="F1220" s="7">
        <v>5546</v>
      </c>
      <c r="G1220" s="7">
        <v>0</v>
      </c>
      <c r="H1220" s="7">
        <v>17829</v>
      </c>
      <c r="I1220" s="7">
        <v>4429</v>
      </c>
      <c r="J1220" s="7">
        <v>711847.875</v>
      </c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7"/>
      <c r="AC1220" s="73"/>
      <c r="AD1220" s="73"/>
      <c r="AE1220" s="73"/>
      <c r="AF1220" s="77"/>
      <c r="AG1220" s="71"/>
      <c r="AH1220" s="5"/>
      <c r="AI1220" s="5"/>
      <c r="AJ1220" s="5"/>
      <c r="AK1220" s="82"/>
      <c r="AL1220" s="5"/>
      <c r="AM1220" s="5"/>
      <c r="AN1220" s="7"/>
      <c r="AO1220" s="5"/>
      <c r="AP1220" s="5"/>
    </row>
    <row r="1221" spans="1:42">
      <c r="A1221" s="5">
        <f t="shared" si="61"/>
        <v>523</v>
      </c>
      <c r="B1221" s="93">
        <v>72.535003662109304</v>
      </c>
      <c r="C1221" s="7">
        <v>203</v>
      </c>
      <c r="D1221" s="7">
        <v>0</v>
      </c>
      <c r="E1221" s="7">
        <v>60760</v>
      </c>
      <c r="F1221" s="7">
        <v>3428</v>
      </c>
      <c r="G1221" s="7">
        <v>0</v>
      </c>
      <c r="H1221" s="7">
        <v>8387</v>
      </c>
      <c r="I1221" s="7">
        <v>5189</v>
      </c>
      <c r="J1221" s="7">
        <v>626402.25</v>
      </c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7"/>
      <c r="AC1221" s="73"/>
      <c r="AD1221" s="73"/>
      <c r="AE1221" s="73"/>
      <c r="AF1221" s="77"/>
      <c r="AG1221" s="71"/>
      <c r="AH1221" s="5"/>
      <c r="AI1221" s="5"/>
      <c r="AJ1221" s="5"/>
      <c r="AK1221" s="82"/>
      <c r="AL1221" s="5"/>
      <c r="AM1221" s="5"/>
      <c r="AN1221" s="7"/>
      <c r="AO1221" s="5"/>
      <c r="AP1221" s="5"/>
    </row>
    <row r="1222" spans="1:42">
      <c r="A1222" s="5">
        <f t="shared" si="61"/>
        <v>524</v>
      </c>
      <c r="B1222" s="93">
        <v>72.595001220703097</v>
      </c>
      <c r="C1222" s="7">
        <v>203</v>
      </c>
      <c r="D1222" s="7">
        <v>203</v>
      </c>
      <c r="E1222" s="7">
        <v>61782</v>
      </c>
      <c r="F1222" s="7">
        <v>5647</v>
      </c>
      <c r="G1222" s="7">
        <v>524</v>
      </c>
      <c r="H1222" s="7">
        <v>18354</v>
      </c>
      <c r="I1222" s="7">
        <v>6328</v>
      </c>
      <c r="J1222" s="7">
        <v>744123.1875</v>
      </c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7"/>
      <c r="AC1222" s="73"/>
      <c r="AD1222" s="73"/>
      <c r="AE1222" s="73"/>
      <c r="AF1222" s="77"/>
      <c r="AG1222" s="71"/>
      <c r="AH1222" s="5"/>
      <c r="AI1222" s="5"/>
      <c r="AJ1222" s="5"/>
      <c r="AK1222" s="82"/>
      <c r="AL1222" s="5"/>
      <c r="AM1222" s="5"/>
      <c r="AN1222" s="7"/>
      <c r="AO1222" s="5"/>
      <c r="AP1222" s="5"/>
    </row>
    <row r="1223" spans="1:42">
      <c r="A1223" s="5">
        <f t="shared" si="61"/>
        <v>525</v>
      </c>
      <c r="B1223" s="93">
        <v>72.654998779296804</v>
      </c>
      <c r="C1223" s="7">
        <v>203</v>
      </c>
      <c r="D1223" s="7">
        <v>203</v>
      </c>
      <c r="E1223" s="7">
        <v>70570</v>
      </c>
      <c r="F1223" s="7">
        <v>4638</v>
      </c>
      <c r="G1223" s="7">
        <v>524</v>
      </c>
      <c r="H1223" s="7">
        <v>8912</v>
      </c>
      <c r="I1223" s="7">
        <v>5062</v>
      </c>
      <c r="J1223" s="7">
        <v>848523.5625</v>
      </c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7"/>
      <c r="AC1223" s="73"/>
      <c r="AD1223" s="73"/>
      <c r="AE1223" s="73"/>
      <c r="AF1223" s="77"/>
      <c r="AG1223" s="71"/>
      <c r="AH1223" s="5"/>
      <c r="AI1223" s="5"/>
      <c r="AJ1223" s="5"/>
      <c r="AK1223" s="82"/>
      <c r="AL1223" s="5"/>
      <c r="AM1223" s="5"/>
      <c r="AN1223" s="7"/>
      <c r="AO1223" s="5"/>
      <c r="AP1223" s="5"/>
    </row>
    <row r="1224" spans="1:42">
      <c r="A1224" s="5">
        <f t="shared" si="61"/>
        <v>526</v>
      </c>
      <c r="B1224" s="93">
        <v>72.714996337890597</v>
      </c>
      <c r="C1224" s="7">
        <v>0</v>
      </c>
      <c r="D1224" s="7">
        <v>203</v>
      </c>
      <c r="E1224" s="7">
        <v>75680</v>
      </c>
      <c r="F1224" s="7">
        <v>4638</v>
      </c>
      <c r="G1224" s="7">
        <v>0</v>
      </c>
      <c r="H1224" s="7">
        <v>17305</v>
      </c>
      <c r="I1224" s="7">
        <v>3417</v>
      </c>
      <c r="J1224" s="7">
        <v>622633.6875</v>
      </c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7"/>
      <c r="AC1224" s="73"/>
      <c r="AD1224" s="73"/>
      <c r="AE1224" s="73"/>
      <c r="AF1224" s="77"/>
      <c r="AG1224" s="71"/>
      <c r="AH1224" s="5"/>
      <c r="AI1224" s="5"/>
      <c r="AJ1224" s="5"/>
      <c r="AK1224" s="82"/>
      <c r="AL1224" s="5"/>
      <c r="AM1224" s="5"/>
      <c r="AN1224" s="7"/>
      <c r="AO1224" s="5"/>
      <c r="AP1224" s="5"/>
    </row>
    <row r="1225" spans="1:42">
      <c r="A1225" s="5">
        <f t="shared" si="61"/>
        <v>527</v>
      </c>
      <c r="B1225" s="93">
        <v>72.775001525878906</v>
      </c>
      <c r="C1225" s="7">
        <v>814</v>
      </c>
      <c r="D1225" s="7">
        <v>407</v>
      </c>
      <c r="E1225" s="7">
        <v>65460</v>
      </c>
      <c r="F1225" s="7">
        <v>3327</v>
      </c>
      <c r="G1225" s="7">
        <v>0</v>
      </c>
      <c r="H1225" s="7">
        <v>9961</v>
      </c>
      <c r="I1225" s="7">
        <v>6328</v>
      </c>
      <c r="J1225" s="7">
        <v>683378.4375</v>
      </c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7"/>
      <c r="AC1225" s="73"/>
      <c r="AD1225" s="73"/>
      <c r="AE1225" s="73"/>
      <c r="AF1225" s="77"/>
      <c r="AG1225" s="71"/>
      <c r="AH1225" s="5"/>
      <c r="AI1225" s="5"/>
      <c r="AJ1225" s="5"/>
      <c r="AK1225" s="82"/>
      <c r="AL1225" s="5"/>
      <c r="AM1225" s="5"/>
      <c r="AN1225" s="7"/>
      <c r="AO1225" s="5"/>
      <c r="AP1225" s="5"/>
    </row>
    <row r="1226" spans="1:42">
      <c r="A1226" s="5">
        <f t="shared" si="61"/>
        <v>528</v>
      </c>
      <c r="B1226" s="93">
        <v>72.834999084472599</v>
      </c>
      <c r="C1226" s="7">
        <v>610</v>
      </c>
      <c r="D1226" s="7">
        <v>203</v>
      </c>
      <c r="E1226" s="7">
        <v>65460</v>
      </c>
      <c r="F1226" s="7">
        <v>5546</v>
      </c>
      <c r="G1226" s="7">
        <v>0</v>
      </c>
      <c r="H1226" s="7">
        <v>11534</v>
      </c>
      <c r="I1226" s="7">
        <v>6202</v>
      </c>
      <c r="J1226" s="7">
        <v>727034.0625</v>
      </c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7"/>
      <c r="AC1226" s="73"/>
      <c r="AD1226" s="73"/>
      <c r="AE1226" s="73"/>
      <c r="AF1226" s="77"/>
      <c r="AG1226" s="71"/>
      <c r="AH1226" s="5"/>
      <c r="AI1226" s="5"/>
      <c r="AJ1226" s="5"/>
      <c r="AK1226" s="82"/>
      <c r="AL1226" s="5"/>
      <c r="AM1226" s="5"/>
      <c r="AN1226" s="7"/>
      <c r="AO1226" s="5"/>
      <c r="AP1226" s="5"/>
    </row>
    <row r="1227" spans="1:42">
      <c r="A1227" s="5">
        <f t="shared" si="61"/>
        <v>529</v>
      </c>
      <c r="B1227" s="93">
        <v>72.894996643066406</v>
      </c>
      <c r="C1227" s="7">
        <v>407</v>
      </c>
      <c r="D1227" s="7">
        <v>0</v>
      </c>
      <c r="E1227" s="7">
        <v>69342</v>
      </c>
      <c r="F1227" s="7">
        <v>5042</v>
      </c>
      <c r="G1227" s="7">
        <v>0</v>
      </c>
      <c r="H1227" s="7">
        <v>10485</v>
      </c>
      <c r="I1227" s="7">
        <v>4936</v>
      </c>
      <c r="J1227" s="7">
        <v>698564.625</v>
      </c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7"/>
      <c r="AC1227" s="73"/>
      <c r="AD1227" s="73"/>
      <c r="AE1227" s="73"/>
      <c r="AF1227" s="77"/>
      <c r="AG1227" s="71"/>
      <c r="AH1227" s="5"/>
      <c r="AI1227" s="5"/>
      <c r="AJ1227" s="5"/>
      <c r="AK1227" s="82"/>
      <c r="AL1227" s="5"/>
      <c r="AM1227" s="5"/>
      <c r="AN1227" s="7"/>
      <c r="AO1227" s="5"/>
      <c r="AP1227" s="5"/>
    </row>
    <row r="1228" spans="1:42">
      <c r="A1228" s="5">
        <f t="shared" si="61"/>
        <v>530</v>
      </c>
      <c r="B1228" s="93">
        <v>72.955001831054602</v>
      </c>
      <c r="C1228" s="7">
        <v>407</v>
      </c>
      <c r="D1228" s="7">
        <v>203</v>
      </c>
      <c r="E1228" s="7">
        <v>57492</v>
      </c>
      <c r="F1228" s="7">
        <v>4235</v>
      </c>
      <c r="G1228" s="7">
        <v>0</v>
      </c>
      <c r="H1228" s="7">
        <v>14157</v>
      </c>
      <c r="I1228" s="7">
        <v>3543</v>
      </c>
      <c r="J1228" s="7">
        <v>628323.875</v>
      </c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7"/>
      <c r="AC1228" s="73"/>
      <c r="AD1228" s="73"/>
      <c r="AE1228" s="73"/>
      <c r="AF1228" s="77"/>
      <c r="AG1228" s="71"/>
      <c r="AH1228" s="5"/>
      <c r="AI1228" s="5"/>
      <c r="AJ1228" s="5"/>
      <c r="AK1228" s="82"/>
      <c r="AL1228" s="5"/>
      <c r="AM1228" s="5"/>
      <c r="AN1228" s="7"/>
      <c r="AO1228" s="5"/>
      <c r="AP1228" s="5"/>
    </row>
    <row r="1229" spans="1:42">
      <c r="A1229" s="5">
        <f t="shared" si="61"/>
        <v>531</v>
      </c>
      <c r="B1229" s="93">
        <v>73.014999389648395</v>
      </c>
      <c r="C1229" s="7">
        <v>407</v>
      </c>
      <c r="D1229" s="7">
        <v>203</v>
      </c>
      <c r="E1229" s="7">
        <v>60965</v>
      </c>
      <c r="F1229" s="7">
        <v>3428</v>
      </c>
      <c r="G1229" s="7">
        <v>1572</v>
      </c>
      <c r="H1229" s="7">
        <v>11534</v>
      </c>
      <c r="I1229" s="7">
        <v>7088</v>
      </c>
      <c r="J1229" s="7">
        <v>753600.5625</v>
      </c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7"/>
      <c r="AC1229" s="73"/>
      <c r="AD1229" s="73"/>
      <c r="AE1229" s="73"/>
      <c r="AF1229" s="77"/>
      <c r="AG1229" s="71"/>
      <c r="AH1229" s="5"/>
      <c r="AI1229" s="5"/>
      <c r="AJ1229" s="5"/>
      <c r="AK1229" s="82"/>
      <c r="AL1229" s="5"/>
      <c r="AM1229" s="5"/>
      <c r="AN1229" s="7"/>
      <c r="AO1229" s="5"/>
      <c r="AP1229" s="5"/>
    </row>
    <row r="1230" spans="1:42">
      <c r="A1230" s="5">
        <f t="shared" si="61"/>
        <v>532</v>
      </c>
      <c r="B1230" s="93">
        <v>73.074996948242102</v>
      </c>
      <c r="C1230" s="7">
        <v>203</v>
      </c>
      <c r="D1230" s="7">
        <v>0</v>
      </c>
      <c r="E1230" s="7">
        <v>69548</v>
      </c>
      <c r="F1230" s="7">
        <v>5344</v>
      </c>
      <c r="G1230" s="7">
        <v>524</v>
      </c>
      <c r="H1230" s="7">
        <v>12583</v>
      </c>
      <c r="I1230" s="7">
        <v>5442</v>
      </c>
      <c r="J1230" s="7">
        <v>651103.125</v>
      </c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7"/>
      <c r="AC1230" s="73"/>
      <c r="AD1230" s="73"/>
      <c r="AE1230" s="73"/>
      <c r="AF1230" s="77"/>
      <c r="AG1230" s="71"/>
      <c r="AH1230" s="5"/>
      <c r="AI1230" s="5"/>
      <c r="AJ1230" s="5"/>
      <c r="AK1230" s="82"/>
      <c r="AL1230" s="5"/>
      <c r="AM1230" s="5"/>
      <c r="AN1230" s="7"/>
      <c r="AO1230" s="5"/>
      <c r="AP1230" s="5"/>
    </row>
    <row r="1231" spans="1:42">
      <c r="A1231" s="5">
        <f t="shared" si="61"/>
        <v>533</v>
      </c>
      <c r="B1231" s="93">
        <v>73.135002136230398</v>
      </c>
      <c r="C1231" s="7">
        <v>0</v>
      </c>
      <c r="D1231" s="7">
        <v>203</v>
      </c>
      <c r="E1231" s="7">
        <v>69138</v>
      </c>
      <c r="F1231" s="7">
        <v>2722</v>
      </c>
      <c r="G1231" s="7">
        <v>2096</v>
      </c>
      <c r="H1231" s="7">
        <v>12583</v>
      </c>
      <c r="I1231" s="7">
        <v>3670</v>
      </c>
      <c r="J1231" s="7">
        <v>651103.125</v>
      </c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7"/>
      <c r="AC1231" s="73"/>
      <c r="AD1231" s="73"/>
      <c r="AE1231" s="73"/>
      <c r="AF1231" s="77"/>
      <c r="AG1231" s="71"/>
      <c r="AH1231" s="5"/>
      <c r="AI1231" s="5"/>
      <c r="AJ1231" s="5"/>
      <c r="AK1231" s="82"/>
      <c r="AL1231" s="5"/>
      <c r="AM1231" s="5"/>
      <c r="AN1231" s="7"/>
      <c r="AO1231" s="5"/>
      <c r="AP1231" s="5"/>
    </row>
    <row r="1232" spans="1:42">
      <c r="A1232" s="5">
        <f t="shared" si="61"/>
        <v>534</v>
      </c>
      <c r="B1232" s="93">
        <v>73.194999694824205</v>
      </c>
      <c r="C1232" s="7">
        <v>0</v>
      </c>
      <c r="D1232" s="7">
        <v>0</v>
      </c>
      <c r="E1232" s="7">
        <v>76498</v>
      </c>
      <c r="F1232" s="7">
        <v>4840</v>
      </c>
      <c r="G1232" s="7">
        <v>524</v>
      </c>
      <c r="H1232" s="7">
        <v>6290</v>
      </c>
      <c r="I1232" s="7">
        <v>5569</v>
      </c>
      <c r="J1232" s="7">
        <v>689068.625</v>
      </c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7"/>
      <c r="AC1232" s="73"/>
      <c r="AD1232" s="73"/>
      <c r="AE1232" s="73"/>
      <c r="AF1232" s="77"/>
      <c r="AG1232" s="71"/>
      <c r="AH1232" s="5"/>
      <c r="AI1232" s="5"/>
      <c r="AJ1232" s="5"/>
      <c r="AK1232" s="82"/>
      <c r="AL1232" s="5"/>
      <c r="AM1232" s="5"/>
      <c r="AN1232" s="7"/>
      <c r="AO1232" s="5"/>
      <c r="AP1232" s="5"/>
    </row>
    <row r="1233" spans="1:42">
      <c r="A1233" s="5">
        <f t="shared" si="61"/>
        <v>535</v>
      </c>
      <c r="B1233" s="93">
        <v>73.254997253417898</v>
      </c>
      <c r="C1233" s="7">
        <v>610</v>
      </c>
      <c r="D1233" s="7">
        <v>610</v>
      </c>
      <c r="E1233" s="7">
        <v>76908</v>
      </c>
      <c r="F1233" s="7">
        <v>5647</v>
      </c>
      <c r="G1233" s="7">
        <v>524</v>
      </c>
      <c r="H1233" s="7">
        <v>19404</v>
      </c>
      <c r="I1233" s="7">
        <v>5189</v>
      </c>
      <c r="J1233" s="7">
        <v>761175</v>
      </c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7"/>
      <c r="AC1233" s="73"/>
      <c r="AD1233" s="73"/>
      <c r="AE1233" s="73"/>
      <c r="AF1233" s="77"/>
      <c r="AG1233" s="71"/>
      <c r="AH1233" s="5"/>
      <c r="AI1233" s="5"/>
      <c r="AJ1233" s="5"/>
      <c r="AK1233" s="82"/>
      <c r="AL1233" s="5"/>
      <c r="AM1233" s="5"/>
      <c r="AN1233" s="7"/>
      <c r="AO1233" s="5"/>
      <c r="AP1233" s="5"/>
    </row>
    <row r="1234" spans="1:42">
      <c r="A1234" s="5">
        <f t="shared" si="61"/>
        <v>536</v>
      </c>
      <c r="B1234" s="93">
        <v>73.315002441406193</v>
      </c>
      <c r="C1234" s="7">
        <v>407</v>
      </c>
      <c r="D1234" s="7">
        <v>0</v>
      </c>
      <c r="E1234" s="7">
        <v>76908</v>
      </c>
      <c r="F1234" s="7">
        <v>2924</v>
      </c>
      <c r="G1234" s="7">
        <v>1048</v>
      </c>
      <c r="H1234" s="7">
        <v>12583</v>
      </c>
      <c r="I1234" s="7">
        <v>4429</v>
      </c>
      <c r="J1234" s="7">
        <v>689068.625</v>
      </c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7"/>
      <c r="AC1234" s="73"/>
      <c r="AD1234" s="73"/>
      <c r="AE1234" s="73"/>
      <c r="AF1234" s="77"/>
      <c r="AG1234" s="71"/>
      <c r="AH1234" s="5"/>
      <c r="AI1234" s="5"/>
      <c r="AJ1234" s="5"/>
      <c r="AK1234" s="82"/>
      <c r="AL1234" s="5"/>
      <c r="AM1234" s="5"/>
      <c r="AN1234" s="7"/>
      <c r="AO1234" s="5"/>
      <c r="AP1234" s="5"/>
    </row>
    <row r="1235" spans="1:42">
      <c r="A1235" s="5">
        <f t="shared" si="61"/>
        <v>537</v>
      </c>
      <c r="B1235" s="93">
        <v>73.375</v>
      </c>
      <c r="C1235" s="7">
        <v>407</v>
      </c>
      <c r="D1235" s="7">
        <v>203</v>
      </c>
      <c r="E1235" s="7">
        <v>53612</v>
      </c>
      <c r="F1235" s="7">
        <v>3125</v>
      </c>
      <c r="G1235" s="7">
        <v>1048</v>
      </c>
      <c r="H1235" s="7">
        <v>11534</v>
      </c>
      <c r="I1235" s="7">
        <v>5189</v>
      </c>
      <c r="J1235" s="7">
        <v>681475.5</v>
      </c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7"/>
      <c r="AC1235" s="73"/>
      <c r="AD1235" s="73"/>
      <c r="AE1235" s="73"/>
      <c r="AF1235" s="77"/>
      <c r="AG1235" s="71"/>
      <c r="AH1235" s="5"/>
      <c r="AI1235" s="5"/>
      <c r="AJ1235" s="5"/>
      <c r="AK1235" s="82"/>
      <c r="AL1235" s="5"/>
      <c r="AM1235" s="5"/>
      <c r="AN1235" s="7"/>
      <c r="AO1235" s="5"/>
      <c r="AP1235" s="5"/>
    </row>
    <row r="1236" spans="1:42">
      <c r="A1236" s="5">
        <f t="shared" si="61"/>
        <v>538</v>
      </c>
      <c r="B1236" s="93">
        <v>73.434997558593693</v>
      </c>
      <c r="C1236" s="7">
        <v>203</v>
      </c>
      <c r="D1236" s="7">
        <v>203</v>
      </c>
      <c r="E1236" s="7">
        <v>74454</v>
      </c>
      <c r="F1236" s="7">
        <v>4638</v>
      </c>
      <c r="G1236" s="7">
        <v>524</v>
      </c>
      <c r="H1236" s="7">
        <v>15206</v>
      </c>
      <c r="I1236" s="7">
        <v>6708</v>
      </c>
      <c r="J1236" s="7">
        <v>683378.4375</v>
      </c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7"/>
      <c r="AC1236" s="73"/>
      <c r="AD1236" s="73"/>
      <c r="AE1236" s="73"/>
      <c r="AF1236" s="77"/>
      <c r="AG1236" s="71"/>
      <c r="AH1236" s="5"/>
      <c r="AI1236" s="5"/>
      <c r="AJ1236" s="5"/>
      <c r="AK1236" s="82"/>
      <c r="AL1236" s="5"/>
      <c r="AM1236" s="5"/>
      <c r="AN1236" s="7"/>
      <c r="AO1236" s="5"/>
      <c r="AP1236" s="5"/>
    </row>
    <row r="1237" spans="1:42">
      <c r="A1237" s="5">
        <f t="shared" si="61"/>
        <v>539</v>
      </c>
      <c r="B1237" s="93">
        <v>73.495002746582003</v>
      </c>
      <c r="C1237" s="7">
        <v>0</v>
      </c>
      <c r="D1237" s="7">
        <v>0</v>
      </c>
      <c r="E1237" s="7">
        <v>64438</v>
      </c>
      <c r="F1237" s="7">
        <v>3025</v>
      </c>
      <c r="G1237" s="7">
        <v>524</v>
      </c>
      <c r="H1237" s="7">
        <v>12059</v>
      </c>
      <c r="I1237" s="7">
        <v>4303</v>
      </c>
      <c r="J1237" s="7">
        <v>592261.3125</v>
      </c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7"/>
      <c r="AC1237" s="73"/>
      <c r="AD1237" s="73"/>
      <c r="AE1237" s="73"/>
      <c r="AF1237" s="77"/>
      <c r="AG1237" s="71"/>
      <c r="AH1237" s="5"/>
      <c r="AI1237" s="5"/>
      <c r="AJ1237" s="5"/>
      <c r="AK1237" s="82"/>
      <c r="AL1237" s="5"/>
      <c r="AM1237" s="5"/>
      <c r="AN1237" s="7"/>
      <c r="AO1237" s="5"/>
      <c r="AP1237" s="5"/>
    </row>
    <row r="1238" spans="1:42">
      <c r="A1238" s="5">
        <f t="shared" si="61"/>
        <v>540</v>
      </c>
      <c r="B1238" s="93">
        <v>73.555000305175696</v>
      </c>
      <c r="C1238" s="7">
        <v>0</v>
      </c>
      <c r="D1238" s="7">
        <v>203</v>
      </c>
      <c r="E1238" s="7">
        <v>61578</v>
      </c>
      <c r="F1238" s="7">
        <v>3630</v>
      </c>
      <c r="G1238" s="7">
        <v>0</v>
      </c>
      <c r="H1238" s="7">
        <v>7863</v>
      </c>
      <c r="I1238" s="7">
        <v>5316</v>
      </c>
      <c r="J1238" s="7">
        <v>653006.0625</v>
      </c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7"/>
      <c r="AC1238" s="73"/>
      <c r="AD1238" s="73"/>
      <c r="AE1238" s="73"/>
      <c r="AF1238" s="77"/>
      <c r="AG1238" s="71"/>
      <c r="AH1238" s="5"/>
      <c r="AI1238" s="5"/>
      <c r="AJ1238" s="5"/>
      <c r="AK1238" s="82"/>
      <c r="AL1238" s="5"/>
      <c r="AM1238" s="5"/>
      <c r="AN1238" s="7"/>
      <c r="AO1238" s="5"/>
      <c r="AP1238" s="5"/>
    </row>
    <row r="1239" spans="1:42">
      <c r="A1239" s="5">
        <f t="shared" si="61"/>
        <v>541</v>
      </c>
      <c r="B1239" s="93">
        <v>73.614997863769503</v>
      </c>
      <c r="C1239" s="7">
        <v>407</v>
      </c>
      <c r="D1239" s="7">
        <v>0</v>
      </c>
      <c r="E1239" s="7">
        <v>65256</v>
      </c>
      <c r="F1239" s="7">
        <v>3025</v>
      </c>
      <c r="G1239" s="7">
        <v>524</v>
      </c>
      <c r="H1239" s="7">
        <v>9961</v>
      </c>
      <c r="I1239" s="7">
        <v>4556</v>
      </c>
      <c r="J1239" s="7">
        <v>677669.625</v>
      </c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7"/>
      <c r="AC1239" s="73"/>
      <c r="AD1239" s="73"/>
      <c r="AE1239" s="73"/>
      <c r="AF1239" s="77"/>
      <c r="AG1239" s="71"/>
      <c r="AH1239" s="5"/>
      <c r="AI1239" s="5"/>
      <c r="AJ1239" s="5"/>
      <c r="AK1239" s="82"/>
      <c r="AL1239" s="5"/>
      <c r="AM1239" s="5"/>
      <c r="AN1239" s="7"/>
      <c r="AO1239" s="5"/>
      <c r="AP1239" s="5"/>
    </row>
    <row r="1240" spans="1:42">
      <c r="A1240" s="5">
        <f t="shared" si="61"/>
        <v>542</v>
      </c>
      <c r="B1240" s="93">
        <v>73.675003051757798</v>
      </c>
      <c r="C1240" s="7">
        <v>0</v>
      </c>
      <c r="D1240" s="7">
        <v>203</v>
      </c>
      <c r="E1240" s="7">
        <v>70570</v>
      </c>
      <c r="F1240" s="7">
        <v>4638</v>
      </c>
      <c r="G1240" s="7">
        <v>524</v>
      </c>
      <c r="H1240" s="7">
        <v>15206</v>
      </c>
      <c r="I1240" s="7">
        <v>4809</v>
      </c>
      <c r="J1240" s="7">
        <v>666289.3125</v>
      </c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7"/>
      <c r="AC1240" s="73"/>
      <c r="AD1240" s="73"/>
      <c r="AE1240" s="73"/>
      <c r="AF1240" s="77"/>
      <c r="AG1240" s="71"/>
      <c r="AH1240" s="5"/>
      <c r="AI1240" s="5"/>
      <c r="AJ1240" s="5"/>
      <c r="AK1240" s="82"/>
      <c r="AL1240" s="5"/>
      <c r="AM1240" s="5"/>
      <c r="AN1240" s="7"/>
      <c r="AO1240" s="5"/>
      <c r="AP1240" s="5"/>
    </row>
    <row r="1241" spans="1:42">
      <c r="A1241" s="5">
        <f t="shared" si="61"/>
        <v>543</v>
      </c>
      <c r="B1241" s="93">
        <v>73.735000610351506</v>
      </c>
      <c r="C1241" s="7">
        <v>203</v>
      </c>
      <c r="D1241" s="7">
        <v>0</v>
      </c>
      <c r="E1241" s="7">
        <v>61782</v>
      </c>
      <c r="F1241" s="7">
        <v>3327</v>
      </c>
      <c r="G1241" s="7">
        <v>524</v>
      </c>
      <c r="H1241" s="7">
        <v>15206</v>
      </c>
      <c r="I1241" s="7">
        <v>4303</v>
      </c>
      <c r="J1241" s="7">
        <v>565685.5</v>
      </c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7"/>
      <c r="AC1241" s="73"/>
      <c r="AD1241" s="73"/>
      <c r="AE1241" s="73"/>
      <c r="AF1241" s="77"/>
      <c r="AG1241" s="71"/>
      <c r="AH1241" s="5"/>
      <c r="AI1241" s="5"/>
      <c r="AJ1241" s="5"/>
      <c r="AK1241" s="82"/>
      <c r="AL1241" s="5"/>
      <c r="AM1241" s="5"/>
      <c r="AN1241" s="7"/>
      <c r="AO1241" s="5"/>
      <c r="AP1241" s="5"/>
    </row>
    <row r="1242" spans="1:42">
      <c r="A1242" s="5">
        <f t="shared" si="61"/>
        <v>544</v>
      </c>
      <c r="B1242" s="93">
        <v>73.794998168945298</v>
      </c>
      <c r="C1242" s="7">
        <v>203</v>
      </c>
      <c r="D1242" s="7">
        <v>203</v>
      </c>
      <c r="E1242" s="7">
        <v>63825</v>
      </c>
      <c r="F1242" s="7">
        <v>3327</v>
      </c>
      <c r="G1242" s="7">
        <v>0</v>
      </c>
      <c r="H1242" s="7">
        <v>11534</v>
      </c>
      <c r="I1242" s="7">
        <v>6455</v>
      </c>
      <c r="J1242" s="7">
        <v>626402.25</v>
      </c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7"/>
      <c r="AC1242" s="73"/>
      <c r="AD1242" s="73"/>
      <c r="AE1242" s="73"/>
      <c r="AF1242" s="77"/>
      <c r="AG1242" s="71"/>
      <c r="AH1242" s="5"/>
      <c r="AI1242" s="5"/>
      <c r="AJ1242" s="5"/>
      <c r="AK1242" s="82"/>
      <c r="AL1242" s="5"/>
      <c r="AM1242" s="5"/>
      <c r="AN1242" s="7"/>
      <c r="AO1242" s="5"/>
      <c r="AP1242" s="5"/>
    </row>
    <row r="1243" spans="1:42">
      <c r="A1243" s="5">
        <f t="shared" si="61"/>
        <v>545</v>
      </c>
      <c r="B1243" s="93">
        <v>73.855003356933494</v>
      </c>
      <c r="C1243" s="7">
        <v>0</v>
      </c>
      <c r="D1243" s="7">
        <v>0</v>
      </c>
      <c r="E1243" s="7">
        <v>74454</v>
      </c>
      <c r="F1243" s="7">
        <v>4537</v>
      </c>
      <c r="G1243" s="7">
        <v>2096</v>
      </c>
      <c r="H1243" s="7">
        <v>26752</v>
      </c>
      <c r="I1243" s="7">
        <v>6328</v>
      </c>
      <c r="J1243" s="7">
        <v>766902.5</v>
      </c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7"/>
      <c r="AC1243" s="73"/>
      <c r="AD1243" s="73"/>
      <c r="AE1243" s="73"/>
      <c r="AF1243" s="77"/>
      <c r="AG1243" s="71"/>
      <c r="AH1243" s="5"/>
      <c r="AI1243" s="5"/>
      <c r="AJ1243" s="5"/>
      <c r="AK1243" s="82"/>
      <c r="AL1243" s="5"/>
      <c r="AM1243" s="5"/>
      <c r="AN1243" s="7"/>
      <c r="AO1243" s="5"/>
      <c r="AP1243" s="5"/>
    </row>
    <row r="1244" spans="1:42">
      <c r="A1244" s="5">
        <f t="shared" si="61"/>
        <v>546</v>
      </c>
      <c r="B1244" s="93">
        <v>73.915000915527301</v>
      </c>
      <c r="C1244" s="7">
        <v>610</v>
      </c>
      <c r="D1244" s="7">
        <v>0</v>
      </c>
      <c r="E1244" s="7">
        <v>64438</v>
      </c>
      <c r="F1244" s="7">
        <v>3630</v>
      </c>
      <c r="G1244" s="7">
        <v>0</v>
      </c>
      <c r="H1244" s="7">
        <v>15731</v>
      </c>
      <c r="I1244" s="7">
        <v>4809</v>
      </c>
      <c r="J1244" s="7">
        <v>668192.25</v>
      </c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7"/>
      <c r="AC1244" s="73"/>
      <c r="AD1244" s="73"/>
      <c r="AE1244" s="73"/>
      <c r="AF1244" s="77"/>
      <c r="AG1244" s="71"/>
      <c r="AH1244" s="5"/>
      <c r="AI1244" s="5"/>
      <c r="AJ1244" s="5"/>
      <c r="AK1244" s="82"/>
      <c r="AL1244" s="5"/>
      <c r="AM1244" s="5"/>
      <c r="AN1244" s="7"/>
      <c r="AO1244" s="5"/>
      <c r="AP1244" s="5"/>
    </row>
    <row r="1245" spans="1:42">
      <c r="A1245" s="5">
        <f t="shared" si="61"/>
        <v>547</v>
      </c>
      <c r="B1245" s="93">
        <v>73.974998474120994</v>
      </c>
      <c r="C1245" s="7">
        <v>1017</v>
      </c>
      <c r="D1245" s="7">
        <v>0</v>
      </c>
      <c r="E1245" s="7">
        <v>55654</v>
      </c>
      <c r="F1245" s="7">
        <v>5546</v>
      </c>
      <c r="G1245" s="7">
        <v>524</v>
      </c>
      <c r="H1245" s="7">
        <v>9961</v>
      </c>
      <c r="I1245" s="7">
        <v>6708</v>
      </c>
      <c r="J1245" s="7">
        <v>654890.375</v>
      </c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7"/>
      <c r="AC1245" s="73"/>
      <c r="AD1245" s="73"/>
      <c r="AE1245" s="73"/>
      <c r="AF1245" s="77"/>
      <c r="AG1245" s="71"/>
      <c r="AH1245" s="5"/>
      <c r="AI1245" s="5"/>
      <c r="AJ1245" s="5"/>
      <c r="AK1245" s="82"/>
      <c r="AL1245" s="5"/>
      <c r="AM1245" s="5"/>
      <c r="AN1245" s="7"/>
      <c r="AO1245" s="5"/>
      <c r="AP1245" s="5"/>
    </row>
    <row r="1246" spans="1:42">
      <c r="A1246" s="5">
        <f t="shared" si="61"/>
        <v>548</v>
      </c>
      <c r="B1246" s="93">
        <v>74.035003662109304</v>
      </c>
      <c r="C1246" s="7">
        <v>203</v>
      </c>
      <c r="D1246" s="7">
        <v>0</v>
      </c>
      <c r="E1246" s="7">
        <v>78134</v>
      </c>
      <c r="F1246" s="7">
        <v>5445</v>
      </c>
      <c r="G1246" s="7">
        <v>524</v>
      </c>
      <c r="H1246" s="7">
        <v>13632</v>
      </c>
      <c r="I1246" s="7">
        <v>5442</v>
      </c>
      <c r="J1246" s="7">
        <v>757406.4375</v>
      </c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7"/>
      <c r="AC1246" s="73"/>
      <c r="AD1246" s="73"/>
      <c r="AE1246" s="73"/>
      <c r="AF1246" s="77"/>
      <c r="AG1246" s="71"/>
      <c r="AH1246" s="5"/>
      <c r="AI1246" s="5"/>
      <c r="AJ1246" s="5"/>
      <c r="AK1246" s="82"/>
      <c r="AL1246" s="5"/>
      <c r="AM1246" s="5"/>
      <c r="AN1246" s="7"/>
      <c r="AO1246" s="5"/>
      <c r="AP1246" s="5"/>
    </row>
    <row r="1247" spans="1:42">
      <c r="A1247" s="5">
        <f t="shared" si="61"/>
        <v>549</v>
      </c>
      <c r="B1247" s="93">
        <v>74.095001220703097</v>
      </c>
      <c r="C1247" s="7">
        <v>0</v>
      </c>
      <c r="D1247" s="7">
        <v>203</v>
      </c>
      <c r="E1247" s="7">
        <v>67094</v>
      </c>
      <c r="F1247" s="7">
        <v>4437</v>
      </c>
      <c r="G1247" s="7">
        <v>1572</v>
      </c>
      <c r="H1247" s="7">
        <v>13108</v>
      </c>
      <c r="I1247" s="7">
        <v>4809</v>
      </c>
      <c r="J1247" s="7">
        <v>702351.875</v>
      </c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7"/>
      <c r="AC1247" s="73"/>
      <c r="AD1247" s="73"/>
      <c r="AE1247" s="73"/>
      <c r="AF1247" s="77"/>
      <c r="AG1247" s="71"/>
      <c r="AH1247" s="5"/>
      <c r="AI1247" s="5"/>
      <c r="AJ1247" s="5"/>
      <c r="AK1247" s="82"/>
      <c r="AL1247" s="5"/>
      <c r="AM1247" s="5"/>
      <c r="AN1247" s="7"/>
      <c r="AO1247" s="5"/>
      <c r="AP1247" s="5"/>
    </row>
    <row r="1248" spans="1:42">
      <c r="A1248" s="5">
        <f t="shared" si="61"/>
        <v>550</v>
      </c>
      <c r="B1248" s="93">
        <v>74.154998779296804</v>
      </c>
      <c r="C1248" s="7">
        <v>203</v>
      </c>
      <c r="D1248" s="7">
        <v>407</v>
      </c>
      <c r="E1248" s="7">
        <v>75476</v>
      </c>
      <c r="F1248" s="7">
        <v>3630</v>
      </c>
      <c r="G1248" s="7">
        <v>1048</v>
      </c>
      <c r="H1248" s="7">
        <v>7863</v>
      </c>
      <c r="I1248" s="7">
        <v>3923</v>
      </c>
      <c r="J1248" s="7">
        <v>662483.4375</v>
      </c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7"/>
      <c r="AC1248" s="73"/>
      <c r="AD1248" s="73"/>
      <c r="AE1248" s="73"/>
      <c r="AF1248" s="77"/>
      <c r="AG1248" s="71"/>
      <c r="AH1248" s="5"/>
      <c r="AI1248" s="5"/>
      <c r="AJ1248" s="5"/>
      <c r="AK1248" s="82"/>
      <c r="AL1248" s="5"/>
      <c r="AM1248" s="5"/>
      <c r="AN1248" s="7"/>
      <c r="AO1248" s="5"/>
      <c r="AP1248" s="5"/>
    </row>
    <row r="1249" spans="1:42">
      <c r="A1249" s="5">
        <f t="shared" si="61"/>
        <v>551</v>
      </c>
      <c r="B1249" s="93">
        <v>74.214996337890597</v>
      </c>
      <c r="C1249" s="7">
        <v>610</v>
      </c>
      <c r="D1249" s="7">
        <v>0</v>
      </c>
      <c r="E1249" s="7">
        <v>59943</v>
      </c>
      <c r="F1249" s="7">
        <v>4537</v>
      </c>
      <c r="G1249" s="7">
        <v>0</v>
      </c>
      <c r="H1249" s="7">
        <v>11010</v>
      </c>
      <c r="I1249" s="7">
        <v>6075</v>
      </c>
      <c r="J1249" s="7">
        <v>728937</v>
      </c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7"/>
      <c r="AC1249" s="73"/>
      <c r="AD1249" s="73"/>
      <c r="AE1249" s="73"/>
      <c r="AF1249" s="77"/>
      <c r="AG1249" s="71"/>
      <c r="AH1249" s="5"/>
      <c r="AI1249" s="5"/>
      <c r="AJ1249" s="5"/>
      <c r="AK1249" s="82"/>
      <c r="AL1249" s="5"/>
      <c r="AM1249" s="5"/>
      <c r="AN1249" s="7"/>
      <c r="AO1249" s="5"/>
      <c r="AP1249" s="5"/>
    </row>
    <row r="1250" spans="1:42">
      <c r="A1250" s="5">
        <f t="shared" si="61"/>
        <v>552</v>
      </c>
      <c r="B1250" s="93">
        <v>74.275001525878906</v>
      </c>
      <c r="C1250" s="7">
        <v>407</v>
      </c>
      <c r="D1250" s="7">
        <v>0</v>
      </c>
      <c r="E1250" s="7">
        <v>76908</v>
      </c>
      <c r="F1250" s="7">
        <v>4638</v>
      </c>
      <c r="G1250" s="7">
        <v>1048</v>
      </c>
      <c r="H1250" s="7">
        <v>15206</v>
      </c>
      <c r="I1250" s="7">
        <v>6708</v>
      </c>
      <c r="J1250" s="7">
        <v>630208.125</v>
      </c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7"/>
      <c r="AC1250" s="73"/>
      <c r="AD1250" s="73"/>
      <c r="AE1250" s="73"/>
      <c r="AF1250" s="77"/>
      <c r="AG1250" s="71"/>
      <c r="AH1250" s="5"/>
      <c r="AI1250" s="5"/>
      <c r="AJ1250" s="5"/>
      <c r="AK1250" s="82"/>
      <c r="AL1250" s="5"/>
      <c r="AM1250" s="5"/>
      <c r="AN1250" s="7"/>
      <c r="AO1250" s="5"/>
      <c r="AP1250" s="5"/>
    </row>
    <row r="1251" spans="1:42">
      <c r="A1251" s="5">
        <f t="shared" si="61"/>
        <v>553</v>
      </c>
      <c r="B1251" s="93">
        <v>74.333999633789006</v>
      </c>
      <c r="C1251" s="7">
        <v>0</v>
      </c>
      <c r="D1251" s="7">
        <v>407</v>
      </c>
      <c r="E1251" s="7">
        <v>66482</v>
      </c>
      <c r="F1251" s="7">
        <v>2319</v>
      </c>
      <c r="G1251" s="7">
        <v>0</v>
      </c>
      <c r="H1251" s="7">
        <v>13632</v>
      </c>
      <c r="I1251" s="7">
        <v>5442</v>
      </c>
      <c r="J1251" s="7">
        <v>639685.5</v>
      </c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7"/>
      <c r="AC1251" s="73"/>
      <c r="AD1251" s="73"/>
      <c r="AE1251" s="73"/>
      <c r="AF1251" s="77"/>
      <c r="AG1251" s="71"/>
      <c r="AH1251" s="5"/>
      <c r="AI1251" s="5"/>
      <c r="AJ1251" s="5"/>
      <c r="AK1251" s="82"/>
      <c r="AL1251" s="5"/>
      <c r="AM1251" s="5"/>
      <c r="AN1251" s="7"/>
      <c r="AO1251" s="5"/>
      <c r="AP1251" s="5"/>
    </row>
    <row r="1252" spans="1:42">
      <c r="A1252" s="5">
        <f t="shared" si="61"/>
        <v>554</v>
      </c>
      <c r="B1252" s="93">
        <v>74.394996643066406</v>
      </c>
      <c r="C1252" s="7">
        <v>203</v>
      </c>
      <c r="D1252" s="7">
        <v>203</v>
      </c>
      <c r="E1252" s="7">
        <v>61986</v>
      </c>
      <c r="F1252" s="7">
        <v>3630</v>
      </c>
      <c r="G1252" s="7">
        <v>1048</v>
      </c>
      <c r="H1252" s="7">
        <v>14157</v>
      </c>
      <c r="I1252" s="7">
        <v>4809</v>
      </c>
      <c r="J1252" s="7">
        <v>634014</v>
      </c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7"/>
      <c r="AC1252" s="73"/>
      <c r="AD1252" s="73"/>
      <c r="AE1252" s="73"/>
      <c r="AF1252" s="77"/>
      <c r="AG1252" s="71"/>
      <c r="AH1252" s="5"/>
      <c r="AI1252" s="5"/>
      <c r="AJ1252" s="5"/>
      <c r="AK1252" s="82"/>
      <c r="AL1252" s="5"/>
      <c r="AM1252" s="5"/>
      <c r="AN1252" s="7"/>
      <c r="AO1252" s="5"/>
      <c r="AP1252" s="5"/>
    </row>
    <row r="1253" spans="1:42">
      <c r="A1253" s="5">
        <f t="shared" si="61"/>
        <v>555</v>
      </c>
      <c r="B1253" s="93">
        <v>74.454002380370994</v>
      </c>
      <c r="C1253" s="7">
        <v>0</v>
      </c>
      <c r="D1253" s="7">
        <v>0</v>
      </c>
      <c r="E1253" s="7">
        <v>67094</v>
      </c>
      <c r="F1253" s="7">
        <v>5243</v>
      </c>
      <c r="G1253" s="7">
        <v>3144</v>
      </c>
      <c r="H1253" s="7">
        <v>17829</v>
      </c>
      <c r="I1253" s="7">
        <v>4176</v>
      </c>
      <c r="J1253" s="7">
        <v>624518</v>
      </c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7"/>
      <c r="AC1253" s="73"/>
      <c r="AD1253" s="73"/>
      <c r="AE1253" s="73"/>
      <c r="AF1253" s="77"/>
      <c r="AG1253" s="71"/>
      <c r="AH1253" s="5"/>
      <c r="AI1253" s="5"/>
      <c r="AJ1253" s="5"/>
      <c r="AK1253" s="82"/>
      <c r="AL1253" s="5"/>
      <c r="AM1253" s="5"/>
      <c r="AN1253" s="7"/>
      <c r="AO1253" s="5"/>
      <c r="AP1253" s="5"/>
    </row>
    <row r="1254" spans="1:42">
      <c r="A1254" s="5">
        <f t="shared" si="61"/>
        <v>556</v>
      </c>
      <c r="B1254" s="93">
        <v>74.513999938964801</v>
      </c>
      <c r="C1254" s="7">
        <v>610</v>
      </c>
      <c r="D1254" s="7">
        <v>814</v>
      </c>
      <c r="E1254" s="7">
        <v>58513</v>
      </c>
      <c r="F1254" s="7">
        <v>4537</v>
      </c>
      <c r="G1254" s="7">
        <v>0</v>
      </c>
      <c r="H1254" s="7">
        <v>9436</v>
      </c>
      <c r="I1254" s="7">
        <v>4303</v>
      </c>
      <c r="J1254" s="7">
        <v>670057.875</v>
      </c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7"/>
      <c r="AC1254" s="73"/>
      <c r="AD1254" s="73"/>
      <c r="AE1254" s="73"/>
      <c r="AF1254" s="77"/>
      <c r="AG1254" s="71"/>
      <c r="AH1254" s="5"/>
      <c r="AI1254" s="5"/>
      <c r="AJ1254" s="5"/>
      <c r="AK1254" s="82"/>
      <c r="AL1254" s="5"/>
      <c r="AM1254" s="5"/>
      <c r="AN1254" s="7"/>
      <c r="AO1254" s="5"/>
      <c r="AP1254" s="5"/>
    </row>
    <row r="1255" spans="1:42">
      <c r="A1255" s="5">
        <f t="shared" si="61"/>
        <v>557</v>
      </c>
      <c r="B1255" s="93">
        <v>74.573997497558494</v>
      </c>
      <c r="C1255" s="7">
        <v>203</v>
      </c>
      <c r="D1255" s="7">
        <v>0</v>
      </c>
      <c r="E1255" s="7">
        <v>59330</v>
      </c>
      <c r="F1255" s="7">
        <v>4235</v>
      </c>
      <c r="G1255" s="7">
        <v>0</v>
      </c>
      <c r="H1255" s="7">
        <v>14681</v>
      </c>
      <c r="I1255" s="7">
        <v>3670</v>
      </c>
      <c r="J1255" s="7">
        <v>677669.625</v>
      </c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7"/>
      <c r="AC1255" s="73"/>
      <c r="AD1255" s="73"/>
      <c r="AE1255" s="73"/>
      <c r="AF1255" s="77"/>
      <c r="AG1255" s="71"/>
      <c r="AH1255" s="5"/>
      <c r="AI1255" s="5"/>
      <c r="AJ1255" s="5"/>
      <c r="AK1255" s="82"/>
      <c r="AL1255" s="5"/>
      <c r="AM1255" s="5"/>
      <c r="AN1255" s="7"/>
      <c r="AO1255" s="5"/>
      <c r="AP1255" s="5"/>
    </row>
    <row r="1256" spans="1:42">
      <c r="A1256" s="5">
        <f t="shared" si="61"/>
        <v>558</v>
      </c>
      <c r="B1256" s="93">
        <v>74.634002685546804</v>
      </c>
      <c r="C1256" s="7">
        <v>203</v>
      </c>
      <c r="D1256" s="7">
        <v>407</v>
      </c>
      <c r="E1256" s="7">
        <v>67504</v>
      </c>
      <c r="F1256" s="7">
        <v>4537</v>
      </c>
      <c r="G1256" s="7">
        <v>0</v>
      </c>
      <c r="H1256" s="7">
        <v>16255</v>
      </c>
      <c r="I1256" s="7">
        <v>7088</v>
      </c>
      <c r="J1256" s="7">
        <v>831434.4375</v>
      </c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7"/>
      <c r="AC1256" s="73"/>
      <c r="AD1256" s="73"/>
      <c r="AE1256" s="73"/>
      <c r="AF1256" s="77"/>
      <c r="AG1256" s="71"/>
      <c r="AH1256" s="5"/>
      <c r="AI1256" s="5"/>
      <c r="AJ1256" s="5"/>
      <c r="AK1256" s="82"/>
      <c r="AL1256" s="5"/>
      <c r="AM1256" s="5"/>
      <c r="AN1256" s="7"/>
      <c r="AO1256" s="5"/>
      <c r="AP1256" s="5"/>
    </row>
    <row r="1257" spans="1:42">
      <c r="A1257" s="5">
        <f t="shared" si="61"/>
        <v>559</v>
      </c>
      <c r="B1257" s="93">
        <v>74.694000244140597</v>
      </c>
      <c r="C1257" s="7">
        <v>203</v>
      </c>
      <c r="D1257" s="7">
        <v>0</v>
      </c>
      <c r="E1257" s="7">
        <v>92048</v>
      </c>
      <c r="F1257" s="7">
        <v>4739</v>
      </c>
      <c r="G1257" s="7">
        <v>1048</v>
      </c>
      <c r="H1257" s="7">
        <v>16255</v>
      </c>
      <c r="I1257" s="7">
        <v>4556</v>
      </c>
      <c r="J1257" s="7">
        <v>715635.125</v>
      </c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7"/>
      <c r="AC1257" s="73"/>
      <c r="AD1257" s="73"/>
      <c r="AE1257" s="73"/>
      <c r="AF1257" s="77"/>
      <c r="AG1257" s="71"/>
      <c r="AH1257" s="5"/>
      <c r="AI1257" s="5"/>
      <c r="AJ1257" s="5"/>
      <c r="AK1257" s="82"/>
      <c r="AL1257" s="5"/>
      <c r="AM1257" s="5"/>
      <c r="AN1257" s="7"/>
      <c r="AO1257" s="5"/>
      <c r="AP1257" s="5"/>
    </row>
    <row r="1258" spans="1:42">
      <c r="A1258" s="5">
        <f t="shared" si="61"/>
        <v>560</v>
      </c>
      <c r="B1258" s="93">
        <v>74.753997802734304</v>
      </c>
      <c r="C1258" s="7">
        <v>407</v>
      </c>
      <c r="D1258" s="7">
        <v>0</v>
      </c>
      <c r="E1258" s="7">
        <v>55858</v>
      </c>
      <c r="F1258" s="7">
        <v>5042</v>
      </c>
      <c r="G1258" s="7">
        <v>524</v>
      </c>
      <c r="H1258" s="7">
        <v>17829</v>
      </c>
      <c r="I1258" s="7">
        <v>5442</v>
      </c>
      <c r="J1258" s="7">
        <v>651103.125</v>
      </c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7"/>
      <c r="AC1258" s="73"/>
      <c r="AD1258" s="73"/>
      <c r="AE1258" s="73"/>
      <c r="AF1258" s="77"/>
      <c r="AG1258" s="71"/>
      <c r="AH1258" s="5"/>
      <c r="AI1258" s="5"/>
      <c r="AJ1258" s="5"/>
      <c r="AK1258" s="82"/>
      <c r="AL1258" s="5"/>
      <c r="AM1258" s="5"/>
      <c r="AN1258" s="7"/>
      <c r="AO1258" s="5"/>
      <c r="AP1258" s="5"/>
    </row>
    <row r="1259" spans="1:42">
      <c r="A1259" s="5">
        <f t="shared" si="61"/>
        <v>561</v>
      </c>
      <c r="B1259" s="93">
        <v>74.814002990722599</v>
      </c>
      <c r="C1259" s="7">
        <v>610</v>
      </c>
      <c r="D1259" s="7">
        <v>0</v>
      </c>
      <c r="E1259" s="7">
        <v>68730</v>
      </c>
      <c r="F1259" s="7">
        <v>4134</v>
      </c>
      <c r="G1259" s="7">
        <v>1048</v>
      </c>
      <c r="H1259" s="7">
        <v>14681</v>
      </c>
      <c r="I1259" s="7">
        <v>4809</v>
      </c>
      <c r="J1259" s="7">
        <v>730802.625</v>
      </c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7"/>
      <c r="AC1259" s="73"/>
      <c r="AD1259" s="73"/>
      <c r="AE1259" s="73"/>
      <c r="AF1259" s="77"/>
      <c r="AG1259" s="71"/>
      <c r="AH1259" s="5"/>
      <c r="AI1259" s="5"/>
      <c r="AJ1259" s="5"/>
      <c r="AK1259" s="82"/>
      <c r="AL1259" s="5"/>
      <c r="AM1259" s="5"/>
      <c r="AN1259" s="7"/>
      <c r="AO1259" s="5"/>
      <c r="AP1259" s="5"/>
    </row>
    <row r="1260" spans="1:42">
      <c r="A1260" s="5">
        <f t="shared" si="61"/>
        <v>562</v>
      </c>
      <c r="B1260" s="93">
        <v>74.874000549316406</v>
      </c>
      <c r="C1260" s="7">
        <v>0</v>
      </c>
      <c r="D1260" s="7">
        <v>0</v>
      </c>
      <c r="E1260" s="7">
        <v>71592</v>
      </c>
      <c r="F1260" s="7">
        <v>3932</v>
      </c>
      <c r="G1260" s="7">
        <v>524</v>
      </c>
      <c r="H1260" s="7">
        <v>17305</v>
      </c>
      <c r="I1260" s="7">
        <v>5316</v>
      </c>
      <c r="J1260" s="7">
        <v>685262.75</v>
      </c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7"/>
      <c r="AC1260" s="73"/>
      <c r="AD1260" s="73"/>
      <c r="AE1260" s="73"/>
      <c r="AF1260" s="77"/>
      <c r="AG1260" s="71"/>
      <c r="AH1260" s="5"/>
      <c r="AI1260" s="5"/>
      <c r="AJ1260" s="5"/>
      <c r="AK1260" s="82"/>
      <c r="AL1260" s="5"/>
      <c r="AM1260" s="5"/>
      <c r="AN1260" s="7"/>
      <c r="AO1260" s="5"/>
      <c r="AP1260" s="5"/>
    </row>
    <row r="1261" spans="1:42">
      <c r="A1261" s="5">
        <f t="shared" si="61"/>
        <v>563</v>
      </c>
      <c r="B1261" s="93">
        <v>74.933998107910099</v>
      </c>
      <c r="C1261" s="7">
        <v>610</v>
      </c>
      <c r="D1261" s="7">
        <v>0</v>
      </c>
      <c r="E1261" s="7">
        <v>61578</v>
      </c>
      <c r="F1261" s="7">
        <v>3327</v>
      </c>
      <c r="G1261" s="7">
        <v>524</v>
      </c>
      <c r="H1261" s="7">
        <v>10485</v>
      </c>
      <c r="I1261" s="7">
        <v>3796</v>
      </c>
      <c r="J1261" s="7">
        <v>654890.375</v>
      </c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7"/>
      <c r="AC1261" s="73"/>
      <c r="AD1261" s="73"/>
      <c r="AE1261" s="73"/>
      <c r="AF1261" s="77"/>
      <c r="AG1261" s="71"/>
      <c r="AH1261" s="5"/>
      <c r="AI1261" s="5"/>
      <c r="AJ1261" s="5"/>
      <c r="AK1261" s="82"/>
      <c r="AL1261" s="5"/>
      <c r="AM1261" s="5"/>
      <c r="AN1261" s="7"/>
      <c r="AO1261" s="5"/>
      <c r="AP1261" s="5"/>
    </row>
    <row r="1262" spans="1:42">
      <c r="A1262" s="5">
        <f t="shared" si="61"/>
        <v>564</v>
      </c>
      <c r="B1262" s="93">
        <v>74.994003295898395</v>
      </c>
      <c r="C1262" s="7">
        <v>407</v>
      </c>
      <c r="D1262" s="7">
        <v>0</v>
      </c>
      <c r="E1262" s="7">
        <v>60148</v>
      </c>
      <c r="F1262" s="7">
        <v>4537</v>
      </c>
      <c r="G1262" s="7">
        <v>1048</v>
      </c>
      <c r="H1262" s="7">
        <v>15731</v>
      </c>
      <c r="I1262" s="7">
        <v>3543</v>
      </c>
      <c r="J1262" s="7">
        <v>662483.4375</v>
      </c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7"/>
      <c r="AC1262" s="73"/>
      <c r="AD1262" s="73"/>
      <c r="AE1262" s="73"/>
      <c r="AF1262" s="77"/>
      <c r="AG1262" s="71"/>
      <c r="AH1262" s="5"/>
      <c r="AI1262" s="5"/>
      <c r="AJ1262" s="5"/>
      <c r="AK1262" s="82"/>
      <c r="AL1262" s="5"/>
      <c r="AM1262" s="5"/>
      <c r="AN1262" s="7"/>
      <c r="AO1262" s="5"/>
      <c r="AP1262" s="5"/>
    </row>
    <row r="1263" spans="1:42">
      <c r="A1263" s="5">
        <f t="shared" si="61"/>
        <v>565</v>
      </c>
      <c r="B1263" s="93">
        <v>75.054000854492102</v>
      </c>
      <c r="C1263" s="7">
        <v>407</v>
      </c>
      <c r="D1263" s="7">
        <v>0</v>
      </c>
      <c r="E1263" s="7">
        <v>75272</v>
      </c>
      <c r="F1263" s="7">
        <v>5042</v>
      </c>
      <c r="G1263" s="7">
        <v>0</v>
      </c>
      <c r="H1263" s="7">
        <v>13632</v>
      </c>
      <c r="I1263" s="7">
        <v>4809</v>
      </c>
      <c r="J1263" s="7">
        <v>732724.25</v>
      </c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7"/>
      <c r="AC1263" s="73"/>
      <c r="AD1263" s="73"/>
      <c r="AE1263" s="73"/>
      <c r="AF1263" s="77"/>
      <c r="AG1263" s="71"/>
      <c r="AH1263" s="5"/>
      <c r="AI1263" s="5"/>
      <c r="AJ1263" s="5"/>
      <c r="AK1263" s="82"/>
      <c r="AL1263" s="5"/>
      <c r="AM1263" s="5"/>
      <c r="AN1263" s="7"/>
      <c r="AO1263" s="5"/>
      <c r="AP1263" s="5"/>
    </row>
    <row r="1264" spans="1:42">
      <c r="A1264" s="5">
        <f t="shared" si="61"/>
        <v>566</v>
      </c>
      <c r="B1264" s="93">
        <v>75.113998413085895</v>
      </c>
      <c r="C1264" s="7">
        <v>203</v>
      </c>
      <c r="D1264" s="7">
        <v>203</v>
      </c>
      <c r="E1264" s="7">
        <v>63825</v>
      </c>
      <c r="F1264" s="7">
        <v>2722</v>
      </c>
      <c r="G1264" s="7">
        <v>0</v>
      </c>
      <c r="H1264" s="7">
        <v>9436</v>
      </c>
      <c r="I1264" s="7">
        <v>4809</v>
      </c>
      <c r="J1264" s="7">
        <v>626402.25</v>
      </c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7"/>
      <c r="AC1264" s="73"/>
      <c r="AD1264" s="73"/>
      <c r="AE1264" s="73"/>
      <c r="AF1264" s="77"/>
      <c r="AG1264" s="71"/>
      <c r="AH1264" s="5"/>
      <c r="AI1264" s="5"/>
      <c r="AJ1264" s="5"/>
      <c r="AK1264" s="82"/>
      <c r="AL1264" s="5"/>
      <c r="AM1264" s="5"/>
      <c r="AN1264" s="7"/>
      <c r="AO1264" s="5"/>
      <c r="AP1264" s="5"/>
    </row>
    <row r="1265" spans="1:42">
      <c r="A1265" s="5">
        <f t="shared" si="61"/>
        <v>567</v>
      </c>
      <c r="B1265" s="93">
        <v>75.174003601074205</v>
      </c>
      <c r="C1265" s="7">
        <v>203</v>
      </c>
      <c r="D1265" s="7">
        <v>407</v>
      </c>
      <c r="E1265" s="7">
        <v>65460</v>
      </c>
      <c r="F1265" s="7">
        <v>2621</v>
      </c>
      <c r="G1265" s="7">
        <v>524</v>
      </c>
      <c r="H1265" s="7">
        <v>13632</v>
      </c>
      <c r="I1265" s="7">
        <v>4303</v>
      </c>
      <c r="J1265" s="7">
        <v>662483.4375</v>
      </c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7"/>
      <c r="AC1265" s="73"/>
      <c r="AD1265" s="73"/>
      <c r="AE1265" s="73"/>
      <c r="AF1265" s="77"/>
      <c r="AG1265" s="71"/>
      <c r="AH1265" s="5"/>
      <c r="AI1265" s="5"/>
      <c r="AJ1265" s="5"/>
      <c r="AK1265" s="82"/>
      <c r="AL1265" s="5"/>
      <c r="AM1265" s="5"/>
      <c r="AN1265" s="7"/>
      <c r="AO1265" s="5"/>
      <c r="AP1265" s="5"/>
    </row>
    <row r="1266" spans="1:42">
      <c r="A1266" s="5">
        <f t="shared" si="61"/>
        <v>568</v>
      </c>
      <c r="B1266" s="93">
        <v>75.234001159667898</v>
      </c>
      <c r="C1266" s="7">
        <v>0</v>
      </c>
      <c r="D1266" s="7">
        <v>0</v>
      </c>
      <c r="E1266" s="7">
        <v>60760</v>
      </c>
      <c r="F1266" s="7">
        <v>3226</v>
      </c>
      <c r="G1266" s="7">
        <v>0</v>
      </c>
      <c r="H1266" s="7">
        <v>15206</v>
      </c>
      <c r="I1266" s="7">
        <v>5948</v>
      </c>
      <c r="J1266" s="7">
        <v>732724.25</v>
      </c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7"/>
      <c r="AC1266" s="73"/>
      <c r="AD1266" s="73"/>
      <c r="AE1266" s="73"/>
      <c r="AF1266" s="77"/>
      <c r="AG1266" s="71"/>
      <c r="AH1266" s="5"/>
      <c r="AI1266" s="5"/>
      <c r="AJ1266" s="5"/>
      <c r="AK1266" s="82"/>
      <c r="AL1266" s="5"/>
      <c r="AM1266" s="5"/>
      <c r="AN1266" s="7"/>
      <c r="AO1266" s="5"/>
      <c r="AP1266" s="5"/>
    </row>
    <row r="1267" spans="1:42">
      <c r="A1267" s="5">
        <f t="shared" si="61"/>
        <v>569</v>
      </c>
      <c r="B1267" s="93">
        <v>75.293998718261705</v>
      </c>
      <c r="C1267" s="7">
        <v>407</v>
      </c>
      <c r="D1267" s="7">
        <v>0</v>
      </c>
      <c r="E1267" s="7">
        <v>71796</v>
      </c>
      <c r="F1267" s="7">
        <v>4537</v>
      </c>
      <c r="G1267" s="7">
        <v>524</v>
      </c>
      <c r="H1267" s="7">
        <v>13632</v>
      </c>
      <c r="I1267" s="7">
        <v>4936</v>
      </c>
      <c r="J1267" s="7">
        <v>673863.75</v>
      </c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7"/>
      <c r="AC1267" s="73"/>
      <c r="AD1267" s="73"/>
      <c r="AE1267" s="73"/>
      <c r="AF1267" s="77"/>
      <c r="AG1267" s="71"/>
      <c r="AH1267" s="5"/>
      <c r="AI1267" s="5"/>
      <c r="AJ1267" s="5"/>
      <c r="AK1267" s="82"/>
      <c r="AL1267" s="5"/>
      <c r="AM1267" s="5"/>
      <c r="AN1267" s="7"/>
      <c r="AO1267" s="5"/>
      <c r="AP1267" s="5"/>
    </row>
    <row r="1268" spans="1:42">
      <c r="A1268" s="5">
        <f t="shared" si="61"/>
        <v>570</v>
      </c>
      <c r="B1268" s="93">
        <v>75.353996276855398</v>
      </c>
      <c r="C1268" s="7">
        <v>0</v>
      </c>
      <c r="D1268" s="7">
        <v>407</v>
      </c>
      <c r="E1268" s="7">
        <v>58922</v>
      </c>
      <c r="F1268" s="7">
        <v>3125</v>
      </c>
      <c r="G1268" s="7">
        <v>1048</v>
      </c>
      <c r="H1268" s="7">
        <v>13632</v>
      </c>
      <c r="I1268" s="7">
        <v>3417</v>
      </c>
      <c r="J1268" s="7">
        <v>548596.375</v>
      </c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7"/>
      <c r="AC1268" s="73"/>
      <c r="AD1268" s="73"/>
      <c r="AE1268" s="73"/>
      <c r="AF1268" s="77"/>
      <c r="AG1268" s="71"/>
      <c r="AH1268" s="5"/>
      <c r="AI1268" s="5"/>
      <c r="AJ1268" s="5"/>
      <c r="AK1268" s="82"/>
      <c r="AL1268" s="5"/>
      <c r="AM1268" s="5"/>
      <c r="AN1268" s="7"/>
      <c r="AO1268" s="5"/>
      <c r="AP1268" s="5"/>
    </row>
    <row r="1269" spans="1:42">
      <c r="A1269" s="5">
        <f t="shared" si="61"/>
        <v>571</v>
      </c>
      <c r="B1269" s="93">
        <v>75.414001464843693</v>
      </c>
      <c r="C1269" s="7">
        <v>203</v>
      </c>
      <c r="D1269" s="7">
        <v>203</v>
      </c>
      <c r="E1269" s="7">
        <v>63621</v>
      </c>
      <c r="F1269" s="7">
        <v>5647</v>
      </c>
      <c r="G1269" s="7">
        <v>524</v>
      </c>
      <c r="H1269" s="7">
        <v>10485</v>
      </c>
      <c r="I1269" s="7">
        <v>5695</v>
      </c>
      <c r="J1269" s="7">
        <v>668192.25</v>
      </c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7"/>
      <c r="AC1269" s="73"/>
      <c r="AD1269" s="73"/>
      <c r="AE1269" s="73"/>
      <c r="AF1269" s="77"/>
      <c r="AG1269" s="71"/>
      <c r="AH1269" s="5"/>
      <c r="AI1269" s="5"/>
      <c r="AJ1269" s="5"/>
      <c r="AK1269" s="82"/>
      <c r="AL1269" s="5"/>
      <c r="AM1269" s="5"/>
      <c r="AN1269" s="7"/>
      <c r="AO1269" s="5"/>
      <c r="AP1269" s="5"/>
    </row>
    <row r="1270" spans="1:42">
      <c r="A1270" s="5">
        <f t="shared" si="61"/>
        <v>572</v>
      </c>
      <c r="B1270" s="93">
        <v>75.4739990234375</v>
      </c>
      <c r="C1270" s="7">
        <v>407</v>
      </c>
      <c r="D1270" s="7">
        <v>203</v>
      </c>
      <c r="E1270" s="7">
        <v>65256</v>
      </c>
      <c r="F1270" s="7">
        <v>3125</v>
      </c>
      <c r="G1270" s="7">
        <v>1048</v>
      </c>
      <c r="H1270" s="7">
        <v>20978</v>
      </c>
      <c r="I1270" s="7">
        <v>4556</v>
      </c>
      <c r="J1270" s="7">
        <v>634014</v>
      </c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7"/>
      <c r="AC1270" s="73"/>
      <c r="AD1270" s="73"/>
      <c r="AE1270" s="73"/>
      <c r="AF1270" s="77"/>
      <c r="AG1270" s="71"/>
      <c r="AH1270" s="5"/>
      <c r="AI1270" s="5"/>
      <c r="AJ1270" s="5"/>
      <c r="AK1270" s="82"/>
      <c r="AL1270" s="5"/>
      <c r="AM1270" s="5"/>
      <c r="AN1270" s="7"/>
      <c r="AO1270" s="5"/>
      <c r="AP1270" s="5"/>
    </row>
    <row r="1271" spans="1:42">
      <c r="A1271" s="5">
        <f t="shared" si="61"/>
        <v>573</v>
      </c>
      <c r="B1271" s="93">
        <v>75.533996582031193</v>
      </c>
      <c r="C1271" s="7">
        <v>407</v>
      </c>
      <c r="D1271" s="7">
        <v>0</v>
      </c>
      <c r="E1271" s="7">
        <v>56675</v>
      </c>
      <c r="F1271" s="7">
        <v>3428</v>
      </c>
      <c r="G1271" s="7">
        <v>0</v>
      </c>
      <c r="H1271" s="7">
        <v>12583</v>
      </c>
      <c r="I1271" s="7">
        <v>5569</v>
      </c>
      <c r="J1271" s="7">
        <v>611244.0625</v>
      </c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7"/>
      <c r="AC1271" s="73"/>
      <c r="AD1271" s="73"/>
      <c r="AE1271" s="73"/>
      <c r="AF1271" s="77"/>
      <c r="AG1271" s="71"/>
      <c r="AH1271" s="5"/>
      <c r="AI1271" s="5"/>
      <c r="AJ1271" s="5"/>
      <c r="AK1271" s="82"/>
      <c r="AL1271" s="5"/>
      <c r="AM1271" s="5"/>
      <c r="AN1271" s="7"/>
      <c r="AO1271" s="5"/>
      <c r="AP1271" s="5"/>
    </row>
    <row r="1272" spans="1:42">
      <c r="A1272" s="5">
        <f t="shared" si="61"/>
        <v>574</v>
      </c>
      <c r="B1272" s="93">
        <v>75.594001770019503</v>
      </c>
      <c r="C1272" s="7">
        <v>814</v>
      </c>
      <c r="D1272" s="7">
        <v>0</v>
      </c>
      <c r="E1272" s="7">
        <v>63008</v>
      </c>
      <c r="F1272" s="7">
        <v>4941</v>
      </c>
      <c r="G1272" s="7">
        <v>0</v>
      </c>
      <c r="H1272" s="7">
        <v>11534</v>
      </c>
      <c r="I1272" s="7">
        <v>5569</v>
      </c>
      <c r="J1272" s="7">
        <v>666289.3125</v>
      </c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7"/>
      <c r="AC1272" s="73"/>
      <c r="AD1272" s="73"/>
      <c r="AE1272" s="73"/>
      <c r="AF1272" s="77"/>
      <c r="AG1272" s="71"/>
      <c r="AH1272" s="5"/>
      <c r="AI1272" s="5"/>
      <c r="AJ1272" s="5"/>
      <c r="AK1272" s="82"/>
      <c r="AL1272" s="5"/>
      <c r="AM1272" s="5"/>
      <c r="AN1272" s="7"/>
      <c r="AO1272" s="5"/>
      <c r="AP1272" s="5"/>
    </row>
    <row r="1273" spans="1:42">
      <c r="A1273" s="5">
        <f t="shared" si="61"/>
        <v>575</v>
      </c>
      <c r="B1273" s="93">
        <v>75.653999328613196</v>
      </c>
      <c r="C1273" s="7">
        <v>0</v>
      </c>
      <c r="D1273" s="7">
        <v>407</v>
      </c>
      <c r="E1273" s="7">
        <v>61373</v>
      </c>
      <c r="F1273" s="7">
        <v>3125</v>
      </c>
      <c r="G1273" s="7">
        <v>0</v>
      </c>
      <c r="H1273" s="7">
        <v>9961</v>
      </c>
      <c r="I1273" s="7">
        <v>4683</v>
      </c>
      <c r="J1273" s="7">
        <v>742220.25</v>
      </c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7"/>
      <c r="AC1273" s="73"/>
      <c r="AD1273" s="73"/>
      <c r="AE1273" s="73"/>
      <c r="AF1273" s="77"/>
      <c r="AG1273" s="71"/>
      <c r="AH1273" s="5"/>
      <c r="AI1273" s="5"/>
      <c r="AJ1273" s="5"/>
      <c r="AK1273" s="82"/>
      <c r="AL1273" s="5"/>
      <c r="AM1273" s="5"/>
      <c r="AN1273" s="7"/>
      <c r="AO1273" s="5"/>
      <c r="AP1273" s="5"/>
    </row>
    <row r="1274" spans="1:42">
      <c r="A1274" s="5">
        <f t="shared" si="61"/>
        <v>576</v>
      </c>
      <c r="B1274" s="93">
        <v>75.713996887207003</v>
      </c>
      <c r="C1274" s="7">
        <v>0</v>
      </c>
      <c r="D1274" s="7">
        <v>0</v>
      </c>
      <c r="E1274" s="7">
        <v>70978</v>
      </c>
      <c r="F1274" s="7">
        <v>4739</v>
      </c>
      <c r="G1274" s="7">
        <v>0</v>
      </c>
      <c r="H1274" s="7">
        <v>7863</v>
      </c>
      <c r="I1274" s="7">
        <v>4809</v>
      </c>
      <c r="J1274" s="7">
        <v>635916.9375</v>
      </c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7"/>
      <c r="AC1274" s="73"/>
      <c r="AD1274" s="73"/>
      <c r="AE1274" s="73"/>
      <c r="AF1274" s="77"/>
      <c r="AG1274" s="71"/>
      <c r="AH1274" s="5"/>
      <c r="AI1274" s="5"/>
      <c r="AJ1274" s="5"/>
      <c r="AK1274" s="82"/>
      <c r="AL1274" s="5"/>
      <c r="AM1274" s="5"/>
      <c r="AN1274" s="7"/>
      <c r="AO1274" s="5"/>
      <c r="AP1274" s="5"/>
    </row>
    <row r="1275" spans="1:42">
      <c r="A1275" s="5">
        <f t="shared" si="61"/>
        <v>577</v>
      </c>
      <c r="B1275" s="93">
        <v>75.774002075195298</v>
      </c>
      <c r="C1275" s="7">
        <v>0</v>
      </c>
      <c r="D1275" s="7">
        <v>0</v>
      </c>
      <c r="E1275" s="7">
        <v>70978</v>
      </c>
      <c r="F1275" s="7">
        <v>3932</v>
      </c>
      <c r="G1275" s="7">
        <v>0</v>
      </c>
      <c r="H1275" s="7">
        <v>6290</v>
      </c>
      <c r="I1275" s="7">
        <v>4176</v>
      </c>
      <c r="J1275" s="7">
        <v>599854.375</v>
      </c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7"/>
      <c r="AC1275" s="73"/>
      <c r="AD1275" s="73"/>
      <c r="AE1275" s="73"/>
      <c r="AF1275" s="77"/>
      <c r="AG1275" s="71"/>
      <c r="AH1275" s="5"/>
      <c r="AI1275" s="5"/>
      <c r="AJ1275" s="5"/>
      <c r="AK1275" s="82"/>
      <c r="AL1275" s="5"/>
      <c r="AM1275" s="5"/>
      <c r="AN1275" s="7"/>
      <c r="AO1275" s="5"/>
      <c r="AP1275" s="5"/>
    </row>
    <row r="1276" spans="1:42">
      <c r="A1276" s="5">
        <f t="shared" si="61"/>
        <v>578</v>
      </c>
      <c r="B1276" s="93">
        <v>75.833999633789006</v>
      </c>
      <c r="C1276" s="7">
        <v>0</v>
      </c>
      <c r="D1276" s="7">
        <v>407</v>
      </c>
      <c r="E1276" s="7">
        <v>68730</v>
      </c>
      <c r="F1276" s="7">
        <v>2520</v>
      </c>
      <c r="G1276" s="7">
        <v>524</v>
      </c>
      <c r="H1276" s="7">
        <v>14681</v>
      </c>
      <c r="I1276" s="7">
        <v>4556</v>
      </c>
      <c r="J1276" s="7">
        <v>791547.375</v>
      </c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7"/>
      <c r="AC1276" s="73"/>
      <c r="AD1276" s="73"/>
      <c r="AE1276" s="73"/>
      <c r="AF1276" s="77"/>
      <c r="AG1276" s="71"/>
      <c r="AH1276" s="5"/>
      <c r="AI1276" s="5"/>
      <c r="AJ1276" s="5"/>
      <c r="AK1276" s="82"/>
      <c r="AL1276" s="5"/>
      <c r="AM1276" s="5"/>
      <c r="AN1276" s="7"/>
      <c r="AO1276" s="5"/>
      <c r="AP1276" s="5"/>
    </row>
    <row r="1277" spans="1:42">
      <c r="A1277" s="5">
        <f t="shared" ref="A1277:A1310" si="62">A1276+1</f>
        <v>579</v>
      </c>
      <c r="B1277" s="93">
        <v>75.893997192382798</v>
      </c>
      <c r="C1277" s="7">
        <v>610</v>
      </c>
      <c r="D1277" s="7">
        <v>1221</v>
      </c>
      <c r="E1277" s="7">
        <v>69752</v>
      </c>
      <c r="F1277" s="7">
        <v>4336</v>
      </c>
      <c r="G1277" s="7">
        <v>1572</v>
      </c>
      <c r="H1277" s="7">
        <v>13108</v>
      </c>
      <c r="I1277" s="7">
        <v>6202</v>
      </c>
      <c r="J1277" s="7">
        <v>653006.0625</v>
      </c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7"/>
      <c r="AC1277" s="73"/>
      <c r="AD1277" s="73"/>
      <c r="AE1277" s="73"/>
      <c r="AF1277" s="77"/>
      <c r="AG1277" s="71"/>
      <c r="AH1277" s="5"/>
      <c r="AI1277" s="5"/>
      <c r="AJ1277" s="5"/>
      <c r="AK1277" s="82"/>
      <c r="AL1277" s="5"/>
      <c r="AM1277" s="5"/>
      <c r="AN1277" s="7"/>
      <c r="AO1277" s="5"/>
      <c r="AP1277" s="5"/>
    </row>
    <row r="1278" spans="1:42">
      <c r="A1278" s="5">
        <f t="shared" si="62"/>
        <v>580</v>
      </c>
      <c r="B1278" s="93">
        <v>75.954002380370994</v>
      </c>
      <c r="C1278" s="7">
        <v>0</v>
      </c>
      <c r="D1278" s="7">
        <v>0</v>
      </c>
      <c r="E1278" s="7">
        <v>62599</v>
      </c>
      <c r="F1278" s="7">
        <v>5042</v>
      </c>
      <c r="G1278" s="7">
        <v>0</v>
      </c>
      <c r="H1278" s="7">
        <v>13108</v>
      </c>
      <c r="I1278" s="7">
        <v>3670</v>
      </c>
      <c r="J1278" s="7">
        <v>601748</v>
      </c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7"/>
      <c r="AC1278" s="73"/>
      <c r="AD1278" s="73"/>
      <c r="AE1278" s="73"/>
      <c r="AF1278" s="77"/>
      <c r="AG1278" s="71"/>
      <c r="AH1278" s="5"/>
      <c r="AI1278" s="5"/>
      <c r="AJ1278" s="5"/>
      <c r="AK1278" s="82"/>
      <c r="AL1278" s="5"/>
      <c r="AM1278" s="5"/>
      <c r="AN1278" s="7"/>
      <c r="AO1278" s="5"/>
      <c r="AP1278" s="5"/>
    </row>
    <row r="1279" spans="1:42">
      <c r="A1279" s="5">
        <f t="shared" si="62"/>
        <v>581</v>
      </c>
      <c r="B1279" s="93">
        <v>76.013999938964801</v>
      </c>
      <c r="C1279" s="7">
        <v>407</v>
      </c>
      <c r="D1279" s="7">
        <v>0</v>
      </c>
      <c r="E1279" s="7">
        <v>66482</v>
      </c>
      <c r="F1279" s="7">
        <v>4033</v>
      </c>
      <c r="G1279" s="7">
        <v>0</v>
      </c>
      <c r="H1279" s="7">
        <v>9961</v>
      </c>
      <c r="I1279" s="7">
        <v>5062</v>
      </c>
      <c r="J1279" s="7">
        <v>768786.75</v>
      </c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7"/>
      <c r="AC1279" s="73"/>
      <c r="AD1279" s="73"/>
      <c r="AE1279" s="73"/>
      <c r="AF1279" s="77"/>
      <c r="AG1279" s="71"/>
      <c r="AH1279" s="5"/>
      <c r="AI1279" s="5"/>
      <c r="AJ1279" s="5"/>
      <c r="AK1279" s="82"/>
      <c r="AL1279" s="5"/>
      <c r="AM1279" s="5"/>
      <c r="AN1279" s="7"/>
      <c r="AO1279" s="5"/>
      <c r="AP1279" s="5"/>
    </row>
    <row r="1280" spans="1:42">
      <c r="A1280" s="5">
        <f t="shared" si="62"/>
        <v>582</v>
      </c>
      <c r="B1280" s="93">
        <v>76.073997497558494</v>
      </c>
      <c r="C1280" s="7">
        <v>0</v>
      </c>
      <c r="D1280" s="7">
        <v>203</v>
      </c>
      <c r="E1280" s="7">
        <v>77726</v>
      </c>
      <c r="F1280" s="7">
        <v>4336</v>
      </c>
      <c r="G1280" s="7">
        <v>524</v>
      </c>
      <c r="H1280" s="7">
        <v>14157</v>
      </c>
      <c r="I1280" s="7">
        <v>6581</v>
      </c>
      <c r="J1280" s="7">
        <v>620730.75</v>
      </c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7"/>
      <c r="AC1280" s="73"/>
      <c r="AD1280" s="73"/>
      <c r="AE1280" s="73"/>
      <c r="AF1280" s="77"/>
      <c r="AG1280" s="71"/>
      <c r="AH1280" s="5"/>
      <c r="AI1280" s="5"/>
      <c r="AJ1280" s="5"/>
      <c r="AK1280" s="82"/>
      <c r="AL1280" s="5"/>
      <c r="AM1280" s="5"/>
      <c r="AN1280" s="7"/>
      <c r="AO1280" s="5"/>
      <c r="AP1280" s="5"/>
    </row>
    <row r="1281" spans="1:42">
      <c r="A1281" s="5">
        <f t="shared" si="62"/>
        <v>583</v>
      </c>
      <c r="B1281" s="93">
        <v>76.134002685546804</v>
      </c>
      <c r="C1281" s="7">
        <v>407</v>
      </c>
      <c r="D1281" s="7">
        <v>203</v>
      </c>
      <c r="E1281" s="7">
        <v>62191</v>
      </c>
      <c r="F1281" s="7">
        <v>2218</v>
      </c>
      <c r="G1281" s="7">
        <v>524</v>
      </c>
      <c r="H1281" s="7">
        <v>15206</v>
      </c>
      <c r="I1281" s="7">
        <v>5442</v>
      </c>
      <c r="J1281" s="7">
        <v>639685.5</v>
      </c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7"/>
      <c r="AC1281" s="73"/>
      <c r="AD1281" s="73"/>
      <c r="AE1281" s="73"/>
      <c r="AF1281" s="77"/>
      <c r="AG1281" s="71"/>
      <c r="AH1281" s="5"/>
      <c r="AI1281" s="5"/>
      <c r="AJ1281" s="5"/>
      <c r="AK1281" s="82"/>
      <c r="AL1281" s="5"/>
      <c r="AM1281" s="5"/>
      <c r="AN1281" s="7"/>
      <c r="AO1281" s="5"/>
      <c r="AP1281" s="5"/>
    </row>
    <row r="1282" spans="1:42">
      <c r="A1282" s="5">
        <f t="shared" si="62"/>
        <v>584</v>
      </c>
      <c r="B1282" s="93">
        <v>76.194000244140597</v>
      </c>
      <c r="C1282" s="7">
        <v>814</v>
      </c>
      <c r="D1282" s="7">
        <v>814</v>
      </c>
      <c r="E1282" s="7">
        <v>74658</v>
      </c>
      <c r="F1282" s="7">
        <v>2319</v>
      </c>
      <c r="G1282" s="7">
        <v>0</v>
      </c>
      <c r="H1282" s="7">
        <v>15731</v>
      </c>
      <c r="I1282" s="7">
        <v>5316</v>
      </c>
      <c r="J1282" s="7">
        <v>664386.375</v>
      </c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7"/>
      <c r="AC1282" s="73"/>
      <c r="AD1282" s="73"/>
      <c r="AE1282" s="73"/>
      <c r="AF1282" s="77"/>
      <c r="AG1282" s="71"/>
      <c r="AH1282" s="5"/>
      <c r="AI1282" s="5"/>
      <c r="AJ1282" s="5"/>
      <c r="AK1282" s="82"/>
      <c r="AL1282" s="5"/>
      <c r="AM1282" s="5"/>
      <c r="AN1282" s="7"/>
      <c r="AO1282" s="5"/>
      <c r="AP1282" s="5"/>
    </row>
    <row r="1283" spans="1:42">
      <c r="A1283" s="5">
        <f t="shared" si="62"/>
        <v>585</v>
      </c>
      <c r="B1283" s="93">
        <v>76.253997802734304</v>
      </c>
      <c r="C1283" s="7">
        <v>0</v>
      </c>
      <c r="D1283" s="7">
        <v>0</v>
      </c>
      <c r="E1283" s="7">
        <v>64234</v>
      </c>
      <c r="F1283" s="7">
        <v>4134</v>
      </c>
      <c r="G1283" s="7">
        <v>524</v>
      </c>
      <c r="H1283" s="7">
        <v>13108</v>
      </c>
      <c r="I1283" s="7">
        <v>4303</v>
      </c>
      <c r="J1283" s="7">
        <v>645413</v>
      </c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7"/>
      <c r="AC1283" s="73"/>
      <c r="AD1283" s="73"/>
      <c r="AE1283" s="73"/>
      <c r="AF1283" s="77"/>
      <c r="AG1283" s="71"/>
      <c r="AH1283" s="5"/>
      <c r="AI1283" s="5"/>
      <c r="AJ1283" s="5"/>
      <c r="AK1283" s="82"/>
      <c r="AL1283" s="5"/>
      <c r="AM1283" s="5"/>
      <c r="AN1283" s="7"/>
      <c r="AO1283" s="5"/>
      <c r="AP1283" s="5"/>
    </row>
    <row r="1284" spans="1:42">
      <c r="A1284" s="5">
        <f t="shared" si="62"/>
        <v>586</v>
      </c>
      <c r="B1284" s="93">
        <v>76.314002990722599</v>
      </c>
      <c r="C1284" s="7">
        <v>814</v>
      </c>
      <c r="D1284" s="7">
        <v>0</v>
      </c>
      <c r="E1284" s="7">
        <v>55654</v>
      </c>
      <c r="F1284" s="7">
        <v>4235</v>
      </c>
      <c r="G1284" s="7">
        <v>1048</v>
      </c>
      <c r="H1284" s="7">
        <v>13108</v>
      </c>
      <c r="I1284" s="7">
        <v>3417</v>
      </c>
      <c r="J1284" s="7">
        <v>575172.1875</v>
      </c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7"/>
      <c r="AC1284" s="73"/>
      <c r="AD1284" s="73"/>
      <c r="AE1284" s="73"/>
      <c r="AF1284" s="77"/>
      <c r="AG1284" s="71"/>
      <c r="AH1284" s="5"/>
      <c r="AI1284" s="5"/>
      <c r="AJ1284" s="5"/>
      <c r="AK1284" s="82"/>
      <c r="AL1284" s="5"/>
      <c r="AM1284" s="5"/>
      <c r="AN1284" s="7"/>
      <c r="AO1284" s="5"/>
      <c r="AP1284" s="5"/>
    </row>
    <row r="1285" spans="1:42">
      <c r="A1285" s="5">
        <f t="shared" si="62"/>
        <v>587</v>
      </c>
      <c r="B1285" s="93">
        <v>76.374000549316406</v>
      </c>
      <c r="C1285" s="7">
        <v>203</v>
      </c>
      <c r="D1285" s="7">
        <v>203</v>
      </c>
      <c r="E1285" s="7">
        <v>50753</v>
      </c>
      <c r="F1285" s="7">
        <v>2218</v>
      </c>
      <c r="G1285" s="7">
        <v>524</v>
      </c>
      <c r="H1285" s="7">
        <v>8912</v>
      </c>
      <c r="I1285" s="7">
        <v>5062</v>
      </c>
      <c r="J1285" s="7">
        <v>607447.5</v>
      </c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7"/>
      <c r="AC1285" s="73"/>
      <c r="AD1285" s="73"/>
      <c r="AE1285" s="73"/>
      <c r="AF1285" s="77"/>
      <c r="AG1285" s="71"/>
      <c r="AH1285" s="5"/>
      <c r="AI1285" s="5"/>
      <c r="AJ1285" s="5"/>
      <c r="AK1285" s="82"/>
      <c r="AL1285" s="5"/>
      <c r="AM1285" s="5"/>
      <c r="AN1285" s="7"/>
      <c r="AO1285" s="5"/>
      <c r="AP1285" s="5"/>
    </row>
    <row r="1286" spans="1:42">
      <c r="A1286" s="5">
        <f t="shared" si="62"/>
        <v>588</v>
      </c>
      <c r="B1286" s="93">
        <v>76.433998107910099</v>
      </c>
      <c r="C1286" s="7">
        <v>203</v>
      </c>
      <c r="D1286" s="7">
        <v>203</v>
      </c>
      <c r="E1286" s="7">
        <v>64234</v>
      </c>
      <c r="F1286" s="7">
        <v>4739</v>
      </c>
      <c r="G1286" s="7">
        <v>0</v>
      </c>
      <c r="H1286" s="7">
        <v>16255</v>
      </c>
      <c r="I1286" s="7">
        <v>7468</v>
      </c>
      <c r="J1286" s="7">
        <v>723228.1875</v>
      </c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7"/>
      <c r="AC1286" s="73"/>
      <c r="AD1286" s="73"/>
      <c r="AE1286" s="73"/>
      <c r="AF1286" s="77"/>
      <c r="AG1286" s="71"/>
      <c r="AH1286" s="5"/>
      <c r="AI1286" s="5"/>
      <c r="AJ1286" s="5"/>
      <c r="AK1286" s="82"/>
      <c r="AL1286" s="5"/>
      <c r="AM1286" s="5"/>
      <c r="AN1286" s="7"/>
      <c r="AO1286" s="5"/>
      <c r="AP1286" s="5"/>
    </row>
    <row r="1287" spans="1:42">
      <c r="A1287" s="5">
        <f t="shared" si="62"/>
        <v>589</v>
      </c>
      <c r="B1287" s="93">
        <v>76.494003295898395</v>
      </c>
      <c r="C1287" s="7">
        <v>203</v>
      </c>
      <c r="D1287" s="7">
        <v>0</v>
      </c>
      <c r="E1287" s="7">
        <v>73840</v>
      </c>
      <c r="F1287" s="7">
        <v>6655</v>
      </c>
      <c r="G1287" s="7">
        <v>0</v>
      </c>
      <c r="H1287" s="7">
        <v>12583</v>
      </c>
      <c r="I1287" s="7">
        <v>4303</v>
      </c>
      <c r="J1287" s="7">
        <v>618827.8125</v>
      </c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7"/>
      <c r="AC1287" s="73"/>
      <c r="AD1287" s="73"/>
      <c r="AE1287" s="73"/>
      <c r="AF1287" s="77"/>
      <c r="AG1287" s="71"/>
      <c r="AH1287" s="5"/>
      <c r="AI1287" s="5"/>
      <c r="AJ1287" s="5"/>
      <c r="AK1287" s="82"/>
      <c r="AL1287" s="5"/>
      <c r="AM1287" s="5"/>
      <c r="AN1287" s="7"/>
      <c r="AO1287" s="5"/>
      <c r="AP1287" s="5"/>
    </row>
    <row r="1288" spans="1:42">
      <c r="A1288" s="5">
        <f t="shared" si="62"/>
        <v>590</v>
      </c>
      <c r="B1288" s="93">
        <v>76.554000854492102</v>
      </c>
      <c r="C1288" s="7">
        <v>203</v>
      </c>
      <c r="D1288" s="7">
        <v>0</v>
      </c>
      <c r="E1288" s="7">
        <v>54429</v>
      </c>
      <c r="F1288" s="7">
        <v>4033</v>
      </c>
      <c r="G1288" s="7">
        <v>1048</v>
      </c>
      <c r="H1288" s="7">
        <v>12583</v>
      </c>
      <c r="I1288" s="7">
        <v>3417</v>
      </c>
      <c r="J1288" s="7">
        <v>586561.8125</v>
      </c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7"/>
      <c r="AC1288" s="73"/>
      <c r="AD1288" s="73"/>
      <c r="AE1288" s="73"/>
      <c r="AF1288" s="77"/>
      <c r="AG1288" s="71"/>
      <c r="AH1288" s="5"/>
      <c r="AI1288" s="5"/>
      <c r="AJ1288" s="5"/>
      <c r="AK1288" s="82"/>
      <c r="AL1288" s="5"/>
      <c r="AM1288" s="5"/>
      <c r="AN1288" s="7"/>
      <c r="AO1288" s="5"/>
      <c r="AP1288" s="5"/>
    </row>
    <row r="1289" spans="1:42">
      <c r="A1289" s="5">
        <f t="shared" si="62"/>
        <v>591</v>
      </c>
      <c r="B1289" s="93">
        <v>76.613998413085895</v>
      </c>
      <c r="C1289" s="7">
        <v>0</v>
      </c>
      <c r="D1289" s="7">
        <v>0</v>
      </c>
      <c r="E1289" s="7">
        <v>58922</v>
      </c>
      <c r="F1289" s="7">
        <v>2722</v>
      </c>
      <c r="G1289" s="7">
        <v>1572</v>
      </c>
      <c r="H1289" s="7">
        <v>11534</v>
      </c>
      <c r="I1289" s="7">
        <v>4303</v>
      </c>
      <c r="J1289" s="7">
        <v>725131.125</v>
      </c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7"/>
      <c r="AC1289" s="73"/>
      <c r="AD1289" s="73"/>
      <c r="AE1289" s="73"/>
      <c r="AF1289" s="77"/>
      <c r="AG1289" s="71"/>
      <c r="AH1289" s="5"/>
      <c r="AI1289" s="5"/>
      <c r="AJ1289" s="5"/>
      <c r="AK1289" s="82"/>
      <c r="AL1289" s="5"/>
      <c r="AM1289" s="5"/>
      <c r="AN1289" s="7"/>
      <c r="AO1289" s="5"/>
      <c r="AP1289" s="5"/>
    </row>
    <row r="1290" spans="1:42">
      <c r="A1290" s="5">
        <f t="shared" si="62"/>
        <v>592</v>
      </c>
      <c r="B1290" s="93">
        <v>76.674003601074205</v>
      </c>
      <c r="C1290" s="7">
        <v>407</v>
      </c>
      <c r="D1290" s="7">
        <v>203</v>
      </c>
      <c r="E1290" s="7">
        <v>68116</v>
      </c>
      <c r="F1290" s="7">
        <v>4336</v>
      </c>
      <c r="G1290" s="7">
        <v>0</v>
      </c>
      <c r="H1290" s="7">
        <v>14157</v>
      </c>
      <c r="I1290" s="7">
        <v>4809</v>
      </c>
      <c r="J1290" s="7">
        <v>653006.0625</v>
      </c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7"/>
      <c r="AC1290" s="73"/>
      <c r="AD1290" s="73"/>
      <c r="AE1290" s="73"/>
      <c r="AF1290" s="77"/>
      <c r="AG1290" s="71"/>
      <c r="AH1290" s="5"/>
      <c r="AI1290" s="5"/>
      <c r="AJ1290" s="5"/>
      <c r="AK1290" s="82"/>
      <c r="AL1290" s="5"/>
      <c r="AM1290" s="5"/>
      <c r="AN1290" s="7"/>
      <c r="AO1290" s="5"/>
      <c r="AP1290" s="5"/>
    </row>
    <row r="1291" spans="1:42">
      <c r="A1291" s="5">
        <f t="shared" si="62"/>
        <v>593</v>
      </c>
      <c r="B1291" s="93">
        <v>76.734001159667898</v>
      </c>
      <c r="C1291" s="7">
        <v>203</v>
      </c>
      <c r="D1291" s="7">
        <v>0</v>
      </c>
      <c r="E1291" s="7">
        <v>61169</v>
      </c>
      <c r="F1291" s="7">
        <v>3025</v>
      </c>
      <c r="G1291" s="7">
        <v>0</v>
      </c>
      <c r="H1291" s="7">
        <v>10485</v>
      </c>
      <c r="I1291" s="7">
        <v>5189</v>
      </c>
      <c r="J1291" s="7">
        <v>597951.5</v>
      </c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7"/>
      <c r="AC1291" s="73"/>
      <c r="AD1291" s="73"/>
      <c r="AE1291" s="73"/>
      <c r="AF1291" s="77"/>
      <c r="AG1291" s="71"/>
      <c r="AH1291" s="5"/>
      <c r="AI1291" s="5"/>
      <c r="AJ1291" s="5"/>
      <c r="AK1291" s="82"/>
      <c r="AL1291" s="5"/>
      <c r="AM1291" s="5"/>
      <c r="AN1291" s="7"/>
      <c r="AO1291" s="5"/>
      <c r="AP1291" s="5"/>
    </row>
    <row r="1292" spans="1:42">
      <c r="A1292" s="5">
        <f t="shared" si="62"/>
        <v>594</v>
      </c>
      <c r="B1292" s="93">
        <v>76.793998718261705</v>
      </c>
      <c r="C1292" s="7">
        <v>814</v>
      </c>
      <c r="D1292" s="7">
        <v>0</v>
      </c>
      <c r="E1292" s="7">
        <v>45038</v>
      </c>
      <c r="F1292" s="7">
        <v>3226</v>
      </c>
      <c r="G1292" s="7">
        <v>2620</v>
      </c>
      <c r="H1292" s="7">
        <v>12583</v>
      </c>
      <c r="I1292" s="7">
        <v>3670</v>
      </c>
      <c r="J1292" s="7">
        <v>605544.5625</v>
      </c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7"/>
      <c r="AC1292" s="73"/>
      <c r="AD1292" s="73"/>
      <c r="AE1292" s="73"/>
      <c r="AF1292" s="77"/>
      <c r="AG1292" s="71"/>
      <c r="AH1292" s="5"/>
      <c r="AI1292" s="5"/>
      <c r="AJ1292" s="5"/>
      <c r="AK1292" s="82"/>
      <c r="AL1292" s="5"/>
      <c r="AM1292" s="5"/>
      <c r="AN1292" s="7"/>
      <c r="AO1292" s="5"/>
      <c r="AP1292" s="5"/>
    </row>
    <row r="1293" spans="1:42">
      <c r="A1293" s="5">
        <f t="shared" si="62"/>
        <v>595</v>
      </c>
      <c r="B1293" s="93">
        <v>76.853996276855398</v>
      </c>
      <c r="C1293" s="7">
        <v>1221</v>
      </c>
      <c r="D1293" s="7">
        <v>0</v>
      </c>
      <c r="E1293" s="7">
        <v>63212</v>
      </c>
      <c r="F1293" s="7">
        <v>4941</v>
      </c>
      <c r="G1293" s="7">
        <v>0</v>
      </c>
      <c r="H1293" s="7">
        <v>14157</v>
      </c>
      <c r="I1293" s="7">
        <v>4936</v>
      </c>
      <c r="J1293" s="7">
        <v>641607.125</v>
      </c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7"/>
      <c r="AC1293" s="73"/>
      <c r="AD1293" s="73"/>
      <c r="AE1293" s="73"/>
      <c r="AF1293" s="77"/>
      <c r="AG1293" s="71"/>
      <c r="AH1293" s="5"/>
      <c r="AI1293" s="5"/>
      <c r="AJ1293" s="5"/>
      <c r="AK1293" s="82"/>
      <c r="AL1293" s="5"/>
      <c r="AM1293" s="5"/>
      <c r="AN1293" s="7"/>
      <c r="AO1293" s="5"/>
      <c r="AP1293" s="5"/>
    </row>
    <row r="1294" spans="1:42">
      <c r="A1294" s="5">
        <f t="shared" si="62"/>
        <v>596</v>
      </c>
      <c r="B1294" s="93">
        <v>76.914001464843693</v>
      </c>
      <c r="C1294" s="7">
        <v>203</v>
      </c>
      <c r="D1294" s="7">
        <v>0</v>
      </c>
      <c r="E1294" s="7">
        <v>65664</v>
      </c>
      <c r="F1294" s="7">
        <v>5445</v>
      </c>
      <c r="G1294" s="7">
        <v>0</v>
      </c>
      <c r="H1294" s="7">
        <v>15731</v>
      </c>
      <c r="I1294" s="7">
        <v>3670</v>
      </c>
      <c r="J1294" s="7">
        <v>586561.8125</v>
      </c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7"/>
      <c r="AC1294" s="73"/>
      <c r="AD1294" s="73"/>
      <c r="AE1294" s="73"/>
      <c r="AF1294" s="77"/>
      <c r="AG1294" s="71"/>
      <c r="AH1294" s="5"/>
      <c r="AI1294" s="5"/>
      <c r="AJ1294" s="5"/>
      <c r="AK1294" s="82"/>
      <c r="AL1294" s="5"/>
      <c r="AM1294" s="5"/>
      <c r="AN1294" s="7"/>
      <c r="AO1294" s="5"/>
      <c r="AP1294" s="5"/>
    </row>
    <row r="1295" spans="1:42">
      <c r="A1295" s="5">
        <f t="shared" si="62"/>
        <v>597</v>
      </c>
      <c r="B1295" s="93">
        <v>76.9739990234375</v>
      </c>
      <c r="C1295" s="7">
        <v>0</v>
      </c>
      <c r="D1295" s="7">
        <v>203</v>
      </c>
      <c r="E1295" s="7">
        <v>56471</v>
      </c>
      <c r="F1295" s="7">
        <v>4235</v>
      </c>
      <c r="G1295" s="7">
        <v>1048</v>
      </c>
      <c r="H1295" s="7">
        <v>9961</v>
      </c>
      <c r="I1295" s="7">
        <v>3923</v>
      </c>
      <c r="J1295" s="7">
        <v>601748</v>
      </c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7"/>
      <c r="AC1295" s="73"/>
      <c r="AD1295" s="73"/>
      <c r="AE1295" s="73"/>
      <c r="AF1295" s="77"/>
      <c r="AG1295" s="71"/>
      <c r="AH1295" s="5"/>
      <c r="AI1295" s="5"/>
      <c r="AJ1295" s="5"/>
      <c r="AK1295" s="82"/>
      <c r="AL1295" s="5"/>
      <c r="AM1295" s="5"/>
      <c r="AN1295" s="7"/>
      <c r="AO1295" s="5"/>
      <c r="AP1295" s="5"/>
    </row>
    <row r="1296" spans="1:42">
      <c r="A1296" s="5">
        <f t="shared" si="62"/>
        <v>598</v>
      </c>
      <c r="B1296" s="93">
        <v>77.033996582031193</v>
      </c>
      <c r="C1296" s="7">
        <v>203</v>
      </c>
      <c r="D1296" s="7">
        <v>0</v>
      </c>
      <c r="E1296" s="7">
        <v>70978</v>
      </c>
      <c r="F1296" s="7">
        <v>4336</v>
      </c>
      <c r="G1296" s="7">
        <v>0</v>
      </c>
      <c r="H1296" s="7">
        <v>12583</v>
      </c>
      <c r="I1296" s="7">
        <v>6961</v>
      </c>
      <c r="J1296" s="7">
        <v>709944.9375</v>
      </c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7"/>
      <c r="AC1296" s="73"/>
      <c r="AD1296" s="73"/>
      <c r="AE1296" s="73"/>
      <c r="AF1296" s="77"/>
      <c r="AG1296" s="71"/>
      <c r="AH1296" s="5"/>
      <c r="AI1296" s="5"/>
      <c r="AJ1296" s="5"/>
      <c r="AK1296" s="82"/>
      <c r="AL1296" s="5"/>
      <c r="AM1296" s="5"/>
      <c r="AN1296" s="7"/>
      <c r="AO1296" s="5"/>
      <c r="AP1296" s="5"/>
    </row>
    <row r="1297" spans="1:42">
      <c r="A1297" s="5">
        <f t="shared" si="62"/>
        <v>599</v>
      </c>
      <c r="B1297" s="93">
        <v>77.094001770019503</v>
      </c>
      <c r="C1297" s="7">
        <v>203</v>
      </c>
      <c r="D1297" s="7">
        <v>203</v>
      </c>
      <c r="E1297" s="7">
        <v>59126</v>
      </c>
      <c r="F1297" s="7">
        <v>2823</v>
      </c>
      <c r="G1297" s="7">
        <v>0</v>
      </c>
      <c r="H1297" s="7">
        <v>11534</v>
      </c>
      <c r="I1297" s="7">
        <v>4050</v>
      </c>
      <c r="J1297" s="7">
        <v>613119</v>
      </c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7"/>
      <c r="AC1297" s="73"/>
      <c r="AD1297" s="73"/>
      <c r="AE1297" s="73"/>
      <c r="AF1297" s="77"/>
      <c r="AG1297" s="71"/>
      <c r="AH1297" s="5"/>
      <c r="AI1297" s="5"/>
      <c r="AJ1297" s="5"/>
      <c r="AK1297" s="82"/>
      <c r="AL1297" s="5"/>
      <c r="AM1297" s="5"/>
      <c r="AN1297" s="7"/>
      <c r="AO1297" s="5"/>
      <c r="AP1297" s="5"/>
    </row>
    <row r="1298" spans="1:42">
      <c r="A1298" s="5">
        <f t="shared" si="62"/>
        <v>600</v>
      </c>
      <c r="B1298" s="93">
        <v>77.153999328613196</v>
      </c>
      <c r="C1298" s="7">
        <v>814</v>
      </c>
      <c r="D1298" s="7">
        <v>407</v>
      </c>
      <c r="E1298" s="7">
        <v>67912</v>
      </c>
      <c r="F1298" s="7">
        <v>4033</v>
      </c>
      <c r="G1298" s="7">
        <v>0</v>
      </c>
      <c r="H1298" s="7">
        <v>14157</v>
      </c>
      <c r="I1298" s="7">
        <v>4303</v>
      </c>
      <c r="J1298" s="7">
        <v>601748</v>
      </c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7"/>
      <c r="AC1298" s="73"/>
      <c r="AD1298" s="73"/>
      <c r="AE1298" s="73"/>
      <c r="AF1298" s="77"/>
      <c r="AG1298" s="71"/>
      <c r="AH1298" s="5"/>
      <c r="AI1298" s="5"/>
      <c r="AJ1298" s="5"/>
      <c r="AK1298" s="82"/>
      <c r="AL1298" s="5"/>
      <c r="AM1298" s="5"/>
      <c r="AN1298" s="7"/>
      <c r="AO1298" s="5"/>
      <c r="AP1298" s="5"/>
    </row>
    <row r="1299" spans="1:42">
      <c r="A1299" s="5">
        <f t="shared" si="62"/>
        <v>601</v>
      </c>
      <c r="B1299" s="93">
        <v>77.213996887207003</v>
      </c>
      <c r="C1299" s="7">
        <v>610</v>
      </c>
      <c r="D1299" s="7">
        <v>0</v>
      </c>
      <c r="E1299" s="7">
        <v>68116</v>
      </c>
      <c r="F1299" s="7">
        <v>3731</v>
      </c>
      <c r="G1299" s="7">
        <v>0</v>
      </c>
      <c r="H1299" s="7">
        <v>14681</v>
      </c>
      <c r="I1299" s="7">
        <v>5062</v>
      </c>
      <c r="J1299" s="7">
        <v>683378.4375</v>
      </c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7"/>
      <c r="AC1299" s="73"/>
      <c r="AD1299" s="73"/>
      <c r="AE1299" s="73"/>
      <c r="AF1299" s="77"/>
      <c r="AG1299" s="71"/>
      <c r="AH1299" s="5"/>
      <c r="AI1299" s="5"/>
      <c r="AJ1299" s="5"/>
      <c r="AK1299" s="82"/>
      <c r="AL1299" s="5"/>
      <c r="AM1299" s="5"/>
      <c r="AN1299" s="7"/>
      <c r="AO1299" s="5"/>
      <c r="AP1299" s="5"/>
    </row>
    <row r="1300" spans="1:42">
      <c r="A1300" s="5">
        <f t="shared" si="62"/>
        <v>602</v>
      </c>
      <c r="B1300" s="93">
        <v>77.274002075195298</v>
      </c>
      <c r="C1300" s="7">
        <v>0</v>
      </c>
      <c r="D1300" s="7">
        <v>203</v>
      </c>
      <c r="E1300" s="7">
        <v>67708</v>
      </c>
      <c r="F1300" s="7">
        <v>2924</v>
      </c>
      <c r="G1300" s="7">
        <v>1048</v>
      </c>
      <c r="H1300" s="7">
        <v>15206</v>
      </c>
      <c r="I1300" s="7">
        <v>5062</v>
      </c>
      <c r="J1300" s="7">
        <v>683378.4375</v>
      </c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7"/>
      <c r="AC1300" s="73"/>
      <c r="AD1300" s="73"/>
      <c r="AE1300" s="73"/>
      <c r="AF1300" s="77"/>
      <c r="AG1300" s="71"/>
      <c r="AH1300" s="5"/>
      <c r="AI1300" s="5"/>
      <c r="AJ1300" s="5"/>
      <c r="AK1300" s="82"/>
      <c r="AL1300" s="5"/>
      <c r="AM1300" s="5"/>
      <c r="AN1300" s="7"/>
      <c r="AO1300" s="5"/>
      <c r="AP1300" s="5"/>
    </row>
    <row r="1301" spans="1:42">
      <c r="A1301" s="5">
        <f t="shared" si="62"/>
        <v>603</v>
      </c>
      <c r="B1301" s="93">
        <v>77.333999633789006</v>
      </c>
      <c r="C1301" s="7">
        <v>0</v>
      </c>
      <c r="D1301" s="7">
        <v>0</v>
      </c>
      <c r="E1301" s="7">
        <v>61373</v>
      </c>
      <c r="F1301" s="7">
        <v>3932</v>
      </c>
      <c r="G1301" s="7">
        <v>1572</v>
      </c>
      <c r="H1301" s="7">
        <v>13632</v>
      </c>
      <c r="I1301" s="7">
        <v>3164</v>
      </c>
      <c r="J1301" s="7">
        <v>637819.875</v>
      </c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7"/>
      <c r="AC1301" s="73"/>
      <c r="AD1301" s="73"/>
      <c r="AE1301" s="73"/>
      <c r="AF1301" s="77"/>
      <c r="AG1301" s="71"/>
      <c r="AH1301" s="5"/>
      <c r="AI1301" s="5"/>
      <c r="AJ1301" s="5"/>
      <c r="AK1301" s="82"/>
      <c r="AL1301" s="5"/>
      <c r="AM1301" s="5"/>
      <c r="AN1301" s="7"/>
      <c r="AO1301" s="5"/>
      <c r="AP1301" s="5"/>
    </row>
    <row r="1302" spans="1:42">
      <c r="A1302" s="5">
        <f t="shared" si="62"/>
        <v>604</v>
      </c>
      <c r="B1302" s="93">
        <v>77.393997192382798</v>
      </c>
      <c r="C1302" s="7">
        <v>610</v>
      </c>
      <c r="D1302" s="7">
        <v>610</v>
      </c>
      <c r="E1302" s="7">
        <v>67298</v>
      </c>
      <c r="F1302" s="7">
        <v>3226</v>
      </c>
      <c r="G1302" s="7">
        <v>524</v>
      </c>
      <c r="H1302" s="7">
        <v>7339</v>
      </c>
      <c r="I1302" s="7">
        <v>3290</v>
      </c>
      <c r="J1302" s="7">
        <v>668192.25</v>
      </c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7"/>
      <c r="AC1302" s="73"/>
      <c r="AD1302" s="73"/>
      <c r="AE1302" s="73"/>
      <c r="AF1302" s="77"/>
      <c r="AG1302" s="71"/>
      <c r="AH1302" s="5"/>
      <c r="AI1302" s="5"/>
      <c r="AJ1302" s="5"/>
      <c r="AK1302" s="82"/>
      <c r="AL1302" s="5"/>
      <c r="AM1302" s="5"/>
      <c r="AN1302" s="7"/>
      <c r="AO1302" s="5"/>
      <c r="AP1302" s="5"/>
    </row>
    <row r="1303" spans="1:42">
      <c r="A1303" s="5">
        <f t="shared" si="62"/>
        <v>605</v>
      </c>
      <c r="B1303" s="93">
        <v>77.454002380370994</v>
      </c>
      <c r="C1303" s="7">
        <v>0</v>
      </c>
      <c r="D1303" s="7">
        <v>0</v>
      </c>
      <c r="E1303" s="7">
        <v>67912</v>
      </c>
      <c r="F1303" s="7">
        <v>3428</v>
      </c>
      <c r="G1303" s="7">
        <v>524</v>
      </c>
      <c r="H1303" s="7">
        <v>14681</v>
      </c>
      <c r="I1303" s="7">
        <v>4809</v>
      </c>
      <c r="J1303" s="7">
        <v>694758.75</v>
      </c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7"/>
      <c r="AC1303" s="73"/>
      <c r="AD1303" s="73"/>
      <c r="AE1303" s="73"/>
      <c r="AF1303" s="77"/>
      <c r="AG1303" s="71"/>
      <c r="AH1303" s="5"/>
      <c r="AI1303" s="5"/>
      <c r="AJ1303" s="5"/>
      <c r="AK1303" s="82"/>
      <c r="AL1303" s="5"/>
      <c r="AM1303" s="5"/>
      <c r="AN1303" s="7"/>
      <c r="AO1303" s="5"/>
      <c r="AP1303" s="5"/>
    </row>
    <row r="1304" spans="1:42">
      <c r="A1304" s="5">
        <f t="shared" si="62"/>
        <v>606</v>
      </c>
      <c r="B1304" s="93">
        <v>77.513999938964801</v>
      </c>
      <c r="C1304" s="7">
        <v>0</v>
      </c>
      <c r="D1304" s="7">
        <v>814</v>
      </c>
      <c r="E1304" s="7">
        <v>79158</v>
      </c>
      <c r="F1304" s="7">
        <v>3630</v>
      </c>
      <c r="G1304" s="7">
        <v>524</v>
      </c>
      <c r="H1304" s="7">
        <v>16780</v>
      </c>
      <c r="I1304" s="7">
        <v>6328</v>
      </c>
      <c r="J1304" s="7">
        <v>670057.875</v>
      </c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7"/>
      <c r="AC1304" s="73"/>
      <c r="AD1304" s="73"/>
      <c r="AE1304" s="73"/>
      <c r="AF1304" s="77"/>
      <c r="AG1304" s="71"/>
      <c r="AH1304" s="5"/>
      <c r="AI1304" s="5"/>
      <c r="AJ1304" s="5"/>
      <c r="AK1304" s="82"/>
      <c r="AL1304" s="5"/>
      <c r="AM1304" s="5"/>
      <c r="AN1304" s="7"/>
      <c r="AO1304" s="5"/>
      <c r="AP1304" s="5"/>
    </row>
    <row r="1305" spans="1:42">
      <c r="A1305" s="5">
        <f t="shared" si="62"/>
        <v>607</v>
      </c>
      <c r="B1305" s="93">
        <v>77.573997497558494</v>
      </c>
      <c r="C1305" s="7">
        <v>203</v>
      </c>
      <c r="D1305" s="7">
        <v>203</v>
      </c>
      <c r="E1305" s="7">
        <v>68526</v>
      </c>
      <c r="F1305" s="7">
        <v>2621</v>
      </c>
      <c r="G1305" s="7">
        <v>0</v>
      </c>
      <c r="H1305" s="7">
        <v>13632</v>
      </c>
      <c r="I1305" s="7">
        <v>2657</v>
      </c>
      <c r="J1305" s="7">
        <v>700430.25</v>
      </c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7"/>
      <c r="AC1305" s="73"/>
      <c r="AD1305" s="73"/>
      <c r="AE1305" s="73"/>
      <c r="AF1305" s="77"/>
      <c r="AG1305" s="71"/>
      <c r="AH1305" s="5"/>
      <c r="AI1305" s="5"/>
      <c r="AJ1305" s="5"/>
      <c r="AK1305" s="82"/>
      <c r="AL1305" s="5"/>
      <c r="AM1305" s="5"/>
      <c r="AN1305" s="7"/>
      <c r="AO1305" s="5"/>
      <c r="AP1305" s="5"/>
    </row>
    <row r="1306" spans="1:42">
      <c r="A1306" s="5">
        <f t="shared" si="62"/>
        <v>608</v>
      </c>
      <c r="B1306" s="93">
        <v>77.634002685546804</v>
      </c>
      <c r="C1306" s="7">
        <v>407</v>
      </c>
      <c r="D1306" s="7">
        <v>0</v>
      </c>
      <c r="E1306" s="7">
        <v>65256</v>
      </c>
      <c r="F1306" s="7">
        <v>5445</v>
      </c>
      <c r="G1306" s="7">
        <v>1572</v>
      </c>
      <c r="H1306" s="7">
        <v>10485</v>
      </c>
      <c r="I1306" s="7">
        <v>5442</v>
      </c>
      <c r="J1306" s="7">
        <v>708042</v>
      </c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7"/>
      <c r="AC1306" s="73"/>
      <c r="AD1306" s="73"/>
      <c r="AE1306" s="73"/>
      <c r="AF1306" s="77"/>
      <c r="AG1306" s="71"/>
      <c r="AH1306" s="5"/>
      <c r="AI1306" s="5"/>
      <c r="AJ1306" s="5"/>
      <c r="AK1306" s="82"/>
      <c r="AL1306" s="5"/>
      <c r="AM1306" s="5"/>
      <c r="AN1306" s="7"/>
      <c r="AO1306" s="5"/>
      <c r="AP1306" s="5"/>
    </row>
    <row r="1307" spans="1:42">
      <c r="A1307" s="5">
        <f t="shared" si="62"/>
        <v>609</v>
      </c>
      <c r="B1307" s="93">
        <v>77.694000244140597</v>
      </c>
      <c r="C1307" s="7">
        <v>407</v>
      </c>
      <c r="D1307" s="7">
        <v>203</v>
      </c>
      <c r="E1307" s="7">
        <v>67094</v>
      </c>
      <c r="F1307" s="7">
        <v>3529</v>
      </c>
      <c r="G1307" s="7">
        <v>0</v>
      </c>
      <c r="H1307" s="7">
        <v>12583</v>
      </c>
      <c r="I1307" s="7">
        <v>4556</v>
      </c>
      <c r="J1307" s="7">
        <v>632111.0625</v>
      </c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7"/>
      <c r="AC1307" s="73"/>
      <c r="AD1307" s="73"/>
      <c r="AE1307" s="73"/>
      <c r="AF1307" s="77"/>
      <c r="AG1307" s="71"/>
      <c r="AH1307" s="5"/>
      <c r="AI1307" s="5"/>
      <c r="AJ1307" s="5"/>
      <c r="AK1307" s="82"/>
      <c r="AL1307" s="5"/>
      <c r="AM1307" s="5"/>
      <c r="AN1307" s="7"/>
      <c r="AO1307" s="5"/>
      <c r="AP1307" s="5"/>
    </row>
    <row r="1308" spans="1:42">
      <c r="A1308" s="5">
        <f t="shared" si="62"/>
        <v>610</v>
      </c>
      <c r="B1308" s="93">
        <v>77.753997802734304</v>
      </c>
      <c r="C1308" s="7">
        <v>203</v>
      </c>
      <c r="D1308" s="7">
        <v>610</v>
      </c>
      <c r="E1308" s="7">
        <v>63416</v>
      </c>
      <c r="F1308" s="7">
        <v>2621</v>
      </c>
      <c r="G1308" s="7">
        <v>0</v>
      </c>
      <c r="H1308" s="7">
        <v>7863</v>
      </c>
      <c r="I1308" s="7">
        <v>5062</v>
      </c>
      <c r="J1308" s="7">
        <v>573278.5625</v>
      </c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73"/>
      <c r="AC1308" s="73"/>
      <c r="AD1308" s="73"/>
      <c r="AE1308" s="73"/>
      <c r="AF1308" s="77"/>
      <c r="AG1308" s="71"/>
      <c r="AH1308" s="5"/>
      <c r="AI1308" s="5"/>
      <c r="AJ1308" s="5"/>
      <c r="AK1308" s="82"/>
      <c r="AL1308" s="5"/>
      <c r="AM1308" s="5"/>
      <c r="AN1308" s="73"/>
      <c r="AO1308" s="71"/>
      <c r="AP1308" s="71"/>
    </row>
    <row r="1309" spans="1:42">
      <c r="A1309" s="5">
        <f t="shared" si="62"/>
        <v>611</v>
      </c>
      <c r="B1309" s="93">
        <v>77.814002990722599</v>
      </c>
      <c r="C1309" s="7">
        <v>0</v>
      </c>
      <c r="D1309" s="7">
        <v>203</v>
      </c>
      <c r="E1309" s="7">
        <v>49733</v>
      </c>
      <c r="F1309" s="7">
        <v>4336</v>
      </c>
      <c r="G1309" s="7">
        <v>524</v>
      </c>
      <c r="H1309" s="7">
        <v>9961</v>
      </c>
      <c r="I1309" s="7">
        <v>4936</v>
      </c>
      <c r="J1309" s="7">
        <v>706157.75</v>
      </c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73"/>
      <c r="AC1309" s="73"/>
      <c r="AD1309" s="73"/>
      <c r="AE1309" s="73"/>
      <c r="AF1309" s="77"/>
      <c r="AG1309" s="71"/>
      <c r="AH1309" s="5"/>
      <c r="AI1309" s="5"/>
      <c r="AJ1309" s="5"/>
      <c r="AK1309" s="82"/>
      <c r="AL1309" s="5"/>
      <c r="AM1309" s="5"/>
      <c r="AN1309" s="73"/>
      <c r="AO1309" s="71"/>
      <c r="AP1309" s="71"/>
    </row>
    <row r="1310" spans="1:42" ht="16" thickBot="1">
      <c r="A1310" s="105">
        <f t="shared" si="62"/>
        <v>612</v>
      </c>
      <c r="B1310" s="106">
        <v>77.874000549316406</v>
      </c>
      <c r="C1310" s="107">
        <v>610</v>
      </c>
      <c r="D1310" s="107">
        <v>407</v>
      </c>
      <c r="E1310" s="107">
        <v>73840</v>
      </c>
      <c r="F1310" s="107">
        <v>3831</v>
      </c>
      <c r="G1310" s="107">
        <v>0</v>
      </c>
      <c r="H1310" s="107">
        <v>14157</v>
      </c>
      <c r="I1310" s="107">
        <v>4936</v>
      </c>
      <c r="J1310" s="107">
        <v>696661.6875</v>
      </c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73"/>
      <c r="AC1310" s="73"/>
      <c r="AD1310" s="73"/>
      <c r="AE1310" s="73"/>
      <c r="AF1310" s="77"/>
      <c r="AG1310" s="71"/>
      <c r="AH1310" s="5"/>
      <c r="AI1310" s="5"/>
      <c r="AJ1310" s="5"/>
      <c r="AK1310" s="82"/>
      <c r="AL1310" s="5"/>
      <c r="AM1310" s="5"/>
      <c r="AN1310" s="73"/>
      <c r="AO1310" s="71"/>
      <c r="AP1310" s="71"/>
    </row>
    <row r="1311" spans="1:42">
      <c r="A1311" s="5" t="s">
        <v>117</v>
      </c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73"/>
      <c r="AC1311" s="73"/>
      <c r="AD1311" s="73"/>
      <c r="AE1311" s="73"/>
      <c r="AF1311" s="77"/>
      <c r="AG1311" s="71"/>
      <c r="AH1311" s="5"/>
      <c r="AI1311" s="5"/>
      <c r="AJ1311" s="5"/>
      <c r="AK1311" s="82"/>
      <c r="AL1311" s="5"/>
      <c r="AM1311" s="5"/>
      <c r="AN1311" s="73"/>
      <c r="AO1311" s="71"/>
      <c r="AP1311" s="71"/>
    </row>
    <row r="1312" spans="1:4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73"/>
      <c r="AC1312" s="73"/>
      <c r="AD1312" s="73"/>
      <c r="AE1312" s="77"/>
      <c r="AF1312" s="77"/>
      <c r="AG1312" s="71"/>
      <c r="AH1312" s="5"/>
      <c r="AI1312" s="5"/>
      <c r="AJ1312" s="5"/>
      <c r="AK1312" s="82"/>
      <c r="AL1312" s="5"/>
      <c r="AM1312" s="5"/>
      <c r="AN1312" s="73"/>
      <c r="AO1312" s="71"/>
      <c r="AP1312" s="71"/>
    </row>
    <row r="1313" spans="1:4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73"/>
      <c r="AC1313" s="5"/>
      <c r="AD1313" s="5"/>
      <c r="AE1313" s="5"/>
      <c r="AF1313" s="5"/>
      <c r="AG1313" s="100"/>
      <c r="AH1313" s="5"/>
      <c r="AI1313" s="5"/>
      <c r="AJ1313" s="5"/>
      <c r="AK1313" s="82"/>
      <c r="AL1313" s="5"/>
      <c r="AM1313" s="5"/>
      <c r="AN1313" s="73"/>
      <c r="AO1313" s="71"/>
      <c r="AP1313" s="71"/>
    </row>
    <row r="1314" spans="1:4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7"/>
      <c r="O1314" s="7"/>
      <c r="P1314" s="7"/>
      <c r="Q1314" s="7"/>
      <c r="R1314" s="7"/>
      <c r="S1314" s="7"/>
      <c r="T1314" s="7"/>
      <c r="U1314" s="5"/>
      <c r="V1314" s="5"/>
      <c r="W1314" s="7"/>
      <c r="X1314" s="5"/>
      <c r="Y1314" s="5"/>
      <c r="Z1314" s="7"/>
      <c r="AA1314" s="73"/>
      <c r="AC1314" s="5"/>
      <c r="AD1314" s="5"/>
      <c r="AE1314" s="5"/>
      <c r="AF1314" s="5"/>
      <c r="AG1314" s="5"/>
      <c r="AH1314" s="5"/>
      <c r="AI1314" s="5"/>
      <c r="AJ1314" s="5"/>
      <c r="AK1314" s="82"/>
      <c r="AL1314" s="5"/>
      <c r="AM1314" s="5"/>
      <c r="AN1314" s="73"/>
      <c r="AO1314" s="71"/>
      <c r="AP1314" s="71"/>
    </row>
    <row r="1315" spans="1:4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73"/>
      <c r="AC1315" s="5"/>
      <c r="AD1315" s="5"/>
      <c r="AE1315" s="5"/>
      <c r="AF1315" s="5"/>
      <c r="AG1315" s="5"/>
      <c r="AH1315" s="5"/>
      <c r="AI1315" s="5"/>
      <c r="AJ1315" s="5"/>
      <c r="AK1315" s="82"/>
      <c r="AL1315" s="5"/>
      <c r="AM1315" s="5"/>
      <c r="AN1315" s="73"/>
      <c r="AO1315" s="71"/>
      <c r="AP1315" s="71"/>
    </row>
    <row r="1316" spans="1:4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73"/>
      <c r="AC1316" s="5"/>
      <c r="AD1316" s="5"/>
      <c r="AE1316" s="5"/>
      <c r="AF1316" s="5"/>
      <c r="AG1316" s="5"/>
      <c r="AH1316" s="5"/>
      <c r="AI1316" s="5"/>
      <c r="AJ1316" s="5"/>
      <c r="AK1316" s="82"/>
      <c r="AL1316" s="5"/>
      <c r="AM1316" s="5"/>
      <c r="AN1316" s="73"/>
      <c r="AO1316" s="71"/>
      <c r="AP1316" s="71"/>
    </row>
    <row r="1317" spans="1:4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73"/>
      <c r="AC1317" s="5"/>
      <c r="AD1317" s="5"/>
      <c r="AE1317" s="5"/>
      <c r="AF1317" s="5"/>
      <c r="AG1317" s="5"/>
      <c r="AH1317" s="5"/>
      <c r="AI1317" s="5"/>
      <c r="AJ1317" s="5"/>
      <c r="AK1317" s="82"/>
      <c r="AL1317" s="5"/>
      <c r="AM1317" s="5"/>
      <c r="AN1317" s="71"/>
      <c r="AO1317" s="71"/>
      <c r="AP1317" s="71"/>
    </row>
    <row r="1318" spans="1:4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73"/>
      <c r="AC1318" s="5"/>
      <c r="AD1318" s="5"/>
      <c r="AE1318" s="5"/>
      <c r="AF1318" s="5"/>
      <c r="AG1318" s="5"/>
      <c r="AH1318" s="5"/>
      <c r="AI1318" s="5"/>
      <c r="AJ1318" s="5"/>
      <c r="AK1318" s="82"/>
      <c r="AL1318" s="5"/>
      <c r="AM1318" s="5"/>
      <c r="AN1318" s="71"/>
      <c r="AO1318" s="71"/>
      <c r="AP1318" s="71"/>
    </row>
    <row r="1319" spans="1:4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73"/>
      <c r="AC1319" s="5"/>
      <c r="AD1319" s="5"/>
      <c r="AE1319" s="5"/>
      <c r="AF1319" s="5"/>
      <c r="AG1319" s="5"/>
      <c r="AH1319" s="5"/>
      <c r="AI1319" s="5"/>
      <c r="AJ1319" s="5"/>
      <c r="AK1319" s="82"/>
      <c r="AL1319" s="5"/>
      <c r="AM1319" s="5"/>
      <c r="AN1319" s="71"/>
      <c r="AO1319" s="71"/>
      <c r="AP1319" s="71"/>
    </row>
    <row r="1320" spans="1:4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73"/>
      <c r="AC1320" s="5"/>
      <c r="AD1320" s="5"/>
      <c r="AE1320" s="5"/>
      <c r="AF1320" s="5"/>
      <c r="AG1320" s="5"/>
      <c r="AH1320" s="5"/>
      <c r="AI1320" s="5"/>
      <c r="AJ1320" s="5"/>
      <c r="AK1320" s="82"/>
      <c r="AL1320" s="5"/>
      <c r="AM1320" s="5"/>
      <c r="AN1320" s="71"/>
      <c r="AO1320" s="71"/>
      <c r="AP1320" s="71"/>
    </row>
    <row r="1321" spans="1:4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73"/>
      <c r="AC1321" s="5"/>
      <c r="AD1321" s="5"/>
      <c r="AE1321" s="5"/>
      <c r="AF1321" s="5"/>
      <c r="AG1321" s="5"/>
      <c r="AH1321" s="5"/>
      <c r="AI1321" s="5"/>
      <c r="AJ1321" s="5"/>
      <c r="AK1321" s="82"/>
      <c r="AL1321" s="5"/>
      <c r="AM1321" s="5"/>
      <c r="AN1321" s="71"/>
      <c r="AO1321" s="71"/>
      <c r="AP1321" s="71"/>
    </row>
    <row r="1322" spans="1:4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73"/>
      <c r="AC1322" s="5"/>
      <c r="AD1322" s="5"/>
      <c r="AE1322" s="5"/>
      <c r="AF1322" s="5"/>
      <c r="AG1322" s="5"/>
      <c r="AH1322" s="5"/>
      <c r="AI1322" s="5"/>
      <c r="AJ1322" s="5"/>
      <c r="AK1322" s="82"/>
      <c r="AL1322" s="5"/>
      <c r="AM1322" s="5"/>
      <c r="AN1322" s="71"/>
      <c r="AO1322" s="71"/>
      <c r="AP1322" s="71"/>
    </row>
    <row r="1323" spans="1:4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73"/>
      <c r="AC1323" s="5"/>
      <c r="AD1323" s="5"/>
      <c r="AE1323" s="5"/>
      <c r="AF1323" s="5"/>
      <c r="AG1323" s="5"/>
      <c r="AH1323" s="5"/>
      <c r="AI1323" s="5"/>
      <c r="AJ1323" s="5"/>
      <c r="AK1323" s="82"/>
      <c r="AL1323" s="5"/>
      <c r="AM1323" s="5"/>
      <c r="AN1323" s="71"/>
      <c r="AO1323" s="71"/>
      <c r="AP1323" s="71"/>
    </row>
    <row r="1324" spans="1:4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73"/>
      <c r="AC1324" s="5"/>
      <c r="AD1324" s="5"/>
      <c r="AE1324" s="5"/>
      <c r="AF1324" s="5"/>
      <c r="AG1324" s="5"/>
      <c r="AH1324" s="5"/>
      <c r="AI1324" s="5"/>
      <c r="AJ1324" s="5"/>
      <c r="AK1324" s="82"/>
      <c r="AL1324" s="5"/>
      <c r="AM1324" s="5"/>
      <c r="AN1324" s="71"/>
      <c r="AO1324" s="71"/>
      <c r="AP1324" s="71"/>
    </row>
    <row r="1325" spans="1:4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73"/>
      <c r="AC1325" s="5"/>
      <c r="AD1325" s="5"/>
      <c r="AE1325" s="5"/>
      <c r="AF1325" s="5"/>
      <c r="AG1325" s="5"/>
      <c r="AH1325" s="5"/>
      <c r="AI1325" s="5"/>
      <c r="AJ1325" s="5"/>
      <c r="AK1325" s="82"/>
      <c r="AL1325" s="5"/>
      <c r="AM1325" s="5"/>
      <c r="AN1325" s="71"/>
      <c r="AO1325" s="71"/>
      <c r="AP1325" s="71"/>
    </row>
    <row r="1326" spans="1:4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73"/>
      <c r="AC1326" s="5"/>
      <c r="AD1326" s="5"/>
      <c r="AE1326" s="5"/>
      <c r="AF1326" s="5"/>
      <c r="AG1326" s="5"/>
      <c r="AH1326" s="5"/>
      <c r="AI1326" s="5"/>
      <c r="AJ1326" s="5"/>
      <c r="AK1326" s="82"/>
      <c r="AL1326" s="5"/>
      <c r="AM1326" s="5"/>
      <c r="AN1326" s="71"/>
      <c r="AO1326" s="71"/>
      <c r="AP1326" s="71"/>
    </row>
    <row r="1327" spans="1:4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73"/>
      <c r="AC1327" s="5"/>
      <c r="AD1327" s="5"/>
      <c r="AE1327" s="5"/>
      <c r="AF1327" s="5"/>
      <c r="AG1327" s="5"/>
      <c r="AH1327" s="5"/>
      <c r="AI1327" s="5"/>
      <c r="AJ1327" s="5"/>
      <c r="AK1327" s="82"/>
      <c r="AL1327" s="5"/>
      <c r="AM1327" s="5"/>
      <c r="AN1327" s="71"/>
      <c r="AO1327" s="71"/>
      <c r="AP1327" s="71"/>
    </row>
    <row r="1328" spans="1:4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73"/>
      <c r="AC1328" s="5"/>
      <c r="AD1328" s="5"/>
      <c r="AE1328" s="5"/>
      <c r="AF1328" s="5"/>
      <c r="AG1328" s="5"/>
      <c r="AH1328" s="5"/>
      <c r="AI1328" s="5"/>
      <c r="AJ1328" s="5"/>
      <c r="AK1328" s="82"/>
      <c r="AL1328" s="5"/>
      <c r="AM1328" s="5"/>
      <c r="AN1328" s="71"/>
      <c r="AO1328" s="71"/>
      <c r="AP1328" s="71"/>
    </row>
    <row r="1329" spans="1:4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73"/>
      <c r="AC1329" s="5"/>
      <c r="AD1329" s="5"/>
      <c r="AE1329" s="5"/>
      <c r="AF1329" s="5"/>
      <c r="AG1329" s="5"/>
      <c r="AH1329" s="5"/>
      <c r="AI1329" s="5"/>
      <c r="AJ1329" s="5"/>
      <c r="AK1329" s="82"/>
      <c r="AL1329" s="5"/>
      <c r="AM1329" s="5"/>
      <c r="AN1329" s="71"/>
      <c r="AO1329" s="71"/>
      <c r="AP1329" s="71"/>
    </row>
    <row r="1330" spans="1:4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73"/>
      <c r="AC1330" s="5"/>
      <c r="AD1330" s="5"/>
      <c r="AE1330" s="5"/>
      <c r="AF1330" s="5"/>
      <c r="AG1330" s="5"/>
      <c r="AH1330" s="5"/>
      <c r="AI1330" s="5"/>
      <c r="AJ1330" s="5"/>
      <c r="AK1330" s="82"/>
      <c r="AL1330" s="5"/>
      <c r="AM1330" s="5"/>
      <c r="AN1330" s="71"/>
      <c r="AO1330" s="71"/>
      <c r="AP1330" s="71"/>
    </row>
    <row r="1331" spans="1:4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73"/>
      <c r="AC1331" s="5"/>
      <c r="AD1331" s="5"/>
      <c r="AE1331" s="5"/>
      <c r="AF1331" s="5"/>
      <c r="AG1331" s="5"/>
      <c r="AH1331" s="5"/>
      <c r="AI1331" s="5"/>
      <c r="AJ1331" s="5"/>
      <c r="AK1331" s="82"/>
      <c r="AL1331" s="5"/>
      <c r="AM1331" s="5"/>
      <c r="AN1331" s="71"/>
      <c r="AO1331" s="71"/>
      <c r="AP1331" s="71"/>
    </row>
    <row r="1332" spans="1:4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73"/>
      <c r="AC1332" s="5"/>
      <c r="AD1332" s="5"/>
      <c r="AE1332" s="5"/>
      <c r="AF1332" s="5"/>
      <c r="AG1332" s="5"/>
      <c r="AH1332" s="5"/>
      <c r="AI1332" s="5"/>
      <c r="AJ1332" s="5"/>
      <c r="AK1332" s="82"/>
      <c r="AL1332" s="5"/>
      <c r="AM1332" s="5"/>
      <c r="AN1332" s="71"/>
      <c r="AO1332" s="71"/>
      <c r="AP1332" s="71"/>
    </row>
    <row r="1333" spans="1:4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73"/>
      <c r="AC1333" s="5"/>
      <c r="AD1333" s="5"/>
      <c r="AE1333" s="5"/>
      <c r="AF1333" s="5"/>
      <c r="AG1333" s="5"/>
      <c r="AH1333" s="5"/>
      <c r="AI1333" s="5"/>
      <c r="AJ1333" s="5"/>
      <c r="AK1333" s="82"/>
      <c r="AL1333" s="5"/>
      <c r="AM1333" s="5"/>
      <c r="AN1333" s="71"/>
      <c r="AO1333" s="71"/>
      <c r="AP1333" s="71"/>
    </row>
    <row r="1334" spans="1:4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73"/>
      <c r="AC1334" s="5"/>
      <c r="AD1334" s="5"/>
      <c r="AE1334" s="5"/>
      <c r="AF1334" s="5"/>
      <c r="AG1334" s="5"/>
      <c r="AH1334" s="5"/>
      <c r="AI1334" s="5"/>
      <c r="AJ1334" s="5"/>
      <c r="AK1334" s="82"/>
      <c r="AL1334" s="5"/>
      <c r="AM1334" s="5"/>
      <c r="AN1334" s="71"/>
      <c r="AO1334" s="71"/>
      <c r="AP1334" s="71"/>
    </row>
    <row r="1335" spans="1:4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7"/>
      <c r="AC1335" s="5"/>
      <c r="AD1335" s="5"/>
      <c r="AE1335" s="5"/>
      <c r="AF1335" s="5"/>
      <c r="AG1335" s="5"/>
      <c r="AH1335" s="5"/>
      <c r="AI1335" s="5"/>
      <c r="AJ1335" s="5"/>
      <c r="AK1335" s="82"/>
      <c r="AL1335" s="5"/>
      <c r="AM1335" s="5"/>
      <c r="AN1335" s="5"/>
      <c r="AO1335" s="5"/>
      <c r="AP1335" s="5"/>
    </row>
    <row r="1336" spans="1:4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7"/>
      <c r="AC1336" s="5"/>
      <c r="AD1336" s="5"/>
      <c r="AE1336" s="5"/>
      <c r="AF1336" s="5"/>
      <c r="AG1336" s="5"/>
      <c r="AH1336" s="5"/>
      <c r="AI1336" s="5"/>
      <c r="AJ1336" s="5"/>
      <c r="AK1336" s="82"/>
      <c r="AL1336" s="5"/>
      <c r="AM1336" s="5"/>
      <c r="AN1336" s="5"/>
      <c r="AO1336" s="5"/>
      <c r="AP1336" s="5"/>
    </row>
    <row r="1337" spans="1:4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7"/>
      <c r="AC1337" s="5"/>
      <c r="AD1337" s="5"/>
      <c r="AE1337" s="5"/>
      <c r="AF1337" s="5"/>
      <c r="AG1337" s="5"/>
      <c r="AH1337" s="5"/>
      <c r="AI1337" s="5"/>
      <c r="AJ1337" s="5"/>
      <c r="AK1337" s="82"/>
      <c r="AL1337" s="5"/>
      <c r="AM1337" s="5"/>
      <c r="AN1337" s="5"/>
      <c r="AO1337" s="5"/>
      <c r="AP1337" s="5"/>
    </row>
    <row r="1338" spans="1:4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7"/>
      <c r="AC1338" s="5"/>
      <c r="AD1338" s="5"/>
      <c r="AE1338" s="5"/>
      <c r="AF1338" s="5"/>
      <c r="AG1338" s="5"/>
      <c r="AH1338" s="5"/>
      <c r="AI1338" s="5"/>
      <c r="AJ1338" s="5"/>
      <c r="AK1338" s="82"/>
      <c r="AL1338" s="5"/>
      <c r="AM1338" s="5"/>
      <c r="AN1338" s="5"/>
      <c r="AO1338" s="5"/>
      <c r="AP1338" s="5"/>
    </row>
    <row r="1339" spans="1:4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7"/>
      <c r="AC1339" s="5"/>
      <c r="AD1339" s="5"/>
      <c r="AE1339" s="5"/>
      <c r="AF1339" s="5"/>
      <c r="AG1339" s="5"/>
      <c r="AH1339" s="5"/>
      <c r="AI1339" s="5"/>
      <c r="AJ1339" s="5"/>
      <c r="AK1339" s="82"/>
      <c r="AL1339" s="5"/>
      <c r="AM1339" s="5"/>
      <c r="AN1339" s="5"/>
      <c r="AO1339" s="5"/>
      <c r="AP1339" s="5"/>
    </row>
    <row r="1340" spans="1:4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7"/>
      <c r="AC1340" s="5"/>
      <c r="AD1340" s="5"/>
      <c r="AE1340" s="5"/>
      <c r="AF1340" s="5"/>
      <c r="AG1340" s="5"/>
      <c r="AH1340" s="5"/>
      <c r="AI1340" s="5"/>
      <c r="AJ1340" s="5"/>
      <c r="AK1340" s="82"/>
      <c r="AL1340" s="5"/>
      <c r="AM1340" s="5"/>
      <c r="AN1340" s="5"/>
      <c r="AO1340" s="5"/>
      <c r="AP1340" s="5"/>
    </row>
    <row r="1341" spans="1:4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7"/>
      <c r="AC1341" s="5"/>
      <c r="AD1341" s="5"/>
      <c r="AE1341" s="5"/>
      <c r="AF1341" s="5"/>
      <c r="AG1341" s="5"/>
      <c r="AH1341" s="5"/>
      <c r="AI1341" s="5"/>
      <c r="AJ1341" s="5"/>
      <c r="AK1341" s="82"/>
      <c r="AL1341" s="5"/>
      <c r="AM1341" s="5"/>
      <c r="AN1341" s="5"/>
      <c r="AO1341" s="5"/>
      <c r="AP1341" s="5"/>
    </row>
    <row r="1342" spans="1:4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7"/>
      <c r="AC1342" s="5"/>
      <c r="AD1342" s="5"/>
      <c r="AE1342" s="5"/>
      <c r="AF1342" s="5"/>
      <c r="AG1342" s="5"/>
      <c r="AH1342" s="5"/>
      <c r="AI1342" s="5"/>
      <c r="AJ1342" s="5"/>
      <c r="AK1342" s="82"/>
      <c r="AL1342" s="5"/>
      <c r="AM1342" s="5"/>
      <c r="AN1342" s="5"/>
      <c r="AO1342" s="5"/>
      <c r="AP1342" s="5"/>
    </row>
    <row r="1343" spans="1:4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7"/>
      <c r="AC1343" s="5"/>
      <c r="AD1343" s="5"/>
      <c r="AE1343" s="5"/>
      <c r="AF1343" s="5"/>
      <c r="AG1343" s="5"/>
      <c r="AH1343" s="5"/>
      <c r="AI1343" s="5"/>
      <c r="AJ1343" s="5"/>
      <c r="AK1343" s="82"/>
      <c r="AL1343" s="5"/>
      <c r="AM1343" s="5"/>
      <c r="AN1343" s="5"/>
      <c r="AO1343" s="5"/>
      <c r="AP1343" s="5"/>
    </row>
    <row r="1344" spans="1:4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7"/>
      <c r="AC1344" s="5"/>
      <c r="AD1344" s="5"/>
      <c r="AE1344" s="5"/>
      <c r="AF1344" s="5"/>
      <c r="AG1344" s="5"/>
      <c r="AH1344" s="5"/>
      <c r="AI1344" s="5"/>
      <c r="AJ1344" s="5"/>
      <c r="AK1344" s="82"/>
      <c r="AL1344" s="5"/>
      <c r="AM1344" s="5"/>
      <c r="AN1344" s="5"/>
      <c r="AO1344" s="5"/>
      <c r="AP1344" s="5"/>
    </row>
    <row r="1345" spans="1:4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7"/>
      <c r="AC1345" s="5"/>
      <c r="AD1345" s="5"/>
      <c r="AE1345" s="5"/>
      <c r="AF1345" s="5"/>
      <c r="AG1345" s="5"/>
      <c r="AH1345" s="5"/>
      <c r="AI1345" s="5"/>
      <c r="AJ1345" s="5"/>
      <c r="AK1345" s="82"/>
      <c r="AL1345" s="5"/>
      <c r="AM1345" s="5"/>
      <c r="AN1345" s="5"/>
      <c r="AO1345" s="5"/>
      <c r="AP1345" s="5"/>
    </row>
    <row r="1346" spans="1:4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7"/>
      <c r="AC1346" s="5"/>
      <c r="AD1346" s="5"/>
      <c r="AE1346" s="5"/>
      <c r="AF1346" s="5"/>
      <c r="AG1346" s="5"/>
      <c r="AH1346" s="5"/>
      <c r="AI1346" s="5"/>
      <c r="AJ1346" s="5"/>
      <c r="AK1346" s="82"/>
      <c r="AL1346" s="5"/>
      <c r="AM1346" s="5"/>
      <c r="AN1346" s="5"/>
      <c r="AO1346" s="5"/>
      <c r="AP1346" s="5"/>
    </row>
    <row r="1347" spans="1:4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7"/>
      <c r="AC1347" s="5"/>
      <c r="AD1347" s="5"/>
      <c r="AE1347" s="5"/>
      <c r="AF1347" s="5"/>
      <c r="AG1347" s="5"/>
      <c r="AH1347" s="5"/>
      <c r="AI1347" s="5"/>
      <c r="AJ1347" s="5"/>
      <c r="AK1347" s="82"/>
      <c r="AL1347" s="5"/>
      <c r="AM1347" s="5"/>
      <c r="AN1347" s="5"/>
      <c r="AO1347" s="5"/>
      <c r="AP1347" s="5"/>
    </row>
    <row r="1348" spans="1:4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7"/>
      <c r="AC1348" s="5"/>
      <c r="AD1348" s="5"/>
      <c r="AE1348" s="5"/>
      <c r="AF1348" s="5"/>
      <c r="AG1348" s="5"/>
      <c r="AH1348" s="5"/>
      <c r="AI1348" s="5"/>
      <c r="AJ1348" s="5"/>
      <c r="AK1348" s="82"/>
      <c r="AL1348" s="5"/>
      <c r="AM1348" s="5"/>
      <c r="AN1348" s="5"/>
      <c r="AO1348" s="5"/>
      <c r="AP1348" s="5"/>
    </row>
    <row r="1349" spans="1:4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7"/>
      <c r="AC1349" s="5"/>
      <c r="AD1349" s="5"/>
      <c r="AE1349" s="5"/>
      <c r="AF1349" s="5"/>
      <c r="AG1349" s="5"/>
      <c r="AH1349" s="5"/>
      <c r="AI1349" s="5"/>
      <c r="AJ1349" s="5"/>
      <c r="AK1349" s="82"/>
      <c r="AL1349" s="5"/>
      <c r="AM1349" s="5"/>
      <c r="AN1349" s="5"/>
      <c r="AO1349" s="5"/>
      <c r="AP1349" s="5"/>
    </row>
    <row r="1350" spans="1:4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7"/>
      <c r="AC1350" s="5"/>
      <c r="AD1350" s="5"/>
      <c r="AE1350" s="5"/>
      <c r="AF1350" s="5"/>
      <c r="AG1350" s="5"/>
      <c r="AH1350" s="5"/>
      <c r="AI1350" s="5"/>
      <c r="AJ1350" s="5"/>
      <c r="AK1350" s="82"/>
      <c r="AL1350" s="5"/>
      <c r="AM1350" s="5"/>
      <c r="AN1350" s="5"/>
      <c r="AO1350" s="5"/>
      <c r="AP1350" s="5"/>
    </row>
    <row r="1351" spans="1:4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7"/>
      <c r="AC1351" s="5"/>
      <c r="AD1351" s="5"/>
      <c r="AE1351" s="5"/>
      <c r="AF1351" s="5"/>
      <c r="AG1351" s="5"/>
      <c r="AH1351" s="5"/>
      <c r="AI1351" s="5"/>
      <c r="AJ1351" s="5"/>
      <c r="AK1351" s="82"/>
      <c r="AL1351" s="5"/>
      <c r="AM1351" s="5"/>
      <c r="AN1351" s="5"/>
      <c r="AO1351" s="5"/>
      <c r="AP1351" s="5"/>
    </row>
    <row r="1352" spans="1:4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7"/>
      <c r="AC1352" s="5"/>
      <c r="AD1352" s="5"/>
      <c r="AE1352" s="5"/>
      <c r="AF1352" s="5"/>
      <c r="AG1352" s="5"/>
      <c r="AH1352" s="5"/>
      <c r="AI1352" s="5"/>
      <c r="AJ1352" s="5"/>
      <c r="AK1352" s="82"/>
      <c r="AL1352" s="5"/>
      <c r="AM1352" s="5"/>
      <c r="AN1352" s="5"/>
      <c r="AO1352" s="5"/>
      <c r="AP1352" s="5"/>
    </row>
    <row r="1353" spans="1:4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7"/>
      <c r="AC1353" s="5"/>
      <c r="AD1353" s="5"/>
      <c r="AE1353" s="5"/>
      <c r="AF1353" s="5"/>
      <c r="AG1353" s="5"/>
      <c r="AH1353" s="5"/>
      <c r="AI1353" s="5"/>
      <c r="AJ1353" s="5"/>
      <c r="AK1353" s="82"/>
      <c r="AL1353" s="5"/>
      <c r="AM1353" s="5"/>
      <c r="AN1353" s="5"/>
      <c r="AO1353" s="5"/>
      <c r="AP1353" s="5"/>
    </row>
    <row r="1354" spans="1:4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7"/>
      <c r="AC1354" s="5"/>
      <c r="AD1354" s="5"/>
      <c r="AE1354" s="5"/>
      <c r="AF1354" s="5"/>
      <c r="AG1354" s="5"/>
      <c r="AH1354" s="5"/>
      <c r="AI1354" s="5"/>
      <c r="AJ1354" s="5"/>
      <c r="AK1354" s="82"/>
      <c r="AL1354" s="5"/>
      <c r="AM1354" s="5"/>
      <c r="AN1354" s="5"/>
      <c r="AO1354" s="5"/>
      <c r="AP1354" s="5"/>
    </row>
    <row r="1355" spans="1:4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7"/>
      <c r="AC1355" s="5"/>
      <c r="AD1355" s="5"/>
      <c r="AE1355" s="5"/>
      <c r="AF1355" s="5"/>
      <c r="AG1355" s="5"/>
      <c r="AH1355" s="5"/>
      <c r="AI1355" s="5"/>
      <c r="AJ1355" s="5"/>
      <c r="AK1355" s="82"/>
      <c r="AL1355" s="5"/>
      <c r="AM1355" s="5"/>
      <c r="AN1355" s="5"/>
      <c r="AO1355" s="5"/>
      <c r="AP1355" s="5"/>
    </row>
    <row r="1356" spans="1:4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7"/>
      <c r="AC1356" s="5"/>
      <c r="AD1356" s="5"/>
      <c r="AE1356" s="5"/>
      <c r="AF1356" s="5"/>
      <c r="AG1356" s="5"/>
      <c r="AH1356" s="5"/>
      <c r="AI1356" s="5"/>
      <c r="AJ1356" s="5"/>
      <c r="AK1356" s="82"/>
      <c r="AL1356" s="5"/>
      <c r="AM1356" s="5"/>
      <c r="AN1356" s="5"/>
      <c r="AO1356" s="5"/>
      <c r="AP1356" s="5"/>
    </row>
    <row r="1357" spans="1:4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7"/>
      <c r="AC1357" s="5"/>
      <c r="AD1357" s="5"/>
      <c r="AE1357" s="5"/>
      <c r="AF1357" s="5"/>
      <c r="AG1357" s="5"/>
      <c r="AH1357" s="5"/>
      <c r="AI1357" s="5"/>
      <c r="AJ1357" s="5"/>
      <c r="AK1357" s="82"/>
      <c r="AL1357" s="5"/>
      <c r="AM1357" s="5"/>
      <c r="AN1357" s="5"/>
      <c r="AO1357" s="5"/>
      <c r="AP1357" s="5"/>
    </row>
    <row r="1358" spans="1:4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7"/>
      <c r="AC1358" s="5"/>
      <c r="AD1358" s="5"/>
      <c r="AE1358" s="5"/>
      <c r="AF1358" s="5"/>
      <c r="AG1358" s="5"/>
      <c r="AH1358" s="5"/>
      <c r="AI1358" s="5"/>
      <c r="AJ1358" s="5"/>
      <c r="AK1358" s="82"/>
      <c r="AL1358" s="5"/>
      <c r="AM1358" s="5"/>
      <c r="AN1358" s="5"/>
      <c r="AO1358" s="5"/>
      <c r="AP1358" s="5"/>
    </row>
    <row r="1359" spans="1:4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7"/>
      <c r="AC1359" s="5"/>
      <c r="AD1359" s="5"/>
      <c r="AE1359" s="5"/>
      <c r="AF1359" s="5"/>
      <c r="AG1359" s="5"/>
      <c r="AH1359" s="5"/>
      <c r="AI1359" s="5"/>
      <c r="AJ1359" s="5"/>
      <c r="AK1359" s="82"/>
      <c r="AL1359" s="5"/>
      <c r="AM1359" s="5"/>
      <c r="AN1359" s="5"/>
      <c r="AO1359" s="5"/>
      <c r="AP1359" s="5"/>
    </row>
    <row r="1360" spans="1:4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7"/>
      <c r="AC1360" s="5"/>
      <c r="AD1360" s="5"/>
      <c r="AE1360" s="5"/>
      <c r="AF1360" s="5"/>
      <c r="AG1360" s="5"/>
      <c r="AH1360" s="5"/>
      <c r="AI1360" s="5"/>
      <c r="AJ1360" s="5"/>
      <c r="AK1360" s="82"/>
      <c r="AL1360" s="5"/>
      <c r="AM1360" s="5"/>
      <c r="AN1360" s="5"/>
      <c r="AO1360" s="5"/>
      <c r="AP1360" s="5"/>
    </row>
    <row r="1361" spans="1:4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7"/>
      <c r="AC1361" s="5"/>
      <c r="AD1361" s="5"/>
      <c r="AE1361" s="5"/>
      <c r="AF1361" s="5"/>
      <c r="AG1361" s="5"/>
      <c r="AH1361" s="5"/>
      <c r="AI1361" s="5"/>
      <c r="AJ1361" s="5"/>
      <c r="AK1361" s="82"/>
      <c r="AL1361" s="5"/>
      <c r="AM1361" s="5"/>
      <c r="AN1361" s="5"/>
      <c r="AO1361" s="5"/>
      <c r="AP1361" s="5"/>
    </row>
    <row r="1362" spans="1:4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7"/>
      <c r="AC1362" s="5"/>
      <c r="AD1362" s="5"/>
      <c r="AE1362" s="5"/>
      <c r="AF1362" s="5"/>
      <c r="AG1362" s="5"/>
      <c r="AH1362" s="5"/>
      <c r="AI1362" s="5"/>
      <c r="AJ1362" s="5"/>
      <c r="AK1362" s="82"/>
      <c r="AL1362" s="5"/>
      <c r="AM1362" s="5"/>
      <c r="AN1362" s="5"/>
      <c r="AO1362" s="5"/>
      <c r="AP1362" s="5"/>
    </row>
    <row r="1363" spans="1:4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7"/>
      <c r="AC1363" s="5"/>
      <c r="AD1363" s="5"/>
      <c r="AE1363" s="5"/>
      <c r="AF1363" s="5"/>
      <c r="AG1363" s="5"/>
      <c r="AH1363" s="5"/>
      <c r="AI1363" s="5"/>
      <c r="AJ1363" s="5"/>
      <c r="AK1363" s="82"/>
      <c r="AL1363" s="5"/>
      <c r="AM1363" s="5"/>
      <c r="AN1363" s="5"/>
      <c r="AO1363" s="5"/>
      <c r="AP1363" s="5"/>
    </row>
    <row r="1364" spans="1:4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7"/>
      <c r="AC1364" s="5"/>
      <c r="AD1364" s="5"/>
      <c r="AE1364" s="5"/>
      <c r="AF1364" s="5"/>
      <c r="AG1364" s="5"/>
      <c r="AH1364" s="5"/>
      <c r="AI1364" s="5"/>
      <c r="AJ1364" s="5"/>
      <c r="AK1364" s="82"/>
      <c r="AL1364" s="5"/>
      <c r="AM1364" s="5"/>
      <c r="AN1364" s="5"/>
      <c r="AO1364" s="5"/>
      <c r="AP1364" s="5"/>
    </row>
    <row r="1365" spans="1:4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7"/>
      <c r="AC1365" s="5"/>
      <c r="AD1365" s="5"/>
      <c r="AE1365" s="5"/>
      <c r="AF1365" s="5"/>
      <c r="AG1365" s="5"/>
      <c r="AH1365" s="5"/>
      <c r="AI1365" s="5"/>
      <c r="AJ1365" s="5"/>
      <c r="AK1365" s="82"/>
      <c r="AL1365" s="5"/>
      <c r="AM1365" s="5"/>
      <c r="AN1365" s="5"/>
      <c r="AO1365" s="5"/>
      <c r="AP1365" s="5"/>
    </row>
    <row r="1366" spans="1:4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7"/>
      <c r="AC1366" s="5"/>
      <c r="AD1366" s="5"/>
      <c r="AE1366" s="5"/>
      <c r="AF1366" s="5"/>
      <c r="AG1366" s="5"/>
      <c r="AH1366" s="5"/>
      <c r="AI1366" s="5"/>
      <c r="AJ1366" s="5"/>
      <c r="AK1366" s="82"/>
      <c r="AL1366" s="5"/>
      <c r="AM1366" s="5"/>
      <c r="AN1366" s="5"/>
      <c r="AO1366" s="5"/>
      <c r="AP1366" s="5"/>
    </row>
    <row r="1367" spans="1:4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7"/>
      <c r="AC1367" s="5"/>
      <c r="AD1367" s="5"/>
      <c r="AE1367" s="5"/>
      <c r="AF1367" s="5"/>
      <c r="AG1367" s="5"/>
      <c r="AH1367" s="5"/>
      <c r="AI1367" s="5"/>
      <c r="AJ1367" s="5"/>
      <c r="AK1367" s="82"/>
      <c r="AL1367" s="5"/>
      <c r="AM1367" s="5"/>
      <c r="AN1367" s="5"/>
      <c r="AO1367" s="5"/>
      <c r="AP1367" s="5"/>
    </row>
    <row r="1368" spans="1:4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7"/>
      <c r="AC1368" s="5"/>
      <c r="AD1368" s="5"/>
      <c r="AE1368" s="5"/>
      <c r="AF1368" s="5"/>
      <c r="AG1368" s="5"/>
      <c r="AH1368" s="5"/>
      <c r="AI1368" s="5"/>
      <c r="AJ1368" s="5"/>
      <c r="AK1368" s="82"/>
      <c r="AL1368" s="5"/>
      <c r="AM1368" s="5"/>
      <c r="AN1368" s="5"/>
      <c r="AO1368" s="5"/>
      <c r="AP1368" s="5"/>
    </row>
    <row r="1369" spans="1:4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7"/>
      <c r="AC1369" s="5"/>
      <c r="AD1369" s="5"/>
      <c r="AE1369" s="5"/>
      <c r="AF1369" s="5"/>
      <c r="AG1369" s="5"/>
      <c r="AH1369" s="5"/>
      <c r="AI1369" s="5"/>
      <c r="AJ1369" s="5"/>
      <c r="AK1369" s="82"/>
      <c r="AL1369" s="5"/>
      <c r="AM1369" s="5"/>
      <c r="AN1369" s="5"/>
      <c r="AO1369" s="5"/>
      <c r="AP1369" s="5"/>
    </row>
    <row r="1370" spans="1:4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7"/>
      <c r="AC1370" s="5"/>
      <c r="AD1370" s="5"/>
      <c r="AE1370" s="5"/>
      <c r="AF1370" s="5"/>
      <c r="AG1370" s="5"/>
      <c r="AH1370" s="5"/>
      <c r="AI1370" s="5"/>
      <c r="AJ1370" s="5"/>
      <c r="AK1370" s="82"/>
      <c r="AL1370" s="5"/>
      <c r="AM1370" s="5"/>
      <c r="AN1370" s="5"/>
      <c r="AO1370" s="5"/>
      <c r="AP1370" s="5"/>
    </row>
    <row r="1371" spans="1:4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7"/>
      <c r="AC1371" s="5"/>
      <c r="AD1371" s="5"/>
      <c r="AE1371" s="5"/>
      <c r="AF1371" s="5"/>
      <c r="AG1371" s="5"/>
      <c r="AH1371" s="5"/>
      <c r="AI1371" s="5"/>
      <c r="AJ1371" s="5"/>
      <c r="AK1371" s="82"/>
      <c r="AL1371" s="5"/>
      <c r="AM1371" s="5"/>
      <c r="AN1371" s="5"/>
      <c r="AO1371" s="5"/>
      <c r="AP1371" s="5"/>
    </row>
    <row r="1372" spans="1:4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7"/>
      <c r="AC1372" s="5"/>
      <c r="AD1372" s="5"/>
      <c r="AE1372" s="5"/>
      <c r="AF1372" s="5"/>
      <c r="AG1372" s="5"/>
      <c r="AH1372" s="5"/>
      <c r="AI1372" s="5"/>
      <c r="AJ1372" s="5"/>
      <c r="AK1372" s="82"/>
      <c r="AL1372" s="5"/>
      <c r="AM1372" s="5"/>
      <c r="AN1372" s="5"/>
      <c r="AO1372" s="5"/>
      <c r="AP1372" s="5"/>
    </row>
    <row r="1373" spans="1:4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7"/>
      <c r="AC1373" s="5"/>
      <c r="AD1373" s="5"/>
      <c r="AE1373" s="5"/>
      <c r="AF1373" s="5"/>
      <c r="AG1373" s="5"/>
      <c r="AH1373" s="5"/>
      <c r="AI1373" s="5"/>
      <c r="AJ1373" s="5"/>
      <c r="AK1373" s="82"/>
      <c r="AL1373" s="5"/>
      <c r="AM1373" s="5"/>
      <c r="AN1373" s="5"/>
      <c r="AO1373" s="5"/>
      <c r="AP1373" s="5"/>
    </row>
    <row r="1374" spans="1:4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7"/>
      <c r="AC1374" s="5"/>
      <c r="AD1374" s="5"/>
      <c r="AE1374" s="5"/>
      <c r="AF1374" s="5"/>
      <c r="AG1374" s="5"/>
      <c r="AH1374" s="5"/>
      <c r="AI1374" s="5"/>
      <c r="AJ1374" s="5"/>
      <c r="AK1374" s="82"/>
      <c r="AL1374" s="5"/>
      <c r="AM1374" s="5"/>
      <c r="AN1374" s="5"/>
      <c r="AO1374" s="5"/>
      <c r="AP1374" s="5"/>
    </row>
    <row r="1375" spans="1:4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7"/>
      <c r="AC1375" s="5"/>
      <c r="AD1375" s="5"/>
      <c r="AE1375" s="5"/>
      <c r="AF1375" s="5"/>
      <c r="AG1375" s="5"/>
      <c r="AH1375" s="5"/>
      <c r="AI1375" s="5"/>
      <c r="AJ1375" s="5"/>
      <c r="AK1375" s="82"/>
      <c r="AL1375" s="5"/>
      <c r="AM1375" s="5"/>
      <c r="AN1375" s="5"/>
      <c r="AO1375" s="5"/>
      <c r="AP1375" s="5"/>
    </row>
    <row r="1376" spans="1:4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7"/>
      <c r="AC1376" s="5"/>
      <c r="AD1376" s="5"/>
      <c r="AE1376" s="5"/>
      <c r="AF1376" s="5"/>
      <c r="AG1376" s="5"/>
      <c r="AH1376" s="5"/>
      <c r="AI1376" s="5"/>
      <c r="AJ1376" s="5"/>
      <c r="AK1376" s="82"/>
      <c r="AL1376" s="5"/>
      <c r="AM1376" s="5"/>
      <c r="AN1376" s="5"/>
      <c r="AO1376" s="5"/>
      <c r="AP1376" s="5"/>
    </row>
    <row r="1377" spans="1:4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7"/>
      <c r="AC1377" s="5"/>
      <c r="AD1377" s="5"/>
      <c r="AE1377" s="5"/>
      <c r="AF1377" s="5"/>
      <c r="AG1377" s="5"/>
      <c r="AH1377" s="5"/>
      <c r="AI1377" s="5"/>
      <c r="AJ1377" s="5"/>
      <c r="AK1377" s="82"/>
      <c r="AL1377" s="5"/>
      <c r="AM1377" s="5"/>
      <c r="AN1377" s="5"/>
      <c r="AO1377" s="5"/>
      <c r="AP1377" s="5"/>
    </row>
    <row r="1378" spans="1:4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7"/>
      <c r="AC1378" s="5"/>
      <c r="AD1378" s="5"/>
      <c r="AE1378" s="5"/>
      <c r="AF1378" s="5"/>
      <c r="AG1378" s="5"/>
      <c r="AH1378" s="5"/>
      <c r="AI1378" s="5"/>
      <c r="AJ1378" s="5"/>
      <c r="AK1378" s="82"/>
      <c r="AL1378" s="5"/>
      <c r="AM1378" s="5"/>
      <c r="AN1378" s="5"/>
      <c r="AO1378" s="5"/>
      <c r="AP1378" s="5"/>
    </row>
    <row r="1379" spans="1:4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7"/>
      <c r="AC1379" s="5"/>
      <c r="AD1379" s="5"/>
      <c r="AE1379" s="5"/>
      <c r="AF1379" s="5"/>
      <c r="AG1379" s="5"/>
      <c r="AH1379" s="5"/>
      <c r="AI1379" s="5"/>
      <c r="AJ1379" s="5"/>
      <c r="AK1379" s="82"/>
      <c r="AL1379" s="5"/>
      <c r="AM1379" s="5"/>
      <c r="AN1379" s="5"/>
      <c r="AO1379" s="5"/>
      <c r="AP1379" s="5"/>
    </row>
    <row r="1380" spans="1:4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7"/>
      <c r="AC1380" s="5"/>
      <c r="AD1380" s="5"/>
      <c r="AE1380" s="5"/>
      <c r="AF1380" s="5"/>
      <c r="AG1380" s="5"/>
      <c r="AH1380" s="5"/>
      <c r="AI1380" s="5"/>
      <c r="AJ1380" s="5"/>
      <c r="AK1380" s="82"/>
      <c r="AL1380" s="5"/>
      <c r="AM1380" s="5"/>
      <c r="AN1380" s="5"/>
      <c r="AO1380" s="5"/>
      <c r="AP1380" s="5"/>
    </row>
    <row r="1381" spans="1:4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7"/>
      <c r="AC1381" s="5"/>
      <c r="AD1381" s="5"/>
      <c r="AE1381" s="5"/>
      <c r="AF1381" s="5"/>
      <c r="AG1381" s="5"/>
      <c r="AH1381" s="5"/>
      <c r="AI1381" s="5"/>
      <c r="AJ1381" s="5"/>
      <c r="AK1381" s="82"/>
      <c r="AL1381" s="5"/>
      <c r="AM1381" s="5"/>
      <c r="AN1381" s="5"/>
      <c r="AO1381" s="5"/>
      <c r="AP1381" s="5"/>
    </row>
    <row r="1382" spans="1:4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7"/>
      <c r="AC1382" s="5"/>
      <c r="AD1382" s="5"/>
      <c r="AE1382" s="5"/>
      <c r="AF1382" s="5"/>
      <c r="AG1382" s="5"/>
      <c r="AH1382" s="5"/>
      <c r="AI1382" s="5"/>
      <c r="AJ1382" s="5"/>
      <c r="AK1382" s="82"/>
      <c r="AL1382" s="5"/>
      <c r="AM1382" s="5"/>
      <c r="AN1382" s="5"/>
      <c r="AO1382" s="5"/>
      <c r="AP1382" s="5"/>
    </row>
    <row r="1383" spans="1:4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7"/>
      <c r="AC1383" s="5"/>
      <c r="AD1383" s="5"/>
      <c r="AE1383" s="5"/>
      <c r="AF1383" s="5"/>
      <c r="AG1383" s="5"/>
      <c r="AH1383" s="5"/>
      <c r="AI1383" s="5"/>
      <c r="AJ1383" s="5"/>
      <c r="AK1383" s="82"/>
      <c r="AL1383" s="5"/>
      <c r="AM1383" s="5"/>
      <c r="AN1383" s="5"/>
      <c r="AO1383" s="5"/>
      <c r="AP1383" s="5"/>
    </row>
    <row r="1384" spans="1:4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7"/>
      <c r="AC1384" s="5"/>
      <c r="AD1384" s="5"/>
      <c r="AE1384" s="5"/>
      <c r="AF1384" s="5"/>
      <c r="AG1384" s="5"/>
      <c r="AH1384" s="5"/>
      <c r="AI1384" s="5"/>
      <c r="AJ1384" s="5"/>
      <c r="AK1384" s="82"/>
      <c r="AL1384" s="5"/>
      <c r="AM1384" s="5"/>
      <c r="AN1384" s="5"/>
      <c r="AO1384" s="5"/>
      <c r="AP1384" s="5"/>
    </row>
    <row r="1385" spans="1:4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7"/>
      <c r="AC1385" s="5"/>
      <c r="AD1385" s="5"/>
      <c r="AE1385" s="5"/>
      <c r="AF1385" s="5"/>
      <c r="AG1385" s="5"/>
      <c r="AH1385" s="5"/>
      <c r="AI1385" s="5"/>
      <c r="AJ1385" s="5"/>
      <c r="AK1385" s="82"/>
      <c r="AL1385" s="5"/>
      <c r="AM1385" s="5"/>
      <c r="AN1385" s="5"/>
      <c r="AO1385" s="5"/>
      <c r="AP1385" s="5"/>
    </row>
    <row r="1386" spans="1:4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7"/>
      <c r="AC1386" s="5"/>
      <c r="AD1386" s="5"/>
      <c r="AE1386" s="5"/>
      <c r="AF1386" s="5"/>
      <c r="AG1386" s="5"/>
      <c r="AH1386" s="5"/>
      <c r="AI1386" s="5"/>
      <c r="AJ1386" s="5"/>
      <c r="AK1386" s="82"/>
      <c r="AL1386" s="5"/>
      <c r="AM1386" s="5"/>
      <c r="AN1386" s="5"/>
      <c r="AO1386" s="5"/>
      <c r="AP1386" s="5"/>
    </row>
    <row r="1387" spans="1:4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7"/>
      <c r="AC1387" s="5"/>
      <c r="AD1387" s="5"/>
      <c r="AE1387" s="5"/>
      <c r="AF1387" s="5"/>
      <c r="AG1387" s="5"/>
      <c r="AH1387" s="5"/>
      <c r="AI1387" s="5"/>
      <c r="AJ1387" s="5"/>
      <c r="AK1387" s="82"/>
      <c r="AL1387" s="5"/>
      <c r="AM1387" s="5"/>
      <c r="AN1387" s="5"/>
      <c r="AO1387" s="5"/>
      <c r="AP1387" s="5"/>
    </row>
    <row r="1388" spans="1:4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7"/>
      <c r="AC1388" s="5"/>
      <c r="AD1388" s="5"/>
      <c r="AE1388" s="5"/>
      <c r="AF1388" s="5"/>
      <c r="AG1388" s="5"/>
      <c r="AH1388" s="5"/>
      <c r="AI1388" s="5"/>
      <c r="AJ1388" s="5"/>
      <c r="AK1388" s="82"/>
      <c r="AL1388" s="5"/>
      <c r="AM1388" s="5"/>
      <c r="AN1388" s="5"/>
      <c r="AO1388" s="5"/>
      <c r="AP1388" s="5"/>
    </row>
    <row r="1389" spans="1:4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7"/>
      <c r="AC1389" s="5"/>
      <c r="AD1389" s="5"/>
      <c r="AE1389" s="5"/>
      <c r="AF1389" s="5"/>
      <c r="AG1389" s="5"/>
      <c r="AH1389" s="5"/>
      <c r="AI1389" s="5"/>
      <c r="AJ1389" s="5"/>
      <c r="AK1389" s="82"/>
      <c r="AL1389" s="5"/>
      <c r="AM1389" s="5"/>
      <c r="AN1389" s="5"/>
      <c r="AO1389" s="5"/>
      <c r="AP1389" s="5"/>
    </row>
    <row r="1390" spans="1:4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7"/>
      <c r="AC1390" s="5"/>
      <c r="AD1390" s="5"/>
      <c r="AE1390" s="5"/>
      <c r="AF1390" s="5"/>
      <c r="AG1390" s="5"/>
      <c r="AH1390" s="5"/>
      <c r="AI1390" s="5"/>
      <c r="AJ1390" s="5"/>
      <c r="AK1390" s="82"/>
      <c r="AL1390" s="5"/>
      <c r="AM1390" s="5"/>
      <c r="AN1390" s="5"/>
      <c r="AO1390" s="5"/>
      <c r="AP1390" s="5"/>
    </row>
    <row r="1391" spans="1:4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7"/>
      <c r="AC1391" s="5"/>
      <c r="AD1391" s="5"/>
      <c r="AE1391" s="5"/>
      <c r="AF1391" s="5"/>
      <c r="AG1391" s="5"/>
      <c r="AH1391" s="5"/>
      <c r="AI1391" s="5"/>
      <c r="AJ1391" s="5"/>
      <c r="AK1391" s="82"/>
      <c r="AL1391" s="5"/>
      <c r="AM1391" s="5"/>
      <c r="AN1391" s="5"/>
      <c r="AO1391" s="5"/>
      <c r="AP1391" s="5"/>
    </row>
    <row r="1392" spans="1:4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7"/>
      <c r="AC1392" s="5"/>
      <c r="AD1392" s="5"/>
      <c r="AE1392" s="5"/>
      <c r="AF1392" s="5"/>
      <c r="AG1392" s="5"/>
      <c r="AH1392" s="5"/>
      <c r="AI1392" s="5"/>
      <c r="AJ1392" s="5"/>
      <c r="AK1392" s="82"/>
      <c r="AL1392" s="5"/>
      <c r="AM1392" s="5"/>
      <c r="AN1392" s="5"/>
      <c r="AO1392" s="5"/>
      <c r="AP1392" s="5"/>
    </row>
    <row r="1393" spans="1:4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7"/>
      <c r="AC1393" s="5"/>
      <c r="AD1393" s="5"/>
      <c r="AE1393" s="5"/>
      <c r="AF1393" s="5"/>
      <c r="AG1393" s="5"/>
      <c r="AH1393" s="5"/>
      <c r="AI1393" s="5"/>
      <c r="AJ1393" s="5"/>
      <c r="AK1393" s="82"/>
      <c r="AL1393" s="5"/>
      <c r="AM1393" s="5"/>
      <c r="AN1393" s="5"/>
      <c r="AO1393" s="5"/>
      <c r="AP1393" s="5"/>
    </row>
    <row r="1394" spans="1:4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7"/>
      <c r="AC1394" s="5"/>
      <c r="AD1394" s="5"/>
      <c r="AE1394" s="5"/>
      <c r="AF1394" s="5"/>
      <c r="AG1394" s="5"/>
      <c r="AH1394" s="5"/>
      <c r="AI1394" s="5"/>
      <c r="AJ1394" s="5"/>
      <c r="AK1394" s="82"/>
      <c r="AL1394" s="5"/>
      <c r="AM1394" s="5"/>
      <c r="AN1394" s="5"/>
      <c r="AO1394" s="5"/>
      <c r="AP1394" s="5"/>
    </row>
    <row r="1395" spans="1:4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7"/>
      <c r="AC1395" s="5"/>
      <c r="AD1395" s="5"/>
      <c r="AE1395" s="5"/>
      <c r="AF1395" s="5"/>
      <c r="AG1395" s="5"/>
      <c r="AH1395" s="5"/>
      <c r="AI1395" s="5"/>
      <c r="AJ1395" s="5"/>
      <c r="AK1395" s="82"/>
      <c r="AL1395" s="5"/>
      <c r="AM1395" s="5"/>
      <c r="AN1395" s="5"/>
      <c r="AO1395" s="5"/>
      <c r="AP1395" s="5"/>
    </row>
    <row r="1396" spans="1:4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7"/>
      <c r="AC1396" s="5"/>
      <c r="AD1396" s="5"/>
      <c r="AE1396" s="5"/>
      <c r="AF1396" s="5"/>
      <c r="AG1396" s="5"/>
      <c r="AH1396" s="5"/>
      <c r="AI1396" s="5"/>
      <c r="AJ1396" s="5"/>
      <c r="AK1396" s="82"/>
      <c r="AL1396" s="5"/>
      <c r="AM1396" s="5"/>
      <c r="AN1396" s="5"/>
      <c r="AO1396" s="5"/>
      <c r="AP1396" s="5"/>
    </row>
    <row r="1397" spans="1:4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7"/>
      <c r="AC1397" s="5"/>
      <c r="AD1397" s="5"/>
      <c r="AE1397" s="5"/>
      <c r="AF1397" s="5"/>
      <c r="AG1397" s="5"/>
      <c r="AH1397" s="5"/>
      <c r="AI1397" s="5"/>
      <c r="AJ1397" s="5"/>
      <c r="AK1397" s="82"/>
      <c r="AL1397" s="5"/>
      <c r="AM1397" s="5"/>
      <c r="AN1397" s="5"/>
      <c r="AO1397" s="5"/>
      <c r="AP1397" s="5"/>
    </row>
    <row r="1398" spans="1:4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7"/>
      <c r="AC1398" s="5"/>
      <c r="AD1398" s="5"/>
      <c r="AE1398" s="5"/>
      <c r="AF1398" s="5"/>
      <c r="AG1398" s="5"/>
      <c r="AH1398" s="5"/>
      <c r="AI1398" s="5"/>
      <c r="AJ1398" s="5"/>
      <c r="AK1398" s="82"/>
      <c r="AL1398" s="5"/>
      <c r="AM1398" s="5"/>
      <c r="AN1398" s="5"/>
      <c r="AO1398" s="5"/>
      <c r="AP1398" s="5"/>
    </row>
    <row r="1399" spans="1:4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7"/>
      <c r="AC1399" s="5"/>
      <c r="AD1399" s="5"/>
      <c r="AE1399" s="5"/>
      <c r="AF1399" s="5"/>
      <c r="AG1399" s="5"/>
      <c r="AH1399" s="5"/>
      <c r="AI1399" s="5"/>
      <c r="AJ1399" s="5"/>
      <c r="AK1399" s="82"/>
      <c r="AL1399" s="5"/>
      <c r="AM1399" s="5"/>
      <c r="AN1399" s="5"/>
      <c r="AO1399" s="5"/>
      <c r="AP1399" s="5"/>
    </row>
    <row r="1400" spans="1:4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7"/>
      <c r="AC1400" s="5"/>
      <c r="AD1400" s="5"/>
      <c r="AE1400" s="5"/>
      <c r="AF1400" s="5"/>
      <c r="AG1400" s="5"/>
      <c r="AH1400" s="5"/>
      <c r="AI1400" s="5"/>
      <c r="AJ1400" s="5"/>
      <c r="AK1400" s="82"/>
      <c r="AL1400" s="5"/>
      <c r="AM1400" s="5"/>
      <c r="AN1400" s="5"/>
      <c r="AO1400" s="5"/>
      <c r="AP1400" s="5"/>
    </row>
    <row r="1401" spans="1:4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7"/>
      <c r="AC1401" s="5"/>
      <c r="AD1401" s="5"/>
      <c r="AE1401" s="5"/>
      <c r="AF1401" s="5"/>
      <c r="AG1401" s="5"/>
      <c r="AH1401" s="5"/>
      <c r="AI1401" s="5"/>
      <c r="AJ1401" s="5"/>
      <c r="AK1401" s="82"/>
      <c r="AL1401" s="5"/>
      <c r="AM1401" s="5"/>
      <c r="AN1401" s="5"/>
      <c r="AO1401" s="5"/>
      <c r="AP1401" s="5"/>
    </row>
    <row r="1402" spans="1:4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7"/>
      <c r="AC1402" s="5"/>
      <c r="AD1402" s="5"/>
      <c r="AE1402" s="5"/>
      <c r="AF1402" s="5"/>
      <c r="AG1402" s="5"/>
      <c r="AH1402" s="5"/>
      <c r="AI1402" s="5"/>
      <c r="AJ1402" s="5"/>
      <c r="AK1402" s="82"/>
      <c r="AL1402" s="5"/>
      <c r="AM1402" s="5"/>
      <c r="AN1402" s="5"/>
      <c r="AO1402" s="5"/>
      <c r="AP1402" s="5"/>
    </row>
    <row r="1403" spans="1:4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7"/>
      <c r="AC1403" s="5"/>
      <c r="AD1403" s="5"/>
      <c r="AE1403" s="5"/>
      <c r="AF1403" s="5"/>
      <c r="AG1403" s="5"/>
      <c r="AH1403" s="5"/>
      <c r="AI1403" s="5"/>
      <c r="AJ1403" s="5"/>
      <c r="AK1403" s="82"/>
      <c r="AL1403" s="5"/>
      <c r="AM1403" s="5"/>
      <c r="AN1403" s="5"/>
      <c r="AO1403" s="5"/>
      <c r="AP1403" s="5"/>
    </row>
    <row r="1404" spans="1:4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7"/>
      <c r="AC1404" s="5"/>
      <c r="AD1404" s="5"/>
      <c r="AE1404" s="5"/>
      <c r="AF1404" s="5"/>
      <c r="AG1404" s="5"/>
      <c r="AH1404" s="5"/>
      <c r="AI1404" s="5"/>
      <c r="AJ1404" s="5"/>
      <c r="AK1404" s="82"/>
      <c r="AL1404" s="5"/>
      <c r="AM1404" s="5"/>
      <c r="AN1404" s="5"/>
      <c r="AO1404" s="5"/>
      <c r="AP1404" s="5"/>
    </row>
    <row r="1405" spans="1:4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7"/>
      <c r="AC1405" s="5"/>
      <c r="AD1405" s="5"/>
      <c r="AE1405" s="5"/>
      <c r="AF1405" s="5"/>
      <c r="AG1405" s="5"/>
      <c r="AH1405" s="5"/>
      <c r="AI1405" s="5"/>
      <c r="AJ1405" s="5"/>
      <c r="AK1405" s="82"/>
      <c r="AL1405" s="5"/>
      <c r="AM1405" s="5"/>
      <c r="AN1405" s="5"/>
      <c r="AO1405" s="5"/>
      <c r="AP1405" s="5"/>
    </row>
    <row r="1406" spans="1:4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7"/>
      <c r="AC1406" s="5"/>
      <c r="AD1406" s="5"/>
      <c r="AE1406" s="5"/>
      <c r="AF1406" s="5"/>
      <c r="AG1406" s="5"/>
      <c r="AH1406" s="5"/>
      <c r="AI1406" s="5"/>
      <c r="AJ1406" s="5"/>
      <c r="AK1406" s="82"/>
      <c r="AL1406" s="5"/>
      <c r="AM1406" s="5"/>
      <c r="AN1406" s="5"/>
      <c r="AO1406" s="5"/>
      <c r="AP1406" s="5"/>
    </row>
    <row r="1407" spans="1:4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7"/>
      <c r="AC1407" s="5"/>
      <c r="AD1407" s="5"/>
      <c r="AE1407" s="5"/>
      <c r="AF1407" s="5"/>
      <c r="AG1407" s="5"/>
      <c r="AH1407" s="5"/>
      <c r="AI1407" s="5"/>
      <c r="AJ1407" s="5"/>
      <c r="AK1407" s="82"/>
      <c r="AL1407" s="5"/>
      <c r="AM1407" s="5"/>
      <c r="AN1407" s="5"/>
      <c r="AO1407" s="5"/>
      <c r="AP1407" s="5"/>
    </row>
    <row r="1408" spans="1:4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7"/>
      <c r="AC1408" s="5"/>
      <c r="AD1408" s="5"/>
      <c r="AE1408" s="5"/>
      <c r="AF1408" s="5"/>
      <c r="AG1408" s="5"/>
      <c r="AH1408" s="5"/>
      <c r="AI1408" s="5"/>
      <c r="AJ1408" s="5"/>
      <c r="AK1408" s="82"/>
      <c r="AL1408" s="5"/>
      <c r="AM1408" s="5"/>
      <c r="AN1408" s="5"/>
      <c r="AO1408" s="5"/>
      <c r="AP1408" s="5"/>
    </row>
    <row r="1409" spans="1:4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7"/>
      <c r="AC1409" s="5"/>
      <c r="AD1409" s="5"/>
      <c r="AE1409" s="5"/>
      <c r="AF1409" s="5"/>
      <c r="AG1409" s="5"/>
      <c r="AH1409" s="5"/>
      <c r="AI1409" s="5"/>
      <c r="AJ1409" s="5"/>
      <c r="AK1409" s="82"/>
      <c r="AL1409" s="5"/>
      <c r="AM1409" s="5"/>
      <c r="AN1409" s="5"/>
      <c r="AO1409" s="5"/>
      <c r="AP1409" s="5"/>
    </row>
    <row r="1410" spans="1:4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7"/>
      <c r="AC1410" s="5"/>
      <c r="AD1410" s="5"/>
      <c r="AE1410" s="5"/>
      <c r="AF1410" s="5"/>
      <c r="AG1410" s="5"/>
      <c r="AH1410" s="5"/>
      <c r="AI1410" s="5"/>
      <c r="AJ1410" s="5"/>
      <c r="AK1410" s="82"/>
      <c r="AL1410" s="5"/>
      <c r="AM1410" s="5"/>
      <c r="AN1410" s="5"/>
      <c r="AO1410" s="5"/>
      <c r="AP1410" s="5"/>
    </row>
    <row r="1411" spans="1:4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7"/>
      <c r="AC1411" s="5"/>
      <c r="AD1411" s="5"/>
      <c r="AE1411" s="5"/>
      <c r="AF1411" s="5"/>
      <c r="AG1411" s="5"/>
      <c r="AH1411" s="5"/>
      <c r="AI1411" s="5"/>
      <c r="AJ1411" s="5"/>
      <c r="AK1411" s="82"/>
      <c r="AL1411" s="5"/>
      <c r="AM1411" s="5"/>
      <c r="AN1411" s="5"/>
      <c r="AO1411" s="5"/>
      <c r="AP1411" s="5"/>
    </row>
    <row r="1412" spans="1:4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7"/>
      <c r="AC1412" s="5"/>
      <c r="AD1412" s="5"/>
      <c r="AE1412" s="5"/>
      <c r="AF1412" s="5"/>
      <c r="AG1412" s="5"/>
      <c r="AH1412" s="5"/>
      <c r="AI1412" s="5"/>
      <c r="AJ1412" s="5"/>
      <c r="AK1412" s="82"/>
      <c r="AL1412" s="5"/>
      <c r="AM1412" s="5"/>
      <c r="AN1412" s="5"/>
      <c r="AO1412" s="5"/>
      <c r="AP1412" s="5"/>
    </row>
    <row r="1413" spans="1:4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7"/>
      <c r="AC1413" s="5"/>
      <c r="AD1413" s="5"/>
      <c r="AE1413" s="5"/>
      <c r="AF1413" s="5"/>
      <c r="AG1413" s="5"/>
      <c r="AH1413" s="5"/>
      <c r="AI1413" s="5"/>
      <c r="AJ1413" s="5"/>
      <c r="AK1413" s="82"/>
      <c r="AL1413" s="5"/>
      <c r="AM1413" s="5"/>
      <c r="AN1413" s="5"/>
      <c r="AO1413" s="5"/>
      <c r="AP1413" s="5"/>
    </row>
    <row r="1414" spans="1:4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7"/>
      <c r="AC1414" s="5"/>
      <c r="AD1414" s="5"/>
      <c r="AE1414" s="5"/>
      <c r="AF1414" s="5"/>
      <c r="AG1414" s="5"/>
      <c r="AH1414" s="5"/>
      <c r="AI1414" s="5"/>
      <c r="AJ1414" s="5"/>
      <c r="AK1414" s="82"/>
      <c r="AL1414" s="5"/>
      <c r="AM1414" s="5"/>
      <c r="AN1414" s="5"/>
      <c r="AO1414" s="5"/>
      <c r="AP1414" s="5"/>
    </row>
    <row r="1415" spans="1:4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7"/>
      <c r="AC1415" s="5"/>
      <c r="AD1415" s="5"/>
      <c r="AE1415" s="5"/>
      <c r="AF1415" s="5"/>
      <c r="AG1415" s="5"/>
      <c r="AH1415" s="5"/>
      <c r="AI1415" s="5"/>
      <c r="AJ1415" s="5"/>
      <c r="AK1415" s="82"/>
      <c r="AL1415" s="5"/>
      <c r="AM1415" s="5"/>
      <c r="AN1415" s="5"/>
      <c r="AO1415" s="5"/>
      <c r="AP1415" s="5"/>
    </row>
    <row r="1416" spans="1:4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7"/>
      <c r="AC1416" s="5"/>
      <c r="AD1416" s="5"/>
      <c r="AE1416" s="5"/>
      <c r="AF1416" s="5"/>
      <c r="AG1416" s="5"/>
      <c r="AH1416" s="5"/>
      <c r="AI1416" s="5"/>
      <c r="AJ1416" s="5"/>
      <c r="AK1416" s="82"/>
      <c r="AL1416" s="5"/>
      <c r="AM1416" s="5"/>
      <c r="AN1416" s="5"/>
      <c r="AO1416" s="5"/>
      <c r="AP1416" s="5"/>
    </row>
    <row r="1417" spans="1:4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7"/>
      <c r="AC1417" s="5"/>
      <c r="AD1417" s="5"/>
      <c r="AE1417" s="5"/>
      <c r="AF1417" s="5"/>
      <c r="AG1417" s="5"/>
      <c r="AH1417" s="5"/>
      <c r="AI1417" s="5"/>
      <c r="AJ1417" s="5"/>
      <c r="AK1417" s="82"/>
      <c r="AL1417" s="5"/>
      <c r="AM1417" s="5"/>
      <c r="AN1417" s="5"/>
      <c r="AO1417" s="5"/>
      <c r="AP1417" s="5"/>
    </row>
    <row r="1418" spans="1:4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7"/>
      <c r="AC1418" s="5"/>
      <c r="AD1418" s="5"/>
      <c r="AE1418" s="5"/>
      <c r="AF1418" s="5"/>
      <c r="AG1418" s="5"/>
      <c r="AH1418" s="5"/>
      <c r="AI1418" s="5"/>
      <c r="AJ1418" s="5"/>
      <c r="AK1418" s="82"/>
      <c r="AL1418" s="5"/>
      <c r="AM1418" s="5"/>
      <c r="AN1418" s="5"/>
      <c r="AO1418" s="5"/>
      <c r="AP1418" s="5"/>
    </row>
    <row r="1419" spans="1:4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7"/>
      <c r="AC1419" s="5"/>
      <c r="AD1419" s="5"/>
      <c r="AE1419" s="5"/>
      <c r="AF1419" s="5"/>
      <c r="AG1419" s="5"/>
      <c r="AH1419" s="5"/>
      <c r="AI1419" s="5"/>
      <c r="AJ1419" s="5"/>
      <c r="AK1419" s="82"/>
      <c r="AL1419" s="5"/>
      <c r="AM1419" s="5"/>
      <c r="AN1419" s="5"/>
      <c r="AO1419" s="5"/>
      <c r="AP1419" s="5"/>
    </row>
    <row r="1420" spans="1:4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7"/>
      <c r="AC1420" s="5"/>
      <c r="AD1420" s="5"/>
      <c r="AE1420" s="5"/>
      <c r="AF1420" s="5"/>
      <c r="AG1420" s="5"/>
      <c r="AH1420" s="5"/>
      <c r="AI1420" s="5"/>
      <c r="AJ1420" s="5"/>
      <c r="AK1420" s="82"/>
      <c r="AL1420" s="5"/>
      <c r="AM1420" s="5"/>
      <c r="AN1420" s="5"/>
      <c r="AO1420" s="5"/>
      <c r="AP1420" s="5"/>
    </row>
    <row r="1421" spans="1:4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7"/>
      <c r="AC1421" s="5"/>
      <c r="AD1421" s="5"/>
      <c r="AE1421" s="5"/>
      <c r="AF1421" s="5"/>
      <c r="AG1421" s="5"/>
      <c r="AH1421" s="5"/>
      <c r="AI1421" s="5"/>
      <c r="AJ1421" s="5"/>
      <c r="AK1421" s="82"/>
      <c r="AL1421" s="5"/>
      <c r="AM1421" s="5"/>
      <c r="AN1421" s="5"/>
      <c r="AO1421" s="5"/>
      <c r="AP1421" s="5"/>
    </row>
    <row r="1422" spans="1:4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7"/>
      <c r="AC1422" s="5"/>
      <c r="AD1422" s="5"/>
      <c r="AE1422" s="5"/>
      <c r="AF1422" s="5"/>
      <c r="AG1422" s="5"/>
      <c r="AH1422" s="5"/>
      <c r="AI1422" s="5"/>
      <c r="AJ1422" s="5"/>
      <c r="AK1422" s="82"/>
      <c r="AL1422" s="5"/>
      <c r="AM1422" s="5"/>
      <c r="AN1422" s="5"/>
      <c r="AO1422" s="5"/>
      <c r="AP1422" s="5"/>
    </row>
    <row r="1423" spans="1:4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7"/>
      <c r="AC1423" s="5"/>
      <c r="AD1423" s="5"/>
      <c r="AE1423" s="5"/>
      <c r="AF1423" s="5"/>
      <c r="AG1423" s="5"/>
      <c r="AH1423" s="5"/>
      <c r="AI1423" s="5"/>
      <c r="AJ1423" s="5"/>
      <c r="AK1423" s="82"/>
      <c r="AL1423" s="5"/>
      <c r="AM1423" s="5"/>
      <c r="AN1423" s="5"/>
      <c r="AO1423" s="5"/>
      <c r="AP1423" s="5"/>
    </row>
    <row r="1424" spans="1:4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7"/>
      <c r="AC1424" s="5"/>
      <c r="AD1424" s="5"/>
      <c r="AE1424" s="5"/>
      <c r="AF1424" s="5"/>
      <c r="AG1424" s="5"/>
      <c r="AH1424" s="5"/>
      <c r="AI1424" s="5"/>
      <c r="AJ1424" s="5"/>
      <c r="AK1424" s="82"/>
      <c r="AL1424" s="5"/>
      <c r="AM1424" s="5"/>
      <c r="AN1424" s="5"/>
      <c r="AO1424" s="5"/>
      <c r="AP1424" s="5"/>
    </row>
    <row r="1425" spans="1:4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7"/>
      <c r="AC1425" s="5"/>
      <c r="AD1425" s="5"/>
      <c r="AE1425" s="5"/>
      <c r="AF1425" s="5"/>
      <c r="AG1425" s="5"/>
      <c r="AH1425" s="5"/>
      <c r="AI1425" s="5"/>
      <c r="AJ1425" s="5"/>
      <c r="AK1425" s="82"/>
      <c r="AL1425" s="5"/>
      <c r="AM1425" s="5"/>
      <c r="AN1425" s="5"/>
      <c r="AO1425" s="5"/>
      <c r="AP1425" s="5"/>
    </row>
    <row r="1426" spans="1:4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7"/>
      <c r="AC1426" s="5"/>
      <c r="AD1426" s="5"/>
      <c r="AE1426" s="5"/>
      <c r="AF1426" s="5"/>
      <c r="AG1426" s="5"/>
      <c r="AH1426" s="5"/>
      <c r="AI1426" s="5"/>
      <c r="AJ1426" s="5"/>
      <c r="AK1426" s="82"/>
      <c r="AL1426" s="5"/>
      <c r="AM1426" s="5"/>
      <c r="AN1426" s="5"/>
      <c r="AO1426" s="5"/>
      <c r="AP1426" s="5"/>
    </row>
    <row r="1427" spans="1:4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7"/>
      <c r="AC1427" s="5"/>
      <c r="AD1427" s="5"/>
      <c r="AE1427" s="5"/>
      <c r="AF1427" s="5"/>
      <c r="AG1427" s="5"/>
      <c r="AH1427" s="5"/>
      <c r="AI1427" s="5"/>
      <c r="AJ1427" s="5"/>
      <c r="AK1427" s="82"/>
      <c r="AL1427" s="5"/>
      <c r="AM1427" s="5"/>
      <c r="AN1427" s="5"/>
      <c r="AO1427" s="5"/>
      <c r="AP1427" s="5"/>
    </row>
    <row r="1428" spans="1:4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7"/>
      <c r="AC1428" s="5"/>
      <c r="AD1428" s="5"/>
      <c r="AE1428" s="5"/>
      <c r="AF1428" s="5"/>
      <c r="AG1428" s="5"/>
      <c r="AH1428" s="5"/>
      <c r="AI1428" s="5"/>
      <c r="AJ1428" s="5"/>
      <c r="AK1428" s="82"/>
      <c r="AL1428" s="5"/>
      <c r="AM1428" s="5"/>
      <c r="AN1428" s="5"/>
      <c r="AO1428" s="5"/>
      <c r="AP1428" s="5"/>
    </row>
    <row r="1429" spans="1:4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7"/>
      <c r="AC1429" s="5"/>
      <c r="AD1429" s="5"/>
      <c r="AE1429" s="5"/>
      <c r="AF1429" s="5"/>
      <c r="AG1429" s="5"/>
      <c r="AH1429" s="5"/>
      <c r="AI1429" s="5"/>
      <c r="AJ1429" s="5"/>
      <c r="AK1429" s="82"/>
      <c r="AL1429" s="5"/>
      <c r="AM1429" s="5"/>
      <c r="AN1429" s="5"/>
      <c r="AO1429" s="5"/>
      <c r="AP1429" s="5"/>
    </row>
    <row r="1430" spans="1:4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7"/>
      <c r="AC1430" s="5"/>
      <c r="AD1430" s="5"/>
      <c r="AE1430" s="5"/>
      <c r="AF1430" s="5"/>
      <c r="AG1430" s="5"/>
      <c r="AH1430" s="5"/>
      <c r="AI1430" s="5"/>
      <c r="AJ1430" s="5"/>
      <c r="AK1430" s="82"/>
      <c r="AL1430" s="5"/>
      <c r="AM1430" s="5"/>
      <c r="AN1430" s="5"/>
      <c r="AO1430" s="5"/>
      <c r="AP1430" s="5"/>
    </row>
    <row r="1431" spans="1:4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7"/>
      <c r="AC1431" s="5"/>
      <c r="AD1431" s="5"/>
      <c r="AE1431" s="5"/>
      <c r="AF1431" s="5"/>
      <c r="AG1431" s="5"/>
      <c r="AH1431" s="5"/>
      <c r="AI1431" s="5"/>
      <c r="AJ1431" s="5"/>
      <c r="AK1431" s="82"/>
      <c r="AL1431" s="5"/>
      <c r="AM1431" s="5"/>
      <c r="AN1431" s="5"/>
      <c r="AO1431" s="5"/>
      <c r="AP1431" s="5"/>
    </row>
    <row r="1432" spans="1:4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7"/>
      <c r="AC1432" s="5"/>
      <c r="AD1432" s="5"/>
      <c r="AE1432" s="5"/>
      <c r="AF1432" s="5"/>
      <c r="AG1432" s="5"/>
      <c r="AH1432" s="5"/>
      <c r="AI1432" s="5"/>
      <c r="AJ1432" s="5"/>
      <c r="AK1432" s="82"/>
      <c r="AL1432" s="5"/>
      <c r="AM1432" s="5"/>
      <c r="AN1432" s="5"/>
      <c r="AO1432" s="5"/>
      <c r="AP1432" s="5"/>
    </row>
    <row r="1433" spans="1:4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7"/>
      <c r="AC1433" s="5"/>
      <c r="AD1433" s="5"/>
      <c r="AE1433" s="5"/>
      <c r="AF1433" s="5"/>
      <c r="AG1433" s="5"/>
      <c r="AH1433" s="5"/>
      <c r="AI1433" s="5"/>
      <c r="AJ1433" s="5"/>
      <c r="AK1433" s="82"/>
      <c r="AL1433" s="5"/>
      <c r="AM1433" s="5"/>
      <c r="AN1433" s="5"/>
      <c r="AO1433" s="5"/>
      <c r="AP1433" s="5"/>
    </row>
    <row r="1434" spans="1:4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7"/>
      <c r="AC1434" s="5"/>
      <c r="AD1434" s="5"/>
      <c r="AE1434" s="5"/>
      <c r="AF1434" s="5"/>
      <c r="AG1434" s="5"/>
      <c r="AH1434" s="5"/>
      <c r="AI1434" s="5"/>
      <c r="AJ1434" s="5"/>
      <c r="AK1434" s="82"/>
      <c r="AL1434" s="5"/>
      <c r="AM1434" s="5"/>
      <c r="AN1434" s="5"/>
      <c r="AO1434" s="5"/>
      <c r="AP1434" s="5"/>
    </row>
    <row r="1435" spans="1:4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7"/>
      <c r="AC1435" s="5"/>
      <c r="AD1435" s="5"/>
      <c r="AE1435" s="5"/>
      <c r="AF1435" s="5"/>
      <c r="AG1435" s="5"/>
      <c r="AH1435" s="5"/>
      <c r="AI1435" s="5"/>
      <c r="AJ1435" s="5"/>
      <c r="AK1435" s="82"/>
      <c r="AL1435" s="5"/>
      <c r="AM1435" s="5"/>
      <c r="AN1435" s="5"/>
      <c r="AO1435" s="5"/>
      <c r="AP1435" s="5"/>
    </row>
    <row r="1436" spans="1:4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7"/>
      <c r="AC1436" s="5"/>
      <c r="AD1436" s="5"/>
      <c r="AE1436" s="5"/>
      <c r="AF1436" s="5"/>
      <c r="AG1436" s="5"/>
      <c r="AH1436" s="5"/>
      <c r="AI1436" s="5"/>
      <c r="AJ1436" s="5"/>
      <c r="AK1436" s="82"/>
      <c r="AL1436" s="5"/>
      <c r="AM1436" s="5"/>
      <c r="AN1436" s="5"/>
      <c r="AO1436" s="5"/>
      <c r="AP1436" s="5"/>
    </row>
    <row r="1437" spans="1:4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7"/>
      <c r="AC1437" s="5"/>
      <c r="AD1437" s="5"/>
      <c r="AE1437" s="5"/>
      <c r="AF1437" s="5"/>
      <c r="AG1437" s="5"/>
      <c r="AH1437" s="5"/>
      <c r="AI1437" s="5"/>
      <c r="AJ1437" s="5"/>
      <c r="AK1437" s="82"/>
      <c r="AL1437" s="5"/>
      <c r="AM1437" s="5"/>
      <c r="AN1437" s="5"/>
      <c r="AO1437" s="5"/>
      <c r="AP1437" s="5"/>
    </row>
    <row r="1438" spans="1:4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7"/>
      <c r="AC1438" s="5"/>
      <c r="AD1438" s="5"/>
      <c r="AE1438" s="5"/>
      <c r="AF1438" s="5"/>
      <c r="AG1438" s="5"/>
      <c r="AH1438" s="5"/>
      <c r="AI1438" s="5"/>
      <c r="AJ1438" s="5"/>
      <c r="AK1438" s="82"/>
      <c r="AL1438" s="5"/>
      <c r="AM1438" s="5"/>
      <c r="AN1438" s="5"/>
      <c r="AO1438" s="5"/>
      <c r="AP1438" s="5"/>
    </row>
    <row r="1439" spans="1:4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7"/>
      <c r="AC1439" s="5"/>
      <c r="AD1439" s="5"/>
      <c r="AE1439" s="5"/>
      <c r="AF1439" s="5"/>
      <c r="AG1439" s="5"/>
      <c r="AH1439" s="5"/>
      <c r="AI1439" s="5"/>
      <c r="AJ1439" s="5"/>
      <c r="AK1439" s="82"/>
      <c r="AL1439" s="5"/>
      <c r="AM1439" s="5"/>
      <c r="AN1439" s="5"/>
      <c r="AO1439" s="5"/>
      <c r="AP1439" s="5"/>
    </row>
    <row r="1440" spans="1:4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7"/>
      <c r="AC1440" s="5"/>
      <c r="AD1440" s="5"/>
      <c r="AE1440" s="5"/>
      <c r="AF1440" s="5"/>
      <c r="AG1440" s="5"/>
      <c r="AH1440" s="5"/>
      <c r="AI1440" s="5"/>
      <c r="AJ1440" s="5"/>
      <c r="AK1440" s="82"/>
      <c r="AL1440" s="5"/>
      <c r="AM1440" s="5"/>
      <c r="AN1440" s="5"/>
      <c r="AO1440" s="5"/>
      <c r="AP1440" s="5"/>
    </row>
    <row r="1441" spans="1:4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7"/>
      <c r="AC1441" s="5"/>
      <c r="AD1441" s="5"/>
      <c r="AE1441" s="5"/>
      <c r="AF1441" s="5"/>
      <c r="AG1441" s="5"/>
      <c r="AH1441" s="5"/>
      <c r="AI1441" s="5"/>
      <c r="AJ1441" s="5"/>
      <c r="AK1441" s="82"/>
      <c r="AL1441" s="5"/>
      <c r="AM1441" s="5"/>
      <c r="AN1441" s="5"/>
      <c r="AO1441" s="5"/>
      <c r="AP1441" s="5"/>
    </row>
    <row r="1442" spans="1:4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7"/>
      <c r="AC1442" s="5"/>
      <c r="AD1442" s="5"/>
      <c r="AE1442" s="5"/>
      <c r="AF1442" s="5"/>
      <c r="AG1442" s="5"/>
      <c r="AH1442" s="5"/>
      <c r="AI1442" s="5"/>
      <c r="AJ1442" s="5"/>
      <c r="AK1442" s="82"/>
      <c r="AL1442" s="5"/>
      <c r="AM1442" s="5"/>
      <c r="AN1442" s="5"/>
      <c r="AO1442" s="5"/>
      <c r="AP1442" s="5"/>
    </row>
    <row r="1443" spans="1:4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7"/>
      <c r="AC1443" s="5"/>
      <c r="AD1443" s="5"/>
      <c r="AE1443" s="5"/>
      <c r="AF1443" s="5"/>
      <c r="AG1443" s="5"/>
      <c r="AH1443" s="5"/>
      <c r="AI1443" s="5"/>
      <c r="AJ1443" s="5"/>
      <c r="AK1443" s="82"/>
      <c r="AL1443" s="5"/>
      <c r="AM1443" s="5"/>
      <c r="AN1443" s="5"/>
      <c r="AO1443" s="5"/>
      <c r="AP1443" s="5"/>
    </row>
    <row r="1444" spans="1:4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7"/>
      <c r="AC1444" s="5"/>
      <c r="AD1444" s="5"/>
      <c r="AE1444" s="5"/>
      <c r="AF1444" s="5"/>
      <c r="AG1444" s="5"/>
      <c r="AH1444" s="5"/>
      <c r="AI1444" s="5"/>
      <c r="AJ1444" s="5"/>
      <c r="AK1444" s="82"/>
      <c r="AL1444" s="5"/>
      <c r="AM1444" s="5"/>
      <c r="AN1444" s="5"/>
      <c r="AO1444" s="5"/>
      <c r="AP1444" s="5"/>
    </row>
    <row r="1445" spans="1:4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7"/>
      <c r="AC1445" s="5"/>
      <c r="AD1445" s="5"/>
      <c r="AE1445" s="5"/>
      <c r="AF1445" s="5"/>
      <c r="AG1445" s="5"/>
      <c r="AH1445" s="5"/>
      <c r="AI1445" s="5"/>
      <c r="AJ1445" s="5"/>
      <c r="AK1445" s="82"/>
      <c r="AL1445" s="5"/>
      <c r="AM1445" s="5"/>
      <c r="AN1445" s="5"/>
      <c r="AO1445" s="5"/>
      <c r="AP1445" s="5"/>
    </row>
    <row r="1446" spans="1:4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7"/>
      <c r="AC1446" s="5"/>
      <c r="AD1446" s="5"/>
      <c r="AE1446" s="5"/>
      <c r="AF1446" s="5"/>
      <c r="AG1446" s="5"/>
      <c r="AH1446" s="5"/>
      <c r="AI1446" s="5"/>
      <c r="AJ1446" s="5"/>
      <c r="AK1446" s="82"/>
      <c r="AL1446" s="5"/>
      <c r="AM1446" s="5"/>
      <c r="AN1446" s="5"/>
      <c r="AO1446" s="5"/>
      <c r="AP1446" s="5"/>
    </row>
    <row r="1447" spans="1:4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7"/>
      <c r="AC1447" s="5"/>
      <c r="AD1447" s="5"/>
      <c r="AE1447" s="5"/>
      <c r="AF1447" s="5"/>
      <c r="AG1447" s="5"/>
      <c r="AH1447" s="5"/>
      <c r="AI1447" s="5"/>
      <c r="AJ1447" s="5"/>
      <c r="AK1447" s="82"/>
      <c r="AL1447" s="5"/>
      <c r="AM1447" s="5"/>
      <c r="AN1447" s="5"/>
      <c r="AO1447" s="5"/>
      <c r="AP1447" s="5"/>
    </row>
    <row r="1448" spans="1:4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7"/>
      <c r="AC1448" s="5"/>
      <c r="AD1448" s="5"/>
      <c r="AE1448" s="5"/>
      <c r="AF1448" s="5"/>
      <c r="AG1448" s="5"/>
      <c r="AH1448" s="5"/>
      <c r="AI1448" s="5"/>
      <c r="AJ1448" s="5"/>
      <c r="AK1448" s="82"/>
      <c r="AL1448" s="5"/>
      <c r="AM1448" s="5"/>
      <c r="AN1448" s="5"/>
      <c r="AO1448" s="5"/>
      <c r="AP1448" s="5"/>
    </row>
    <row r="1449" spans="1:4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7"/>
      <c r="AC1449" s="5"/>
      <c r="AD1449" s="5"/>
      <c r="AE1449" s="5"/>
      <c r="AF1449" s="5"/>
      <c r="AG1449" s="5"/>
      <c r="AH1449" s="5"/>
      <c r="AI1449" s="5"/>
      <c r="AJ1449" s="5"/>
      <c r="AK1449" s="82"/>
      <c r="AL1449" s="5"/>
      <c r="AM1449" s="5"/>
      <c r="AN1449" s="5"/>
      <c r="AO1449" s="5"/>
      <c r="AP1449" s="5"/>
    </row>
    <row r="1450" spans="1:4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7"/>
      <c r="AC1450" s="5"/>
      <c r="AD1450" s="5"/>
      <c r="AE1450" s="5"/>
      <c r="AF1450" s="5"/>
      <c r="AG1450" s="5"/>
      <c r="AH1450" s="5"/>
      <c r="AI1450" s="5"/>
      <c r="AJ1450" s="5"/>
      <c r="AK1450" s="82"/>
      <c r="AL1450" s="5"/>
      <c r="AM1450" s="5"/>
      <c r="AN1450" s="5"/>
      <c r="AO1450" s="5"/>
      <c r="AP1450" s="5"/>
    </row>
    <row r="1451" spans="1:4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7"/>
      <c r="AC1451" s="5"/>
      <c r="AD1451" s="5"/>
      <c r="AE1451" s="5"/>
      <c r="AF1451" s="5"/>
      <c r="AG1451" s="5"/>
      <c r="AH1451" s="5"/>
      <c r="AI1451" s="5"/>
      <c r="AJ1451" s="5"/>
      <c r="AK1451" s="82"/>
      <c r="AL1451" s="5"/>
      <c r="AM1451" s="5"/>
      <c r="AN1451" s="5"/>
      <c r="AO1451" s="5"/>
      <c r="AP1451" s="5"/>
    </row>
    <row r="1452" spans="1:4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7"/>
      <c r="AC1452" s="5"/>
      <c r="AD1452" s="5"/>
      <c r="AE1452" s="5"/>
      <c r="AF1452" s="5"/>
      <c r="AG1452" s="5"/>
      <c r="AH1452" s="5"/>
      <c r="AI1452" s="5"/>
      <c r="AJ1452" s="5"/>
      <c r="AK1452" s="82"/>
      <c r="AL1452" s="5"/>
      <c r="AM1452" s="5"/>
      <c r="AN1452" s="5"/>
      <c r="AO1452" s="5"/>
      <c r="AP1452" s="5"/>
    </row>
    <row r="1453" spans="1:4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7"/>
      <c r="AC1453" s="5"/>
      <c r="AD1453" s="5"/>
      <c r="AE1453" s="5"/>
      <c r="AF1453" s="5"/>
      <c r="AG1453" s="5"/>
      <c r="AH1453" s="5"/>
      <c r="AI1453" s="5"/>
      <c r="AJ1453" s="5"/>
      <c r="AK1453" s="82"/>
      <c r="AL1453" s="5"/>
      <c r="AM1453" s="5"/>
      <c r="AN1453" s="5"/>
      <c r="AO1453" s="5"/>
      <c r="AP1453" s="5"/>
    </row>
    <row r="1454" spans="1:4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7"/>
      <c r="AC1454" s="5"/>
      <c r="AD1454" s="5"/>
      <c r="AE1454" s="5"/>
      <c r="AF1454" s="5"/>
      <c r="AG1454" s="5"/>
      <c r="AH1454" s="5"/>
      <c r="AI1454" s="5"/>
      <c r="AJ1454" s="5"/>
      <c r="AK1454" s="82"/>
      <c r="AL1454" s="5"/>
      <c r="AM1454" s="5"/>
      <c r="AN1454" s="5"/>
      <c r="AO1454" s="5"/>
      <c r="AP1454" s="5"/>
    </row>
    <row r="1455" spans="1:4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7"/>
      <c r="AC1455" s="5"/>
      <c r="AD1455" s="5"/>
      <c r="AE1455" s="5"/>
      <c r="AF1455" s="5"/>
      <c r="AG1455" s="5"/>
      <c r="AH1455" s="5"/>
      <c r="AI1455" s="5"/>
      <c r="AJ1455" s="5"/>
      <c r="AK1455" s="82"/>
      <c r="AL1455" s="5"/>
      <c r="AM1455" s="5"/>
      <c r="AN1455" s="5"/>
      <c r="AO1455" s="5"/>
      <c r="AP1455" s="5"/>
    </row>
    <row r="1456" spans="1:4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7"/>
      <c r="AC1456" s="5"/>
      <c r="AD1456" s="5"/>
      <c r="AE1456" s="5"/>
      <c r="AF1456" s="5"/>
      <c r="AG1456" s="5"/>
      <c r="AH1456" s="5"/>
      <c r="AI1456" s="5"/>
      <c r="AJ1456" s="5"/>
      <c r="AK1456" s="82"/>
      <c r="AL1456" s="5"/>
      <c r="AM1456" s="5"/>
      <c r="AN1456" s="5"/>
      <c r="AO1456" s="5"/>
      <c r="AP1456" s="5"/>
    </row>
    <row r="1457" spans="1:4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7"/>
      <c r="AC1457" s="5"/>
      <c r="AD1457" s="5"/>
      <c r="AE1457" s="5"/>
      <c r="AF1457" s="5"/>
      <c r="AG1457" s="5"/>
      <c r="AH1457" s="5"/>
      <c r="AI1457" s="5"/>
      <c r="AJ1457" s="5"/>
      <c r="AK1457" s="82"/>
      <c r="AL1457" s="5"/>
      <c r="AM1457" s="5"/>
      <c r="AN1457" s="5"/>
      <c r="AO1457" s="5"/>
      <c r="AP1457" s="5"/>
    </row>
    <row r="1458" spans="1:4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7"/>
      <c r="AC1458" s="5"/>
      <c r="AD1458" s="5"/>
      <c r="AE1458" s="5"/>
      <c r="AF1458" s="5"/>
      <c r="AG1458" s="5"/>
      <c r="AH1458" s="5"/>
      <c r="AI1458" s="5"/>
      <c r="AJ1458" s="5"/>
      <c r="AK1458" s="82"/>
      <c r="AL1458" s="5"/>
      <c r="AM1458" s="5"/>
      <c r="AN1458" s="5"/>
      <c r="AO1458" s="5"/>
      <c r="AP1458" s="5"/>
    </row>
    <row r="1459" spans="1:4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7"/>
      <c r="AC1459" s="5"/>
      <c r="AD1459" s="5"/>
      <c r="AE1459" s="5"/>
      <c r="AF1459" s="5"/>
      <c r="AG1459" s="5"/>
      <c r="AH1459" s="5"/>
      <c r="AI1459" s="5"/>
      <c r="AJ1459" s="5"/>
      <c r="AK1459" s="82"/>
      <c r="AL1459" s="5"/>
      <c r="AM1459" s="5"/>
      <c r="AN1459" s="5"/>
      <c r="AO1459" s="5"/>
      <c r="AP1459" s="5"/>
    </row>
    <row r="1460" spans="1:4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7"/>
      <c r="AC1460" s="5"/>
      <c r="AD1460" s="5"/>
      <c r="AE1460" s="5"/>
      <c r="AF1460" s="5"/>
      <c r="AG1460" s="5"/>
      <c r="AH1460" s="5"/>
      <c r="AI1460" s="5"/>
      <c r="AJ1460" s="5"/>
      <c r="AK1460" s="82"/>
      <c r="AL1460" s="5"/>
      <c r="AM1460" s="5"/>
      <c r="AN1460" s="5"/>
      <c r="AO1460" s="5"/>
      <c r="AP1460" s="5"/>
    </row>
    <row r="1461" spans="1:4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7"/>
      <c r="AC1461" s="5"/>
      <c r="AD1461" s="5"/>
      <c r="AE1461" s="5"/>
      <c r="AF1461" s="5"/>
      <c r="AG1461" s="5"/>
      <c r="AH1461" s="5"/>
      <c r="AI1461" s="5"/>
      <c r="AJ1461" s="5"/>
      <c r="AK1461" s="82"/>
      <c r="AL1461" s="5"/>
      <c r="AM1461" s="5"/>
      <c r="AN1461" s="5"/>
      <c r="AO1461" s="5"/>
      <c r="AP1461" s="5"/>
    </row>
    <row r="1462" spans="1:4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7"/>
      <c r="AC1462" s="5"/>
      <c r="AD1462" s="5"/>
      <c r="AE1462" s="5"/>
      <c r="AF1462" s="5"/>
      <c r="AG1462" s="5"/>
      <c r="AH1462" s="5"/>
      <c r="AI1462" s="5"/>
      <c r="AJ1462" s="5"/>
      <c r="AK1462" s="82"/>
      <c r="AL1462" s="5"/>
      <c r="AM1462" s="5"/>
      <c r="AN1462" s="5"/>
      <c r="AO1462" s="5"/>
      <c r="AP1462" s="5"/>
    </row>
    <row r="1463" spans="1:4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7"/>
      <c r="AC1463" s="5"/>
      <c r="AD1463" s="5"/>
      <c r="AE1463" s="5"/>
      <c r="AF1463" s="5"/>
      <c r="AG1463" s="5"/>
      <c r="AH1463" s="5"/>
      <c r="AI1463" s="5"/>
      <c r="AJ1463" s="5"/>
      <c r="AK1463" s="82"/>
      <c r="AL1463" s="5"/>
      <c r="AM1463" s="5"/>
      <c r="AN1463" s="5"/>
      <c r="AO1463" s="5"/>
      <c r="AP1463" s="5"/>
    </row>
    <row r="1464" spans="1:4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7"/>
      <c r="AC1464" s="5"/>
      <c r="AD1464" s="5"/>
      <c r="AE1464" s="5"/>
      <c r="AF1464" s="5"/>
      <c r="AG1464" s="5"/>
      <c r="AH1464" s="5"/>
      <c r="AI1464" s="5"/>
      <c r="AJ1464" s="5"/>
      <c r="AK1464" s="82"/>
      <c r="AL1464" s="5"/>
      <c r="AM1464" s="5"/>
      <c r="AN1464" s="5"/>
      <c r="AO1464" s="5"/>
      <c r="AP1464" s="5"/>
    </row>
    <row r="1465" spans="1:4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7"/>
      <c r="AC1465" s="5"/>
      <c r="AD1465" s="5"/>
      <c r="AE1465" s="5"/>
      <c r="AF1465" s="5"/>
      <c r="AG1465" s="5"/>
      <c r="AH1465" s="5"/>
      <c r="AI1465" s="5"/>
      <c r="AJ1465" s="5"/>
      <c r="AK1465" s="82"/>
      <c r="AL1465" s="5"/>
      <c r="AM1465" s="5"/>
      <c r="AN1465" s="5"/>
      <c r="AO1465" s="5"/>
      <c r="AP1465" s="5"/>
    </row>
    <row r="1466" spans="1:4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7"/>
      <c r="AC1466" s="5"/>
      <c r="AD1466" s="5"/>
      <c r="AE1466" s="5"/>
      <c r="AF1466" s="5"/>
      <c r="AG1466" s="5"/>
      <c r="AH1466" s="5"/>
      <c r="AI1466" s="5"/>
      <c r="AJ1466" s="5"/>
      <c r="AK1466" s="82"/>
      <c r="AL1466" s="5"/>
      <c r="AM1466" s="5"/>
      <c r="AN1466" s="5"/>
      <c r="AO1466" s="5"/>
      <c r="AP1466" s="5"/>
    </row>
    <row r="1467" spans="1:4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7"/>
      <c r="AC1467" s="5"/>
      <c r="AD1467" s="5"/>
      <c r="AE1467" s="5"/>
      <c r="AF1467" s="5"/>
      <c r="AG1467" s="5"/>
      <c r="AH1467" s="5"/>
      <c r="AI1467" s="5"/>
      <c r="AJ1467" s="5"/>
      <c r="AK1467" s="82"/>
      <c r="AL1467" s="5"/>
      <c r="AM1467" s="5"/>
      <c r="AN1467" s="5"/>
      <c r="AO1467" s="5"/>
      <c r="AP1467" s="5"/>
    </row>
    <row r="1468" spans="1:4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7"/>
      <c r="AC1468" s="5"/>
      <c r="AD1468" s="5"/>
      <c r="AE1468" s="5"/>
      <c r="AF1468" s="5"/>
      <c r="AG1468" s="5"/>
      <c r="AH1468" s="5"/>
      <c r="AI1468" s="5"/>
      <c r="AJ1468" s="5"/>
      <c r="AK1468" s="82"/>
      <c r="AL1468" s="5"/>
      <c r="AM1468" s="5"/>
      <c r="AN1468" s="5"/>
      <c r="AO1468" s="5"/>
      <c r="AP1468" s="5"/>
    </row>
    <row r="1469" spans="1:4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7"/>
      <c r="AC1469" s="5"/>
      <c r="AD1469" s="5"/>
      <c r="AE1469" s="5"/>
      <c r="AF1469" s="5"/>
      <c r="AG1469" s="5"/>
      <c r="AH1469" s="5"/>
      <c r="AI1469" s="5"/>
      <c r="AJ1469" s="5"/>
      <c r="AK1469" s="82"/>
      <c r="AL1469" s="5"/>
      <c r="AM1469" s="5"/>
      <c r="AN1469" s="5"/>
      <c r="AO1469" s="5"/>
      <c r="AP1469" s="5"/>
    </row>
    <row r="1470" spans="1:4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7"/>
      <c r="AC1470" s="5"/>
      <c r="AD1470" s="5"/>
      <c r="AE1470" s="5"/>
      <c r="AF1470" s="5"/>
      <c r="AG1470" s="5"/>
      <c r="AH1470" s="5"/>
      <c r="AI1470" s="5"/>
      <c r="AJ1470" s="5"/>
      <c r="AK1470" s="82"/>
      <c r="AL1470" s="5"/>
      <c r="AM1470" s="5"/>
      <c r="AN1470" s="5"/>
      <c r="AO1470" s="5"/>
      <c r="AP1470" s="5"/>
    </row>
    <row r="1471" spans="1:4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7"/>
      <c r="AC1471" s="5"/>
      <c r="AD1471" s="5"/>
      <c r="AE1471" s="5"/>
      <c r="AF1471" s="5"/>
      <c r="AG1471" s="5"/>
      <c r="AH1471" s="5"/>
      <c r="AI1471" s="5"/>
      <c r="AJ1471" s="5"/>
      <c r="AK1471" s="82"/>
      <c r="AL1471" s="5"/>
      <c r="AM1471" s="5"/>
      <c r="AN1471" s="5"/>
      <c r="AO1471" s="5"/>
      <c r="AP1471" s="5"/>
    </row>
    <row r="1472" spans="1:4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7"/>
      <c r="AC1472" s="5"/>
      <c r="AD1472" s="5"/>
      <c r="AE1472" s="5"/>
      <c r="AF1472" s="5"/>
      <c r="AG1472" s="5"/>
      <c r="AH1472" s="5"/>
      <c r="AI1472" s="5"/>
      <c r="AJ1472" s="5"/>
      <c r="AK1472" s="82"/>
      <c r="AL1472" s="5"/>
      <c r="AM1472" s="5"/>
      <c r="AN1472" s="5"/>
      <c r="AO1472" s="5"/>
      <c r="AP1472" s="5"/>
    </row>
    <row r="1473" spans="1:4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7"/>
      <c r="AC1473" s="5"/>
      <c r="AD1473" s="5"/>
      <c r="AE1473" s="5"/>
      <c r="AF1473" s="5"/>
      <c r="AG1473" s="5"/>
      <c r="AH1473" s="5"/>
      <c r="AI1473" s="5"/>
      <c r="AJ1473" s="5"/>
      <c r="AK1473" s="82"/>
      <c r="AL1473" s="5"/>
      <c r="AM1473" s="5"/>
      <c r="AN1473" s="5"/>
      <c r="AO1473" s="5"/>
      <c r="AP1473" s="5"/>
    </row>
    <row r="1474" spans="1:4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7"/>
      <c r="AC1474" s="5"/>
      <c r="AD1474" s="5"/>
      <c r="AE1474" s="5"/>
      <c r="AF1474" s="5"/>
      <c r="AG1474" s="5"/>
      <c r="AH1474" s="5"/>
      <c r="AI1474" s="5"/>
      <c r="AJ1474" s="5"/>
      <c r="AK1474" s="82"/>
      <c r="AL1474" s="5"/>
      <c r="AM1474" s="5"/>
      <c r="AN1474" s="5"/>
      <c r="AO1474" s="5"/>
      <c r="AP1474" s="5"/>
    </row>
    <row r="1475" spans="1:4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7"/>
      <c r="AC1475" s="5"/>
      <c r="AD1475" s="5"/>
      <c r="AE1475" s="5"/>
      <c r="AF1475" s="5"/>
      <c r="AG1475" s="5"/>
      <c r="AH1475" s="5"/>
      <c r="AI1475" s="5"/>
      <c r="AJ1475" s="5"/>
      <c r="AK1475" s="82"/>
      <c r="AL1475" s="5"/>
      <c r="AM1475" s="5"/>
      <c r="AN1475" s="5"/>
      <c r="AO1475" s="5"/>
      <c r="AP1475" s="5"/>
    </row>
    <row r="1476" spans="1:4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7"/>
      <c r="AC1476" s="5"/>
      <c r="AD1476" s="5"/>
      <c r="AE1476" s="5"/>
      <c r="AF1476" s="5"/>
      <c r="AG1476" s="5"/>
      <c r="AH1476" s="5"/>
      <c r="AI1476" s="5"/>
      <c r="AJ1476" s="5"/>
      <c r="AK1476" s="82"/>
      <c r="AL1476" s="5"/>
      <c r="AM1476" s="5"/>
      <c r="AN1476" s="5"/>
      <c r="AO1476" s="5"/>
      <c r="AP1476" s="5"/>
    </row>
    <row r="1477" spans="1:4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7"/>
      <c r="AC1477" s="5"/>
      <c r="AD1477" s="5"/>
      <c r="AE1477" s="5"/>
      <c r="AF1477" s="5"/>
      <c r="AG1477" s="5"/>
      <c r="AH1477" s="5"/>
      <c r="AI1477" s="5"/>
      <c r="AJ1477" s="5"/>
      <c r="AK1477" s="82"/>
      <c r="AL1477" s="5"/>
      <c r="AM1477" s="5"/>
      <c r="AN1477" s="5"/>
      <c r="AO1477" s="5"/>
      <c r="AP1477" s="5"/>
    </row>
    <row r="1478" spans="1:4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7"/>
      <c r="AC1478" s="5"/>
      <c r="AD1478" s="5"/>
      <c r="AE1478" s="5"/>
      <c r="AF1478" s="5"/>
      <c r="AG1478" s="5"/>
      <c r="AH1478" s="5"/>
      <c r="AI1478" s="5"/>
      <c r="AJ1478" s="5"/>
      <c r="AK1478" s="82"/>
      <c r="AL1478" s="5"/>
      <c r="AM1478" s="5"/>
      <c r="AN1478" s="5"/>
      <c r="AO1478" s="5"/>
      <c r="AP1478" s="5"/>
    </row>
    <row r="1479" spans="1:4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7"/>
      <c r="AC1479" s="5"/>
      <c r="AD1479" s="5"/>
      <c r="AE1479" s="5"/>
      <c r="AF1479" s="5"/>
      <c r="AG1479" s="5"/>
      <c r="AH1479" s="5"/>
      <c r="AI1479" s="5"/>
      <c r="AJ1479" s="5"/>
      <c r="AK1479" s="82"/>
      <c r="AL1479" s="5"/>
      <c r="AM1479" s="5"/>
      <c r="AN1479" s="5"/>
      <c r="AO1479" s="5"/>
      <c r="AP1479" s="5"/>
    </row>
    <row r="1480" spans="1:4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7"/>
      <c r="AC1480" s="5"/>
      <c r="AD1480" s="5"/>
      <c r="AE1480" s="5"/>
      <c r="AF1480" s="5"/>
      <c r="AG1480" s="5"/>
      <c r="AH1480" s="5"/>
      <c r="AI1480" s="5"/>
      <c r="AJ1480" s="5"/>
      <c r="AK1480" s="82"/>
      <c r="AL1480" s="5"/>
      <c r="AM1480" s="5"/>
      <c r="AN1480" s="5"/>
      <c r="AO1480" s="5"/>
      <c r="AP1480" s="5"/>
    </row>
    <row r="1481" spans="1:4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7"/>
      <c r="AC1481" s="5"/>
      <c r="AD1481" s="5"/>
      <c r="AE1481" s="5"/>
      <c r="AF1481" s="5"/>
      <c r="AG1481" s="5"/>
      <c r="AH1481" s="5"/>
      <c r="AI1481" s="5"/>
      <c r="AJ1481" s="5"/>
      <c r="AK1481" s="82"/>
      <c r="AL1481" s="5"/>
      <c r="AM1481" s="5"/>
      <c r="AN1481" s="5"/>
      <c r="AO1481" s="5"/>
      <c r="AP1481" s="5"/>
    </row>
    <row r="1482" spans="1:4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7"/>
      <c r="AC1482" s="5"/>
      <c r="AD1482" s="5"/>
      <c r="AE1482" s="5"/>
      <c r="AF1482" s="5"/>
      <c r="AG1482" s="5"/>
      <c r="AH1482" s="5"/>
      <c r="AI1482" s="5"/>
      <c r="AJ1482" s="5"/>
      <c r="AK1482" s="82"/>
      <c r="AL1482" s="5"/>
      <c r="AM1482" s="5"/>
      <c r="AN1482" s="5"/>
      <c r="AO1482" s="5"/>
      <c r="AP1482" s="5"/>
    </row>
    <row r="1483" spans="1:4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7"/>
      <c r="AC1483" s="5"/>
      <c r="AD1483" s="5"/>
      <c r="AE1483" s="5"/>
      <c r="AF1483" s="5"/>
      <c r="AG1483" s="5"/>
      <c r="AH1483" s="5"/>
      <c r="AI1483" s="5"/>
      <c r="AJ1483" s="5"/>
      <c r="AK1483" s="82"/>
      <c r="AL1483" s="5"/>
      <c r="AM1483" s="5"/>
      <c r="AN1483" s="5"/>
      <c r="AO1483" s="5"/>
      <c r="AP1483" s="5"/>
    </row>
    <row r="1484" spans="1:4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7"/>
      <c r="AC1484" s="5"/>
      <c r="AD1484" s="5"/>
      <c r="AE1484" s="5"/>
      <c r="AF1484" s="5"/>
      <c r="AG1484" s="5"/>
      <c r="AH1484" s="5"/>
      <c r="AI1484" s="5"/>
      <c r="AJ1484" s="5"/>
      <c r="AK1484" s="82"/>
      <c r="AL1484" s="5"/>
      <c r="AM1484" s="5"/>
      <c r="AN1484" s="5"/>
      <c r="AO1484" s="5"/>
      <c r="AP1484" s="5"/>
    </row>
    <row r="1485" spans="1:4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7"/>
      <c r="AC1485" s="5"/>
      <c r="AD1485" s="5"/>
      <c r="AE1485" s="5"/>
      <c r="AF1485" s="5"/>
      <c r="AG1485" s="5"/>
      <c r="AH1485" s="5"/>
      <c r="AI1485" s="5"/>
      <c r="AJ1485" s="5"/>
      <c r="AK1485" s="82"/>
      <c r="AL1485" s="5"/>
      <c r="AM1485" s="5"/>
      <c r="AN1485" s="5"/>
      <c r="AO1485" s="5"/>
      <c r="AP1485" s="5"/>
    </row>
    <row r="1486" spans="1:4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7"/>
      <c r="AC1486" s="5"/>
      <c r="AD1486" s="5"/>
      <c r="AE1486" s="5"/>
      <c r="AF1486" s="5"/>
      <c r="AG1486" s="5"/>
      <c r="AH1486" s="5"/>
      <c r="AI1486" s="5"/>
      <c r="AJ1486" s="5"/>
      <c r="AK1486" s="82"/>
      <c r="AL1486" s="5"/>
      <c r="AM1486" s="5"/>
      <c r="AN1486" s="5"/>
      <c r="AO1486" s="5"/>
      <c r="AP1486" s="5"/>
    </row>
    <row r="1487" spans="1:4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7"/>
      <c r="AC1487" s="5"/>
      <c r="AD1487" s="5"/>
      <c r="AE1487" s="5"/>
      <c r="AF1487" s="5"/>
      <c r="AG1487" s="5"/>
      <c r="AH1487" s="5"/>
      <c r="AI1487" s="5"/>
      <c r="AJ1487" s="5"/>
      <c r="AK1487" s="82"/>
      <c r="AL1487" s="5"/>
      <c r="AM1487" s="5"/>
      <c r="AN1487" s="5"/>
      <c r="AO1487" s="5"/>
      <c r="AP1487" s="5"/>
    </row>
    <row r="1488" spans="1:4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7"/>
      <c r="AC1488" s="5"/>
      <c r="AD1488" s="5"/>
      <c r="AE1488" s="5"/>
      <c r="AF1488" s="5"/>
      <c r="AG1488" s="5"/>
      <c r="AH1488" s="5"/>
      <c r="AI1488" s="5"/>
      <c r="AJ1488" s="5"/>
      <c r="AK1488" s="82"/>
      <c r="AL1488" s="5"/>
      <c r="AM1488" s="5"/>
      <c r="AN1488" s="5"/>
      <c r="AO1488" s="5"/>
      <c r="AP1488" s="5"/>
    </row>
    <row r="1489" spans="1:4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7"/>
      <c r="AC1489" s="5"/>
      <c r="AD1489" s="5"/>
      <c r="AE1489" s="5"/>
      <c r="AF1489" s="5"/>
      <c r="AG1489" s="5"/>
      <c r="AH1489" s="5"/>
      <c r="AI1489" s="5"/>
      <c r="AJ1489" s="5"/>
      <c r="AK1489" s="82"/>
      <c r="AL1489" s="5"/>
      <c r="AM1489" s="5"/>
      <c r="AN1489" s="5"/>
      <c r="AO1489" s="5"/>
      <c r="AP1489" s="5"/>
    </row>
    <row r="1490" spans="1:4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7"/>
      <c r="AC1490" s="5"/>
      <c r="AD1490" s="5"/>
      <c r="AE1490" s="5"/>
      <c r="AF1490" s="5"/>
      <c r="AG1490" s="5"/>
      <c r="AH1490" s="5"/>
      <c r="AI1490" s="5"/>
      <c r="AJ1490" s="5"/>
      <c r="AK1490" s="82"/>
      <c r="AL1490" s="5"/>
      <c r="AM1490" s="5"/>
      <c r="AN1490" s="5"/>
      <c r="AO1490" s="5"/>
      <c r="AP1490" s="5"/>
    </row>
    <row r="1491" spans="1:4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7"/>
      <c r="AC1491" s="5"/>
      <c r="AD1491" s="5"/>
      <c r="AE1491" s="5"/>
      <c r="AF1491" s="5"/>
      <c r="AG1491" s="5"/>
      <c r="AH1491" s="5"/>
      <c r="AI1491" s="5"/>
      <c r="AJ1491" s="5"/>
      <c r="AK1491" s="82"/>
      <c r="AL1491" s="5"/>
      <c r="AM1491" s="5"/>
      <c r="AN1491" s="5"/>
      <c r="AO1491" s="5"/>
      <c r="AP1491" s="5"/>
    </row>
    <row r="1492" spans="1:4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7"/>
      <c r="AC1492" s="5"/>
      <c r="AD1492" s="5"/>
      <c r="AE1492" s="5"/>
      <c r="AF1492" s="5"/>
      <c r="AG1492" s="5"/>
      <c r="AH1492" s="5"/>
      <c r="AI1492" s="5"/>
      <c r="AJ1492" s="5"/>
      <c r="AK1492" s="82"/>
      <c r="AL1492" s="5"/>
      <c r="AM1492" s="5"/>
      <c r="AN1492" s="5"/>
      <c r="AO1492" s="5"/>
      <c r="AP1492" s="5"/>
    </row>
    <row r="1493" spans="1:4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7"/>
      <c r="AC1493" s="5"/>
      <c r="AD1493" s="5"/>
      <c r="AE1493" s="5"/>
      <c r="AF1493" s="5"/>
      <c r="AG1493" s="5"/>
      <c r="AH1493" s="5"/>
      <c r="AI1493" s="5"/>
      <c r="AJ1493" s="5"/>
      <c r="AK1493" s="82"/>
      <c r="AL1493" s="5"/>
      <c r="AM1493" s="5"/>
      <c r="AN1493" s="5"/>
      <c r="AO1493" s="5"/>
      <c r="AP1493" s="5"/>
    </row>
    <row r="1494" spans="1:4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7"/>
      <c r="AC1494" s="5"/>
      <c r="AD1494" s="5"/>
      <c r="AE1494" s="5"/>
      <c r="AF1494" s="5"/>
      <c r="AG1494" s="5"/>
      <c r="AH1494" s="5"/>
      <c r="AI1494" s="5"/>
      <c r="AJ1494" s="5"/>
      <c r="AK1494" s="82"/>
      <c r="AL1494" s="5"/>
      <c r="AM1494" s="5"/>
      <c r="AN1494" s="5"/>
      <c r="AO1494" s="5"/>
      <c r="AP1494" s="5"/>
    </row>
    <row r="1495" spans="1:4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7"/>
      <c r="AC1495" s="5"/>
      <c r="AD1495" s="5"/>
      <c r="AE1495" s="5"/>
      <c r="AF1495" s="5"/>
      <c r="AG1495" s="5"/>
      <c r="AH1495" s="5"/>
      <c r="AI1495" s="5"/>
      <c r="AJ1495" s="5"/>
      <c r="AK1495" s="82"/>
      <c r="AL1495" s="5"/>
      <c r="AM1495" s="5"/>
      <c r="AN1495" s="5"/>
      <c r="AO1495" s="5"/>
      <c r="AP1495" s="5"/>
    </row>
    <row r="1496" spans="1:4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7"/>
      <c r="AC1496" s="5"/>
      <c r="AD1496" s="5"/>
      <c r="AE1496" s="5"/>
      <c r="AF1496" s="5"/>
      <c r="AG1496" s="5"/>
      <c r="AH1496" s="5"/>
      <c r="AI1496" s="5"/>
      <c r="AJ1496" s="5"/>
      <c r="AK1496" s="82"/>
      <c r="AL1496" s="5"/>
      <c r="AM1496" s="5"/>
      <c r="AN1496" s="5"/>
      <c r="AO1496" s="5"/>
      <c r="AP1496" s="5"/>
    </row>
    <row r="1497" spans="1:4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7"/>
      <c r="AC1497" s="5"/>
      <c r="AD1497" s="5"/>
      <c r="AE1497" s="5"/>
      <c r="AF1497" s="5"/>
      <c r="AG1497" s="5"/>
      <c r="AH1497" s="5"/>
      <c r="AI1497" s="5"/>
      <c r="AJ1497" s="5"/>
      <c r="AK1497" s="82"/>
      <c r="AL1497" s="5"/>
      <c r="AM1497" s="5"/>
      <c r="AN1497" s="5"/>
      <c r="AO1497" s="5"/>
      <c r="AP1497" s="5"/>
    </row>
    <row r="1498" spans="1:4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7"/>
      <c r="AC1498" s="5"/>
      <c r="AD1498" s="5"/>
      <c r="AE1498" s="5"/>
      <c r="AF1498" s="5"/>
      <c r="AG1498" s="5"/>
      <c r="AH1498" s="5"/>
      <c r="AI1498" s="5"/>
      <c r="AJ1498" s="5"/>
      <c r="AK1498" s="82"/>
      <c r="AL1498" s="5"/>
      <c r="AM1498" s="5"/>
      <c r="AN1498" s="5"/>
      <c r="AO1498" s="5"/>
      <c r="AP1498" s="5"/>
    </row>
    <row r="1499" spans="1:4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7"/>
      <c r="AC1499" s="5"/>
      <c r="AD1499" s="5"/>
      <c r="AE1499" s="5"/>
      <c r="AF1499" s="5"/>
      <c r="AG1499" s="5"/>
      <c r="AH1499" s="5"/>
      <c r="AI1499" s="5"/>
      <c r="AJ1499" s="5"/>
      <c r="AK1499" s="82"/>
      <c r="AL1499" s="5"/>
      <c r="AM1499" s="5"/>
      <c r="AN1499" s="5"/>
      <c r="AO1499" s="5"/>
      <c r="AP1499" s="5"/>
    </row>
    <row r="1500" spans="1:4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7"/>
      <c r="AC1500" s="5"/>
      <c r="AD1500" s="5"/>
      <c r="AE1500" s="5"/>
      <c r="AF1500" s="5"/>
      <c r="AG1500" s="5"/>
      <c r="AH1500" s="5"/>
      <c r="AI1500" s="5"/>
      <c r="AJ1500" s="5"/>
      <c r="AK1500" s="82"/>
      <c r="AL1500" s="5"/>
      <c r="AM1500" s="5"/>
      <c r="AN1500" s="5"/>
      <c r="AO1500" s="5"/>
      <c r="AP1500" s="5"/>
    </row>
    <row r="1501" spans="1:4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7"/>
      <c r="AC1501" s="5"/>
      <c r="AD1501" s="5"/>
      <c r="AE1501" s="5"/>
      <c r="AF1501" s="5"/>
      <c r="AG1501" s="5"/>
      <c r="AH1501" s="5"/>
      <c r="AI1501" s="5"/>
      <c r="AJ1501" s="5"/>
      <c r="AK1501" s="82"/>
      <c r="AL1501" s="5"/>
      <c r="AM1501" s="5"/>
      <c r="AN1501" s="5"/>
      <c r="AO1501" s="5"/>
      <c r="AP1501" s="5"/>
    </row>
    <row r="1502" spans="1:4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7"/>
      <c r="AC1502" s="5"/>
      <c r="AD1502" s="5"/>
      <c r="AE1502" s="5"/>
      <c r="AF1502" s="5"/>
      <c r="AG1502" s="5"/>
      <c r="AH1502" s="5"/>
      <c r="AI1502" s="5"/>
      <c r="AJ1502" s="5"/>
      <c r="AK1502" s="82"/>
      <c r="AL1502" s="5"/>
      <c r="AM1502" s="5"/>
      <c r="AN1502" s="5"/>
      <c r="AO1502" s="5"/>
      <c r="AP1502" s="5"/>
    </row>
    <row r="1503" spans="1:4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7"/>
      <c r="AC1503" s="5"/>
      <c r="AD1503" s="5"/>
      <c r="AE1503" s="5"/>
      <c r="AF1503" s="5"/>
      <c r="AG1503" s="5"/>
      <c r="AH1503" s="5"/>
      <c r="AI1503" s="5"/>
      <c r="AJ1503" s="5"/>
      <c r="AK1503" s="82"/>
      <c r="AL1503" s="5"/>
      <c r="AM1503" s="5"/>
      <c r="AN1503" s="5"/>
      <c r="AO1503" s="5"/>
      <c r="AP1503" s="5"/>
    </row>
    <row r="1504" spans="1:4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7"/>
      <c r="AC1504" s="5"/>
      <c r="AD1504" s="5"/>
      <c r="AE1504" s="5"/>
      <c r="AF1504" s="5"/>
      <c r="AG1504" s="5"/>
      <c r="AH1504" s="5"/>
      <c r="AI1504" s="5"/>
      <c r="AJ1504" s="5"/>
      <c r="AK1504" s="82"/>
      <c r="AL1504" s="5"/>
      <c r="AM1504" s="5"/>
      <c r="AN1504" s="5"/>
      <c r="AO1504" s="5"/>
      <c r="AP1504" s="5"/>
    </row>
    <row r="1505" spans="1:4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7"/>
      <c r="AC1505" s="5"/>
      <c r="AD1505" s="5"/>
      <c r="AE1505" s="5"/>
      <c r="AF1505" s="5"/>
      <c r="AG1505" s="5"/>
      <c r="AH1505" s="5"/>
      <c r="AI1505" s="5"/>
      <c r="AJ1505" s="5"/>
      <c r="AK1505" s="82"/>
      <c r="AL1505" s="5"/>
      <c r="AM1505" s="5"/>
      <c r="AN1505" s="5"/>
      <c r="AO1505" s="5"/>
      <c r="AP1505" s="5"/>
    </row>
    <row r="1506" spans="1:4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7"/>
      <c r="AC1506" s="5"/>
      <c r="AD1506" s="5"/>
      <c r="AE1506" s="5"/>
      <c r="AF1506" s="5"/>
      <c r="AG1506" s="5"/>
      <c r="AH1506" s="5"/>
      <c r="AI1506" s="5"/>
      <c r="AJ1506" s="5"/>
      <c r="AK1506" s="82"/>
      <c r="AL1506" s="5"/>
      <c r="AM1506" s="5"/>
      <c r="AN1506" s="5"/>
      <c r="AO1506" s="5"/>
      <c r="AP1506" s="5"/>
    </row>
    <row r="1507" spans="1:4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7"/>
      <c r="AC1507" s="5"/>
      <c r="AD1507" s="5"/>
      <c r="AE1507" s="5"/>
      <c r="AF1507" s="5"/>
      <c r="AG1507" s="5"/>
      <c r="AH1507" s="5"/>
      <c r="AI1507" s="5"/>
      <c r="AJ1507" s="5"/>
      <c r="AK1507" s="82"/>
      <c r="AL1507" s="5"/>
      <c r="AM1507" s="5"/>
      <c r="AN1507" s="5"/>
      <c r="AO1507" s="5"/>
      <c r="AP1507" s="5"/>
    </row>
    <row r="1508" spans="1:4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7"/>
      <c r="AC1508" s="5"/>
      <c r="AD1508" s="5"/>
      <c r="AE1508" s="5"/>
      <c r="AF1508" s="5"/>
      <c r="AG1508" s="5"/>
      <c r="AH1508" s="5"/>
      <c r="AI1508" s="5"/>
      <c r="AJ1508" s="5"/>
      <c r="AK1508" s="82"/>
      <c r="AL1508" s="5"/>
      <c r="AM1508" s="5"/>
      <c r="AN1508" s="5"/>
      <c r="AO1508" s="5"/>
      <c r="AP1508" s="5"/>
    </row>
    <row r="1509" spans="1:4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7"/>
      <c r="AC1509" s="5"/>
      <c r="AD1509" s="5"/>
      <c r="AE1509" s="5"/>
      <c r="AF1509" s="5"/>
      <c r="AG1509" s="5"/>
      <c r="AH1509" s="5"/>
      <c r="AI1509" s="5"/>
      <c r="AJ1509" s="5"/>
      <c r="AK1509" s="82"/>
      <c r="AL1509" s="5"/>
      <c r="AM1509" s="5"/>
      <c r="AN1509" s="5"/>
      <c r="AO1509" s="5"/>
      <c r="AP1509" s="5"/>
    </row>
    <row r="1510" spans="1:4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7"/>
      <c r="AC1510" s="5"/>
      <c r="AD1510" s="5"/>
      <c r="AE1510" s="5"/>
      <c r="AF1510" s="5"/>
      <c r="AG1510" s="5"/>
      <c r="AH1510" s="5"/>
      <c r="AI1510" s="5"/>
      <c r="AJ1510" s="5"/>
      <c r="AK1510" s="82"/>
      <c r="AL1510" s="5"/>
      <c r="AM1510" s="5"/>
      <c r="AN1510" s="5"/>
      <c r="AO1510" s="5"/>
      <c r="AP1510" s="5"/>
    </row>
    <row r="1511" spans="1:4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7"/>
      <c r="AC1511" s="5"/>
      <c r="AD1511" s="5"/>
      <c r="AE1511" s="5"/>
      <c r="AF1511" s="5"/>
      <c r="AG1511" s="5"/>
      <c r="AH1511" s="5"/>
      <c r="AI1511" s="5"/>
      <c r="AJ1511" s="5"/>
      <c r="AK1511" s="82"/>
      <c r="AL1511" s="5"/>
      <c r="AM1511" s="5"/>
      <c r="AN1511" s="5"/>
      <c r="AO1511" s="5"/>
      <c r="AP1511" s="5"/>
    </row>
    <row r="1512" spans="1:4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7"/>
      <c r="AC1512" s="5"/>
      <c r="AD1512" s="5"/>
      <c r="AE1512" s="5"/>
      <c r="AF1512" s="5"/>
      <c r="AG1512" s="5"/>
      <c r="AH1512" s="5"/>
      <c r="AI1512" s="5"/>
      <c r="AJ1512" s="5"/>
      <c r="AK1512" s="82"/>
      <c r="AL1512" s="5"/>
      <c r="AM1512" s="5"/>
      <c r="AN1512" s="5"/>
      <c r="AO1512" s="5"/>
      <c r="AP1512" s="5"/>
    </row>
    <row r="1513" spans="1:4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7"/>
      <c r="AC1513" s="5"/>
      <c r="AD1513" s="5"/>
      <c r="AE1513" s="5"/>
      <c r="AF1513" s="5"/>
      <c r="AG1513" s="5"/>
      <c r="AH1513" s="5"/>
      <c r="AI1513" s="5"/>
      <c r="AJ1513" s="5"/>
      <c r="AK1513" s="82"/>
      <c r="AL1513" s="5"/>
      <c r="AM1513" s="5"/>
      <c r="AN1513" s="5"/>
      <c r="AO1513" s="5"/>
      <c r="AP1513" s="5"/>
    </row>
    <row r="1514" spans="1:4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7"/>
      <c r="AC1514" s="5"/>
      <c r="AD1514" s="5"/>
      <c r="AE1514" s="5"/>
      <c r="AF1514" s="5"/>
      <c r="AG1514" s="5"/>
      <c r="AH1514" s="5"/>
      <c r="AI1514" s="5"/>
      <c r="AJ1514" s="5"/>
      <c r="AK1514" s="82"/>
      <c r="AL1514" s="5"/>
      <c r="AM1514" s="5"/>
      <c r="AN1514" s="5"/>
      <c r="AO1514" s="5"/>
      <c r="AP1514" s="5"/>
    </row>
    <row r="1515" spans="1:4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7"/>
      <c r="AC1515" s="5"/>
      <c r="AD1515" s="5"/>
      <c r="AE1515" s="5"/>
      <c r="AF1515" s="5"/>
      <c r="AG1515" s="5"/>
      <c r="AH1515" s="5"/>
      <c r="AI1515" s="5"/>
      <c r="AJ1515" s="5"/>
      <c r="AK1515" s="82"/>
      <c r="AL1515" s="5"/>
      <c r="AM1515" s="5"/>
      <c r="AN1515" s="5"/>
      <c r="AO1515" s="5"/>
      <c r="AP1515" s="5"/>
    </row>
    <row r="1516" spans="1:4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7"/>
      <c r="AC1516" s="5"/>
      <c r="AD1516" s="5"/>
      <c r="AE1516" s="5"/>
      <c r="AF1516" s="5"/>
      <c r="AG1516" s="5"/>
      <c r="AH1516" s="5"/>
      <c r="AI1516" s="5"/>
      <c r="AJ1516" s="5"/>
      <c r="AK1516" s="82"/>
      <c r="AL1516" s="5"/>
      <c r="AM1516" s="5"/>
      <c r="AN1516" s="5"/>
      <c r="AO1516" s="5"/>
      <c r="AP1516" s="5"/>
    </row>
    <row r="1517" spans="1:4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7"/>
      <c r="AC1517" s="5"/>
      <c r="AD1517" s="5"/>
      <c r="AE1517" s="5"/>
      <c r="AF1517" s="5"/>
      <c r="AG1517" s="5"/>
      <c r="AH1517" s="5"/>
      <c r="AI1517" s="5"/>
      <c r="AJ1517" s="5"/>
      <c r="AK1517" s="82"/>
      <c r="AL1517" s="5"/>
      <c r="AM1517" s="5"/>
      <c r="AN1517" s="5"/>
      <c r="AO1517" s="5"/>
      <c r="AP1517" s="5"/>
    </row>
    <row r="1518" spans="1:4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7"/>
      <c r="AC1518" s="5"/>
      <c r="AD1518" s="5"/>
      <c r="AE1518" s="5"/>
      <c r="AF1518" s="5"/>
      <c r="AG1518" s="5"/>
      <c r="AH1518" s="5"/>
      <c r="AI1518" s="5"/>
      <c r="AJ1518" s="5"/>
      <c r="AK1518" s="82"/>
      <c r="AL1518" s="5"/>
      <c r="AM1518" s="5"/>
      <c r="AN1518" s="5"/>
      <c r="AO1518" s="5"/>
      <c r="AP1518" s="5"/>
    </row>
    <row r="1519" spans="1:4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7"/>
      <c r="AC1519" s="5"/>
      <c r="AD1519" s="5"/>
      <c r="AE1519" s="5"/>
      <c r="AF1519" s="5"/>
      <c r="AG1519" s="5"/>
      <c r="AH1519" s="5"/>
      <c r="AI1519" s="5"/>
      <c r="AJ1519" s="5"/>
      <c r="AK1519" s="82"/>
      <c r="AL1519" s="5"/>
      <c r="AM1519" s="5"/>
      <c r="AN1519" s="5"/>
      <c r="AO1519" s="5"/>
      <c r="AP1519" s="5"/>
    </row>
    <row r="1520" spans="1:4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7"/>
      <c r="AC1520" s="5"/>
      <c r="AD1520" s="5"/>
      <c r="AE1520" s="5"/>
      <c r="AF1520" s="5"/>
      <c r="AG1520" s="5"/>
      <c r="AH1520" s="5"/>
      <c r="AI1520" s="5"/>
      <c r="AJ1520" s="5"/>
      <c r="AK1520" s="82"/>
      <c r="AL1520" s="5"/>
      <c r="AM1520" s="5"/>
      <c r="AN1520" s="5"/>
      <c r="AO1520" s="5"/>
      <c r="AP1520" s="5"/>
    </row>
    <row r="1521" spans="1:4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7"/>
      <c r="AC1521" s="5"/>
      <c r="AD1521" s="5"/>
      <c r="AE1521" s="5"/>
      <c r="AF1521" s="5"/>
      <c r="AG1521" s="5"/>
      <c r="AH1521" s="5"/>
      <c r="AI1521" s="5"/>
      <c r="AJ1521" s="5"/>
      <c r="AK1521" s="82"/>
      <c r="AL1521" s="5"/>
      <c r="AM1521" s="5"/>
      <c r="AN1521" s="5"/>
      <c r="AO1521" s="5"/>
      <c r="AP1521" s="5"/>
    </row>
    <row r="1522" spans="1:4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7"/>
      <c r="AC1522" s="5"/>
      <c r="AD1522" s="5"/>
      <c r="AE1522" s="5"/>
      <c r="AF1522" s="5"/>
      <c r="AG1522" s="5"/>
      <c r="AH1522" s="5"/>
      <c r="AI1522" s="5"/>
      <c r="AJ1522" s="5"/>
      <c r="AK1522" s="82"/>
      <c r="AL1522" s="5"/>
      <c r="AM1522" s="5"/>
      <c r="AN1522" s="5"/>
      <c r="AO1522" s="5"/>
      <c r="AP1522" s="5"/>
    </row>
    <row r="1523" spans="1:4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7"/>
      <c r="AC1523" s="5"/>
      <c r="AD1523" s="5"/>
      <c r="AE1523" s="5"/>
      <c r="AF1523" s="5"/>
      <c r="AG1523" s="5"/>
      <c r="AH1523" s="5"/>
      <c r="AI1523" s="5"/>
      <c r="AJ1523" s="5"/>
      <c r="AK1523" s="82"/>
      <c r="AL1523" s="5"/>
      <c r="AM1523" s="5"/>
      <c r="AN1523" s="5"/>
      <c r="AO1523" s="5"/>
      <c r="AP1523" s="5"/>
    </row>
    <row r="1524" spans="1:4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7"/>
      <c r="AC1524" s="5"/>
      <c r="AD1524" s="5"/>
      <c r="AE1524" s="5"/>
      <c r="AF1524" s="5"/>
      <c r="AG1524" s="5"/>
      <c r="AH1524" s="5"/>
      <c r="AI1524" s="5"/>
      <c r="AJ1524" s="5"/>
      <c r="AK1524" s="82"/>
      <c r="AL1524" s="5"/>
      <c r="AM1524" s="5"/>
      <c r="AN1524" s="5"/>
      <c r="AO1524" s="5"/>
      <c r="AP1524" s="5"/>
    </row>
    <row r="1525" spans="1:4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7"/>
      <c r="AC1525" s="5"/>
      <c r="AD1525" s="5"/>
      <c r="AE1525" s="5"/>
      <c r="AF1525" s="5"/>
      <c r="AG1525" s="5"/>
      <c r="AH1525" s="5"/>
      <c r="AI1525" s="5"/>
      <c r="AJ1525" s="5"/>
      <c r="AK1525" s="82"/>
      <c r="AL1525" s="5"/>
      <c r="AM1525" s="5"/>
      <c r="AN1525" s="5"/>
      <c r="AO1525" s="5"/>
      <c r="AP1525" s="5"/>
    </row>
    <row r="1526" spans="1:4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7"/>
      <c r="AC1526" s="5"/>
      <c r="AD1526" s="5"/>
      <c r="AE1526" s="5"/>
      <c r="AF1526" s="5"/>
      <c r="AG1526" s="5"/>
      <c r="AH1526" s="5"/>
      <c r="AI1526" s="5"/>
      <c r="AJ1526" s="5"/>
      <c r="AK1526" s="82"/>
      <c r="AL1526" s="5"/>
      <c r="AM1526" s="5"/>
      <c r="AN1526" s="5"/>
      <c r="AO1526" s="5"/>
      <c r="AP1526" s="5"/>
    </row>
    <row r="1527" spans="1:4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7"/>
      <c r="AC1527" s="5"/>
      <c r="AD1527" s="5"/>
      <c r="AE1527" s="5"/>
      <c r="AF1527" s="5"/>
      <c r="AG1527" s="5"/>
      <c r="AH1527" s="5"/>
      <c r="AI1527" s="5"/>
      <c r="AJ1527" s="5"/>
      <c r="AK1527" s="82"/>
      <c r="AL1527" s="5"/>
      <c r="AM1527" s="5"/>
      <c r="AN1527" s="5"/>
      <c r="AO1527" s="5"/>
      <c r="AP1527" s="5"/>
    </row>
    <row r="1528" spans="1:4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7"/>
      <c r="AC1528" s="5"/>
      <c r="AD1528" s="5"/>
      <c r="AE1528" s="5"/>
      <c r="AF1528" s="5"/>
      <c r="AG1528" s="5"/>
      <c r="AH1528" s="5"/>
      <c r="AI1528" s="5"/>
      <c r="AJ1528" s="5"/>
      <c r="AK1528" s="82"/>
      <c r="AL1528" s="5"/>
      <c r="AM1528" s="5"/>
      <c r="AN1528" s="5"/>
      <c r="AO1528" s="5"/>
      <c r="AP1528" s="5"/>
    </row>
    <row r="1529" spans="1:4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7"/>
      <c r="AC1529" s="5"/>
      <c r="AD1529" s="5"/>
      <c r="AE1529" s="5"/>
      <c r="AF1529" s="5"/>
      <c r="AG1529" s="5"/>
      <c r="AH1529" s="5"/>
      <c r="AI1529" s="5"/>
      <c r="AJ1529" s="5"/>
      <c r="AK1529" s="82"/>
      <c r="AL1529" s="5"/>
      <c r="AM1529" s="5"/>
      <c r="AN1529" s="5"/>
      <c r="AO1529" s="5"/>
      <c r="AP1529" s="5"/>
    </row>
    <row r="1530" spans="1:4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7"/>
      <c r="AC1530" s="5"/>
      <c r="AD1530" s="5"/>
      <c r="AE1530" s="5"/>
      <c r="AF1530" s="5"/>
      <c r="AG1530" s="5"/>
      <c r="AH1530" s="5"/>
      <c r="AI1530" s="5"/>
      <c r="AJ1530" s="5"/>
      <c r="AK1530" s="82"/>
      <c r="AL1530" s="5"/>
      <c r="AM1530" s="5"/>
      <c r="AN1530" s="5"/>
      <c r="AO1530" s="5"/>
      <c r="AP1530" s="5"/>
    </row>
    <row r="1531" spans="1:4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7"/>
      <c r="AC1531" s="5"/>
      <c r="AD1531" s="5"/>
      <c r="AE1531" s="5"/>
      <c r="AF1531" s="5"/>
      <c r="AG1531" s="5"/>
      <c r="AH1531" s="5"/>
      <c r="AI1531" s="5"/>
      <c r="AJ1531" s="5"/>
      <c r="AK1531" s="82"/>
      <c r="AL1531" s="5"/>
      <c r="AM1531" s="5"/>
      <c r="AN1531" s="5"/>
      <c r="AO1531" s="5"/>
      <c r="AP1531" s="5"/>
    </row>
    <row r="1532" spans="1:4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7"/>
      <c r="AC1532" s="5"/>
      <c r="AD1532" s="5"/>
      <c r="AE1532" s="5"/>
      <c r="AF1532" s="5"/>
      <c r="AG1532" s="5"/>
      <c r="AH1532" s="5"/>
      <c r="AI1532" s="5"/>
      <c r="AJ1532" s="5"/>
      <c r="AK1532" s="82"/>
      <c r="AL1532" s="5"/>
      <c r="AM1532" s="5"/>
      <c r="AN1532" s="5"/>
      <c r="AO1532" s="5"/>
      <c r="AP1532" s="5"/>
    </row>
    <row r="1533" spans="1:4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7"/>
      <c r="AC1533" s="5"/>
      <c r="AD1533" s="5"/>
      <c r="AE1533" s="5"/>
      <c r="AF1533" s="5"/>
      <c r="AG1533" s="5"/>
      <c r="AH1533" s="5"/>
      <c r="AI1533" s="5"/>
      <c r="AJ1533" s="5"/>
      <c r="AK1533" s="82"/>
      <c r="AL1533" s="5"/>
      <c r="AM1533" s="5"/>
      <c r="AN1533" s="5"/>
      <c r="AO1533" s="5"/>
      <c r="AP1533" s="5"/>
    </row>
    <row r="1534" spans="1:4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7"/>
      <c r="AC1534" s="5"/>
      <c r="AD1534" s="5"/>
      <c r="AE1534" s="5"/>
      <c r="AF1534" s="5"/>
      <c r="AG1534" s="5"/>
      <c r="AH1534" s="5"/>
      <c r="AI1534" s="5"/>
      <c r="AJ1534" s="5"/>
      <c r="AK1534" s="82"/>
      <c r="AL1534" s="5"/>
      <c r="AM1534" s="5"/>
      <c r="AN1534" s="5"/>
      <c r="AO1534" s="5"/>
      <c r="AP1534" s="5"/>
    </row>
    <row r="1535" spans="1:4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7"/>
      <c r="AC1535" s="5"/>
      <c r="AD1535" s="5"/>
      <c r="AE1535" s="5"/>
      <c r="AF1535" s="5"/>
      <c r="AG1535" s="5"/>
      <c r="AH1535" s="5"/>
      <c r="AI1535" s="5"/>
      <c r="AJ1535" s="5"/>
      <c r="AK1535" s="82"/>
      <c r="AL1535" s="5"/>
      <c r="AM1535" s="5"/>
      <c r="AN1535" s="5"/>
      <c r="AO1535" s="5"/>
      <c r="AP1535" s="5"/>
    </row>
    <row r="1536" spans="1:4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7"/>
      <c r="AC1536" s="5"/>
      <c r="AD1536" s="5"/>
      <c r="AE1536" s="5"/>
      <c r="AF1536" s="5"/>
      <c r="AG1536" s="5"/>
      <c r="AH1536" s="5"/>
      <c r="AI1536" s="5"/>
      <c r="AJ1536" s="5"/>
      <c r="AK1536" s="82"/>
      <c r="AL1536" s="5"/>
      <c r="AM1536" s="5"/>
      <c r="AN1536" s="5"/>
      <c r="AO1536" s="5"/>
      <c r="AP1536" s="5"/>
    </row>
    <row r="1537" spans="1:4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7"/>
      <c r="AC1537" s="5"/>
      <c r="AD1537" s="5"/>
      <c r="AE1537" s="5"/>
      <c r="AF1537" s="5"/>
      <c r="AG1537" s="5"/>
      <c r="AH1537" s="5"/>
      <c r="AI1537" s="5"/>
      <c r="AJ1537" s="5"/>
      <c r="AK1537" s="82"/>
      <c r="AL1537" s="5"/>
      <c r="AM1537" s="5"/>
      <c r="AN1537" s="5"/>
      <c r="AO1537" s="5"/>
      <c r="AP1537" s="5"/>
    </row>
    <row r="1538" spans="1:4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7"/>
      <c r="AC1538" s="5"/>
      <c r="AD1538" s="5"/>
      <c r="AE1538" s="5"/>
      <c r="AF1538" s="5"/>
      <c r="AG1538" s="5"/>
      <c r="AH1538" s="5"/>
      <c r="AI1538" s="5"/>
      <c r="AJ1538" s="5"/>
      <c r="AK1538" s="82"/>
      <c r="AL1538" s="5"/>
      <c r="AM1538" s="5"/>
      <c r="AN1538" s="5"/>
      <c r="AO1538" s="5"/>
      <c r="AP1538" s="5"/>
    </row>
    <row r="1539" spans="1:4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7"/>
      <c r="AC1539" s="5"/>
      <c r="AD1539" s="5"/>
      <c r="AE1539" s="5"/>
      <c r="AF1539" s="5"/>
      <c r="AG1539" s="5"/>
      <c r="AH1539" s="5"/>
      <c r="AI1539" s="5"/>
      <c r="AJ1539" s="5"/>
      <c r="AK1539" s="82"/>
      <c r="AL1539" s="5"/>
      <c r="AM1539" s="5"/>
      <c r="AN1539" s="5"/>
      <c r="AO1539" s="5"/>
      <c r="AP1539" s="5"/>
    </row>
    <row r="1540" spans="1:4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7"/>
      <c r="AC1540" s="5"/>
      <c r="AD1540" s="5"/>
      <c r="AE1540" s="5"/>
      <c r="AF1540" s="5"/>
      <c r="AG1540" s="5"/>
      <c r="AH1540" s="5"/>
      <c r="AI1540" s="5"/>
      <c r="AJ1540" s="5"/>
      <c r="AK1540" s="82"/>
      <c r="AL1540" s="5"/>
      <c r="AM1540" s="5"/>
      <c r="AN1540" s="5"/>
      <c r="AO1540" s="5"/>
      <c r="AP1540" s="5"/>
    </row>
    <row r="1541" spans="1:4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7"/>
      <c r="AC1541" s="5"/>
      <c r="AD1541" s="5"/>
      <c r="AE1541" s="5"/>
      <c r="AF1541" s="5"/>
      <c r="AG1541" s="5"/>
      <c r="AH1541" s="5"/>
      <c r="AI1541" s="5"/>
      <c r="AJ1541" s="5"/>
      <c r="AK1541" s="82"/>
      <c r="AL1541" s="5"/>
      <c r="AM1541" s="5"/>
      <c r="AN1541" s="5"/>
      <c r="AO1541" s="5"/>
      <c r="AP1541" s="5"/>
    </row>
    <row r="1542" spans="1:4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7"/>
      <c r="AC1542" s="5"/>
      <c r="AD1542" s="5"/>
      <c r="AE1542" s="5"/>
      <c r="AF1542" s="5"/>
      <c r="AG1542" s="5"/>
      <c r="AH1542" s="5"/>
      <c r="AI1542" s="5"/>
      <c r="AJ1542" s="5"/>
      <c r="AK1542" s="82"/>
      <c r="AL1542" s="5"/>
      <c r="AM1542" s="5"/>
      <c r="AN1542" s="5"/>
      <c r="AO1542" s="5"/>
      <c r="AP1542" s="5"/>
    </row>
    <row r="1543" spans="1:4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7"/>
      <c r="AC1543" s="5"/>
      <c r="AD1543" s="5"/>
      <c r="AE1543" s="5"/>
      <c r="AF1543" s="5"/>
      <c r="AG1543" s="5"/>
      <c r="AH1543" s="5"/>
      <c r="AI1543" s="5"/>
      <c r="AJ1543" s="5"/>
      <c r="AK1543" s="82"/>
      <c r="AL1543" s="5"/>
      <c r="AM1543" s="5"/>
      <c r="AN1543" s="5"/>
      <c r="AO1543" s="5"/>
      <c r="AP1543" s="5"/>
    </row>
    <row r="1544" spans="1:4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7"/>
      <c r="AC1544" s="5"/>
      <c r="AD1544" s="5"/>
      <c r="AE1544" s="5"/>
      <c r="AF1544" s="5"/>
      <c r="AG1544" s="5"/>
      <c r="AH1544" s="5"/>
      <c r="AI1544" s="5"/>
      <c r="AJ1544" s="5"/>
      <c r="AK1544" s="82"/>
      <c r="AL1544" s="5"/>
      <c r="AM1544" s="5"/>
      <c r="AN1544" s="5"/>
      <c r="AO1544" s="5"/>
      <c r="AP1544" s="5"/>
    </row>
    <row r="1545" spans="1:4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7"/>
      <c r="AC1545" s="5"/>
      <c r="AD1545" s="5"/>
      <c r="AE1545" s="5"/>
      <c r="AF1545" s="5"/>
      <c r="AG1545" s="5"/>
      <c r="AH1545" s="5"/>
      <c r="AI1545" s="5"/>
      <c r="AJ1545" s="5"/>
      <c r="AK1545" s="82"/>
      <c r="AL1545" s="5"/>
      <c r="AM1545" s="5"/>
      <c r="AN1545" s="5"/>
      <c r="AO1545" s="5"/>
      <c r="AP1545" s="5"/>
    </row>
    <row r="1546" spans="1:4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7"/>
      <c r="AC1546" s="5"/>
      <c r="AD1546" s="5"/>
      <c r="AE1546" s="5"/>
      <c r="AF1546" s="5"/>
      <c r="AG1546" s="5"/>
      <c r="AH1546" s="5"/>
      <c r="AI1546" s="5"/>
      <c r="AJ1546" s="5"/>
      <c r="AK1546" s="82"/>
      <c r="AL1546" s="5"/>
      <c r="AM1546" s="5"/>
      <c r="AN1546" s="5"/>
      <c r="AO1546" s="5"/>
      <c r="AP1546" s="5"/>
    </row>
    <row r="1547" spans="1:4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7"/>
      <c r="AC1547" s="5"/>
      <c r="AD1547" s="5"/>
      <c r="AE1547" s="5"/>
      <c r="AF1547" s="5"/>
      <c r="AG1547" s="5"/>
      <c r="AH1547" s="5"/>
      <c r="AI1547" s="5"/>
      <c r="AJ1547" s="5"/>
      <c r="AK1547" s="82"/>
      <c r="AL1547" s="5"/>
      <c r="AM1547" s="5"/>
      <c r="AN1547" s="5"/>
      <c r="AO1547" s="5"/>
      <c r="AP1547" s="5"/>
    </row>
    <row r="1548" spans="1:4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7"/>
      <c r="AC1548" s="5"/>
      <c r="AD1548" s="5"/>
      <c r="AE1548" s="5"/>
      <c r="AF1548" s="5"/>
      <c r="AG1548" s="5"/>
      <c r="AH1548" s="5"/>
      <c r="AI1548" s="5"/>
      <c r="AJ1548" s="5"/>
      <c r="AK1548" s="82"/>
      <c r="AL1548" s="5"/>
      <c r="AM1548" s="5"/>
      <c r="AN1548" s="5"/>
      <c r="AO1548" s="5"/>
      <c r="AP1548" s="5"/>
    </row>
    <row r="1549" spans="1:4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7"/>
      <c r="AC1549" s="5"/>
      <c r="AD1549" s="5"/>
      <c r="AE1549" s="5"/>
      <c r="AF1549" s="5"/>
      <c r="AG1549" s="5"/>
      <c r="AH1549" s="5"/>
      <c r="AI1549" s="5"/>
      <c r="AJ1549" s="5"/>
      <c r="AK1549" s="82"/>
      <c r="AL1549" s="5"/>
      <c r="AM1549" s="5"/>
      <c r="AN1549" s="5"/>
      <c r="AO1549" s="5"/>
      <c r="AP1549" s="5"/>
    </row>
    <row r="1550" spans="1:4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7"/>
      <c r="AC1550" s="5"/>
      <c r="AD1550" s="5"/>
      <c r="AE1550" s="5"/>
      <c r="AF1550" s="5"/>
      <c r="AG1550" s="5"/>
      <c r="AH1550" s="5"/>
      <c r="AI1550" s="5"/>
      <c r="AJ1550" s="5"/>
      <c r="AK1550" s="82"/>
      <c r="AL1550" s="5"/>
      <c r="AM1550" s="5"/>
      <c r="AN1550" s="5"/>
      <c r="AO1550" s="5"/>
      <c r="AP1550" s="5"/>
    </row>
    <row r="1551" spans="1:4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7"/>
      <c r="AC1551" s="5"/>
      <c r="AD1551" s="5"/>
      <c r="AE1551" s="5"/>
      <c r="AF1551" s="5"/>
      <c r="AG1551" s="5"/>
      <c r="AH1551" s="5"/>
      <c r="AI1551" s="5"/>
      <c r="AJ1551" s="5"/>
      <c r="AK1551" s="82"/>
      <c r="AL1551" s="5"/>
      <c r="AM1551" s="5"/>
      <c r="AN1551" s="5"/>
      <c r="AO1551" s="5"/>
      <c r="AP1551" s="5"/>
    </row>
    <row r="1552" spans="1:4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7"/>
      <c r="AC1552" s="5"/>
      <c r="AD1552" s="5"/>
      <c r="AE1552" s="5"/>
      <c r="AF1552" s="5"/>
      <c r="AG1552" s="5"/>
      <c r="AH1552" s="5"/>
      <c r="AI1552" s="5"/>
      <c r="AJ1552" s="5"/>
      <c r="AK1552" s="82"/>
      <c r="AL1552" s="5"/>
      <c r="AM1552" s="5"/>
      <c r="AN1552" s="5"/>
      <c r="AO1552" s="5"/>
      <c r="AP1552" s="5"/>
    </row>
    <row r="1553" spans="1:4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7"/>
      <c r="AC1553" s="5"/>
      <c r="AD1553" s="5"/>
      <c r="AE1553" s="5"/>
      <c r="AF1553" s="5"/>
      <c r="AG1553" s="5"/>
      <c r="AH1553" s="5"/>
      <c r="AI1553" s="5"/>
      <c r="AJ1553" s="5"/>
      <c r="AK1553" s="82"/>
      <c r="AL1553" s="5"/>
      <c r="AM1553" s="5"/>
      <c r="AN1553" s="5"/>
      <c r="AO1553" s="5"/>
      <c r="AP1553" s="5"/>
    </row>
    <row r="1554" spans="1:4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7"/>
      <c r="AC1554" s="5"/>
      <c r="AD1554" s="5"/>
      <c r="AE1554" s="5"/>
      <c r="AF1554" s="5"/>
      <c r="AG1554" s="5"/>
      <c r="AH1554" s="5"/>
      <c r="AI1554" s="5"/>
      <c r="AJ1554" s="5"/>
      <c r="AK1554" s="82"/>
      <c r="AL1554" s="5"/>
      <c r="AM1554" s="5"/>
      <c r="AN1554" s="5"/>
      <c r="AO1554" s="5"/>
      <c r="AP1554" s="5"/>
    </row>
    <row r="1555" spans="1:4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7"/>
      <c r="AC1555" s="5"/>
      <c r="AD1555" s="5"/>
      <c r="AE1555" s="5"/>
      <c r="AF1555" s="5"/>
      <c r="AG1555" s="5"/>
      <c r="AH1555" s="5"/>
      <c r="AI1555" s="5"/>
      <c r="AJ1555" s="5"/>
      <c r="AK1555" s="82"/>
      <c r="AL1555" s="5"/>
      <c r="AM1555" s="5"/>
      <c r="AN1555" s="5"/>
      <c r="AO1555" s="5"/>
      <c r="AP1555" s="5"/>
    </row>
    <row r="1556" spans="1:4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7"/>
      <c r="AC1556" s="5"/>
      <c r="AD1556" s="5"/>
      <c r="AE1556" s="5"/>
      <c r="AF1556" s="5"/>
      <c r="AG1556" s="5"/>
      <c r="AH1556" s="5"/>
      <c r="AI1556" s="5"/>
      <c r="AJ1556" s="5"/>
      <c r="AK1556" s="82"/>
      <c r="AL1556" s="5"/>
      <c r="AM1556" s="5"/>
      <c r="AN1556" s="5"/>
      <c r="AO1556" s="5"/>
      <c r="AP1556" s="5"/>
    </row>
    <row r="1557" spans="1:4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7"/>
      <c r="AC1557" s="5"/>
      <c r="AD1557" s="5"/>
      <c r="AE1557" s="5"/>
      <c r="AF1557" s="5"/>
      <c r="AG1557" s="5"/>
      <c r="AH1557" s="5"/>
      <c r="AI1557" s="5"/>
      <c r="AJ1557" s="5"/>
      <c r="AK1557" s="82"/>
      <c r="AL1557" s="5"/>
      <c r="AM1557" s="5"/>
      <c r="AN1557" s="5"/>
      <c r="AO1557" s="5"/>
      <c r="AP1557" s="5"/>
    </row>
    <row r="1558" spans="1:4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7"/>
      <c r="AC1558" s="5"/>
      <c r="AD1558" s="5"/>
      <c r="AE1558" s="5"/>
      <c r="AF1558" s="5"/>
      <c r="AG1558" s="5"/>
      <c r="AH1558" s="5"/>
      <c r="AI1558" s="5"/>
      <c r="AJ1558" s="5"/>
      <c r="AK1558" s="82"/>
      <c r="AL1558" s="5"/>
      <c r="AM1558" s="5"/>
      <c r="AN1558" s="5"/>
      <c r="AO1558" s="5"/>
      <c r="AP1558" s="5"/>
    </row>
    <row r="1559" spans="1:4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7"/>
      <c r="AC1559" s="5"/>
      <c r="AD1559" s="5"/>
      <c r="AE1559" s="5"/>
      <c r="AF1559" s="5"/>
      <c r="AG1559" s="5"/>
      <c r="AH1559" s="5"/>
      <c r="AI1559" s="5"/>
      <c r="AJ1559" s="5"/>
      <c r="AK1559" s="82"/>
      <c r="AL1559" s="5"/>
      <c r="AM1559" s="5"/>
      <c r="AN1559" s="5"/>
      <c r="AO1559" s="5"/>
      <c r="AP1559" s="5"/>
    </row>
    <row r="1560" spans="1:4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7"/>
      <c r="AC1560" s="5"/>
      <c r="AD1560" s="5"/>
      <c r="AE1560" s="5"/>
      <c r="AF1560" s="5"/>
      <c r="AG1560" s="5"/>
      <c r="AH1560" s="5"/>
      <c r="AI1560" s="5"/>
      <c r="AJ1560" s="5"/>
      <c r="AK1560" s="82"/>
      <c r="AL1560" s="5"/>
      <c r="AM1560" s="5"/>
      <c r="AN1560" s="5"/>
      <c r="AO1560" s="5"/>
      <c r="AP1560" s="5"/>
    </row>
    <row r="1561" spans="1:4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7"/>
      <c r="AC1561" s="5"/>
      <c r="AD1561" s="5"/>
      <c r="AE1561" s="5"/>
      <c r="AF1561" s="5"/>
      <c r="AG1561" s="5"/>
      <c r="AH1561" s="5"/>
      <c r="AI1561" s="5"/>
      <c r="AJ1561" s="5"/>
      <c r="AK1561" s="82"/>
      <c r="AL1561" s="5"/>
      <c r="AM1561" s="5"/>
      <c r="AN1561" s="5"/>
      <c r="AO1561" s="5"/>
      <c r="AP1561" s="5"/>
    </row>
    <row r="1562" spans="1:4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7"/>
      <c r="AC1562" s="5"/>
      <c r="AD1562" s="5"/>
      <c r="AE1562" s="5"/>
      <c r="AF1562" s="5"/>
      <c r="AG1562" s="5"/>
      <c r="AH1562" s="5"/>
      <c r="AI1562" s="5"/>
      <c r="AJ1562" s="5"/>
      <c r="AK1562" s="82"/>
      <c r="AL1562" s="5"/>
      <c r="AM1562" s="5"/>
      <c r="AN1562" s="5"/>
      <c r="AO1562" s="5"/>
      <c r="AP1562" s="5"/>
    </row>
    <row r="1563" spans="1:4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7"/>
      <c r="AC1563" s="5"/>
      <c r="AD1563" s="5"/>
      <c r="AE1563" s="5"/>
      <c r="AF1563" s="5"/>
      <c r="AG1563" s="5"/>
      <c r="AH1563" s="5"/>
      <c r="AI1563" s="5"/>
      <c r="AJ1563" s="5"/>
      <c r="AK1563" s="82"/>
      <c r="AL1563" s="5"/>
      <c r="AM1563" s="5"/>
      <c r="AN1563" s="5"/>
      <c r="AO1563" s="5"/>
      <c r="AP1563" s="5"/>
    </row>
    <row r="1564" spans="1:4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7"/>
      <c r="AC1564" s="5"/>
      <c r="AD1564" s="5"/>
      <c r="AE1564" s="5"/>
      <c r="AF1564" s="5"/>
      <c r="AG1564" s="5"/>
      <c r="AH1564" s="5"/>
      <c r="AI1564" s="5"/>
      <c r="AJ1564" s="5"/>
      <c r="AK1564" s="82"/>
      <c r="AL1564" s="5"/>
      <c r="AM1564" s="5"/>
      <c r="AN1564" s="5"/>
      <c r="AO1564" s="5"/>
      <c r="AP1564" s="5"/>
    </row>
    <row r="1565" spans="1:4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7"/>
      <c r="AC1565" s="5"/>
      <c r="AD1565" s="5"/>
      <c r="AE1565" s="5"/>
      <c r="AF1565" s="5"/>
      <c r="AG1565" s="5"/>
      <c r="AH1565" s="5"/>
      <c r="AI1565" s="5"/>
      <c r="AJ1565" s="5"/>
      <c r="AK1565" s="82"/>
      <c r="AL1565" s="5"/>
      <c r="AM1565" s="5"/>
      <c r="AN1565" s="5"/>
      <c r="AO1565" s="5"/>
      <c r="AP1565" s="5"/>
    </row>
    <row r="1566" spans="1:4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7"/>
      <c r="AC1566" s="5"/>
      <c r="AD1566" s="5"/>
      <c r="AE1566" s="5"/>
      <c r="AF1566" s="5"/>
      <c r="AG1566" s="5"/>
      <c r="AH1566" s="5"/>
      <c r="AI1566" s="5"/>
      <c r="AJ1566" s="5"/>
      <c r="AK1566" s="82"/>
      <c r="AL1566" s="5"/>
      <c r="AM1566" s="5"/>
      <c r="AN1566" s="5"/>
      <c r="AO1566" s="5"/>
      <c r="AP1566" s="5"/>
    </row>
    <row r="1567" spans="1:4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7"/>
      <c r="AC1567" s="5"/>
      <c r="AD1567" s="5"/>
      <c r="AE1567" s="5"/>
      <c r="AF1567" s="5"/>
      <c r="AG1567" s="5"/>
      <c r="AH1567" s="5"/>
      <c r="AI1567" s="5"/>
      <c r="AJ1567" s="5"/>
      <c r="AK1567" s="82"/>
      <c r="AL1567" s="5"/>
      <c r="AM1567" s="5"/>
      <c r="AN1567" s="5"/>
      <c r="AO1567" s="5"/>
      <c r="AP1567" s="5"/>
    </row>
    <row r="1568" spans="1:4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7"/>
      <c r="AC1568" s="5"/>
      <c r="AD1568" s="5"/>
      <c r="AE1568" s="5"/>
      <c r="AF1568" s="5"/>
      <c r="AG1568" s="5"/>
      <c r="AH1568" s="5"/>
      <c r="AI1568" s="5"/>
      <c r="AJ1568" s="5"/>
      <c r="AK1568" s="82"/>
      <c r="AL1568" s="5"/>
      <c r="AM1568" s="5"/>
      <c r="AN1568" s="5"/>
      <c r="AO1568" s="5"/>
      <c r="AP1568" s="5"/>
    </row>
    <row r="1569" spans="1:4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7"/>
      <c r="AC1569" s="5"/>
      <c r="AD1569" s="5"/>
      <c r="AE1569" s="5"/>
      <c r="AF1569" s="5"/>
      <c r="AG1569" s="5"/>
      <c r="AH1569" s="5"/>
      <c r="AI1569" s="5"/>
      <c r="AJ1569" s="5"/>
      <c r="AK1569" s="82"/>
      <c r="AL1569" s="5"/>
      <c r="AM1569" s="5"/>
      <c r="AN1569" s="5"/>
      <c r="AO1569" s="5"/>
      <c r="AP1569" s="5"/>
    </row>
    <row r="1570" spans="1:4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7"/>
      <c r="AC1570" s="5"/>
      <c r="AD1570" s="5"/>
      <c r="AE1570" s="5"/>
      <c r="AF1570" s="5"/>
      <c r="AG1570" s="5"/>
      <c r="AH1570" s="5"/>
      <c r="AI1570" s="5"/>
      <c r="AJ1570" s="5"/>
      <c r="AK1570" s="82"/>
      <c r="AL1570" s="5"/>
      <c r="AM1570" s="5"/>
      <c r="AN1570" s="5"/>
      <c r="AO1570" s="5"/>
      <c r="AP1570" s="5"/>
    </row>
    <row r="1571" spans="1:4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7"/>
      <c r="AC1571" s="5"/>
      <c r="AD1571" s="5"/>
      <c r="AE1571" s="5"/>
      <c r="AF1571" s="5"/>
      <c r="AG1571" s="5"/>
      <c r="AH1571" s="5"/>
      <c r="AI1571" s="5"/>
      <c r="AJ1571" s="5"/>
      <c r="AK1571" s="82"/>
      <c r="AL1571" s="5"/>
      <c r="AM1571" s="5"/>
      <c r="AN1571" s="5"/>
      <c r="AO1571" s="5"/>
      <c r="AP1571" s="5"/>
    </row>
    <row r="1572" spans="1:4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7"/>
      <c r="AC1572" s="5"/>
      <c r="AD1572" s="5"/>
      <c r="AE1572" s="5"/>
      <c r="AF1572" s="5"/>
      <c r="AG1572" s="5"/>
      <c r="AH1572" s="5"/>
      <c r="AI1572" s="5"/>
      <c r="AJ1572" s="5"/>
      <c r="AK1572" s="82"/>
      <c r="AL1572" s="5"/>
      <c r="AM1572" s="5"/>
      <c r="AN1572" s="5"/>
      <c r="AO1572" s="5"/>
      <c r="AP1572" s="5"/>
    </row>
    <row r="1573" spans="1:4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7"/>
      <c r="AC1573" s="5"/>
      <c r="AD1573" s="5"/>
      <c r="AE1573" s="5"/>
      <c r="AF1573" s="5"/>
      <c r="AG1573" s="5"/>
      <c r="AH1573" s="5"/>
      <c r="AI1573" s="5"/>
      <c r="AJ1573" s="5"/>
      <c r="AK1573" s="82"/>
      <c r="AL1573" s="5"/>
      <c r="AM1573" s="5"/>
      <c r="AN1573" s="5"/>
      <c r="AO1573" s="5"/>
      <c r="AP1573" s="5"/>
    </row>
    <row r="1574" spans="1:4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7"/>
      <c r="AC1574" s="5"/>
      <c r="AD1574" s="5"/>
      <c r="AE1574" s="5"/>
      <c r="AF1574" s="5"/>
      <c r="AG1574" s="5"/>
      <c r="AH1574" s="5"/>
      <c r="AI1574" s="5"/>
      <c r="AJ1574" s="5"/>
      <c r="AK1574" s="82"/>
      <c r="AL1574" s="5"/>
      <c r="AM1574" s="5"/>
      <c r="AN1574" s="5"/>
      <c r="AO1574" s="5"/>
      <c r="AP1574" s="5"/>
    </row>
    <row r="1575" spans="1:4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7"/>
      <c r="AC1575" s="5"/>
      <c r="AD1575" s="5"/>
      <c r="AE1575" s="5"/>
      <c r="AF1575" s="5"/>
      <c r="AG1575" s="5"/>
      <c r="AH1575" s="5"/>
      <c r="AI1575" s="5"/>
      <c r="AJ1575" s="5"/>
      <c r="AK1575" s="82"/>
      <c r="AL1575" s="5"/>
      <c r="AM1575" s="5"/>
      <c r="AN1575" s="5"/>
      <c r="AO1575" s="5"/>
      <c r="AP1575" s="5"/>
    </row>
    <row r="1576" spans="1:4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7"/>
      <c r="AC1576" s="5"/>
      <c r="AD1576" s="5"/>
      <c r="AE1576" s="5"/>
      <c r="AF1576" s="5"/>
      <c r="AG1576" s="5"/>
      <c r="AH1576" s="5"/>
      <c r="AI1576" s="5"/>
      <c r="AJ1576" s="5"/>
      <c r="AK1576" s="82"/>
      <c r="AL1576" s="5"/>
      <c r="AM1576" s="5"/>
      <c r="AN1576" s="5"/>
      <c r="AO1576" s="5"/>
      <c r="AP1576" s="5"/>
    </row>
    <row r="1577" spans="1:4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7"/>
      <c r="AC1577" s="5"/>
      <c r="AD1577" s="5"/>
      <c r="AE1577" s="5"/>
      <c r="AF1577" s="5"/>
      <c r="AG1577" s="5"/>
      <c r="AH1577" s="5"/>
      <c r="AI1577" s="5"/>
      <c r="AJ1577" s="5"/>
      <c r="AK1577" s="82"/>
      <c r="AL1577" s="5"/>
      <c r="AM1577" s="5"/>
      <c r="AN1577" s="5"/>
      <c r="AO1577" s="5"/>
      <c r="AP1577" s="5"/>
    </row>
    <row r="1578" spans="1:4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7"/>
      <c r="AC1578" s="5"/>
      <c r="AD1578" s="5"/>
      <c r="AE1578" s="5"/>
      <c r="AF1578" s="5"/>
      <c r="AG1578" s="5"/>
      <c r="AH1578" s="5"/>
      <c r="AI1578" s="5"/>
      <c r="AJ1578" s="5"/>
      <c r="AK1578" s="82"/>
      <c r="AL1578" s="5"/>
      <c r="AM1578" s="5"/>
      <c r="AN1578" s="5"/>
      <c r="AO1578" s="5"/>
      <c r="AP1578" s="5"/>
    </row>
    <row r="1579" spans="1:4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7"/>
      <c r="AC1579" s="5"/>
      <c r="AD1579" s="5"/>
      <c r="AE1579" s="5"/>
      <c r="AF1579" s="5"/>
      <c r="AG1579" s="5"/>
      <c r="AH1579" s="5"/>
      <c r="AI1579" s="5"/>
      <c r="AJ1579" s="5"/>
      <c r="AK1579" s="82"/>
      <c r="AL1579" s="5"/>
      <c r="AM1579" s="5"/>
      <c r="AN1579" s="5"/>
      <c r="AO1579" s="5"/>
      <c r="AP1579" s="5"/>
    </row>
    <row r="1580" spans="1:4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7"/>
      <c r="AC1580" s="5"/>
      <c r="AD1580" s="5"/>
      <c r="AE1580" s="5"/>
      <c r="AF1580" s="5"/>
      <c r="AG1580" s="5"/>
      <c r="AH1580" s="5"/>
      <c r="AI1580" s="5"/>
      <c r="AJ1580" s="5"/>
      <c r="AK1580" s="82"/>
      <c r="AL1580" s="5"/>
      <c r="AM1580" s="5"/>
      <c r="AN1580" s="5"/>
      <c r="AO1580" s="5"/>
      <c r="AP1580" s="5"/>
    </row>
    <row r="1581" spans="1:4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7"/>
      <c r="AC1581" s="5"/>
      <c r="AD1581" s="5"/>
      <c r="AE1581" s="5"/>
      <c r="AF1581" s="5"/>
      <c r="AG1581" s="5"/>
      <c r="AH1581" s="5"/>
      <c r="AI1581" s="5"/>
      <c r="AJ1581" s="5"/>
      <c r="AK1581" s="82"/>
      <c r="AL1581" s="5"/>
      <c r="AM1581" s="5"/>
      <c r="AN1581" s="5"/>
      <c r="AO1581" s="5"/>
      <c r="AP1581" s="5"/>
    </row>
    <row r="1582" spans="1:4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7"/>
      <c r="AC1582" s="5"/>
      <c r="AD1582" s="5"/>
      <c r="AE1582" s="5"/>
      <c r="AF1582" s="5"/>
      <c r="AG1582" s="5"/>
      <c r="AH1582" s="5"/>
      <c r="AI1582" s="5"/>
      <c r="AJ1582" s="5"/>
      <c r="AK1582" s="82"/>
      <c r="AL1582" s="5"/>
      <c r="AM1582" s="5"/>
      <c r="AN1582" s="5"/>
      <c r="AO1582" s="5"/>
      <c r="AP1582" s="5"/>
    </row>
    <row r="1583" spans="1:4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7"/>
      <c r="AC1583" s="5"/>
      <c r="AD1583" s="5"/>
      <c r="AE1583" s="5"/>
      <c r="AF1583" s="5"/>
      <c r="AG1583" s="5"/>
      <c r="AH1583" s="5"/>
      <c r="AI1583" s="5"/>
      <c r="AJ1583" s="5"/>
      <c r="AK1583" s="82"/>
      <c r="AL1583" s="5"/>
      <c r="AM1583" s="5"/>
      <c r="AN1583" s="5"/>
      <c r="AO1583" s="5"/>
      <c r="AP1583" s="5"/>
    </row>
    <row r="1584" spans="1:4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7"/>
      <c r="AC1584" s="5"/>
      <c r="AD1584" s="5"/>
      <c r="AE1584" s="5"/>
      <c r="AF1584" s="5"/>
      <c r="AG1584" s="5"/>
      <c r="AH1584" s="5"/>
      <c r="AI1584" s="5"/>
      <c r="AJ1584" s="5"/>
      <c r="AK1584" s="82"/>
      <c r="AL1584" s="5"/>
      <c r="AM1584" s="5"/>
      <c r="AN1584" s="5"/>
      <c r="AO1584" s="5"/>
      <c r="AP1584" s="5"/>
    </row>
    <row r="1585" spans="1:4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7"/>
      <c r="AC1585" s="5"/>
      <c r="AD1585" s="5"/>
      <c r="AE1585" s="5"/>
      <c r="AF1585" s="5"/>
      <c r="AG1585" s="5"/>
      <c r="AH1585" s="5"/>
      <c r="AI1585" s="5"/>
      <c r="AJ1585" s="5"/>
      <c r="AK1585" s="82"/>
      <c r="AL1585" s="5"/>
      <c r="AM1585" s="5"/>
      <c r="AN1585" s="5"/>
      <c r="AO1585" s="5"/>
      <c r="AP1585" s="5"/>
    </row>
    <row r="1586" spans="1:4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7"/>
      <c r="AC1586" s="5"/>
      <c r="AD1586" s="5"/>
      <c r="AE1586" s="5"/>
      <c r="AF1586" s="5"/>
      <c r="AG1586" s="5"/>
      <c r="AH1586" s="5"/>
      <c r="AI1586" s="5"/>
      <c r="AJ1586" s="5"/>
      <c r="AK1586" s="82"/>
      <c r="AL1586" s="5"/>
      <c r="AM1586" s="5"/>
      <c r="AN1586" s="5"/>
      <c r="AO1586" s="5"/>
      <c r="AP1586" s="5"/>
    </row>
    <row r="1587" spans="1:4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7"/>
      <c r="AC1587" s="5"/>
      <c r="AD1587" s="5"/>
      <c r="AE1587" s="5"/>
      <c r="AF1587" s="5"/>
      <c r="AG1587" s="5"/>
      <c r="AH1587" s="5"/>
      <c r="AI1587" s="5"/>
      <c r="AJ1587" s="5"/>
      <c r="AK1587" s="82"/>
      <c r="AL1587" s="5"/>
      <c r="AM1587" s="5"/>
      <c r="AN1587" s="5"/>
      <c r="AO1587" s="5"/>
      <c r="AP1587" s="5"/>
    </row>
    <row r="1588" spans="1:4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7"/>
      <c r="AC1588" s="5"/>
      <c r="AD1588" s="5"/>
      <c r="AE1588" s="5"/>
      <c r="AF1588" s="5"/>
      <c r="AG1588" s="5"/>
      <c r="AH1588" s="5"/>
      <c r="AI1588" s="5"/>
      <c r="AJ1588" s="5"/>
      <c r="AK1588" s="82"/>
      <c r="AL1588" s="5"/>
      <c r="AM1588" s="5"/>
      <c r="AN1588" s="5"/>
      <c r="AO1588" s="5"/>
      <c r="AP1588" s="5"/>
    </row>
    <row r="1589" spans="1:4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7"/>
      <c r="AC1589" s="5"/>
      <c r="AD1589" s="5"/>
      <c r="AE1589" s="5"/>
      <c r="AF1589" s="5"/>
      <c r="AG1589" s="5"/>
      <c r="AH1589" s="5"/>
      <c r="AI1589" s="5"/>
      <c r="AJ1589" s="5"/>
      <c r="AK1589" s="82"/>
      <c r="AL1589" s="5"/>
      <c r="AM1589" s="5"/>
      <c r="AN1589" s="5"/>
      <c r="AO1589" s="5"/>
      <c r="AP1589" s="5"/>
    </row>
    <row r="1590" spans="1:4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7"/>
      <c r="AC1590" s="5"/>
      <c r="AD1590" s="5"/>
      <c r="AE1590" s="5"/>
      <c r="AF1590" s="5"/>
      <c r="AG1590" s="5"/>
      <c r="AH1590" s="5"/>
      <c r="AI1590" s="5"/>
      <c r="AJ1590" s="5"/>
      <c r="AK1590" s="82"/>
      <c r="AL1590" s="5"/>
      <c r="AM1590" s="5"/>
      <c r="AN1590" s="5"/>
      <c r="AO1590" s="5"/>
      <c r="AP1590" s="5"/>
    </row>
    <row r="1591" spans="1:4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7"/>
      <c r="AC1591" s="5"/>
      <c r="AD1591" s="5"/>
      <c r="AE1591" s="5"/>
      <c r="AF1591" s="5"/>
      <c r="AG1591" s="5"/>
      <c r="AH1591" s="5"/>
      <c r="AI1591" s="5"/>
      <c r="AJ1591" s="5"/>
      <c r="AK1591" s="82"/>
      <c r="AL1591" s="5"/>
      <c r="AM1591" s="5"/>
      <c r="AN1591" s="5"/>
      <c r="AO1591" s="5"/>
      <c r="AP1591" s="5"/>
    </row>
    <row r="1592" spans="1:4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7"/>
      <c r="AC1592" s="5"/>
      <c r="AD1592" s="5"/>
      <c r="AE1592" s="5"/>
      <c r="AF1592" s="5"/>
      <c r="AG1592" s="5"/>
      <c r="AH1592" s="5"/>
      <c r="AI1592" s="5"/>
      <c r="AJ1592" s="5"/>
      <c r="AK1592" s="82"/>
      <c r="AL1592" s="5"/>
      <c r="AM1592" s="5"/>
      <c r="AN1592" s="5"/>
      <c r="AO1592" s="5"/>
      <c r="AP1592" s="5"/>
    </row>
    <row r="1593" spans="1:4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7"/>
      <c r="AC1593" s="5"/>
      <c r="AD1593" s="5"/>
      <c r="AE1593" s="5"/>
      <c r="AF1593" s="5"/>
      <c r="AG1593" s="5"/>
      <c r="AH1593" s="5"/>
      <c r="AI1593" s="5"/>
      <c r="AJ1593" s="5"/>
      <c r="AK1593" s="82"/>
      <c r="AL1593" s="5"/>
      <c r="AM1593" s="5"/>
      <c r="AN1593" s="5"/>
      <c r="AO1593" s="5"/>
      <c r="AP1593" s="5"/>
    </row>
    <row r="1594" spans="1:4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7"/>
      <c r="AC1594" s="5"/>
      <c r="AD1594" s="5"/>
      <c r="AE1594" s="5"/>
      <c r="AF1594" s="5"/>
      <c r="AG1594" s="5"/>
      <c r="AH1594" s="5"/>
      <c r="AI1594" s="5"/>
      <c r="AJ1594" s="5"/>
      <c r="AK1594" s="82"/>
      <c r="AL1594" s="5"/>
      <c r="AM1594" s="5"/>
      <c r="AN1594" s="5"/>
      <c r="AO1594" s="5"/>
      <c r="AP1594" s="5"/>
    </row>
    <row r="1595" spans="1:4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7"/>
      <c r="AC1595" s="5"/>
      <c r="AD1595" s="5"/>
      <c r="AE1595" s="5"/>
      <c r="AF1595" s="5"/>
      <c r="AG1595" s="5"/>
      <c r="AH1595" s="5"/>
      <c r="AI1595" s="5"/>
      <c r="AJ1595" s="5"/>
      <c r="AK1595" s="82"/>
      <c r="AL1595" s="5"/>
      <c r="AM1595" s="5"/>
      <c r="AN1595" s="5"/>
      <c r="AO1595" s="5"/>
      <c r="AP1595" s="5"/>
    </row>
    <row r="1596" spans="1:4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7"/>
      <c r="AC1596" s="5"/>
      <c r="AD1596" s="5"/>
      <c r="AE1596" s="5"/>
      <c r="AF1596" s="5"/>
      <c r="AG1596" s="5"/>
      <c r="AH1596" s="5"/>
      <c r="AI1596" s="5"/>
      <c r="AJ1596" s="5"/>
      <c r="AK1596" s="82"/>
      <c r="AL1596" s="5"/>
      <c r="AM1596" s="5"/>
      <c r="AN1596" s="5"/>
      <c r="AO1596" s="5"/>
      <c r="AP1596" s="5"/>
    </row>
    <row r="1597" spans="1:4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7"/>
      <c r="AC1597" s="5"/>
      <c r="AD1597" s="5"/>
      <c r="AE1597" s="5"/>
      <c r="AF1597" s="5"/>
      <c r="AG1597" s="5"/>
      <c r="AH1597" s="5"/>
      <c r="AI1597" s="5"/>
      <c r="AJ1597" s="5"/>
      <c r="AK1597" s="82"/>
      <c r="AL1597" s="5"/>
      <c r="AM1597" s="5"/>
      <c r="AN1597" s="5"/>
      <c r="AO1597" s="5"/>
      <c r="AP1597" s="5"/>
    </row>
    <row r="1598" spans="1:4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7"/>
      <c r="AC1598" s="5"/>
      <c r="AD1598" s="5"/>
      <c r="AE1598" s="5"/>
      <c r="AF1598" s="5"/>
      <c r="AG1598" s="5"/>
      <c r="AH1598" s="5"/>
      <c r="AI1598" s="5"/>
      <c r="AJ1598" s="5"/>
      <c r="AK1598" s="82"/>
      <c r="AL1598" s="5"/>
      <c r="AM1598" s="5"/>
      <c r="AN1598" s="5"/>
      <c r="AO1598" s="5"/>
      <c r="AP1598" s="5"/>
    </row>
    <row r="1599" spans="1:4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7"/>
      <c r="AC1599" s="5"/>
      <c r="AD1599" s="5"/>
      <c r="AE1599" s="5"/>
      <c r="AF1599" s="5"/>
      <c r="AG1599" s="5"/>
      <c r="AH1599" s="5"/>
      <c r="AI1599" s="5"/>
      <c r="AJ1599" s="5"/>
      <c r="AK1599" s="82"/>
      <c r="AL1599" s="5"/>
      <c r="AM1599" s="5"/>
      <c r="AN1599" s="5"/>
      <c r="AO1599" s="5"/>
      <c r="AP1599" s="5"/>
    </row>
    <row r="1600" spans="1:4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7"/>
      <c r="AC1600" s="5"/>
      <c r="AD1600" s="5"/>
      <c r="AE1600" s="5"/>
      <c r="AF1600" s="5"/>
      <c r="AG1600" s="5"/>
      <c r="AH1600" s="5"/>
      <c r="AI1600" s="5"/>
      <c r="AJ1600" s="5"/>
      <c r="AK1600" s="82"/>
      <c r="AL1600" s="5"/>
      <c r="AM1600" s="5"/>
      <c r="AN1600" s="5"/>
      <c r="AO1600" s="5"/>
      <c r="AP1600" s="5"/>
    </row>
    <row r="1601" spans="1:4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7"/>
      <c r="AC1601" s="5"/>
      <c r="AD1601" s="5"/>
      <c r="AE1601" s="5"/>
      <c r="AF1601" s="5"/>
      <c r="AG1601" s="5"/>
      <c r="AH1601" s="5"/>
      <c r="AI1601" s="5"/>
      <c r="AJ1601" s="5"/>
      <c r="AK1601" s="82"/>
      <c r="AL1601" s="5"/>
      <c r="AM1601" s="5"/>
      <c r="AN1601" s="5"/>
      <c r="AO1601" s="5"/>
      <c r="AP1601" s="5"/>
    </row>
    <row r="1602" spans="1:4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7"/>
      <c r="AC1602" s="5"/>
      <c r="AD1602" s="5"/>
      <c r="AE1602" s="5"/>
      <c r="AF1602" s="5"/>
      <c r="AG1602" s="5"/>
      <c r="AH1602" s="5"/>
      <c r="AI1602" s="5"/>
      <c r="AJ1602" s="5"/>
      <c r="AK1602" s="82"/>
      <c r="AL1602" s="5"/>
      <c r="AM1602" s="5"/>
      <c r="AN1602" s="5"/>
      <c r="AO1602" s="5"/>
      <c r="AP1602" s="5"/>
    </row>
    <row r="1603" spans="1:4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7"/>
      <c r="AC1603" s="5"/>
      <c r="AD1603" s="5"/>
      <c r="AE1603" s="5"/>
      <c r="AF1603" s="5"/>
      <c r="AG1603" s="5"/>
      <c r="AH1603" s="5"/>
      <c r="AI1603" s="5"/>
      <c r="AJ1603" s="5"/>
      <c r="AK1603" s="82"/>
      <c r="AL1603" s="5"/>
      <c r="AM1603" s="5"/>
      <c r="AN1603" s="5"/>
      <c r="AO1603" s="5"/>
      <c r="AP1603" s="5"/>
    </row>
    <row r="1604" spans="1:4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7"/>
      <c r="AC1604" s="5"/>
      <c r="AD1604" s="5"/>
      <c r="AE1604" s="5"/>
      <c r="AF1604" s="5"/>
      <c r="AG1604" s="5"/>
      <c r="AH1604" s="5"/>
      <c r="AI1604" s="5"/>
      <c r="AJ1604" s="5"/>
      <c r="AK1604" s="82"/>
      <c r="AL1604" s="5"/>
      <c r="AM1604" s="5"/>
      <c r="AN1604" s="5"/>
      <c r="AO1604" s="5"/>
      <c r="AP1604" s="5"/>
    </row>
    <row r="1605" spans="1:4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7"/>
      <c r="AC1605" s="5"/>
      <c r="AD1605" s="5"/>
      <c r="AE1605" s="5"/>
      <c r="AF1605" s="5"/>
      <c r="AG1605" s="5"/>
      <c r="AH1605" s="5"/>
      <c r="AI1605" s="5"/>
      <c r="AJ1605" s="5"/>
      <c r="AK1605" s="82"/>
      <c r="AL1605" s="5"/>
      <c r="AM1605" s="5"/>
      <c r="AN1605" s="5"/>
      <c r="AO1605" s="5"/>
      <c r="AP1605" s="5"/>
    </row>
    <row r="1606" spans="1:4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7"/>
      <c r="AC1606" s="5"/>
      <c r="AD1606" s="5"/>
      <c r="AE1606" s="5"/>
      <c r="AF1606" s="5"/>
      <c r="AG1606" s="5"/>
      <c r="AH1606" s="5"/>
      <c r="AI1606" s="5"/>
      <c r="AJ1606" s="5"/>
      <c r="AK1606" s="82"/>
      <c r="AL1606" s="5"/>
      <c r="AM1606" s="5"/>
      <c r="AN1606" s="5"/>
      <c r="AO1606" s="5"/>
      <c r="AP1606" s="5"/>
    </row>
    <row r="1607" spans="1:4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7"/>
      <c r="AC1607" s="5"/>
      <c r="AD1607" s="5"/>
      <c r="AE1607" s="5"/>
      <c r="AF1607" s="5"/>
      <c r="AG1607" s="5"/>
      <c r="AH1607" s="5"/>
      <c r="AI1607" s="5"/>
      <c r="AJ1607" s="5"/>
      <c r="AK1607" s="82"/>
      <c r="AL1607" s="5"/>
      <c r="AM1607" s="5"/>
      <c r="AN1607" s="5"/>
      <c r="AO1607" s="5"/>
      <c r="AP1607" s="5"/>
    </row>
    <row r="1608" spans="1:4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7"/>
      <c r="AC1608" s="5"/>
      <c r="AD1608" s="5"/>
      <c r="AE1608" s="5"/>
      <c r="AF1608" s="5"/>
      <c r="AG1608" s="5"/>
      <c r="AH1608" s="5"/>
      <c r="AI1608" s="5"/>
      <c r="AJ1608" s="5"/>
      <c r="AK1608" s="82"/>
      <c r="AL1608" s="5"/>
      <c r="AM1608" s="5"/>
      <c r="AN1608" s="5"/>
      <c r="AO1608" s="5"/>
      <c r="AP1608" s="5"/>
    </row>
    <row r="1609" spans="1:4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7"/>
      <c r="AC1609" s="5"/>
      <c r="AD1609" s="5"/>
      <c r="AE1609" s="5"/>
      <c r="AF1609" s="5"/>
      <c r="AG1609" s="5"/>
      <c r="AH1609" s="5"/>
      <c r="AI1609" s="5"/>
      <c r="AJ1609" s="5"/>
      <c r="AK1609" s="82"/>
      <c r="AL1609" s="5"/>
      <c r="AM1609" s="5"/>
      <c r="AN1609" s="5"/>
      <c r="AO1609" s="5"/>
      <c r="AP1609" s="5"/>
    </row>
    <row r="1610" spans="1:4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7"/>
      <c r="AC1610" s="5"/>
      <c r="AD1610" s="5"/>
      <c r="AE1610" s="5"/>
      <c r="AF1610" s="5"/>
      <c r="AG1610" s="5"/>
      <c r="AH1610" s="5"/>
      <c r="AI1610" s="5"/>
      <c r="AJ1610" s="5"/>
      <c r="AK1610" s="82"/>
      <c r="AL1610" s="5"/>
      <c r="AM1610" s="5"/>
      <c r="AN1610" s="5"/>
      <c r="AO1610" s="5"/>
      <c r="AP1610" s="5"/>
    </row>
    <row r="1611" spans="1:4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7"/>
      <c r="AC1611" s="5"/>
      <c r="AD1611" s="5"/>
      <c r="AE1611" s="5"/>
      <c r="AF1611" s="5"/>
      <c r="AG1611" s="5"/>
      <c r="AH1611" s="5"/>
      <c r="AI1611" s="5"/>
      <c r="AJ1611" s="5"/>
      <c r="AK1611" s="82"/>
      <c r="AL1611" s="5"/>
      <c r="AM1611" s="5"/>
      <c r="AN1611" s="5"/>
      <c r="AO1611" s="5"/>
      <c r="AP1611" s="5"/>
    </row>
    <row r="1612" spans="1:4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7"/>
      <c r="AC1612" s="5"/>
      <c r="AD1612" s="5"/>
      <c r="AE1612" s="5"/>
      <c r="AF1612" s="5"/>
      <c r="AG1612" s="5"/>
      <c r="AH1612" s="5"/>
      <c r="AI1612" s="5"/>
      <c r="AJ1612" s="5"/>
      <c r="AK1612" s="82"/>
      <c r="AL1612" s="5"/>
      <c r="AM1612" s="5"/>
      <c r="AN1612" s="5"/>
      <c r="AO1612" s="5"/>
      <c r="AP1612" s="5"/>
    </row>
    <row r="1613" spans="1:4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7"/>
      <c r="AC1613" s="5"/>
      <c r="AD1613" s="5"/>
      <c r="AE1613" s="5"/>
      <c r="AF1613" s="5"/>
      <c r="AG1613" s="5"/>
      <c r="AH1613" s="5"/>
      <c r="AI1613" s="5"/>
      <c r="AJ1613" s="5"/>
      <c r="AK1613" s="82"/>
      <c r="AL1613" s="5"/>
      <c r="AM1613" s="5"/>
      <c r="AN1613" s="5"/>
      <c r="AO1613" s="5"/>
      <c r="AP1613" s="5"/>
    </row>
    <row r="1614" spans="1:4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7"/>
      <c r="AC1614" s="5"/>
      <c r="AD1614" s="5"/>
      <c r="AE1614" s="5"/>
      <c r="AF1614" s="5"/>
      <c r="AG1614" s="5"/>
      <c r="AH1614" s="5"/>
      <c r="AI1614" s="5"/>
      <c r="AJ1614" s="5"/>
      <c r="AK1614" s="82"/>
      <c r="AL1614" s="5"/>
      <c r="AM1614" s="5"/>
      <c r="AN1614" s="5"/>
      <c r="AO1614" s="5"/>
      <c r="AP1614" s="5"/>
    </row>
    <row r="1615" spans="1:4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7"/>
      <c r="AC1615" s="5"/>
      <c r="AD1615" s="5"/>
      <c r="AE1615" s="5"/>
      <c r="AF1615" s="5"/>
      <c r="AG1615" s="5"/>
      <c r="AH1615" s="5"/>
      <c r="AI1615" s="5"/>
      <c r="AJ1615" s="5"/>
      <c r="AK1615" s="82"/>
      <c r="AL1615" s="5"/>
      <c r="AM1615" s="5"/>
      <c r="AN1615" s="5"/>
      <c r="AO1615" s="5"/>
      <c r="AP1615" s="5"/>
    </row>
    <row r="1616" spans="1:4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7"/>
      <c r="AC1616" s="5"/>
      <c r="AD1616" s="5"/>
      <c r="AE1616" s="5"/>
      <c r="AF1616" s="5"/>
      <c r="AG1616" s="5"/>
      <c r="AH1616" s="5"/>
      <c r="AI1616" s="5"/>
      <c r="AJ1616" s="5"/>
      <c r="AK1616" s="82"/>
      <c r="AL1616" s="5"/>
      <c r="AM1616" s="5"/>
      <c r="AN1616" s="5"/>
      <c r="AO1616" s="5"/>
      <c r="AP1616" s="5"/>
    </row>
    <row r="1617" spans="1:4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7"/>
      <c r="AC1617" s="5"/>
      <c r="AD1617" s="5"/>
      <c r="AE1617" s="5"/>
      <c r="AF1617" s="5"/>
      <c r="AG1617" s="5"/>
      <c r="AH1617" s="5"/>
      <c r="AI1617" s="5"/>
      <c r="AJ1617" s="5"/>
      <c r="AK1617" s="82"/>
      <c r="AL1617" s="5"/>
      <c r="AM1617" s="5"/>
      <c r="AN1617" s="5"/>
      <c r="AO1617" s="5"/>
      <c r="AP1617" s="5"/>
    </row>
    <row r="1618" spans="1:4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7"/>
      <c r="AC1618" s="5"/>
      <c r="AD1618" s="5"/>
      <c r="AE1618" s="5"/>
      <c r="AF1618" s="5"/>
      <c r="AG1618" s="5"/>
      <c r="AH1618" s="5"/>
      <c r="AI1618" s="5"/>
      <c r="AJ1618" s="5"/>
      <c r="AK1618" s="82"/>
      <c r="AL1618" s="5"/>
      <c r="AM1618" s="5"/>
      <c r="AN1618" s="5"/>
      <c r="AO1618" s="5"/>
      <c r="AP1618" s="5"/>
    </row>
    <row r="1619" spans="1:4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7"/>
      <c r="AC1619" s="5"/>
      <c r="AD1619" s="5"/>
      <c r="AE1619" s="5"/>
      <c r="AF1619" s="5"/>
      <c r="AG1619" s="5"/>
      <c r="AH1619" s="5"/>
      <c r="AI1619" s="5"/>
      <c r="AJ1619" s="5"/>
      <c r="AK1619" s="82"/>
      <c r="AL1619" s="5"/>
      <c r="AM1619" s="5"/>
      <c r="AN1619" s="5"/>
      <c r="AO1619" s="5"/>
      <c r="AP1619" s="5"/>
    </row>
    <row r="1620" spans="1:4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7"/>
      <c r="AC1620" s="5"/>
      <c r="AD1620" s="5"/>
      <c r="AE1620" s="5"/>
      <c r="AF1620" s="5"/>
      <c r="AG1620" s="5"/>
      <c r="AH1620" s="5"/>
      <c r="AI1620" s="5"/>
      <c r="AJ1620" s="5"/>
      <c r="AK1620" s="82"/>
      <c r="AL1620" s="5"/>
      <c r="AM1620" s="5"/>
      <c r="AN1620" s="5"/>
      <c r="AO1620" s="5"/>
      <c r="AP1620" s="5"/>
    </row>
    <row r="1621" spans="1:4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7"/>
      <c r="AC1621" s="5"/>
      <c r="AD1621" s="5"/>
      <c r="AE1621" s="5"/>
      <c r="AF1621" s="5"/>
      <c r="AG1621" s="5"/>
      <c r="AH1621" s="5"/>
      <c r="AI1621" s="5"/>
      <c r="AJ1621" s="5"/>
      <c r="AK1621" s="82"/>
      <c r="AL1621" s="5"/>
      <c r="AM1621" s="5"/>
      <c r="AN1621" s="5"/>
      <c r="AO1621" s="5"/>
      <c r="AP1621" s="5"/>
    </row>
    <row r="1622" spans="1:4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7"/>
      <c r="AC1622" s="5"/>
      <c r="AD1622" s="5"/>
      <c r="AE1622" s="5"/>
      <c r="AF1622" s="5"/>
      <c r="AG1622" s="5"/>
      <c r="AH1622" s="5"/>
      <c r="AI1622" s="5"/>
      <c r="AJ1622" s="5"/>
      <c r="AK1622" s="82"/>
      <c r="AL1622" s="5"/>
      <c r="AM1622" s="5"/>
      <c r="AN1622" s="5"/>
      <c r="AO1622" s="5"/>
      <c r="AP1622" s="5"/>
    </row>
    <row r="1623" spans="1:4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7"/>
      <c r="AC1623" s="5"/>
      <c r="AD1623" s="5"/>
      <c r="AE1623" s="5"/>
      <c r="AF1623" s="5"/>
      <c r="AG1623" s="5"/>
      <c r="AH1623" s="5"/>
      <c r="AI1623" s="5"/>
      <c r="AJ1623" s="5"/>
      <c r="AK1623" s="82"/>
      <c r="AL1623" s="5"/>
      <c r="AM1623" s="5"/>
      <c r="AN1623" s="5"/>
      <c r="AO1623" s="5"/>
      <c r="AP1623" s="5"/>
    </row>
    <row r="1624" spans="1:4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7"/>
      <c r="AC1624" s="5"/>
      <c r="AD1624" s="5"/>
      <c r="AE1624" s="5"/>
      <c r="AF1624" s="5"/>
      <c r="AG1624" s="5"/>
      <c r="AH1624" s="5"/>
      <c r="AI1624" s="5"/>
      <c r="AJ1624" s="5"/>
      <c r="AK1624" s="82"/>
      <c r="AL1624" s="5"/>
      <c r="AM1624" s="5"/>
      <c r="AN1624" s="5"/>
      <c r="AO1624" s="5"/>
      <c r="AP1624" s="5"/>
    </row>
    <row r="1625" spans="1:4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7"/>
      <c r="AC1625" s="5"/>
      <c r="AD1625" s="5"/>
      <c r="AE1625" s="5"/>
      <c r="AF1625" s="5"/>
      <c r="AG1625" s="5"/>
      <c r="AH1625" s="5"/>
      <c r="AI1625" s="5"/>
      <c r="AJ1625" s="5"/>
      <c r="AK1625" s="82"/>
      <c r="AL1625" s="5"/>
      <c r="AM1625" s="5"/>
      <c r="AN1625" s="5"/>
      <c r="AO1625" s="5"/>
      <c r="AP1625" s="5"/>
    </row>
    <row r="1626" spans="1:4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7"/>
      <c r="AC1626" s="5"/>
      <c r="AD1626" s="5"/>
      <c r="AE1626" s="5"/>
      <c r="AF1626" s="5"/>
      <c r="AG1626" s="5"/>
      <c r="AH1626" s="5"/>
      <c r="AI1626" s="5"/>
      <c r="AJ1626" s="5"/>
      <c r="AK1626" s="82"/>
      <c r="AL1626" s="5"/>
      <c r="AM1626" s="5"/>
      <c r="AN1626" s="5"/>
      <c r="AO1626" s="5"/>
      <c r="AP1626" s="5"/>
    </row>
    <row r="1627" spans="1:4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7"/>
      <c r="AC1627" s="5"/>
      <c r="AD1627" s="5"/>
      <c r="AE1627" s="5"/>
      <c r="AF1627" s="5"/>
      <c r="AG1627" s="5"/>
      <c r="AH1627" s="5"/>
      <c r="AI1627" s="5"/>
      <c r="AJ1627" s="5"/>
      <c r="AK1627" s="82"/>
      <c r="AL1627" s="5"/>
      <c r="AM1627" s="5"/>
      <c r="AN1627" s="5"/>
      <c r="AO1627" s="5"/>
      <c r="AP1627" s="5"/>
    </row>
    <row r="1628" spans="1:4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7"/>
      <c r="AC1628" s="5"/>
      <c r="AD1628" s="5"/>
      <c r="AE1628" s="5"/>
      <c r="AF1628" s="5"/>
      <c r="AG1628" s="5"/>
      <c r="AH1628" s="5"/>
      <c r="AI1628" s="5"/>
      <c r="AJ1628" s="5"/>
      <c r="AK1628" s="82"/>
      <c r="AL1628" s="5"/>
      <c r="AM1628" s="5"/>
      <c r="AN1628" s="5"/>
      <c r="AO1628" s="5"/>
      <c r="AP1628" s="5"/>
    </row>
    <row r="1629" spans="1:4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7"/>
      <c r="AC1629" s="5"/>
      <c r="AD1629" s="5"/>
      <c r="AE1629" s="5"/>
      <c r="AF1629" s="5"/>
      <c r="AG1629" s="5"/>
      <c r="AH1629" s="5"/>
      <c r="AI1629" s="5"/>
      <c r="AJ1629" s="5"/>
      <c r="AK1629" s="82"/>
      <c r="AL1629" s="5"/>
      <c r="AM1629" s="5"/>
      <c r="AN1629" s="5"/>
      <c r="AO1629" s="5"/>
      <c r="AP1629" s="5"/>
    </row>
    <row r="1630" spans="1:4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7"/>
      <c r="AC1630" s="5"/>
      <c r="AD1630" s="5"/>
      <c r="AE1630" s="5"/>
      <c r="AF1630" s="5"/>
      <c r="AG1630" s="5"/>
      <c r="AH1630" s="5"/>
      <c r="AI1630" s="5"/>
      <c r="AJ1630" s="5"/>
      <c r="AK1630" s="82"/>
      <c r="AL1630" s="5"/>
      <c r="AM1630" s="5"/>
      <c r="AN1630" s="5"/>
      <c r="AO1630" s="5"/>
      <c r="AP1630" s="5"/>
    </row>
    <row r="1631" spans="1:4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7"/>
      <c r="AC1631" s="5"/>
      <c r="AD1631" s="5"/>
      <c r="AE1631" s="5"/>
      <c r="AF1631" s="5"/>
      <c r="AG1631" s="5"/>
      <c r="AH1631" s="5"/>
      <c r="AI1631" s="5"/>
      <c r="AJ1631" s="5"/>
      <c r="AK1631" s="82"/>
      <c r="AL1631" s="5"/>
      <c r="AM1631" s="5"/>
      <c r="AN1631" s="5"/>
      <c r="AO1631" s="5"/>
      <c r="AP1631" s="5"/>
    </row>
    <row r="1632" spans="1:4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7"/>
      <c r="AC1632" s="5"/>
      <c r="AD1632" s="5"/>
      <c r="AE1632" s="5"/>
      <c r="AF1632" s="5"/>
      <c r="AG1632" s="5"/>
      <c r="AH1632" s="5"/>
      <c r="AI1632" s="5"/>
      <c r="AJ1632" s="5"/>
      <c r="AK1632" s="82"/>
      <c r="AL1632" s="5"/>
      <c r="AM1632" s="5"/>
      <c r="AN1632" s="5"/>
      <c r="AO1632" s="5"/>
      <c r="AP1632" s="5"/>
    </row>
    <row r="1633" spans="1:4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7"/>
      <c r="AC1633" s="5"/>
      <c r="AD1633" s="5"/>
      <c r="AE1633" s="5"/>
      <c r="AF1633" s="5"/>
      <c r="AG1633" s="5"/>
      <c r="AH1633" s="5"/>
      <c r="AI1633" s="5"/>
      <c r="AJ1633" s="5"/>
      <c r="AK1633" s="82"/>
      <c r="AL1633" s="5"/>
      <c r="AM1633" s="5"/>
      <c r="AN1633" s="5"/>
      <c r="AO1633" s="5"/>
      <c r="AP1633" s="5"/>
    </row>
    <row r="1634" spans="1:4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7"/>
      <c r="AC1634" s="5"/>
      <c r="AD1634" s="5"/>
      <c r="AE1634" s="5"/>
      <c r="AF1634" s="5"/>
      <c r="AG1634" s="5"/>
      <c r="AH1634" s="5"/>
      <c r="AI1634" s="5"/>
      <c r="AJ1634" s="5"/>
      <c r="AK1634" s="82"/>
      <c r="AL1634" s="5"/>
      <c r="AM1634" s="5"/>
      <c r="AN1634" s="5"/>
      <c r="AO1634" s="5"/>
      <c r="AP1634" s="5"/>
    </row>
    <row r="1635" spans="1:4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7"/>
      <c r="AC1635" s="5"/>
      <c r="AD1635" s="5"/>
      <c r="AE1635" s="5"/>
      <c r="AF1635" s="5"/>
      <c r="AG1635" s="5"/>
      <c r="AH1635" s="5"/>
      <c r="AI1635" s="5"/>
      <c r="AJ1635" s="5"/>
      <c r="AK1635" s="82"/>
      <c r="AL1635" s="5"/>
      <c r="AM1635" s="5"/>
      <c r="AN1635" s="5"/>
      <c r="AO1635" s="5"/>
      <c r="AP1635" s="5"/>
    </row>
    <row r="1636" spans="1:4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7"/>
      <c r="AC1636" s="5"/>
      <c r="AD1636" s="5"/>
      <c r="AE1636" s="5"/>
      <c r="AF1636" s="5"/>
      <c r="AG1636" s="5"/>
      <c r="AH1636" s="5"/>
      <c r="AI1636" s="5"/>
      <c r="AJ1636" s="5"/>
      <c r="AK1636" s="82"/>
      <c r="AL1636" s="5"/>
      <c r="AM1636" s="5"/>
      <c r="AN1636" s="5"/>
      <c r="AO1636" s="5"/>
      <c r="AP1636" s="5"/>
    </row>
    <row r="1637" spans="1:4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7"/>
      <c r="AC1637" s="5"/>
      <c r="AD1637" s="5"/>
      <c r="AE1637" s="5"/>
      <c r="AF1637" s="5"/>
      <c r="AG1637" s="5"/>
      <c r="AH1637" s="5"/>
      <c r="AI1637" s="5"/>
      <c r="AJ1637" s="5"/>
      <c r="AK1637" s="82"/>
      <c r="AL1637" s="5"/>
      <c r="AM1637" s="5"/>
      <c r="AN1637" s="5"/>
      <c r="AO1637" s="5"/>
      <c r="AP1637" s="5"/>
    </row>
    <row r="1638" spans="1:4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7"/>
      <c r="AC1638" s="5"/>
      <c r="AD1638" s="5"/>
      <c r="AE1638" s="5"/>
      <c r="AF1638" s="5"/>
      <c r="AG1638" s="5"/>
      <c r="AH1638" s="5"/>
      <c r="AI1638" s="5"/>
      <c r="AJ1638" s="5"/>
      <c r="AK1638" s="82"/>
      <c r="AL1638" s="5"/>
      <c r="AM1638" s="5"/>
      <c r="AN1638" s="5"/>
      <c r="AO1638" s="5"/>
      <c r="AP1638" s="5"/>
    </row>
    <row r="1639" spans="1:4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7"/>
      <c r="AC1639" s="5"/>
      <c r="AD1639" s="5"/>
      <c r="AE1639" s="5"/>
      <c r="AF1639" s="5"/>
      <c r="AG1639" s="5"/>
      <c r="AH1639" s="5"/>
      <c r="AI1639" s="5"/>
      <c r="AJ1639" s="5"/>
      <c r="AK1639" s="82"/>
      <c r="AL1639" s="5"/>
      <c r="AM1639" s="5"/>
      <c r="AN1639" s="5"/>
      <c r="AO1639" s="5"/>
      <c r="AP1639" s="5"/>
    </row>
    <row r="1640" spans="1:4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7"/>
      <c r="AC1640" s="5"/>
      <c r="AD1640" s="5"/>
      <c r="AE1640" s="5"/>
      <c r="AF1640" s="5"/>
      <c r="AG1640" s="5"/>
      <c r="AH1640" s="5"/>
      <c r="AI1640" s="5"/>
      <c r="AJ1640" s="5"/>
      <c r="AK1640" s="82"/>
      <c r="AL1640" s="5"/>
      <c r="AM1640" s="5"/>
      <c r="AN1640" s="5"/>
      <c r="AO1640" s="5"/>
      <c r="AP1640" s="5"/>
    </row>
    <row r="1641" spans="1:4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7"/>
      <c r="AC1641" s="5"/>
      <c r="AD1641" s="5"/>
      <c r="AE1641" s="5"/>
      <c r="AF1641" s="5"/>
      <c r="AG1641" s="5"/>
      <c r="AH1641" s="5"/>
      <c r="AI1641" s="5"/>
      <c r="AJ1641" s="5"/>
      <c r="AK1641" s="82"/>
      <c r="AL1641" s="5"/>
      <c r="AM1641" s="5"/>
      <c r="AN1641" s="5"/>
      <c r="AO1641" s="5"/>
      <c r="AP1641" s="5"/>
    </row>
    <row r="1642" spans="1:4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7"/>
      <c r="AC1642" s="5"/>
      <c r="AD1642" s="5"/>
      <c r="AE1642" s="5"/>
      <c r="AF1642" s="5"/>
      <c r="AG1642" s="5"/>
      <c r="AH1642" s="5"/>
      <c r="AI1642" s="5"/>
      <c r="AJ1642" s="5"/>
      <c r="AK1642" s="82"/>
      <c r="AL1642" s="5"/>
      <c r="AM1642" s="5"/>
      <c r="AN1642" s="5"/>
      <c r="AO1642" s="5"/>
      <c r="AP1642" s="5"/>
    </row>
    <row r="1643" spans="1:4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7"/>
      <c r="AC1643" s="5"/>
      <c r="AD1643" s="5"/>
      <c r="AE1643" s="5"/>
      <c r="AF1643" s="5"/>
      <c r="AG1643" s="5"/>
      <c r="AH1643" s="5"/>
      <c r="AI1643" s="5"/>
      <c r="AJ1643" s="5"/>
      <c r="AK1643" s="82"/>
      <c r="AL1643" s="5"/>
      <c r="AM1643" s="5"/>
      <c r="AN1643" s="5"/>
      <c r="AO1643" s="5"/>
      <c r="AP1643" s="5"/>
    </row>
    <row r="1644" spans="1:4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7"/>
      <c r="AC1644" s="5"/>
      <c r="AD1644" s="5"/>
      <c r="AE1644" s="5"/>
      <c r="AF1644" s="5"/>
      <c r="AG1644" s="5"/>
      <c r="AH1644" s="5"/>
      <c r="AI1644" s="5"/>
      <c r="AJ1644" s="5"/>
      <c r="AK1644" s="82"/>
      <c r="AL1644" s="5"/>
      <c r="AM1644" s="5"/>
      <c r="AN1644" s="5"/>
      <c r="AO1644" s="5"/>
      <c r="AP1644" s="5"/>
    </row>
    <row r="1645" spans="1:4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7"/>
      <c r="AC1645" s="5"/>
      <c r="AD1645" s="5"/>
      <c r="AE1645" s="5"/>
      <c r="AF1645" s="5"/>
      <c r="AG1645" s="5"/>
      <c r="AH1645" s="5"/>
      <c r="AI1645" s="5"/>
      <c r="AJ1645" s="5"/>
      <c r="AK1645" s="82"/>
      <c r="AL1645" s="5"/>
      <c r="AM1645" s="5"/>
      <c r="AN1645" s="5"/>
      <c r="AO1645" s="5"/>
      <c r="AP1645" s="5"/>
    </row>
    <row r="1646" spans="1:4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7"/>
      <c r="AC1646" s="5"/>
      <c r="AD1646" s="5"/>
      <c r="AE1646" s="5"/>
      <c r="AF1646" s="5"/>
      <c r="AG1646" s="5"/>
      <c r="AH1646" s="5"/>
      <c r="AI1646" s="5"/>
      <c r="AJ1646" s="5"/>
      <c r="AK1646" s="82"/>
      <c r="AL1646" s="5"/>
      <c r="AM1646" s="5"/>
      <c r="AN1646" s="5"/>
      <c r="AO1646" s="5"/>
      <c r="AP1646" s="5"/>
    </row>
    <row r="1647" spans="1:4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7"/>
      <c r="AC1647" s="5"/>
      <c r="AD1647" s="5"/>
      <c r="AE1647" s="5"/>
      <c r="AF1647" s="5"/>
      <c r="AG1647" s="5"/>
      <c r="AH1647" s="5"/>
      <c r="AI1647" s="5"/>
      <c r="AJ1647" s="5"/>
      <c r="AK1647" s="82"/>
      <c r="AL1647" s="5"/>
      <c r="AM1647" s="5"/>
      <c r="AN1647" s="5"/>
      <c r="AO1647" s="5"/>
      <c r="AP1647" s="5"/>
    </row>
    <row r="1648" spans="1:4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7"/>
      <c r="AC1648" s="5"/>
      <c r="AD1648" s="5"/>
      <c r="AE1648" s="5"/>
      <c r="AF1648" s="5"/>
      <c r="AG1648" s="5"/>
      <c r="AH1648" s="5"/>
      <c r="AI1648" s="5"/>
      <c r="AJ1648" s="5"/>
      <c r="AK1648" s="82"/>
      <c r="AL1648" s="5"/>
      <c r="AM1648" s="5"/>
      <c r="AN1648" s="5"/>
      <c r="AO1648" s="5"/>
      <c r="AP1648" s="5"/>
    </row>
    <row r="1649" spans="1:4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7"/>
      <c r="AC1649" s="5"/>
      <c r="AD1649" s="5"/>
      <c r="AE1649" s="5"/>
      <c r="AF1649" s="5"/>
      <c r="AG1649" s="5"/>
      <c r="AH1649" s="5"/>
      <c r="AI1649" s="5"/>
      <c r="AJ1649" s="5"/>
      <c r="AK1649" s="82"/>
      <c r="AL1649" s="5"/>
      <c r="AM1649" s="5"/>
      <c r="AN1649" s="5"/>
      <c r="AO1649" s="5"/>
      <c r="AP1649" s="5"/>
    </row>
    <row r="1650" spans="1:4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7"/>
      <c r="AC1650" s="5"/>
      <c r="AD1650" s="5"/>
      <c r="AE1650" s="5"/>
      <c r="AF1650" s="5"/>
      <c r="AG1650" s="5"/>
      <c r="AH1650" s="5"/>
      <c r="AI1650" s="5"/>
      <c r="AJ1650" s="5"/>
      <c r="AK1650" s="82"/>
      <c r="AL1650" s="5"/>
      <c r="AM1650" s="5"/>
      <c r="AN1650" s="5"/>
      <c r="AO1650" s="5"/>
      <c r="AP1650" s="5"/>
    </row>
    <row r="1651" spans="1:4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7"/>
      <c r="AC1651" s="5"/>
      <c r="AD1651" s="5"/>
      <c r="AE1651" s="5"/>
      <c r="AF1651" s="5"/>
      <c r="AG1651" s="5"/>
      <c r="AH1651" s="5"/>
      <c r="AI1651" s="5"/>
      <c r="AJ1651" s="5"/>
      <c r="AK1651" s="82"/>
      <c r="AL1651" s="5"/>
      <c r="AM1651" s="5"/>
      <c r="AN1651" s="5"/>
      <c r="AO1651" s="5"/>
      <c r="AP1651" s="5"/>
    </row>
    <row r="1652" spans="1:4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7"/>
      <c r="AC1652" s="5"/>
      <c r="AD1652" s="5"/>
      <c r="AE1652" s="5"/>
      <c r="AF1652" s="5"/>
      <c r="AG1652" s="5"/>
      <c r="AH1652" s="5"/>
      <c r="AI1652" s="5"/>
      <c r="AJ1652" s="5"/>
      <c r="AK1652" s="82"/>
      <c r="AL1652" s="5"/>
      <c r="AM1652" s="5"/>
      <c r="AN1652" s="5"/>
      <c r="AO1652" s="5"/>
      <c r="AP1652" s="5"/>
    </row>
    <row r="1653" spans="1:4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7"/>
      <c r="AC1653" s="5"/>
      <c r="AD1653" s="5"/>
      <c r="AE1653" s="5"/>
      <c r="AF1653" s="5"/>
      <c r="AG1653" s="5"/>
      <c r="AH1653" s="5"/>
      <c r="AI1653" s="5"/>
      <c r="AJ1653" s="5"/>
      <c r="AK1653" s="82"/>
      <c r="AL1653" s="5"/>
      <c r="AM1653" s="5"/>
      <c r="AN1653" s="5"/>
      <c r="AO1653" s="5"/>
      <c r="AP1653" s="5"/>
    </row>
    <row r="1654" spans="1:4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7"/>
      <c r="AC1654" s="5"/>
      <c r="AD1654" s="5"/>
      <c r="AE1654" s="5"/>
      <c r="AF1654" s="5"/>
      <c r="AG1654" s="5"/>
      <c r="AH1654" s="5"/>
      <c r="AI1654" s="5"/>
      <c r="AJ1654" s="5"/>
      <c r="AK1654" s="82"/>
      <c r="AL1654" s="5"/>
      <c r="AM1654" s="5"/>
      <c r="AN1654" s="5"/>
      <c r="AO1654" s="5"/>
      <c r="AP1654" s="5"/>
    </row>
    <row r="1655" spans="1:4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7"/>
      <c r="AC1655" s="5"/>
      <c r="AD1655" s="5"/>
      <c r="AE1655" s="5"/>
      <c r="AF1655" s="5"/>
      <c r="AG1655" s="5"/>
      <c r="AH1655" s="5"/>
      <c r="AI1655" s="5"/>
      <c r="AJ1655" s="5"/>
      <c r="AK1655" s="82"/>
      <c r="AL1655" s="5"/>
      <c r="AM1655" s="5"/>
      <c r="AN1655" s="5"/>
      <c r="AO1655" s="5"/>
      <c r="AP1655" s="5"/>
    </row>
    <row r="1656" spans="1:4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7"/>
      <c r="AC1656" s="5"/>
      <c r="AD1656" s="5"/>
      <c r="AE1656" s="5"/>
      <c r="AF1656" s="5"/>
      <c r="AG1656" s="5"/>
      <c r="AH1656" s="5"/>
      <c r="AI1656" s="5"/>
      <c r="AJ1656" s="5"/>
      <c r="AK1656" s="82"/>
      <c r="AL1656" s="5"/>
      <c r="AM1656" s="5"/>
      <c r="AN1656" s="5"/>
      <c r="AO1656" s="5"/>
      <c r="AP1656" s="5"/>
    </row>
    <row r="1657" spans="1:4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7"/>
      <c r="AC1657" s="5"/>
      <c r="AD1657" s="5"/>
      <c r="AE1657" s="5"/>
      <c r="AF1657" s="5"/>
      <c r="AG1657" s="5"/>
      <c r="AH1657" s="5"/>
      <c r="AI1657" s="5"/>
      <c r="AJ1657" s="5"/>
      <c r="AK1657" s="82"/>
      <c r="AL1657" s="5"/>
      <c r="AM1657" s="5"/>
      <c r="AN1657" s="5"/>
      <c r="AO1657" s="5"/>
      <c r="AP1657" s="5"/>
    </row>
    <row r="1658" spans="1:4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7"/>
      <c r="AC1658" s="5"/>
      <c r="AD1658" s="5"/>
      <c r="AE1658" s="5"/>
      <c r="AF1658" s="5"/>
      <c r="AG1658" s="5"/>
      <c r="AH1658" s="5"/>
      <c r="AI1658" s="5"/>
      <c r="AJ1658" s="5"/>
      <c r="AK1658" s="82"/>
      <c r="AL1658" s="5"/>
      <c r="AM1658" s="5"/>
      <c r="AN1658" s="5"/>
      <c r="AO1658" s="5"/>
      <c r="AP1658" s="5"/>
    </row>
    <row r="1659" spans="1:4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7"/>
      <c r="AC1659" s="5"/>
      <c r="AD1659" s="5"/>
      <c r="AE1659" s="5"/>
      <c r="AF1659" s="5"/>
      <c r="AG1659" s="5"/>
      <c r="AH1659" s="5"/>
      <c r="AI1659" s="5"/>
      <c r="AJ1659" s="5"/>
      <c r="AK1659" s="82"/>
      <c r="AL1659" s="5"/>
      <c r="AM1659" s="5"/>
      <c r="AN1659" s="5"/>
      <c r="AO1659" s="5"/>
      <c r="AP1659" s="5"/>
    </row>
    <row r="1660" spans="1:4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7"/>
      <c r="AC1660" s="5"/>
      <c r="AD1660" s="5"/>
      <c r="AE1660" s="5"/>
      <c r="AF1660" s="5"/>
      <c r="AG1660" s="5"/>
      <c r="AH1660" s="5"/>
      <c r="AI1660" s="5"/>
      <c r="AJ1660" s="5"/>
      <c r="AK1660" s="82"/>
      <c r="AL1660" s="5"/>
      <c r="AM1660" s="5"/>
      <c r="AN1660" s="5"/>
      <c r="AO1660" s="5"/>
      <c r="AP1660" s="5"/>
    </row>
    <row r="1661" spans="1:4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7"/>
      <c r="AC1661" s="5"/>
      <c r="AD1661" s="5"/>
      <c r="AE1661" s="5"/>
      <c r="AF1661" s="5"/>
      <c r="AG1661" s="5"/>
      <c r="AH1661" s="5"/>
      <c r="AI1661" s="5"/>
      <c r="AJ1661" s="5"/>
      <c r="AK1661" s="82"/>
      <c r="AL1661" s="5"/>
      <c r="AM1661" s="5"/>
      <c r="AN1661" s="5"/>
      <c r="AO1661" s="5"/>
      <c r="AP1661" s="5"/>
    </row>
    <row r="1662" spans="1:4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7"/>
      <c r="AC1662" s="5"/>
      <c r="AD1662" s="5"/>
      <c r="AE1662" s="5"/>
      <c r="AF1662" s="5"/>
      <c r="AG1662" s="5"/>
      <c r="AH1662" s="5"/>
      <c r="AI1662" s="5"/>
      <c r="AJ1662" s="5"/>
      <c r="AK1662" s="82"/>
      <c r="AL1662" s="5"/>
      <c r="AM1662" s="5"/>
      <c r="AN1662" s="5"/>
      <c r="AO1662" s="5"/>
      <c r="AP1662" s="5"/>
    </row>
    <row r="1663" spans="1:4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7"/>
      <c r="AC1663" s="5"/>
      <c r="AD1663" s="5"/>
      <c r="AE1663" s="5"/>
      <c r="AF1663" s="5"/>
      <c r="AG1663" s="5"/>
      <c r="AH1663" s="5"/>
      <c r="AI1663" s="5"/>
      <c r="AJ1663" s="5"/>
      <c r="AK1663" s="82"/>
      <c r="AL1663" s="5"/>
      <c r="AM1663" s="5"/>
      <c r="AN1663" s="5"/>
      <c r="AO1663" s="5"/>
      <c r="AP1663" s="5"/>
    </row>
    <row r="1664" spans="1:4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7"/>
      <c r="AC1664" s="5"/>
      <c r="AD1664" s="5"/>
      <c r="AE1664" s="5"/>
      <c r="AF1664" s="5"/>
      <c r="AG1664" s="5"/>
      <c r="AH1664" s="5"/>
      <c r="AI1664" s="5"/>
      <c r="AJ1664" s="5"/>
      <c r="AK1664" s="82"/>
      <c r="AL1664" s="5"/>
      <c r="AM1664" s="5"/>
      <c r="AN1664" s="5"/>
      <c r="AO1664" s="5"/>
      <c r="AP1664" s="5"/>
    </row>
    <row r="1665" spans="1:4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7"/>
      <c r="AC1665" s="5"/>
      <c r="AD1665" s="5"/>
      <c r="AE1665" s="5"/>
      <c r="AF1665" s="5"/>
      <c r="AG1665" s="5"/>
      <c r="AH1665" s="5"/>
      <c r="AI1665" s="5"/>
      <c r="AJ1665" s="5"/>
      <c r="AK1665" s="82"/>
      <c r="AL1665" s="5"/>
      <c r="AM1665" s="5"/>
      <c r="AN1665" s="5"/>
      <c r="AO1665" s="5"/>
      <c r="AP1665" s="5"/>
    </row>
    <row r="1666" spans="1:4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7"/>
      <c r="AC1666" s="5"/>
      <c r="AD1666" s="5"/>
      <c r="AE1666" s="5"/>
      <c r="AF1666" s="5"/>
      <c r="AG1666" s="5"/>
      <c r="AH1666" s="5"/>
      <c r="AI1666" s="5"/>
      <c r="AJ1666" s="5"/>
      <c r="AK1666" s="82"/>
      <c r="AL1666" s="5"/>
      <c r="AM1666" s="5"/>
      <c r="AN1666" s="5"/>
      <c r="AO1666" s="5"/>
      <c r="AP1666" s="5"/>
    </row>
    <row r="1667" spans="1:4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7"/>
      <c r="AC1667" s="5"/>
      <c r="AD1667" s="5"/>
      <c r="AE1667" s="5"/>
      <c r="AF1667" s="5"/>
      <c r="AG1667" s="5"/>
      <c r="AH1667" s="5"/>
      <c r="AI1667" s="5"/>
      <c r="AJ1667" s="5"/>
      <c r="AK1667" s="82"/>
      <c r="AL1667" s="5"/>
      <c r="AM1667" s="5"/>
      <c r="AN1667" s="5"/>
      <c r="AO1667" s="5"/>
      <c r="AP1667" s="5"/>
    </row>
    <row r="1668" spans="1:4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7"/>
      <c r="AC1668" s="5"/>
      <c r="AD1668" s="5"/>
      <c r="AE1668" s="5"/>
      <c r="AF1668" s="5"/>
      <c r="AG1668" s="5"/>
      <c r="AH1668" s="5"/>
      <c r="AI1668" s="5"/>
      <c r="AJ1668" s="5"/>
      <c r="AK1668" s="82"/>
      <c r="AL1668" s="5"/>
      <c r="AM1668" s="5"/>
      <c r="AN1668" s="5"/>
      <c r="AO1668" s="5"/>
      <c r="AP1668" s="5"/>
    </row>
    <row r="1669" spans="1:4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7"/>
      <c r="AC1669" s="5"/>
      <c r="AD1669" s="5"/>
      <c r="AE1669" s="5"/>
      <c r="AF1669" s="5"/>
      <c r="AG1669" s="5"/>
      <c r="AH1669" s="5"/>
      <c r="AI1669" s="5"/>
      <c r="AJ1669" s="5"/>
      <c r="AK1669" s="82"/>
      <c r="AL1669" s="5"/>
      <c r="AM1669" s="5"/>
      <c r="AN1669" s="5"/>
      <c r="AO1669" s="5"/>
      <c r="AP1669" s="5"/>
    </row>
    <row r="1670" spans="1:4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7"/>
      <c r="AC1670" s="5"/>
      <c r="AD1670" s="5"/>
      <c r="AE1670" s="5"/>
      <c r="AF1670" s="5"/>
      <c r="AG1670" s="5"/>
      <c r="AH1670" s="5"/>
      <c r="AI1670" s="5"/>
      <c r="AJ1670" s="5"/>
      <c r="AK1670" s="82"/>
      <c r="AL1670" s="5"/>
      <c r="AM1670" s="5"/>
      <c r="AN1670" s="5"/>
      <c r="AO1670" s="5"/>
      <c r="AP1670" s="5"/>
    </row>
    <row r="1671" spans="1:4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7"/>
      <c r="AC1671" s="5"/>
      <c r="AD1671" s="5"/>
      <c r="AE1671" s="5"/>
      <c r="AF1671" s="5"/>
      <c r="AG1671" s="5"/>
      <c r="AH1671" s="5"/>
      <c r="AI1671" s="5"/>
      <c r="AJ1671" s="5"/>
      <c r="AK1671" s="82"/>
      <c r="AL1671" s="5"/>
      <c r="AM1671" s="5"/>
      <c r="AN1671" s="5"/>
      <c r="AO1671" s="5"/>
      <c r="AP1671" s="5"/>
    </row>
    <row r="1672" spans="1:4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7"/>
      <c r="AC1672" s="5"/>
      <c r="AD1672" s="5"/>
      <c r="AE1672" s="5"/>
      <c r="AF1672" s="5"/>
      <c r="AG1672" s="5"/>
      <c r="AH1672" s="5"/>
      <c r="AI1672" s="5"/>
      <c r="AJ1672" s="5"/>
      <c r="AK1672" s="82"/>
      <c r="AL1672" s="5"/>
      <c r="AM1672" s="5"/>
      <c r="AN1672" s="5"/>
      <c r="AO1672" s="5"/>
      <c r="AP1672" s="5"/>
    </row>
    <row r="1673" spans="1:4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7"/>
      <c r="AC1673" s="5"/>
      <c r="AD1673" s="5"/>
      <c r="AE1673" s="5"/>
      <c r="AF1673" s="5"/>
      <c r="AG1673" s="5"/>
      <c r="AH1673" s="5"/>
      <c r="AI1673" s="5"/>
      <c r="AJ1673" s="5"/>
      <c r="AK1673" s="82"/>
      <c r="AL1673" s="5"/>
      <c r="AM1673" s="5"/>
      <c r="AN1673" s="5"/>
      <c r="AO1673" s="5"/>
      <c r="AP1673" s="5"/>
    </row>
    <row r="1674" spans="1:4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7"/>
      <c r="AC1674" s="5"/>
      <c r="AD1674" s="5"/>
      <c r="AE1674" s="5"/>
      <c r="AF1674" s="5"/>
      <c r="AG1674" s="5"/>
      <c r="AH1674" s="5"/>
      <c r="AI1674" s="5"/>
      <c r="AJ1674" s="5"/>
      <c r="AK1674" s="82"/>
      <c r="AL1674" s="5"/>
      <c r="AM1674" s="5"/>
      <c r="AN1674" s="5"/>
      <c r="AO1674" s="5"/>
      <c r="AP1674" s="5"/>
    </row>
    <row r="1675" spans="1:4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7"/>
      <c r="AC1675" s="5"/>
      <c r="AD1675" s="5"/>
      <c r="AE1675" s="5"/>
      <c r="AF1675" s="5"/>
      <c r="AG1675" s="5"/>
      <c r="AH1675" s="5"/>
      <c r="AI1675" s="5"/>
      <c r="AJ1675" s="5"/>
      <c r="AK1675" s="82"/>
      <c r="AL1675" s="5"/>
      <c r="AM1675" s="5"/>
      <c r="AN1675" s="5"/>
      <c r="AO1675" s="5"/>
      <c r="AP1675" s="5"/>
    </row>
    <row r="1676" spans="1:4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7"/>
      <c r="AC1676" s="5"/>
      <c r="AD1676" s="5"/>
      <c r="AE1676" s="5"/>
      <c r="AF1676" s="5"/>
      <c r="AG1676" s="5"/>
      <c r="AH1676" s="5"/>
      <c r="AI1676" s="5"/>
      <c r="AJ1676" s="5"/>
      <c r="AK1676" s="82"/>
      <c r="AL1676" s="5"/>
      <c r="AM1676" s="5"/>
      <c r="AN1676" s="5"/>
      <c r="AO1676" s="5"/>
      <c r="AP1676" s="5"/>
    </row>
    <row r="1677" spans="1:4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7"/>
      <c r="AC1677" s="5"/>
      <c r="AD1677" s="5"/>
      <c r="AE1677" s="5"/>
      <c r="AF1677" s="5"/>
      <c r="AG1677" s="5"/>
      <c r="AH1677" s="5"/>
      <c r="AI1677" s="5"/>
      <c r="AJ1677" s="5"/>
      <c r="AK1677" s="82"/>
      <c r="AL1677" s="5"/>
      <c r="AM1677" s="5"/>
      <c r="AN1677" s="5"/>
      <c r="AO1677" s="5"/>
      <c r="AP1677" s="5"/>
    </row>
    <row r="1678" spans="1:4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7"/>
      <c r="AC1678" s="5"/>
      <c r="AD1678" s="5"/>
      <c r="AE1678" s="5"/>
      <c r="AF1678" s="5"/>
      <c r="AG1678" s="5"/>
      <c r="AH1678" s="5"/>
      <c r="AI1678" s="5"/>
      <c r="AJ1678" s="5"/>
      <c r="AK1678" s="82"/>
      <c r="AL1678" s="5"/>
      <c r="AM1678" s="5"/>
      <c r="AN1678" s="5"/>
      <c r="AO1678" s="5"/>
      <c r="AP1678" s="5"/>
    </row>
    <row r="1679" spans="1:4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7"/>
      <c r="AC1679" s="5"/>
      <c r="AD1679" s="5"/>
      <c r="AE1679" s="5"/>
      <c r="AF1679" s="5"/>
      <c r="AG1679" s="5"/>
      <c r="AH1679" s="5"/>
      <c r="AI1679" s="5"/>
      <c r="AJ1679" s="5"/>
      <c r="AK1679" s="82"/>
      <c r="AL1679" s="5"/>
      <c r="AM1679" s="5"/>
      <c r="AN1679" s="5"/>
      <c r="AO1679" s="5"/>
      <c r="AP1679" s="5"/>
    </row>
    <row r="1680" spans="1:4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7"/>
      <c r="AC1680" s="5"/>
      <c r="AD1680" s="5"/>
      <c r="AE1680" s="5"/>
      <c r="AF1680" s="5"/>
      <c r="AG1680" s="5"/>
      <c r="AH1680" s="5"/>
      <c r="AI1680" s="5"/>
      <c r="AJ1680" s="5"/>
      <c r="AK1680" s="82"/>
      <c r="AL1680" s="5"/>
      <c r="AM1680" s="5"/>
      <c r="AN1680" s="5"/>
      <c r="AO1680" s="5"/>
      <c r="AP1680" s="5"/>
    </row>
    <row r="1681" spans="1:4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7"/>
      <c r="AC1681" s="5"/>
      <c r="AD1681" s="5"/>
      <c r="AE1681" s="5"/>
      <c r="AF1681" s="5"/>
      <c r="AG1681" s="5"/>
      <c r="AH1681" s="5"/>
      <c r="AI1681" s="5"/>
      <c r="AJ1681" s="5"/>
      <c r="AK1681" s="82"/>
      <c r="AL1681" s="5"/>
      <c r="AM1681" s="5"/>
      <c r="AN1681" s="5"/>
      <c r="AO1681" s="5"/>
      <c r="AP1681" s="5"/>
    </row>
    <row r="1682" spans="1:4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7"/>
      <c r="AC1682" s="5"/>
      <c r="AD1682" s="5"/>
      <c r="AE1682" s="5"/>
      <c r="AF1682" s="5"/>
      <c r="AG1682" s="5"/>
      <c r="AH1682" s="5"/>
      <c r="AI1682" s="5"/>
      <c r="AJ1682" s="5"/>
      <c r="AK1682" s="82"/>
      <c r="AL1682" s="5"/>
      <c r="AM1682" s="5"/>
      <c r="AN1682" s="5"/>
      <c r="AO1682" s="5"/>
      <c r="AP1682" s="5"/>
    </row>
    <row r="1683" spans="1:4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7"/>
      <c r="AC1683" s="5"/>
      <c r="AD1683" s="5"/>
      <c r="AE1683" s="5"/>
      <c r="AF1683" s="5"/>
      <c r="AG1683" s="5"/>
      <c r="AH1683" s="5"/>
      <c r="AI1683" s="5"/>
      <c r="AJ1683" s="5"/>
      <c r="AK1683" s="82"/>
      <c r="AL1683" s="5"/>
      <c r="AM1683" s="5"/>
      <c r="AN1683" s="5"/>
      <c r="AO1683" s="5"/>
      <c r="AP1683" s="5"/>
    </row>
    <row r="1684" spans="1:4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7"/>
      <c r="AC1684" s="5"/>
      <c r="AD1684" s="5"/>
      <c r="AE1684" s="5"/>
      <c r="AF1684" s="5"/>
      <c r="AG1684" s="5"/>
      <c r="AH1684" s="5"/>
      <c r="AI1684" s="5"/>
      <c r="AJ1684" s="5"/>
      <c r="AK1684" s="82"/>
      <c r="AL1684" s="5"/>
      <c r="AM1684" s="5"/>
      <c r="AN1684" s="5"/>
      <c r="AO1684" s="5"/>
      <c r="AP1684" s="5"/>
    </row>
    <row r="1685" spans="1:4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7"/>
      <c r="AC1685" s="5"/>
      <c r="AD1685" s="5"/>
      <c r="AE1685" s="5"/>
      <c r="AF1685" s="5"/>
      <c r="AG1685" s="5"/>
      <c r="AH1685" s="5"/>
      <c r="AI1685" s="5"/>
      <c r="AJ1685" s="5"/>
      <c r="AK1685" s="82"/>
      <c r="AL1685" s="5"/>
      <c r="AM1685" s="5"/>
      <c r="AN1685" s="5"/>
      <c r="AO1685" s="5"/>
      <c r="AP1685" s="5"/>
    </row>
    <row r="1686" spans="1:4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7"/>
      <c r="AC1686" s="5"/>
      <c r="AD1686" s="5"/>
      <c r="AE1686" s="5"/>
      <c r="AF1686" s="5"/>
      <c r="AG1686" s="5"/>
      <c r="AH1686" s="5"/>
      <c r="AI1686" s="5"/>
      <c r="AJ1686" s="5"/>
      <c r="AK1686" s="82"/>
      <c r="AL1686" s="5"/>
      <c r="AM1686" s="5"/>
      <c r="AN1686" s="5"/>
      <c r="AO1686" s="5"/>
      <c r="AP1686" s="5"/>
    </row>
    <row r="1687" spans="1:4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7"/>
      <c r="AC1687" s="5"/>
      <c r="AD1687" s="5"/>
      <c r="AE1687" s="5"/>
      <c r="AF1687" s="5"/>
      <c r="AG1687" s="5"/>
      <c r="AH1687" s="5"/>
      <c r="AI1687" s="5"/>
      <c r="AJ1687" s="5"/>
      <c r="AK1687" s="82"/>
      <c r="AL1687" s="5"/>
      <c r="AM1687" s="5"/>
      <c r="AN1687" s="5"/>
      <c r="AO1687" s="5"/>
      <c r="AP1687" s="5"/>
    </row>
    <row r="1688" spans="1:4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7"/>
      <c r="AC1688" s="5"/>
      <c r="AD1688" s="5"/>
      <c r="AE1688" s="5"/>
      <c r="AF1688" s="5"/>
      <c r="AG1688" s="5"/>
      <c r="AH1688" s="5"/>
      <c r="AI1688" s="5"/>
      <c r="AJ1688" s="5"/>
      <c r="AK1688" s="82"/>
      <c r="AL1688" s="5"/>
      <c r="AM1688" s="5"/>
      <c r="AN1688" s="5"/>
      <c r="AO1688" s="5"/>
      <c r="AP1688" s="5"/>
    </row>
    <row r="1689" spans="1:4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7"/>
      <c r="AC1689" s="5"/>
      <c r="AD1689" s="5"/>
      <c r="AE1689" s="5"/>
      <c r="AF1689" s="5"/>
      <c r="AG1689" s="5"/>
      <c r="AH1689" s="5"/>
      <c r="AI1689" s="5"/>
      <c r="AJ1689" s="5"/>
      <c r="AK1689" s="82"/>
      <c r="AL1689" s="5"/>
      <c r="AM1689" s="5"/>
      <c r="AN1689" s="5"/>
      <c r="AO1689" s="5"/>
      <c r="AP1689" s="5"/>
    </row>
    <row r="1690" spans="1:4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7"/>
      <c r="AC1690" s="5"/>
      <c r="AD1690" s="5"/>
      <c r="AE1690" s="5"/>
      <c r="AF1690" s="5"/>
      <c r="AG1690" s="5"/>
      <c r="AH1690" s="5"/>
      <c r="AI1690" s="5"/>
      <c r="AJ1690" s="5"/>
      <c r="AK1690" s="82"/>
      <c r="AL1690" s="5"/>
      <c r="AM1690" s="5"/>
      <c r="AN1690" s="5"/>
      <c r="AO1690" s="5"/>
      <c r="AP1690" s="5"/>
    </row>
    <row r="1691" spans="1:4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7"/>
      <c r="AC1691" s="5"/>
      <c r="AD1691" s="5"/>
      <c r="AE1691" s="5"/>
      <c r="AF1691" s="5"/>
      <c r="AG1691" s="5"/>
      <c r="AH1691" s="5"/>
      <c r="AI1691" s="5"/>
      <c r="AJ1691" s="5"/>
      <c r="AK1691" s="82"/>
      <c r="AL1691" s="5"/>
      <c r="AM1691" s="5"/>
      <c r="AN1691" s="5"/>
      <c r="AO1691" s="5"/>
      <c r="AP1691" s="5"/>
    </row>
    <row r="1692" spans="1:4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7"/>
      <c r="AC1692" s="5"/>
      <c r="AD1692" s="5"/>
      <c r="AE1692" s="5"/>
      <c r="AF1692" s="5"/>
      <c r="AG1692" s="5"/>
      <c r="AH1692" s="5"/>
      <c r="AI1692" s="5"/>
      <c r="AJ1692" s="5"/>
      <c r="AK1692" s="82"/>
      <c r="AL1692" s="5"/>
      <c r="AM1692" s="5"/>
      <c r="AN1692" s="5"/>
      <c r="AO1692" s="5"/>
      <c r="AP1692" s="5"/>
    </row>
    <row r="1693" spans="1:4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7"/>
      <c r="AC1693" s="5"/>
      <c r="AD1693" s="5"/>
      <c r="AE1693" s="5"/>
      <c r="AF1693" s="5"/>
      <c r="AG1693" s="5"/>
      <c r="AH1693" s="5"/>
      <c r="AI1693" s="5"/>
      <c r="AJ1693" s="5"/>
      <c r="AK1693" s="82"/>
      <c r="AL1693" s="5"/>
      <c r="AM1693" s="5"/>
      <c r="AN1693" s="5"/>
      <c r="AO1693" s="5"/>
      <c r="AP1693" s="5"/>
    </row>
    <row r="1694" spans="1:4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7"/>
      <c r="AC1694" s="5"/>
      <c r="AD1694" s="5"/>
      <c r="AE1694" s="5"/>
      <c r="AF1694" s="5"/>
      <c r="AG1694" s="5"/>
      <c r="AH1694" s="5"/>
      <c r="AI1694" s="5"/>
      <c r="AJ1694" s="5"/>
      <c r="AK1694" s="82"/>
      <c r="AL1694" s="5"/>
      <c r="AM1694" s="5"/>
      <c r="AN1694" s="5"/>
      <c r="AO1694" s="5"/>
      <c r="AP1694" s="5"/>
    </row>
    <row r="1695" spans="1:4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7"/>
      <c r="AC1695" s="5"/>
      <c r="AD1695" s="5"/>
      <c r="AE1695" s="5"/>
      <c r="AF1695" s="5"/>
      <c r="AG1695" s="5"/>
      <c r="AH1695" s="5"/>
      <c r="AI1695" s="5"/>
      <c r="AJ1695" s="5"/>
      <c r="AK1695" s="82"/>
      <c r="AL1695" s="5"/>
      <c r="AM1695" s="5"/>
      <c r="AN1695" s="5"/>
      <c r="AO1695" s="5"/>
      <c r="AP1695" s="5"/>
    </row>
    <row r="1696" spans="1:4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7"/>
      <c r="AC1696" s="5"/>
      <c r="AD1696" s="5"/>
      <c r="AE1696" s="5"/>
      <c r="AF1696" s="5"/>
      <c r="AG1696" s="5"/>
      <c r="AH1696" s="5"/>
      <c r="AI1696" s="5"/>
      <c r="AJ1696" s="5"/>
      <c r="AK1696" s="82"/>
      <c r="AL1696" s="5"/>
      <c r="AM1696" s="5"/>
      <c r="AN1696" s="5"/>
      <c r="AO1696" s="5"/>
      <c r="AP1696" s="5"/>
    </row>
    <row r="1697" spans="1:4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7"/>
      <c r="AC1697" s="5"/>
      <c r="AD1697" s="5"/>
      <c r="AE1697" s="5"/>
      <c r="AF1697" s="5"/>
      <c r="AG1697" s="5"/>
      <c r="AH1697" s="5"/>
      <c r="AI1697" s="5"/>
      <c r="AJ1697" s="5"/>
      <c r="AK1697" s="82"/>
      <c r="AL1697" s="5"/>
      <c r="AM1697" s="5"/>
      <c r="AN1697" s="5"/>
      <c r="AO1697" s="5"/>
      <c r="AP1697" s="5"/>
    </row>
    <row r="1698" spans="1:4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7"/>
      <c r="AC1698" s="5"/>
      <c r="AD1698" s="5"/>
      <c r="AE1698" s="5"/>
      <c r="AF1698" s="5"/>
      <c r="AG1698" s="5"/>
      <c r="AH1698" s="5"/>
      <c r="AI1698" s="5"/>
      <c r="AJ1698" s="5"/>
      <c r="AK1698" s="82"/>
      <c r="AL1698" s="5"/>
      <c r="AM1698" s="5"/>
      <c r="AN1698" s="5"/>
      <c r="AO1698" s="5"/>
      <c r="AP1698" s="5"/>
    </row>
    <row r="1699" spans="1:4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7"/>
      <c r="AC1699" s="5"/>
      <c r="AD1699" s="5"/>
      <c r="AE1699" s="5"/>
      <c r="AF1699" s="5"/>
      <c r="AG1699" s="5"/>
      <c r="AH1699" s="5"/>
      <c r="AI1699" s="5"/>
      <c r="AJ1699" s="5"/>
      <c r="AK1699" s="82"/>
      <c r="AL1699" s="5"/>
      <c r="AM1699" s="5"/>
      <c r="AN1699" s="5"/>
      <c r="AO1699" s="5"/>
      <c r="AP1699" s="5"/>
    </row>
    <row r="1700" spans="1:4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7"/>
      <c r="AC1700" s="5"/>
      <c r="AD1700" s="5"/>
      <c r="AE1700" s="5"/>
      <c r="AF1700" s="5"/>
      <c r="AG1700" s="5"/>
      <c r="AH1700" s="5"/>
      <c r="AI1700" s="5"/>
      <c r="AJ1700" s="5"/>
      <c r="AK1700" s="82"/>
      <c r="AL1700" s="5"/>
      <c r="AM1700" s="5"/>
      <c r="AN1700" s="5"/>
      <c r="AO1700" s="5"/>
      <c r="AP1700" s="5"/>
    </row>
    <row r="1701" spans="1:4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7"/>
      <c r="AC1701" s="5"/>
      <c r="AD1701" s="5"/>
      <c r="AE1701" s="5"/>
      <c r="AF1701" s="5"/>
      <c r="AG1701" s="5"/>
      <c r="AH1701" s="5"/>
      <c r="AI1701" s="5"/>
      <c r="AJ1701" s="5"/>
      <c r="AK1701" s="82"/>
      <c r="AL1701" s="5"/>
      <c r="AM1701" s="5"/>
      <c r="AN1701" s="5"/>
      <c r="AO1701" s="5"/>
      <c r="AP1701" s="5"/>
    </row>
    <row r="1702" spans="1:4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7"/>
      <c r="AC1702" s="5"/>
      <c r="AD1702" s="5"/>
      <c r="AE1702" s="5"/>
      <c r="AF1702" s="5"/>
      <c r="AG1702" s="5"/>
      <c r="AH1702" s="5"/>
      <c r="AI1702" s="5"/>
      <c r="AJ1702" s="5"/>
      <c r="AK1702" s="82"/>
      <c r="AL1702" s="5"/>
      <c r="AM1702" s="5"/>
      <c r="AN1702" s="5"/>
      <c r="AO1702" s="5"/>
      <c r="AP1702" s="5"/>
    </row>
    <row r="1703" spans="1:4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7"/>
      <c r="AC1703" s="5"/>
      <c r="AD1703" s="5"/>
      <c r="AE1703" s="5"/>
      <c r="AF1703" s="5"/>
      <c r="AG1703" s="5"/>
      <c r="AH1703" s="5"/>
      <c r="AI1703" s="5"/>
      <c r="AJ1703" s="5"/>
      <c r="AK1703" s="82"/>
      <c r="AL1703" s="5"/>
      <c r="AM1703" s="5"/>
      <c r="AN1703" s="5"/>
      <c r="AO1703" s="5"/>
      <c r="AP1703" s="5"/>
    </row>
    <row r="1704" spans="1:4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7"/>
      <c r="AC1704" s="5"/>
      <c r="AD1704" s="5"/>
      <c r="AE1704" s="5"/>
      <c r="AF1704" s="5"/>
      <c r="AG1704" s="5"/>
      <c r="AH1704" s="5"/>
      <c r="AI1704" s="5"/>
      <c r="AJ1704" s="5"/>
      <c r="AK1704" s="82"/>
      <c r="AL1704" s="5"/>
      <c r="AM1704" s="5"/>
      <c r="AN1704" s="5"/>
      <c r="AO1704" s="5"/>
      <c r="AP1704" s="5"/>
    </row>
    <row r="1705" spans="1:4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7"/>
      <c r="AC1705" s="5"/>
      <c r="AD1705" s="5"/>
      <c r="AE1705" s="5"/>
      <c r="AF1705" s="5"/>
      <c r="AG1705" s="5"/>
      <c r="AH1705" s="5"/>
      <c r="AI1705" s="5"/>
      <c r="AJ1705" s="5"/>
      <c r="AK1705" s="82"/>
      <c r="AL1705" s="5"/>
      <c r="AM1705" s="5"/>
      <c r="AN1705" s="5"/>
      <c r="AO1705" s="5"/>
      <c r="AP1705" s="5"/>
    </row>
    <row r="1706" spans="1:4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7"/>
      <c r="AC1706" s="5"/>
      <c r="AD1706" s="5"/>
      <c r="AE1706" s="5"/>
      <c r="AF1706" s="5"/>
      <c r="AG1706" s="5"/>
      <c r="AH1706" s="5"/>
      <c r="AI1706" s="5"/>
      <c r="AJ1706" s="5"/>
      <c r="AK1706" s="82"/>
      <c r="AL1706" s="5"/>
      <c r="AM1706" s="5"/>
      <c r="AN1706" s="5"/>
      <c r="AO1706" s="5"/>
      <c r="AP1706" s="5"/>
    </row>
    <row r="1707" spans="1:4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7"/>
      <c r="AC1707" s="5"/>
      <c r="AD1707" s="5"/>
      <c r="AE1707" s="5"/>
      <c r="AF1707" s="5"/>
      <c r="AG1707" s="5"/>
      <c r="AH1707" s="5"/>
      <c r="AI1707" s="5"/>
      <c r="AJ1707" s="5"/>
      <c r="AK1707" s="82"/>
      <c r="AL1707" s="5"/>
      <c r="AM1707" s="5"/>
      <c r="AN1707" s="5"/>
      <c r="AO1707" s="5"/>
      <c r="AP1707" s="5"/>
    </row>
    <row r="1708" spans="1:4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7"/>
      <c r="AC1708" s="5"/>
      <c r="AD1708" s="5"/>
      <c r="AE1708" s="5"/>
      <c r="AF1708" s="5"/>
      <c r="AG1708" s="5"/>
      <c r="AH1708" s="5"/>
      <c r="AI1708" s="5"/>
      <c r="AJ1708" s="5"/>
      <c r="AK1708" s="82"/>
      <c r="AL1708" s="5"/>
      <c r="AM1708" s="5"/>
      <c r="AN1708" s="5"/>
      <c r="AO1708" s="5"/>
      <c r="AP1708" s="5"/>
    </row>
    <row r="1709" spans="1:4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7"/>
      <c r="AC1709" s="5"/>
      <c r="AD1709" s="5"/>
      <c r="AE1709" s="5"/>
      <c r="AF1709" s="5"/>
      <c r="AG1709" s="5"/>
      <c r="AH1709" s="5"/>
      <c r="AI1709" s="5"/>
      <c r="AJ1709" s="5"/>
      <c r="AK1709" s="82"/>
      <c r="AL1709" s="5"/>
      <c r="AM1709" s="5"/>
      <c r="AN1709" s="5"/>
      <c r="AO1709" s="5"/>
      <c r="AP1709" s="5"/>
    </row>
    <row r="1710" spans="1:4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7"/>
      <c r="AC1710" s="5"/>
      <c r="AD1710" s="5"/>
      <c r="AE1710" s="5"/>
      <c r="AF1710" s="5"/>
      <c r="AG1710" s="5"/>
      <c r="AH1710" s="5"/>
      <c r="AI1710" s="5"/>
      <c r="AJ1710" s="5"/>
      <c r="AK1710" s="82"/>
      <c r="AL1710" s="5"/>
      <c r="AM1710" s="5"/>
      <c r="AN1710" s="5"/>
      <c r="AO1710" s="5"/>
      <c r="AP1710" s="5"/>
    </row>
    <row r="1711" spans="1:4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7"/>
      <c r="AC1711" s="5"/>
      <c r="AD1711" s="5"/>
      <c r="AE1711" s="5"/>
      <c r="AF1711" s="5"/>
      <c r="AG1711" s="5"/>
      <c r="AH1711" s="5"/>
      <c r="AI1711" s="5"/>
      <c r="AJ1711" s="5"/>
      <c r="AK1711" s="82"/>
      <c r="AL1711" s="5"/>
      <c r="AM1711" s="5"/>
      <c r="AN1711" s="5"/>
      <c r="AO1711" s="5"/>
      <c r="AP1711" s="5"/>
    </row>
    <row r="1712" spans="1:4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7"/>
      <c r="AC1712" s="5"/>
      <c r="AD1712" s="5"/>
      <c r="AE1712" s="5"/>
      <c r="AF1712" s="5"/>
      <c r="AG1712" s="5"/>
      <c r="AH1712" s="5"/>
      <c r="AI1712" s="5"/>
      <c r="AJ1712" s="5"/>
      <c r="AK1712" s="82"/>
      <c r="AL1712" s="5"/>
      <c r="AM1712" s="5"/>
      <c r="AN1712" s="5"/>
      <c r="AO1712" s="5"/>
      <c r="AP1712" s="5"/>
    </row>
    <row r="1713" spans="1:4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7"/>
      <c r="AC1713" s="5"/>
      <c r="AD1713" s="5"/>
      <c r="AE1713" s="5"/>
      <c r="AF1713" s="5"/>
      <c r="AG1713" s="5"/>
      <c r="AH1713" s="5"/>
      <c r="AI1713" s="5"/>
      <c r="AJ1713" s="5"/>
      <c r="AK1713" s="82"/>
      <c r="AL1713" s="5"/>
      <c r="AM1713" s="5"/>
      <c r="AN1713" s="5"/>
      <c r="AO1713" s="5"/>
      <c r="AP1713" s="5"/>
    </row>
    <row r="1714" spans="1:4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7"/>
      <c r="AC1714" s="5"/>
      <c r="AD1714" s="5"/>
      <c r="AE1714" s="5"/>
      <c r="AF1714" s="5"/>
      <c r="AG1714" s="5"/>
      <c r="AH1714" s="5"/>
      <c r="AI1714" s="5"/>
      <c r="AJ1714" s="5"/>
      <c r="AK1714" s="82"/>
      <c r="AL1714" s="5"/>
      <c r="AM1714" s="5"/>
      <c r="AN1714" s="5"/>
      <c r="AO1714" s="5"/>
      <c r="AP1714" s="5"/>
    </row>
    <row r="1715" spans="1:4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7"/>
      <c r="AC1715" s="5"/>
      <c r="AD1715" s="5"/>
      <c r="AE1715" s="5"/>
      <c r="AF1715" s="5"/>
      <c r="AG1715" s="5"/>
      <c r="AH1715" s="5"/>
      <c r="AI1715" s="5"/>
      <c r="AJ1715" s="5"/>
      <c r="AK1715" s="82"/>
      <c r="AL1715" s="5"/>
      <c r="AM1715" s="5"/>
      <c r="AN1715" s="5"/>
      <c r="AO1715" s="5"/>
      <c r="AP1715" s="5"/>
    </row>
    <row r="1716" spans="1:4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7"/>
      <c r="AC1716" s="5"/>
      <c r="AD1716" s="5"/>
      <c r="AE1716" s="5"/>
      <c r="AF1716" s="5"/>
      <c r="AG1716" s="5"/>
      <c r="AH1716" s="5"/>
      <c r="AI1716" s="5"/>
      <c r="AJ1716" s="5"/>
      <c r="AK1716" s="82"/>
      <c r="AL1716" s="5"/>
      <c r="AM1716" s="5"/>
      <c r="AN1716" s="5"/>
      <c r="AO1716" s="5"/>
      <c r="AP1716" s="5"/>
    </row>
    <row r="1717" spans="1:4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7"/>
      <c r="AC1717" s="5"/>
      <c r="AD1717" s="5"/>
      <c r="AE1717" s="5"/>
      <c r="AF1717" s="5"/>
      <c r="AG1717" s="5"/>
      <c r="AH1717" s="5"/>
      <c r="AI1717" s="5"/>
      <c r="AJ1717" s="5"/>
      <c r="AK1717" s="82"/>
      <c r="AL1717" s="5"/>
      <c r="AM1717" s="5"/>
      <c r="AN1717" s="5"/>
      <c r="AO1717" s="5"/>
      <c r="AP1717" s="5"/>
    </row>
    <row r="1718" spans="1:4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7"/>
      <c r="AC1718" s="5"/>
      <c r="AD1718" s="5"/>
      <c r="AE1718" s="5"/>
      <c r="AF1718" s="5"/>
      <c r="AG1718" s="5"/>
      <c r="AH1718" s="5"/>
      <c r="AI1718" s="5"/>
      <c r="AJ1718" s="5"/>
      <c r="AK1718" s="82"/>
      <c r="AL1718" s="5"/>
      <c r="AM1718" s="5"/>
      <c r="AN1718" s="5"/>
      <c r="AO1718" s="5"/>
      <c r="AP1718" s="5"/>
    </row>
    <row r="1719" spans="1:4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7"/>
      <c r="AC1719" s="5"/>
      <c r="AD1719" s="5"/>
      <c r="AE1719" s="5"/>
      <c r="AF1719" s="5"/>
      <c r="AG1719" s="5"/>
      <c r="AH1719" s="5"/>
      <c r="AI1719" s="5"/>
      <c r="AJ1719" s="5"/>
      <c r="AK1719" s="82"/>
      <c r="AL1719" s="5"/>
      <c r="AM1719" s="5"/>
      <c r="AN1719" s="5"/>
      <c r="AO1719" s="5"/>
      <c r="AP1719" s="5"/>
    </row>
    <row r="1720" spans="1:4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7"/>
      <c r="AC1720" s="5"/>
      <c r="AD1720" s="5"/>
      <c r="AE1720" s="5"/>
      <c r="AF1720" s="5"/>
      <c r="AG1720" s="5"/>
      <c r="AH1720" s="5"/>
      <c r="AI1720" s="5"/>
      <c r="AJ1720" s="5"/>
      <c r="AK1720" s="82"/>
      <c r="AL1720" s="5"/>
      <c r="AM1720" s="5"/>
      <c r="AN1720" s="5"/>
      <c r="AO1720" s="5"/>
      <c r="AP1720" s="5"/>
    </row>
    <row r="1721" spans="1:4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7"/>
      <c r="AC1721" s="5"/>
      <c r="AD1721" s="5"/>
      <c r="AE1721" s="5"/>
      <c r="AF1721" s="5"/>
      <c r="AG1721" s="5"/>
      <c r="AH1721" s="5"/>
      <c r="AI1721" s="5"/>
      <c r="AJ1721" s="5"/>
      <c r="AK1721" s="82"/>
      <c r="AL1721" s="5"/>
      <c r="AM1721" s="5"/>
      <c r="AN1721" s="5"/>
      <c r="AO1721" s="5"/>
      <c r="AP1721" s="5"/>
    </row>
    <row r="1722" spans="1:4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7"/>
      <c r="AC1722" s="5"/>
      <c r="AD1722" s="5"/>
      <c r="AE1722" s="5"/>
      <c r="AF1722" s="5"/>
      <c r="AG1722" s="5"/>
      <c r="AH1722" s="5"/>
      <c r="AI1722" s="5"/>
      <c r="AJ1722" s="5"/>
      <c r="AK1722" s="82"/>
      <c r="AL1722" s="5"/>
      <c r="AM1722" s="5"/>
      <c r="AN1722" s="5"/>
      <c r="AO1722" s="5"/>
      <c r="AP1722" s="5"/>
    </row>
    <row r="1723" spans="1:4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7"/>
      <c r="AC1723" s="5"/>
      <c r="AD1723" s="5"/>
      <c r="AE1723" s="5"/>
      <c r="AF1723" s="5"/>
      <c r="AG1723" s="5"/>
      <c r="AH1723" s="5"/>
      <c r="AI1723" s="5"/>
      <c r="AJ1723" s="5"/>
      <c r="AK1723" s="82"/>
      <c r="AL1723" s="5"/>
      <c r="AM1723" s="5"/>
      <c r="AN1723" s="5"/>
      <c r="AO1723" s="5"/>
      <c r="AP1723" s="5"/>
    </row>
    <row r="1724" spans="1:4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7"/>
      <c r="AC1724" s="5"/>
      <c r="AD1724" s="5"/>
      <c r="AE1724" s="5"/>
      <c r="AF1724" s="5"/>
      <c r="AG1724" s="5"/>
      <c r="AH1724" s="5"/>
      <c r="AI1724" s="5"/>
      <c r="AJ1724" s="5"/>
      <c r="AK1724" s="82"/>
      <c r="AL1724" s="5"/>
      <c r="AM1724" s="5"/>
      <c r="AN1724" s="5"/>
      <c r="AO1724" s="5"/>
      <c r="AP1724" s="5"/>
    </row>
    <row r="1725" spans="1:4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7"/>
      <c r="AC1725" s="5"/>
      <c r="AD1725" s="5"/>
      <c r="AE1725" s="5"/>
      <c r="AF1725" s="5"/>
      <c r="AG1725" s="5"/>
      <c r="AH1725" s="5"/>
      <c r="AI1725" s="5"/>
      <c r="AJ1725" s="5"/>
      <c r="AK1725" s="82"/>
      <c r="AL1725" s="5"/>
      <c r="AM1725" s="5"/>
      <c r="AN1725" s="5"/>
      <c r="AO1725" s="5"/>
      <c r="AP1725" s="5"/>
    </row>
    <row r="1726" spans="1:4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7"/>
      <c r="AC1726" s="5"/>
      <c r="AD1726" s="5"/>
      <c r="AE1726" s="5"/>
      <c r="AF1726" s="5"/>
      <c r="AG1726" s="5"/>
      <c r="AH1726" s="5"/>
      <c r="AI1726" s="5"/>
      <c r="AJ1726" s="5"/>
      <c r="AK1726" s="82"/>
      <c r="AL1726" s="5"/>
      <c r="AM1726" s="5"/>
      <c r="AN1726" s="5"/>
      <c r="AO1726" s="5"/>
      <c r="AP1726" s="5"/>
    </row>
    <row r="1727" spans="1:4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7"/>
      <c r="AC1727" s="5"/>
      <c r="AD1727" s="5"/>
      <c r="AE1727" s="5"/>
      <c r="AF1727" s="5"/>
      <c r="AG1727" s="5"/>
      <c r="AH1727" s="5"/>
      <c r="AI1727" s="5"/>
      <c r="AJ1727" s="5"/>
      <c r="AK1727" s="82"/>
      <c r="AL1727" s="5"/>
      <c r="AM1727" s="5"/>
      <c r="AN1727" s="5"/>
      <c r="AO1727" s="5"/>
      <c r="AP1727" s="5"/>
    </row>
    <row r="1728" spans="1:4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7"/>
      <c r="AC1728" s="5"/>
      <c r="AD1728" s="5"/>
      <c r="AE1728" s="5"/>
      <c r="AF1728" s="5"/>
      <c r="AG1728" s="5"/>
      <c r="AH1728" s="5"/>
      <c r="AI1728" s="5"/>
      <c r="AJ1728" s="5"/>
      <c r="AK1728" s="82"/>
      <c r="AL1728" s="5"/>
      <c r="AM1728" s="5"/>
      <c r="AN1728" s="5"/>
      <c r="AO1728" s="5"/>
      <c r="AP1728" s="5"/>
    </row>
    <row r="1729" spans="1:4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7"/>
      <c r="AC1729" s="5"/>
      <c r="AD1729" s="5"/>
      <c r="AE1729" s="5"/>
      <c r="AF1729" s="5"/>
      <c r="AG1729" s="5"/>
      <c r="AH1729" s="5"/>
      <c r="AI1729" s="5"/>
      <c r="AJ1729" s="5"/>
      <c r="AK1729" s="82"/>
      <c r="AL1729" s="5"/>
      <c r="AM1729" s="5"/>
      <c r="AN1729" s="5"/>
      <c r="AO1729" s="5"/>
      <c r="AP1729" s="5"/>
    </row>
    <row r="1730" spans="1:4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7"/>
      <c r="AC1730" s="5"/>
      <c r="AD1730" s="5"/>
      <c r="AE1730" s="5"/>
      <c r="AF1730" s="5"/>
      <c r="AG1730" s="5"/>
      <c r="AH1730" s="5"/>
      <c r="AI1730" s="5"/>
      <c r="AJ1730" s="5"/>
      <c r="AK1730" s="82"/>
      <c r="AL1730" s="5"/>
      <c r="AM1730" s="5"/>
      <c r="AN1730" s="5"/>
      <c r="AO1730" s="5"/>
      <c r="AP1730" s="5"/>
    </row>
    <row r="1731" spans="1:4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7"/>
      <c r="AC1731" s="5"/>
      <c r="AD1731" s="5"/>
      <c r="AE1731" s="5"/>
      <c r="AF1731" s="5"/>
      <c r="AG1731" s="5"/>
      <c r="AH1731" s="5"/>
      <c r="AI1731" s="5"/>
      <c r="AJ1731" s="5"/>
      <c r="AK1731" s="82"/>
      <c r="AL1731" s="5"/>
      <c r="AM1731" s="5"/>
      <c r="AN1731" s="5"/>
      <c r="AO1731" s="5"/>
      <c r="AP1731" s="5"/>
    </row>
    <row r="1732" spans="1:4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7"/>
      <c r="AC1732" s="5"/>
      <c r="AD1732" s="5"/>
      <c r="AE1732" s="5"/>
      <c r="AF1732" s="5"/>
      <c r="AG1732" s="5"/>
      <c r="AH1732" s="5"/>
      <c r="AI1732" s="5"/>
      <c r="AJ1732" s="5"/>
      <c r="AK1732" s="82"/>
      <c r="AL1732" s="5"/>
      <c r="AM1732" s="5"/>
      <c r="AN1732" s="5"/>
      <c r="AO1732" s="5"/>
      <c r="AP1732" s="5"/>
    </row>
    <row r="1733" spans="1:4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7"/>
      <c r="AC1733" s="5"/>
      <c r="AD1733" s="5"/>
      <c r="AE1733" s="5"/>
      <c r="AF1733" s="5"/>
      <c r="AG1733" s="5"/>
      <c r="AH1733" s="5"/>
      <c r="AI1733" s="5"/>
      <c r="AJ1733" s="5"/>
      <c r="AK1733" s="82"/>
      <c r="AL1733" s="5"/>
      <c r="AM1733" s="5"/>
      <c r="AN1733" s="5"/>
      <c r="AO1733" s="5"/>
      <c r="AP1733" s="5"/>
    </row>
    <row r="1734" spans="1:4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7"/>
      <c r="AC1734" s="5"/>
      <c r="AD1734" s="5"/>
      <c r="AE1734" s="5"/>
      <c r="AF1734" s="5"/>
      <c r="AG1734" s="5"/>
      <c r="AH1734" s="5"/>
      <c r="AI1734" s="5"/>
      <c r="AJ1734" s="5"/>
      <c r="AK1734" s="82"/>
      <c r="AL1734" s="5"/>
      <c r="AM1734" s="5"/>
      <c r="AN1734" s="5"/>
      <c r="AO1734" s="5"/>
      <c r="AP1734" s="5"/>
    </row>
    <row r="1735" spans="1:4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7"/>
      <c r="AC1735" s="5"/>
      <c r="AD1735" s="5"/>
      <c r="AE1735" s="5"/>
      <c r="AF1735" s="5"/>
      <c r="AG1735" s="5"/>
      <c r="AH1735" s="5"/>
      <c r="AI1735" s="5"/>
      <c r="AJ1735" s="5"/>
      <c r="AK1735" s="82"/>
      <c r="AL1735" s="5"/>
      <c r="AM1735" s="5"/>
      <c r="AN1735" s="5"/>
      <c r="AO1735" s="5"/>
      <c r="AP1735" s="5"/>
    </row>
    <row r="1736" spans="1:4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7"/>
      <c r="AC1736" s="5"/>
      <c r="AD1736" s="5"/>
      <c r="AE1736" s="5"/>
      <c r="AF1736" s="5"/>
      <c r="AG1736" s="5"/>
      <c r="AH1736" s="5"/>
      <c r="AI1736" s="5"/>
      <c r="AJ1736" s="5"/>
      <c r="AK1736" s="82"/>
      <c r="AL1736" s="5"/>
      <c r="AM1736" s="5"/>
      <c r="AN1736" s="5"/>
      <c r="AO1736" s="5"/>
      <c r="AP1736" s="5"/>
    </row>
    <row r="1737" spans="1:4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7"/>
      <c r="AC1737" s="5"/>
      <c r="AD1737" s="5"/>
      <c r="AE1737" s="5"/>
      <c r="AF1737" s="5"/>
      <c r="AG1737" s="5"/>
      <c r="AH1737" s="5"/>
      <c r="AI1737" s="5"/>
      <c r="AJ1737" s="5"/>
      <c r="AK1737" s="82"/>
      <c r="AL1737" s="5"/>
      <c r="AM1737" s="5"/>
      <c r="AN1737" s="5"/>
      <c r="AO1737" s="5"/>
      <c r="AP1737" s="5"/>
    </row>
    <row r="1738" spans="1:4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7"/>
      <c r="AC1738" s="5"/>
      <c r="AD1738" s="5"/>
      <c r="AE1738" s="5"/>
      <c r="AF1738" s="5"/>
      <c r="AG1738" s="5"/>
      <c r="AH1738" s="5"/>
      <c r="AI1738" s="5"/>
      <c r="AJ1738" s="5"/>
      <c r="AK1738" s="82"/>
      <c r="AL1738" s="5"/>
      <c r="AM1738" s="5"/>
      <c r="AN1738" s="5"/>
      <c r="AO1738" s="5"/>
      <c r="AP1738" s="5"/>
    </row>
    <row r="1739" spans="1:4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7"/>
      <c r="AC1739" s="5"/>
      <c r="AD1739" s="5"/>
      <c r="AE1739" s="5"/>
      <c r="AF1739" s="5"/>
      <c r="AG1739" s="5"/>
      <c r="AH1739" s="5"/>
      <c r="AI1739" s="5"/>
      <c r="AJ1739" s="5"/>
      <c r="AK1739" s="82"/>
      <c r="AL1739" s="5"/>
      <c r="AM1739" s="5"/>
      <c r="AN1739" s="5"/>
      <c r="AO1739" s="5"/>
      <c r="AP1739" s="5"/>
    </row>
    <row r="1740" spans="1:4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7"/>
      <c r="AC1740" s="5"/>
      <c r="AD1740" s="5"/>
      <c r="AE1740" s="5"/>
      <c r="AF1740" s="5"/>
      <c r="AG1740" s="5"/>
      <c r="AH1740" s="5"/>
      <c r="AI1740" s="5"/>
      <c r="AJ1740" s="5"/>
      <c r="AK1740" s="82"/>
      <c r="AL1740" s="5"/>
      <c r="AM1740" s="5"/>
      <c r="AN1740" s="5"/>
      <c r="AO1740" s="5"/>
      <c r="AP1740" s="5"/>
    </row>
    <row r="1741" spans="1:4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7"/>
      <c r="AC1741" s="5"/>
      <c r="AD1741" s="5"/>
      <c r="AE1741" s="5"/>
      <c r="AF1741" s="5"/>
      <c r="AG1741" s="5"/>
      <c r="AH1741" s="5"/>
      <c r="AI1741" s="5"/>
      <c r="AJ1741" s="5"/>
      <c r="AK1741" s="82"/>
      <c r="AL1741" s="5"/>
      <c r="AM1741" s="5"/>
      <c r="AN1741" s="5"/>
      <c r="AO1741" s="5"/>
      <c r="AP1741" s="5"/>
    </row>
    <row r="1742" spans="1:4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7"/>
      <c r="AC1742" s="5"/>
      <c r="AD1742" s="5"/>
      <c r="AE1742" s="5"/>
      <c r="AF1742" s="5"/>
      <c r="AG1742" s="5"/>
      <c r="AH1742" s="5"/>
      <c r="AI1742" s="5"/>
      <c r="AJ1742" s="5"/>
      <c r="AK1742" s="82"/>
      <c r="AL1742" s="5"/>
      <c r="AM1742" s="5"/>
      <c r="AN1742" s="5"/>
      <c r="AO1742" s="5"/>
      <c r="AP1742" s="5"/>
    </row>
    <row r="1743" spans="1:4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7"/>
      <c r="AC1743" s="5"/>
      <c r="AD1743" s="5"/>
      <c r="AE1743" s="5"/>
      <c r="AF1743" s="5"/>
      <c r="AG1743" s="5"/>
      <c r="AH1743" s="5"/>
      <c r="AI1743" s="5"/>
      <c r="AJ1743" s="5"/>
      <c r="AK1743" s="82"/>
      <c r="AL1743" s="5"/>
      <c r="AM1743" s="5"/>
      <c r="AN1743" s="5"/>
      <c r="AO1743" s="5"/>
      <c r="AP1743" s="5"/>
    </row>
    <row r="1744" spans="1:4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7"/>
      <c r="AC1744" s="5"/>
      <c r="AD1744" s="5"/>
      <c r="AE1744" s="5"/>
      <c r="AF1744" s="5"/>
      <c r="AG1744" s="5"/>
      <c r="AH1744" s="5"/>
      <c r="AI1744" s="5"/>
      <c r="AJ1744" s="5"/>
      <c r="AK1744" s="82"/>
      <c r="AL1744" s="5"/>
      <c r="AM1744" s="5"/>
      <c r="AN1744" s="5"/>
      <c r="AO1744" s="5"/>
      <c r="AP1744" s="5"/>
    </row>
    <row r="1745" spans="1:4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7"/>
      <c r="AC1745" s="5"/>
      <c r="AD1745" s="5"/>
      <c r="AE1745" s="5"/>
      <c r="AF1745" s="5"/>
      <c r="AG1745" s="5"/>
      <c r="AH1745" s="5"/>
      <c r="AI1745" s="5"/>
      <c r="AJ1745" s="5"/>
      <c r="AK1745" s="82"/>
      <c r="AL1745" s="5"/>
      <c r="AM1745" s="5"/>
      <c r="AN1745" s="5"/>
      <c r="AO1745" s="5"/>
      <c r="AP1745" s="5"/>
    </row>
    <row r="1746" spans="1:4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7"/>
      <c r="AC1746" s="5"/>
      <c r="AD1746" s="5"/>
      <c r="AE1746" s="5"/>
      <c r="AF1746" s="5"/>
      <c r="AG1746" s="5"/>
      <c r="AH1746" s="5"/>
      <c r="AI1746" s="5"/>
      <c r="AJ1746" s="5"/>
      <c r="AK1746" s="82"/>
      <c r="AL1746" s="5"/>
      <c r="AM1746" s="5"/>
      <c r="AN1746" s="5"/>
      <c r="AO1746" s="5"/>
      <c r="AP1746" s="5"/>
    </row>
    <row r="1747" spans="1:4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7"/>
      <c r="AC1747" s="5"/>
      <c r="AD1747" s="5"/>
      <c r="AE1747" s="5"/>
      <c r="AF1747" s="5"/>
      <c r="AG1747" s="5"/>
      <c r="AH1747" s="5"/>
      <c r="AI1747" s="5"/>
      <c r="AJ1747" s="5"/>
      <c r="AK1747" s="82"/>
      <c r="AL1747" s="5"/>
      <c r="AM1747" s="5"/>
      <c r="AN1747" s="5"/>
      <c r="AO1747" s="5"/>
      <c r="AP1747" s="5"/>
    </row>
    <row r="1748" spans="1:4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7"/>
      <c r="AC1748" s="5"/>
      <c r="AD1748" s="5"/>
      <c r="AE1748" s="5"/>
      <c r="AF1748" s="5"/>
      <c r="AG1748" s="5"/>
      <c r="AH1748" s="5"/>
      <c r="AI1748" s="5"/>
      <c r="AJ1748" s="5"/>
      <c r="AK1748" s="82"/>
      <c r="AL1748" s="5"/>
      <c r="AM1748" s="5"/>
      <c r="AN1748" s="5"/>
      <c r="AO1748" s="5"/>
      <c r="AP1748" s="5"/>
    </row>
    <row r="1749" spans="1:4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7"/>
      <c r="AC1749" s="5"/>
      <c r="AD1749" s="5"/>
      <c r="AE1749" s="5"/>
      <c r="AF1749" s="5"/>
      <c r="AG1749" s="5"/>
      <c r="AH1749" s="5"/>
      <c r="AI1749" s="5"/>
      <c r="AJ1749" s="5"/>
      <c r="AK1749" s="82"/>
      <c r="AL1749" s="5"/>
      <c r="AM1749" s="5"/>
      <c r="AN1749" s="5"/>
      <c r="AO1749" s="5"/>
      <c r="AP1749" s="5"/>
    </row>
    <row r="1750" spans="1:4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7"/>
      <c r="AC1750" s="5"/>
      <c r="AD1750" s="5"/>
      <c r="AE1750" s="5"/>
      <c r="AF1750" s="5"/>
      <c r="AG1750" s="5"/>
      <c r="AH1750" s="5"/>
      <c r="AI1750" s="5"/>
      <c r="AJ1750" s="5"/>
      <c r="AK1750" s="82"/>
      <c r="AL1750" s="5"/>
      <c r="AM1750" s="5"/>
      <c r="AN1750" s="5"/>
      <c r="AO1750" s="5"/>
      <c r="AP1750" s="5"/>
    </row>
    <row r="1751" spans="1:4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7"/>
      <c r="AC1751" s="5"/>
      <c r="AD1751" s="5"/>
      <c r="AE1751" s="5"/>
      <c r="AF1751" s="5"/>
      <c r="AG1751" s="5"/>
      <c r="AH1751" s="5"/>
      <c r="AI1751" s="5"/>
      <c r="AJ1751" s="5"/>
      <c r="AK1751" s="82"/>
      <c r="AL1751" s="5"/>
      <c r="AM1751" s="5"/>
      <c r="AN1751" s="5"/>
      <c r="AO1751" s="5"/>
      <c r="AP1751" s="5"/>
    </row>
    <row r="1752" spans="1:4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7"/>
      <c r="AC1752" s="5"/>
      <c r="AD1752" s="5"/>
      <c r="AE1752" s="5"/>
      <c r="AF1752" s="5"/>
      <c r="AG1752" s="5"/>
      <c r="AH1752" s="5"/>
      <c r="AI1752" s="5"/>
      <c r="AJ1752" s="5"/>
      <c r="AK1752" s="82"/>
      <c r="AL1752" s="5"/>
      <c r="AM1752" s="5"/>
      <c r="AN1752" s="5"/>
      <c r="AO1752" s="5"/>
      <c r="AP1752" s="5"/>
    </row>
    <row r="1753" spans="1:4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7"/>
      <c r="AC1753" s="5"/>
      <c r="AD1753" s="5"/>
      <c r="AE1753" s="5"/>
      <c r="AF1753" s="5"/>
      <c r="AG1753" s="5"/>
      <c r="AH1753" s="5"/>
      <c r="AI1753" s="5"/>
      <c r="AJ1753" s="5"/>
      <c r="AK1753" s="82"/>
      <c r="AL1753" s="5"/>
      <c r="AM1753" s="5"/>
      <c r="AN1753" s="5"/>
      <c r="AO1753" s="5"/>
      <c r="AP1753" s="5"/>
    </row>
    <row r="1754" spans="1:4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7"/>
      <c r="AC1754" s="5"/>
      <c r="AD1754" s="5"/>
      <c r="AE1754" s="5"/>
      <c r="AF1754" s="5"/>
      <c r="AG1754" s="5"/>
      <c r="AH1754" s="5"/>
      <c r="AI1754" s="5"/>
      <c r="AJ1754" s="5"/>
      <c r="AK1754" s="82"/>
      <c r="AL1754" s="5"/>
      <c r="AM1754" s="5"/>
      <c r="AN1754" s="5"/>
      <c r="AO1754" s="5"/>
      <c r="AP1754" s="5"/>
    </row>
    <row r="1755" spans="1:4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7"/>
      <c r="AC1755" s="5"/>
      <c r="AD1755" s="5"/>
      <c r="AE1755" s="5"/>
      <c r="AF1755" s="5"/>
      <c r="AG1755" s="5"/>
      <c r="AH1755" s="5"/>
      <c r="AI1755" s="5"/>
      <c r="AJ1755" s="5"/>
      <c r="AK1755" s="82"/>
      <c r="AL1755" s="5"/>
      <c r="AM1755" s="5"/>
      <c r="AN1755" s="5"/>
      <c r="AO1755" s="5"/>
      <c r="AP1755" s="5"/>
    </row>
    <row r="1756" spans="1:4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7"/>
      <c r="AC1756" s="5"/>
      <c r="AD1756" s="5"/>
      <c r="AE1756" s="5"/>
      <c r="AF1756" s="5"/>
      <c r="AG1756" s="5"/>
      <c r="AH1756" s="5"/>
      <c r="AI1756" s="5"/>
      <c r="AJ1756" s="5"/>
      <c r="AK1756" s="82"/>
      <c r="AL1756" s="5"/>
      <c r="AM1756" s="5"/>
      <c r="AN1756" s="5"/>
      <c r="AO1756" s="5"/>
      <c r="AP1756" s="5"/>
    </row>
    <row r="1757" spans="1:4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7"/>
      <c r="AC1757" s="5"/>
      <c r="AD1757" s="5"/>
      <c r="AE1757" s="5"/>
      <c r="AF1757" s="5"/>
      <c r="AG1757" s="5"/>
      <c r="AH1757" s="5"/>
      <c r="AI1757" s="5"/>
      <c r="AJ1757" s="5"/>
      <c r="AK1757" s="82"/>
      <c r="AL1757" s="5"/>
      <c r="AM1757" s="5"/>
      <c r="AN1757" s="5"/>
      <c r="AO1757" s="5"/>
      <c r="AP1757" s="5"/>
    </row>
    <row r="1758" spans="1:4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7"/>
      <c r="AC1758" s="5"/>
      <c r="AD1758" s="5"/>
      <c r="AE1758" s="5"/>
      <c r="AF1758" s="5"/>
      <c r="AG1758" s="5"/>
      <c r="AH1758" s="5"/>
      <c r="AI1758" s="5"/>
      <c r="AJ1758" s="5"/>
      <c r="AK1758" s="82"/>
      <c r="AL1758" s="5"/>
      <c r="AM1758" s="5"/>
      <c r="AN1758" s="5"/>
      <c r="AO1758" s="5"/>
      <c r="AP1758" s="5"/>
    </row>
    <row r="1759" spans="1:4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7"/>
      <c r="AC1759" s="5"/>
      <c r="AD1759" s="5"/>
      <c r="AE1759" s="5"/>
      <c r="AF1759" s="5"/>
      <c r="AG1759" s="5"/>
      <c r="AH1759" s="5"/>
      <c r="AI1759" s="5"/>
      <c r="AJ1759" s="5"/>
      <c r="AK1759" s="82"/>
      <c r="AL1759" s="5"/>
      <c r="AM1759" s="5"/>
      <c r="AN1759" s="5"/>
      <c r="AO1759" s="5"/>
      <c r="AP1759" s="5"/>
    </row>
    <row r="1760" spans="1:4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7"/>
      <c r="AC1760" s="5"/>
      <c r="AD1760" s="5"/>
      <c r="AE1760" s="5"/>
      <c r="AF1760" s="5"/>
      <c r="AG1760" s="5"/>
      <c r="AH1760" s="5"/>
      <c r="AI1760" s="5"/>
      <c r="AJ1760" s="5"/>
      <c r="AK1760" s="82"/>
      <c r="AL1760" s="5"/>
      <c r="AM1760" s="5"/>
      <c r="AN1760" s="5"/>
      <c r="AO1760" s="5"/>
      <c r="AP1760" s="5"/>
    </row>
    <row r="1761" spans="1:4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7"/>
      <c r="AC1761" s="5"/>
      <c r="AD1761" s="5"/>
      <c r="AE1761" s="5"/>
      <c r="AF1761" s="5"/>
      <c r="AG1761" s="5"/>
      <c r="AH1761" s="5"/>
      <c r="AI1761" s="5"/>
      <c r="AJ1761" s="5"/>
      <c r="AK1761" s="82"/>
      <c r="AL1761" s="5"/>
      <c r="AM1761" s="5"/>
      <c r="AN1761" s="5"/>
      <c r="AO1761" s="5"/>
      <c r="AP1761" s="5"/>
    </row>
    <row r="1762" spans="1:4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7"/>
      <c r="AC1762" s="5"/>
      <c r="AD1762" s="5"/>
      <c r="AE1762" s="5"/>
      <c r="AF1762" s="5"/>
      <c r="AG1762" s="5"/>
      <c r="AH1762" s="5"/>
      <c r="AI1762" s="5"/>
      <c r="AJ1762" s="5"/>
      <c r="AK1762" s="82"/>
      <c r="AL1762" s="5"/>
      <c r="AM1762" s="5"/>
      <c r="AN1762" s="5"/>
      <c r="AO1762" s="5"/>
      <c r="AP1762" s="5"/>
    </row>
    <row r="1763" spans="1:4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7"/>
      <c r="AC1763" s="5"/>
      <c r="AD1763" s="5"/>
      <c r="AE1763" s="5"/>
      <c r="AF1763" s="5"/>
      <c r="AG1763" s="5"/>
      <c r="AH1763" s="5"/>
      <c r="AI1763" s="5"/>
      <c r="AJ1763" s="5"/>
      <c r="AK1763" s="82"/>
      <c r="AL1763" s="5"/>
      <c r="AM1763" s="5"/>
      <c r="AN1763" s="5"/>
      <c r="AO1763" s="5"/>
      <c r="AP1763" s="5"/>
    </row>
    <row r="1764" spans="1:4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7"/>
      <c r="AC1764" s="5"/>
      <c r="AD1764" s="5"/>
      <c r="AE1764" s="5"/>
      <c r="AF1764" s="5"/>
      <c r="AG1764" s="5"/>
      <c r="AH1764" s="5"/>
      <c r="AI1764" s="5"/>
      <c r="AJ1764" s="5"/>
      <c r="AK1764" s="82"/>
      <c r="AL1764" s="5"/>
      <c r="AM1764" s="5"/>
      <c r="AN1764" s="5"/>
      <c r="AO1764" s="5"/>
      <c r="AP1764" s="5"/>
    </row>
    <row r="1765" spans="1:4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7"/>
      <c r="AC1765" s="5"/>
      <c r="AD1765" s="5"/>
      <c r="AE1765" s="5"/>
      <c r="AF1765" s="5"/>
      <c r="AG1765" s="5"/>
      <c r="AH1765" s="5"/>
      <c r="AI1765" s="5"/>
      <c r="AJ1765" s="5"/>
      <c r="AK1765" s="82"/>
      <c r="AL1765" s="5"/>
      <c r="AM1765" s="5"/>
      <c r="AN1765" s="5"/>
      <c r="AO1765" s="5"/>
      <c r="AP1765" s="5"/>
    </row>
    <row r="1766" spans="1:4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7"/>
      <c r="AC1766" s="5"/>
      <c r="AD1766" s="5"/>
      <c r="AE1766" s="5"/>
      <c r="AF1766" s="5"/>
      <c r="AG1766" s="5"/>
      <c r="AH1766" s="5"/>
      <c r="AI1766" s="5"/>
      <c r="AJ1766" s="5"/>
      <c r="AK1766" s="82"/>
      <c r="AL1766" s="5"/>
      <c r="AM1766" s="5"/>
      <c r="AN1766" s="5"/>
      <c r="AO1766" s="5"/>
      <c r="AP1766" s="5"/>
    </row>
    <row r="1767" spans="1:4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7"/>
      <c r="AC1767" s="5"/>
      <c r="AD1767" s="5"/>
      <c r="AE1767" s="5"/>
      <c r="AF1767" s="5"/>
      <c r="AG1767" s="5"/>
      <c r="AH1767" s="5"/>
      <c r="AI1767" s="5"/>
      <c r="AJ1767" s="5"/>
      <c r="AK1767" s="82"/>
      <c r="AL1767" s="5"/>
      <c r="AM1767" s="5"/>
      <c r="AN1767" s="5"/>
      <c r="AO1767" s="5"/>
      <c r="AP1767" s="5"/>
    </row>
    <row r="1768" spans="1:4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7"/>
      <c r="AC1768" s="5"/>
      <c r="AD1768" s="5"/>
      <c r="AE1768" s="5"/>
      <c r="AF1768" s="5"/>
      <c r="AG1768" s="5"/>
      <c r="AH1768" s="5"/>
      <c r="AI1768" s="5"/>
      <c r="AJ1768" s="5"/>
      <c r="AK1768" s="82"/>
      <c r="AL1768" s="5"/>
      <c r="AM1768" s="5"/>
      <c r="AN1768" s="5"/>
      <c r="AO1768" s="5"/>
      <c r="AP1768" s="5"/>
    </row>
    <row r="1769" spans="1:4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7"/>
      <c r="AC1769" s="5"/>
      <c r="AD1769" s="5"/>
      <c r="AE1769" s="5"/>
      <c r="AF1769" s="5"/>
      <c r="AG1769" s="5"/>
      <c r="AH1769" s="5"/>
      <c r="AI1769" s="5"/>
      <c r="AJ1769" s="5"/>
      <c r="AK1769" s="82"/>
      <c r="AL1769" s="5"/>
      <c r="AM1769" s="5"/>
      <c r="AN1769" s="5"/>
      <c r="AO1769" s="5"/>
      <c r="AP1769" s="5"/>
    </row>
    <row r="1770" spans="1:4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7"/>
      <c r="AC1770" s="5"/>
      <c r="AD1770" s="5"/>
      <c r="AE1770" s="5"/>
      <c r="AF1770" s="5"/>
      <c r="AG1770" s="5"/>
      <c r="AH1770" s="5"/>
      <c r="AI1770" s="5"/>
      <c r="AJ1770" s="5"/>
      <c r="AK1770" s="82"/>
      <c r="AL1770" s="5"/>
      <c r="AM1770" s="5"/>
      <c r="AN1770" s="5"/>
      <c r="AO1770" s="5"/>
      <c r="AP1770" s="5"/>
    </row>
    <row r="1771" spans="1:4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7"/>
      <c r="AC1771" s="5"/>
      <c r="AD1771" s="5"/>
      <c r="AE1771" s="5"/>
      <c r="AF1771" s="5"/>
      <c r="AG1771" s="5"/>
      <c r="AH1771" s="5"/>
      <c r="AI1771" s="5"/>
      <c r="AJ1771" s="5"/>
      <c r="AK1771" s="82"/>
      <c r="AL1771" s="5"/>
      <c r="AM1771" s="5"/>
      <c r="AN1771" s="5"/>
      <c r="AO1771" s="5"/>
      <c r="AP1771" s="5"/>
    </row>
    <row r="1772" spans="1:4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7"/>
      <c r="AC1772" s="5"/>
      <c r="AD1772" s="5"/>
      <c r="AE1772" s="5"/>
      <c r="AF1772" s="5"/>
      <c r="AG1772" s="5"/>
      <c r="AH1772" s="5"/>
      <c r="AI1772" s="5"/>
      <c r="AJ1772" s="5"/>
      <c r="AK1772" s="82"/>
      <c r="AL1772" s="5"/>
      <c r="AM1772" s="5"/>
      <c r="AN1772" s="5"/>
      <c r="AO1772" s="5"/>
      <c r="AP1772" s="5"/>
    </row>
    <row r="1773" spans="1:4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7"/>
      <c r="AC1773" s="5"/>
      <c r="AD1773" s="5"/>
      <c r="AE1773" s="5"/>
      <c r="AF1773" s="5"/>
      <c r="AG1773" s="5"/>
      <c r="AH1773" s="5"/>
      <c r="AI1773" s="5"/>
      <c r="AJ1773" s="5"/>
      <c r="AK1773" s="82"/>
      <c r="AL1773" s="5"/>
      <c r="AM1773" s="5"/>
      <c r="AN1773" s="5"/>
      <c r="AO1773" s="5"/>
      <c r="AP1773" s="5"/>
    </row>
    <row r="1774" spans="1:4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7"/>
      <c r="AC1774" s="5"/>
      <c r="AD1774" s="5"/>
      <c r="AE1774" s="5"/>
      <c r="AF1774" s="5"/>
      <c r="AG1774" s="5"/>
      <c r="AH1774" s="5"/>
      <c r="AI1774" s="5"/>
      <c r="AJ1774" s="5"/>
      <c r="AK1774" s="82"/>
      <c r="AL1774" s="5"/>
      <c r="AM1774" s="5"/>
      <c r="AN1774" s="5"/>
      <c r="AO1774" s="5"/>
      <c r="AP1774" s="5"/>
    </row>
    <row r="1775" spans="1:4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7"/>
      <c r="AC1775" s="5"/>
      <c r="AD1775" s="5"/>
      <c r="AE1775" s="5"/>
      <c r="AF1775" s="5"/>
      <c r="AG1775" s="5"/>
      <c r="AH1775" s="5"/>
      <c r="AI1775" s="5"/>
      <c r="AJ1775" s="5"/>
      <c r="AK1775" s="82"/>
      <c r="AL1775" s="5"/>
      <c r="AM1775" s="5"/>
      <c r="AN1775" s="5"/>
      <c r="AO1775" s="5"/>
      <c r="AP1775" s="5"/>
    </row>
    <row r="1776" spans="1:4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7"/>
      <c r="AC1776" s="5"/>
      <c r="AD1776" s="5"/>
      <c r="AE1776" s="5"/>
      <c r="AF1776" s="5"/>
      <c r="AG1776" s="5"/>
      <c r="AH1776" s="5"/>
      <c r="AI1776" s="5"/>
      <c r="AJ1776" s="5"/>
      <c r="AK1776" s="82"/>
      <c r="AL1776" s="5"/>
      <c r="AM1776" s="5"/>
      <c r="AN1776" s="5"/>
      <c r="AO1776" s="5"/>
      <c r="AP1776" s="5"/>
    </row>
    <row r="1777" spans="1:4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7"/>
      <c r="AC1777" s="5"/>
      <c r="AD1777" s="5"/>
      <c r="AE1777" s="5"/>
      <c r="AF1777" s="5"/>
      <c r="AG1777" s="5"/>
      <c r="AH1777" s="5"/>
      <c r="AI1777" s="5"/>
      <c r="AJ1777" s="5"/>
      <c r="AK1777" s="82"/>
      <c r="AL1777" s="5"/>
      <c r="AM1777" s="5"/>
      <c r="AN1777" s="5"/>
      <c r="AO1777" s="5"/>
      <c r="AP1777" s="5"/>
    </row>
    <row r="1778" spans="1:4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7"/>
      <c r="AC1778" s="5"/>
      <c r="AD1778" s="5"/>
      <c r="AE1778" s="5"/>
      <c r="AF1778" s="5"/>
      <c r="AG1778" s="5"/>
      <c r="AH1778" s="5"/>
      <c r="AI1778" s="5"/>
      <c r="AJ1778" s="5"/>
      <c r="AK1778" s="82"/>
      <c r="AL1778" s="5"/>
      <c r="AM1778" s="5"/>
      <c r="AN1778" s="5"/>
      <c r="AO1778" s="5"/>
      <c r="AP1778" s="5"/>
    </row>
    <row r="1779" spans="1:4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7"/>
      <c r="AC1779" s="5"/>
      <c r="AD1779" s="5"/>
      <c r="AE1779" s="5"/>
      <c r="AF1779" s="5"/>
      <c r="AG1779" s="5"/>
      <c r="AH1779" s="5"/>
      <c r="AI1779" s="5"/>
      <c r="AJ1779" s="5"/>
      <c r="AK1779" s="82"/>
      <c r="AL1779" s="5"/>
      <c r="AM1779" s="5"/>
      <c r="AN1779" s="5"/>
      <c r="AO1779" s="5"/>
      <c r="AP1779" s="5"/>
    </row>
    <row r="1780" spans="1:4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7"/>
      <c r="AC1780" s="5"/>
      <c r="AD1780" s="5"/>
      <c r="AE1780" s="5"/>
      <c r="AF1780" s="5"/>
      <c r="AG1780" s="5"/>
      <c r="AH1780" s="5"/>
      <c r="AI1780" s="5"/>
      <c r="AJ1780" s="5"/>
      <c r="AK1780" s="82"/>
      <c r="AL1780" s="5"/>
      <c r="AM1780" s="5"/>
      <c r="AN1780" s="5"/>
      <c r="AO1780" s="5"/>
      <c r="AP1780" s="5"/>
    </row>
    <row r="1781" spans="1:4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7"/>
      <c r="AC1781" s="5"/>
      <c r="AD1781" s="5"/>
      <c r="AE1781" s="5"/>
      <c r="AF1781" s="5"/>
      <c r="AG1781" s="5"/>
      <c r="AH1781" s="5"/>
      <c r="AI1781" s="5"/>
      <c r="AJ1781" s="5"/>
      <c r="AK1781" s="82"/>
      <c r="AL1781" s="5"/>
      <c r="AM1781" s="5"/>
      <c r="AN1781" s="5"/>
      <c r="AO1781" s="5"/>
      <c r="AP1781" s="5"/>
    </row>
    <row r="1782" spans="1:4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7"/>
      <c r="AC1782" s="5"/>
      <c r="AD1782" s="5"/>
      <c r="AE1782" s="5"/>
      <c r="AF1782" s="5"/>
      <c r="AG1782" s="5"/>
      <c r="AH1782" s="5"/>
      <c r="AI1782" s="5"/>
      <c r="AJ1782" s="5"/>
      <c r="AK1782" s="82"/>
      <c r="AL1782" s="5"/>
      <c r="AM1782" s="5"/>
      <c r="AN1782" s="5"/>
      <c r="AO1782" s="5"/>
      <c r="AP1782" s="5"/>
    </row>
    <row r="1783" spans="1:4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7"/>
      <c r="AC1783" s="5"/>
      <c r="AD1783" s="5"/>
      <c r="AE1783" s="5"/>
      <c r="AF1783" s="5"/>
      <c r="AG1783" s="5"/>
      <c r="AH1783" s="5"/>
      <c r="AI1783" s="5"/>
      <c r="AJ1783" s="5"/>
      <c r="AK1783" s="82"/>
      <c r="AL1783" s="5"/>
      <c r="AM1783" s="5"/>
      <c r="AN1783" s="5"/>
      <c r="AO1783" s="5"/>
      <c r="AP1783" s="5"/>
    </row>
    <row r="1784" spans="1:4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7"/>
      <c r="AC1784" s="5"/>
      <c r="AD1784" s="5"/>
      <c r="AE1784" s="5"/>
      <c r="AF1784" s="5"/>
      <c r="AG1784" s="5"/>
      <c r="AH1784" s="5"/>
      <c r="AI1784" s="5"/>
      <c r="AJ1784" s="5"/>
      <c r="AK1784" s="82"/>
      <c r="AL1784" s="5"/>
      <c r="AM1784" s="5"/>
      <c r="AN1784" s="5"/>
      <c r="AO1784" s="5"/>
      <c r="AP1784" s="5"/>
    </row>
    <row r="1785" spans="1:4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7"/>
      <c r="AC1785" s="5"/>
      <c r="AD1785" s="5"/>
      <c r="AE1785" s="5"/>
      <c r="AF1785" s="5"/>
      <c r="AG1785" s="5"/>
      <c r="AH1785" s="5"/>
      <c r="AI1785" s="5"/>
      <c r="AJ1785" s="5"/>
      <c r="AK1785" s="82"/>
      <c r="AL1785" s="5"/>
      <c r="AM1785" s="5"/>
      <c r="AN1785" s="5"/>
      <c r="AO1785" s="5"/>
      <c r="AP1785" s="5"/>
    </row>
    <row r="1786" spans="1:4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7"/>
      <c r="AC1786" s="5"/>
      <c r="AD1786" s="5"/>
      <c r="AE1786" s="5"/>
      <c r="AF1786" s="5"/>
      <c r="AG1786" s="5"/>
      <c r="AH1786" s="5"/>
      <c r="AI1786" s="5"/>
      <c r="AJ1786" s="5"/>
      <c r="AK1786" s="82"/>
      <c r="AL1786" s="5"/>
      <c r="AM1786" s="5"/>
      <c r="AN1786" s="5"/>
      <c r="AO1786" s="5"/>
      <c r="AP1786" s="5"/>
    </row>
    <row r="1787" spans="1:4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7"/>
      <c r="AC1787" s="5"/>
      <c r="AD1787" s="5"/>
      <c r="AE1787" s="5"/>
      <c r="AF1787" s="5"/>
      <c r="AG1787" s="5"/>
      <c r="AH1787" s="5"/>
      <c r="AI1787" s="5"/>
      <c r="AJ1787" s="5"/>
      <c r="AK1787" s="82"/>
      <c r="AL1787" s="5"/>
      <c r="AM1787" s="5"/>
      <c r="AN1787" s="5"/>
      <c r="AO1787" s="5"/>
      <c r="AP1787" s="5"/>
    </row>
    <row r="1788" spans="1:4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7"/>
      <c r="AC1788" s="5"/>
      <c r="AD1788" s="5"/>
      <c r="AE1788" s="5"/>
      <c r="AF1788" s="5"/>
      <c r="AG1788" s="5"/>
      <c r="AH1788" s="5"/>
      <c r="AI1788" s="5"/>
      <c r="AJ1788" s="5"/>
      <c r="AK1788" s="82"/>
      <c r="AL1788" s="5"/>
      <c r="AM1788" s="5"/>
      <c r="AN1788" s="5"/>
      <c r="AO1788" s="5"/>
      <c r="AP1788" s="5"/>
    </row>
    <row r="1789" spans="1:4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7"/>
      <c r="AC1789" s="5"/>
      <c r="AD1789" s="5"/>
      <c r="AE1789" s="5"/>
      <c r="AF1789" s="5"/>
      <c r="AG1789" s="5"/>
      <c r="AH1789" s="5"/>
      <c r="AI1789" s="5"/>
      <c r="AJ1789" s="5"/>
      <c r="AK1789" s="82"/>
      <c r="AL1789" s="5"/>
      <c r="AM1789" s="5"/>
      <c r="AN1789" s="5"/>
      <c r="AO1789" s="5"/>
      <c r="AP1789" s="5"/>
    </row>
    <row r="1790" spans="1:4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7"/>
      <c r="AC1790" s="5"/>
      <c r="AD1790" s="5"/>
      <c r="AE1790" s="5"/>
      <c r="AF1790" s="5"/>
      <c r="AG1790" s="5"/>
      <c r="AH1790" s="5"/>
      <c r="AI1790" s="5"/>
      <c r="AJ1790" s="5"/>
      <c r="AK1790" s="82"/>
      <c r="AL1790" s="5"/>
      <c r="AM1790" s="5"/>
      <c r="AN1790" s="5"/>
      <c r="AO1790" s="5"/>
      <c r="AP1790" s="5"/>
    </row>
    <row r="1791" spans="1:4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7"/>
      <c r="AC1791" s="5"/>
      <c r="AD1791" s="5"/>
      <c r="AE1791" s="5"/>
      <c r="AF1791" s="5"/>
      <c r="AG1791" s="5"/>
      <c r="AH1791" s="5"/>
      <c r="AI1791" s="5"/>
      <c r="AJ1791" s="5"/>
      <c r="AK1791" s="82"/>
      <c r="AL1791" s="5"/>
      <c r="AM1791" s="5"/>
      <c r="AN1791" s="5"/>
      <c r="AO1791" s="5"/>
      <c r="AP1791" s="5"/>
    </row>
    <row r="1792" spans="1:4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7"/>
      <c r="AC1792" s="5"/>
      <c r="AD1792" s="5"/>
      <c r="AE1792" s="5"/>
      <c r="AF1792" s="5"/>
      <c r="AG1792" s="5"/>
      <c r="AH1792" s="5"/>
      <c r="AI1792" s="5"/>
      <c r="AJ1792" s="5"/>
      <c r="AK1792" s="82"/>
      <c r="AL1792" s="5"/>
      <c r="AM1792" s="5"/>
      <c r="AN1792" s="5"/>
      <c r="AO1792" s="5"/>
      <c r="AP1792" s="5"/>
    </row>
    <row r="1793" spans="1:4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7"/>
      <c r="AC1793" s="5"/>
      <c r="AD1793" s="5"/>
      <c r="AE1793" s="5"/>
      <c r="AF1793" s="5"/>
      <c r="AG1793" s="5"/>
      <c r="AH1793" s="5"/>
      <c r="AI1793" s="5"/>
      <c r="AJ1793" s="5"/>
      <c r="AK1793" s="82"/>
      <c r="AL1793" s="5"/>
      <c r="AM1793" s="5"/>
      <c r="AN1793" s="5"/>
      <c r="AO1793" s="5"/>
      <c r="AP1793" s="5"/>
    </row>
    <row r="1794" spans="1:4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7"/>
      <c r="AC1794" s="5"/>
      <c r="AD1794" s="5"/>
      <c r="AE1794" s="5"/>
      <c r="AF1794" s="5"/>
      <c r="AG1794" s="5"/>
      <c r="AH1794" s="5"/>
      <c r="AI1794" s="5"/>
      <c r="AJ1794" s="5"/>
      <c r="AK1794" s="82"/>
      <c r="AL1794" s="5"/>
      <c r="AM1794" s="5"/>
      <c r="AN1794" s="5"/>
      <c r="AO1794" s="5"/>
      <c r="AP1794" s="5"/>
    </row>
    <row r="1795" spans="1:4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7"/>
      <c r="AC1795" s="5"/>
      <c r="AD1795" s="5"/>
      <c r="AE1795" s="5"/>
      <c r="AF1795" s="5"/>
      <c r="AG1795" s="5"/>
      <c r="AH1795" s="5"/>
      <c r="AI1795" s="5"/>
      <c r="AJ1795" s="5"/>
      <c r="AK1795" s="82"/>
      <c r="AL1795" s="5"/>
      <c r="AM1795" s="5"/>
      <c r="AN1795" s="5"/>
      <c r="AO1795" s="5"/>
      <c r="AP1795" s="5"/>
    </row>
    <row r="1796" spans="1:4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7"/>
      <c r="AC1796" s="5"/>
      <c r="AD1796" s="5"/>
      <c r="AE1796" s="5"/>
      <c r="AF1796" s="5"/>
      <c r="AG1796" s="5"/>
      <c r="AH1796" s="5"/>
      <c r="AI1796" s="5"/>
      <c r="AJ1796" s="5"/>
      <c r="AK1796" s="82"/>
      <c r="AL1796" s="5"/>
      <c r="AM1796" s="5"/>
      <c r="AN1796" s="5"/>
      <c r="AO1796" s="5"/>
      <c r="AP1796" s="5"/>
    </row>
    <row r="1797" spans="1:4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7"/>
      <c r="AC1797" s="5"/>
      <c r="AD1797" s="5"/>
      <c r="AE1797" s="5"/>
      <c r="AF1797" s="5"/>
      <c r="AG1797" s="5"/>
      <c r="AH1797" s="5"/>
      <c r="AI1797" s="5"/>
      <c r="AJ1797" s="5"/>
      <c r="AK1797" s="82"/>
      <c r="AL1797" s="5"/>
      <c r="AM1797" s="5"/>
      <c r="AN1797" s="5"/>
      <c r="AO1797" s="5"/>
      <c r="AP1797" s="5"/>
    </row>
    <row r="1798" spans="1:4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7"/>
      <c r="AC1798" s="5"/>
      <c r="AD1798" s="5"/>
      <c r="AE1798" s="5"/>
      <c r="AF1798" s="5"/>
      <c r="AG1798" s="5"/>
      <c r="AH1798" s="5"/>
      <c r="AI1798" s="5"/>
      <c r="AJ1798" s="5"/>
      <c r="AK1798" s="82"/>
      <c r="AL1798" s="5"/>
      <c r="AM1798" s="5"/>
      <c r="AN1798" s="5"/>
      <c r="AO1798" s="5"/>
      <c r="AP1798" s="5"/>
    </row>
    <row r="1799" spans="1:4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7"/>
      <c r="AC1799" s="5"/>
      <c r="AD1799" s="5"/>
      <c r="AE1799" s="5"/>
      <c r="AF1799" s="5"/>
      <c r="AG1799" s="5"/>
      <c r="AH1799" s="5"/>
      <c r="AI1799" s="5"/>
      <c r="AJ1799" s="5"/>
      <c r="AK1799" s="82"/>
      <c r="AL1799" s="5"/>
      <c r="AM1799" s="5"/>
      <c r="AN1799" s="5"/>
      <c r="AO1799" s="5"/>
      <c r="AP1799" s="5"/>
    </row>
    <row r="1800" spans="1:4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7"/>
      <c r="AC1800" s="5"/>
      <c r="AD1800" s="5"/>
      <c r="AE1800" s="5"/>
      <c r="AF1800" s="5"/>
      <c r="AG1800" s="5"/>
      <c r="AH1800" s="5"/>
      <c r="AI1800" s="5"/>
      <c r="AJ1800" s="5"/>
      <c r="AK1800" s="82"/>
      <c r="AL1800" s="5"/>
      <c r="AM1800" s="5"/>
      <c r="AN1800" s="5"/>
      <c r="AO1800" s="5"/>
      <c r="AP1800" s="5"/>
    </row>
    <row r="1801" spans="1:4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7"/>
      <c r="AC1801" s="5"/>
      <c r="AD1801" s="5"/>
      <c r="AE1801" s="5"/>
      <c r="AF1801" s="5"/>
      <c r="AG1801" s="5"/>
      <c r="AH1801" s="5"/>
      <c r="AI1801" s="5"/>
      <c r="AJ1801" s="5"/>
      <c r="AK1801" s="82"/>
      <c r="AL1801" s="5"/>
      <c r="AM1801" s="5"/>
      <c r="AN1801" s="5"/>
      <c r="AO1801" s="5"/>
      <c r="AP1801" s="5"/>
    </row>
    <row r="1802" spans="1:4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7"/>
      <c r="AC1802" s="5"/>
      <c r="AD1802" s="5"/>
      <c r="AE1802" s="5"/>
      <c r="AF1802" s="5"/>
      <c r="AG1802" s="5"/>
      <c r="AH1802" s="5"/>
      <c r="AI1802" s="5"/>
      <c r="AJ1802" s="5"/>
      <c r="AK1802" s="82"/>
      <c r="AL1802" s="5"/>
      <c r="AM1802" s="5"/>
      <c r="AN1802" s="5"/>
      <c r="AO1802" s="5"/>
      <c r="AP1802" s="5"/>
    </row>
    <row r="1803" spans="1:4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7"/>
      <c r="AC1803" s="5"/>
      <c r="AD1803" s="5"/>
      <c r="AE1803" s="5"/>
      <c r="AF1803" s="5"/>
      <c r="AG1803" s="5"/>
      <c r="AH1803" s="5"/>
      <c r="AI1803" s="5"/>
      <c r="AJ1803" s="5"/>
      <c r="AK1803" s="82"/>
      <c r="AL1803" s="5"/>
      <c r="AM1803" s="5"/>
      <c r="AN1803" s="5"/>
      <c r="AO1803" s="5"/>
      <c r="AP1803" s="5"/>
    </row>
    <row r="1804" spans="1:4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7"/>
      <c r="AC1804" s="5"/>
      <c r="AD1804" s="5"/>
      <c r="AE1804" s="5"/>
      <c r="AF1804" s="5"/>
      <c r="AG1804" s="5"/>
      <c r="AH1804" s="5"/>
      <c r="AI1804" s="5"/>
      <c r="AJ1804" s="5"/>
      <c r="AK1804" s="82"/>
      <c r="AL1804" s="5"/>
      <c r="AM1804" s="5"/>
      <c r="AN1804" s="5"/>
      <c r="AO1804" s="5"/>
      <c r="AP1804" s="5"/>
    </row>
    <row r="1805" spans="1:4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7"/>
      <c r="AC1805" s="5"/>
      <c r="AD1805" s="5"/>
      <c r="AE1805" s="5"/>
      <c r="AF1805" s="5"/>
      <c r="AG1805" s="5"/>
      <c r="AH1805" s="5"/>
      <c r="AI1805" s="5"/>
      <c r="AJ1805" s="5"/>
      <c r="AK1805" s="82"/>
      <c r="AL1805" s="5"/>
      <c r="AM1805" s="5"/>
      <c r="AN1805" s="5"/>
      <c r="AO1805" s="5"/>
      <c r="AP1805" s="5"/>
    </row>
    <row r="1806" spans="1:4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7"/>
      <c r="AC1806" s="5"/>
      <c r="AD1806" s="5"/>
      <c r="AE1806" s="5"/>
      <c r="AF1806" s="5"/>
      <c r="AG1806" s="5"/>
      <c r="AH1806" s="5"/>
      <c r="AI1806" s="5"/>
      <c r="AJ1806" s="5"/>
      <c r="AK1806" s="82"/>
      <c r="AL1806" s="5"/>
      <c r="AM1806" s="5"/>
      <c r="AN1806" s="5"/>
      <c r="AO1806" s="5"/>
      <c r="AP1806" s="5"/>
    </row>
    <row r="1807" spans="1:4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7"/>
      <c r="AC1807" s="5"/>
      <c r="AD1807" s="5"/>
      <c r="AE1807" s="5"/>
      <c r="AF1807" s="5"/>
      <c r="AG1807" s="5"/>
      <c r="AH1807" s="5"/>
      <c r="AI1807" s="5"/>
      <c r="AJ1807" s="5"/>
      <c r="AK1807" s="82"/>
      <c r="AL1807" s="5"/>
      <c r="AM1807" s="5"/>
      <c r="AN1807" s="5"/>
      <c r="AO1807" s="5"/>
      <c r="AP1807" s="5"/>
    </row>
    <row r="1808" spans="1:4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7"/>
      <c r="AC1808" s="5"/>
      <c r="AD1808" s="5"/>
      <c r="AE1808" s="5"/>
      <c r="AF1808" s="5"/>
      <c r="AG1808" s="5"/>
      <c r="AH1808" s="5"/>
      <c r="AI1808" s="5"/>
      <c r="AJ1808" s="5"/>
      <c r="AK1808" s="82"/>
      <c r="AL1808" s="5"/>
      <c r="AM1808" s="5"/>
      <c r="AN1808" s="5"/>
      <c r="AO1808" s="5"/>
      <c r="AP1808" s="5"/>
    </row>
    <row r="1809" spans="1:4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7"/>
      <c r="AC1809" s="5"/>
      <c r="AD1809" s="5"/>
      <c r="AE1809" s="5"/>
      <c r="AF1809" s="5"/>
      <c r="AG1809" s="5"/>
      <c r="AH1809" s="5"/>
      <c r="AI1809" s="5"/>
      <c r="AJ1809" s="5"/>
      <c r="AK1809" s="82"/>
      <c r="AL1809" s="5"/>
      <c r="AM1809" s="5"/>
      <c r="AN1809" s="5"/>
      <c r="AO1809" s="5"/>
      <c r="AP1809" s="5"/>
    </row>
    <row r="1810" spans="1:4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7"/>
      <c r="AC1810" s="5"/>
      <c r="AD1810" s="5"/>
      <c r="AE1810" s="5"/>
      <c r="AF1810" s="5"/>
      <c r="AG1810" s="5"/>
      <c r="AH1810" s="5"/>
      <c r="AI1810" s="5"/>
      <c r="AJ1810" s="5"/>
      <c r="AK1810" s="82"/>
      <c r="AL1810" s="5"/>
      <c r="AM1810" s="5"/>
      <c r="AN1810" s="5"/>
      <c r="AO1810" s="5"/>
      <c r="AP1810" s="5"/>
    </row>
    <row r="1811" spans="1:4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7"/>
      <c r="AC1811" s="5"/>
      <c r="AD1811" s="5"/>
      <c r="AE1811" s="5"/>
      <c r="AF1811" s="5"/>
      <c r="AG1811" s="5"/>
      <c r="AH1811" s="5"/>
      <c r="AI1811" s="5"/>
      <c r="AJ1811" s="5"/>
      <c r="AK1811" s="82"/>
      <c r="AL1811" s="5"/>
      <c r="AM1811" s="5"/>
      <c r="AN1811" s="5"/>
      <c r="AO1811" s="5"/>
      <c r="AP1811" s="5"/>
    </row>
    <row r="1812" spans="1:4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7"/>
      <c r="AC1812" s="5"/>
      <c r="AD1812" s="5"/>
      <c r="AE1812" s="5"/>
      <c r="AF1812" s="5"/>
      <c r="AG1812" s="5"/>
      <c r="AH1812" s="5"/>
      <c r="AI1812" s="5"/>
      <c r="AJ1812" s="5"/>
      <c r="AK1812" s="82"/>
      <c r="AL1812" s="5"/>
      <c r="AM1812" s="5"/>
      <c r="AN1812" s="5"/>
      <c r="AO1812" s="5"/>
      <c r="AP1812" s="5"/>
    </row>
    <row r="1813" spans="1:4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7"/>
      <c r="AC1813" s="5"/>
      <c r="AD1813" s="5"/>
      <c r="AE1813" s="5"/>
      <c r="AF1813" s="5"/>
      <c r="AG1813" s="5"/>
      <c r="AH1813" s="5"/>
      <c r="AI1813" s="5"/>
      <c r="AJ1813" s="5"/>
      <c r="AK1813" s="82"/>
      <c r="AL1813" s="5"/>
      <c r="AM1813" s="5"/>
      <c r="AN1813" s="5"/>
      <c r="AO1813" s="5"/>
      <c r="AP1813" s="5"/>
    </row>
    <row r="1814" spans="1:4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7"/>
      <c r="AC1814" s="5"/>
      <c r="AD1814" s="5"/>
      <c r="AE1814" s="5"/>
      <c r="AF1814" s="5"/>
      <c r="AG1814" s="5"/>
      <c r="AH1814" s="5"/>
      <c r="AI1814" s="5"/>
      <c r="AJ1814" s="5"/>
      <c r="AK1814" s="82"/>
      <c r="AL1814" s="5"/>
      <c r="AM1814" s="5"/>
      <c r="AN1814" s="5"/>
      <c r="AO1814" s="5"/>
      <c r="AP1814" s="5"/>
    </row>
    <row r="1815" spans="1:4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7"/>
      <c r="AC1815" s="5"/>
      <c r="AD1815" s="5"/>
      <c r="AE1815" s="5"/>
      <c r="AF1815" s="5"/>
      <c r="AG1815" s="5"/>
      <c r="AH1815" s="5"/>
      <c r="AI1815" s="5"/>
      <c r="AJ1815" s="5"/>
      <c r="AK1815" s="82"/>
      <c r="AL1815" s="5"/>
      <c r="AM1815" s="5"/>
      <c r="AN1815" s="5"/>
      <c r="AO1815" s="5"/>
      <c r="AP1815" s="5"/>
    </row>
    <row r="1816" spans="1:4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7"/>
      <c r="AC1816" s="5"/>
      <c r="AD1816" s="5"/>
      <c r="AE1816" s="5"/>
      <c r="AF1816" s="5"/>
      <c r="AG1816" s="5"/>
      <c r="AH1816" s="5"/>
      <c r="AI1816" s="5"/>
      <c r="AJ1816" s="5"/>
      <c r="AK1816" s="82"/>
      <c r="AL1816" s="5"/>
      <c r="AM1816" s="5"/>
      <c r="AN1816" s="5"/>
      <c r="AO1816" s="5"/>
      <c r="AP1816" s="5"/>
    </row>
    <row r="1817" spans="1:4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7"/>
      <c r="AC1817" s="5"/>
      <c r="AD1817" s="5"/>
      <c r="AE1817" s="5"/>
      <c r="AF1817" s="5"/>
      <c r="AG1817" s="5"/>
      <c r="AH1817" s="5"/>
      <c r="AI1817" s="5"/>
      <c r="AJ1817" s="5"/>
      <c r="AK1817" s="82"/>
      <c r="AL1817" s="5"/>
      <c r="AM1817" s="5"/>
      <c r="AN1817" s="5"/>
      <c r="AO1817" s="5"/>
      <c r="AP1817" s="5"/>
    </row>
    <row r="1818" spans="1:4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7"/>
      <c r="AC1818" s="5"/>
      <c r="AD1818" s="5"/>
      <c r="AE1818" s="5"/>
      <c r="AF1818" s="5"/>
      <c r="AG1818" s="5"/>
      <c r="AH1818" s="5"/>
      <c r="AI1818" s="5"/>
      <c r="AJ1818" s="5"/>
      <c r="AK1818" s="82"/>
      <c r="AL1818" s="5"/>
      <c r="AM1818" s="5"/>
      <c r="AN1818" s="5"/>
      <c r="AO1818" s="5"/>
      <c r="AP1818" s="5"/>
    </row>
  </sheetData>
  <mergeCells count="3">
    <mergeCell ref="B6:J6"/>
    <mergeCell ref="L6:X6"/>
    <mergeCell ref="AC6:AO6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A1:AMA240"/>
  <sheetViews>
    <sheetView tabSelected="1" topLeftCell="C188" workbookViewId="0">
      <selection activeCell="L196" sqref="L196"/>
    </sheetView>
  </sheetViews>
  <sheetFormatPr baseColWidth="10" defaultRowHeight="15" x14ac:dyDescent="0"/>
  <cols>
    <col min="1" max="1" width="25.83203125" style="1" customWidth="1"/>
    <col min="22" max="22" width="10.83203125" customWidth="1"/>
    <col min="152" max="152" width="10.83203125" style="5"/>
    <col min="153" max="153" width="12.1640625" customWidth="1"/>
    <col min="154" max="154" width="10.83203125" style="5" customWidth="1"/>
    <col min="155" max="155" width="11.33203125" customWidth="1"/>
    <col min="156" max="156" width="10.83203125" style="5"/>
    <col min="160" max="160" width="10.83203125" style="5"/>
    <col min="161" max="308" width="14.83203125" customWidth="1"/>
    <col min="310" max="311" width="10.83203125" style="5"/>
    <col min="312" max="460" width="12.83203125" customWidth="1"/>
    <col min="461" max="461" width="10.83203125" style="5"/>
    <col min="463" max="464" width="10.83203125" style="5"/>
    <col min="465" max="613" width="14.83203125" customWidth="1"/>
    <col min="615" max="615" width="14" bestFit="1" customWidth="1"/>
  </cols>
  <sheetData>
    <row r="1" spans="1:1015" ht="18" customHeight="1">
      <c r="A1" s="32"/>
      <c r="B1" s="113" t="s">
        <v>121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1015">
      <c r="B2" s="81" t="s">
        <v>69</v>
      </c>
    </row>
    <row r="3" spans="1:1015">
      <c r="A3" s="32"/>
      <c r="B3" s="111" t="s">
        <v>122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108"/>
      <c r="EW3" s="34"/>
      <c r="EX3" s="108"/>
      <c r="EY3" s="34"/>
      <c r="EZ3" s="108"/>
      <c r="FA3" s="34"/>
      <c r="FB3" s="34"/>
      <c r="FC3" s="34"/>
      <c r="FD3" s="108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108"/>
      <c r="KY3" s="108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108"/>
      <c r="QT3" s="34"/>
      <c r="QU3" s="108"/>
      <c r="QV3" s="108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</row>
    <row r="4" spans="1:1015" s="13" customFormat="1" ht="16" customHeight="1">
      <c r="A4" s="26" t="s">
        <v>24</v>
      </c>
      <c r="B4" s="20">
        <v>1</v>
      </c>
      <c r="C4" s="20">
        <f>B4+1</f>
        <v>2</v>
      </c>
      <c r="D4" s="20">
        <f t="shared" ref="D4:BO4" si="0">C4+1</f>
        <v>3</v>
      </c>
      <c r="E4" s="20">
        <f t="shared" si="0"/>
        <v>4</v>
      </c>
      <c r="F4" s="20">
        <f t="shared" si="0"/>
        <v>5</v>
      </c>
      <c r="G4" s="20">
        <f t="shared" si="0"/>
        <v>6</v>
      </c>
      <c r="H4" s="20">
        <f t="shared" si="0"/>
        <v>7</v>
      </c>
      <c r="I4" s="20">
        <f t="shared" si="0"/>
        <v>8</v>
      </c>
      <c r="J4" s="20">
        <f t="shared" si="0"/>
        <v>9</v>
      </c>
      <c r="K4" s="20">
        <f t="shared" si="0"/>
        <v>10</v>
      </c>
      <c r="L4" s="20">
        <f t="shared" si="0"/>
        <v>11</v>
      </c>
      <c r="M4" s="20">
        <f t="shared" si="0"/>
        <v>12</v>
      </c>
      <c r="N4" s="20">
        <f t="shared" si="0"/>
        <v>13</v>
      </c>
      <c r="O4" s="20">
        <f t="shared" si="0"/>
        <v>14</v>
      </c>
      <c r="P4" s="20">
        <f t="shared" si="0"/>
        <v>15</v>
      </c>
      <c r="Q4" s="20">
        <f t="shared" si="0"/>
        <v>16</v>
      </c>
      <c r="R4" s="20">
        <f t="shared" si="0"/>
        <v>17</v>
      </c>
      <c r="S4" s="20">
        <f t="shared" si="0"/>
        <v>18</v>
      </c>
      <c r="T4" s="20">
        <f t="shared" si="0"/>
        <v>19</v>
      </c>
      <c r="U4" s="20">
        <f t="shared" si="0"/>
        <v>20</v>
      </c>
      <c r="V4" s="20">
        <f t="shared" si="0"/>
        <v>21</v>
      </c>
      <c r="W4" s="20">
        <f t="shared" si="0"/>
        <v>22</v>
      </c>
      <c r="X4" s="20">
        <f t="shared" si="0"/>
        <v>23</v>
      </c>
      <c r="Y4" s="20">
        <f t="shared" si="0"/>
        <v>24</v>
      </c>
      <c r="Z4" s="20">
        <f t="shared" si="0"/>
        <v>25</v>
      </c>
      <c r="AA4" s="20">
        <f t="shared" si="0"/>
        <v>26</v>
      </c>
      <c r="AB4" s="20">
        <f t="shared" si="0"/>
        <v>27</v>
      </c>
      <c r="AC4" s="20">
        <f t="shared" si="0"/>
        <v>28</v>
      </c>
      <c r="AD4" s="20">
        <f t="shared" si="0"/>
        <v>29</v>
      </c>
      <c r="AE4" s="20">
        <f t="shared" si="0"/>
        <v>30</v>
      </c>
      <c r="AF4" s="20">
        <f t="shared" si="0"/>
        <v>31</v>
      </c>
      <c r="AG4" s="20">
        <f t="shared" si="0"/>
        <v>32</v>
      </c>
      <c r="AH4" s="20">
        <f t="shared" si="0"/>
        <v>33</v>
      </c>
      <c r="AI4" s="20">
        <f t="shared" si="0"/>
        <v>34</v>
      </c>
      <c r="AJ4" s="20">
        <f t="shared" si="0"/>
        <v>35</v>
      </c>
      <c r="AK4" s="20">
        <f t="shared" si="0"/>
        <v>36</v>
      </c>
      <c r="AL4" s="20">
        <f t="shared" si="0"/>
        <v>37</v>
      </c>
      <c r="AM4" s="20">
        <f t="shared" si="0"/>
        <v>38</v>
      </c>
      <c r="AN4" s="20">
        <f t="shared" si="0"/>
        <v>39</v>
      </c>
      <c r="AO4" s="20">
        <f t="shared" si="0"/>
        <v>40</v>
      </c>
      <c r="AP4" s="20">
        <f t="shared" si="0"/>
        <v>41</v>
      </c>
      <c r="AQ4" s="20">
        <f t="shared" si="0"/>
        <v>42</v>
      </c>
      <c r="AR4" s="20">
        <f t="shared" si="0"/>
        <v>43</v>
      </c>
      <c r="AS4" s="20">
        <f t="shared" si="0"/>
        <v>44</v>
      </c>
      <c r="AT4" s="20">
        <f t="shared" si="0"/>
        <v>45</v>
      </c>
      <c r="AU4" s="20">
        <f t="shared" si="0"/>
        <v>46</v>
      </c>
      <c r="AV4" s="20">
        <f t="shared" si="0"/>
        <v>47</v>
      </c>
      <c r="AW4" s="20">
        <f t="shared" si="0"/>
        <v>48</v>
      </c>
      <c r="AX4" s="20">
        <f t="shared" si="0"/>
        <v>49</v>
      </c>
      <c r="AY4" s="20">
        <f t="shared" si="0"/>
        <v>50</v>
      </c>
      <c r="AZ4" s="20">
        <f t="shared" si="0"/>
        <v>51</v>
      </c>
      <c r="BA4" s="20">
        <f t="shared" si="0"/>
        <v>52</v>
      </c>
      <c r="BB4" s="20">
        <f t="shared" si="0"/>
        <v>53</v>
      </c>
      <c r="BC4" s="20">
        <f t="shared" si="0"/>
        <v>54</v>
      </c>
      <c r="BD4" s="20">
        <f t="shared" si="0"/>
        <v>55</v>
      </c>
      <c r="BE4" s="20">
        <f t="shared" si="0"/>
        <v>56</v>
      </c>
      <c r="BF4" s="20">
        <f t="shared" si="0"/>
        <v>57</v>
      </c>
      <c r="BG4" s="20">
        <f t="shared" si="0"/>
        <v>58</v>
      </c>
      <c r="BH4" s="20">
        <f t="shared" si="0"/>
        <v>59</v>
      </c>
      <c r="BI4" s="20">
        <f t="shared" si="0"/>
        <v>60</v>
      </c>
      <c r="BJ4" s="20">
        <f t="shared" si="0"/>
        <v>61</v>
      </c>
      <c r="BK4" s="20">
        <f t="shared" si="0"/>
        <v>62</v>
      </c>
      <c r="BL4" s="20">
        <f t="shared" si="0"/>
        <v>63</v>
      </c>
      <c r="BM4" s="20">
        <f t="shared" si="0"/>
        <v>64</v>
      </c>
      <c r="BN4" s="20">
        <f t="shared" si="0"/>
        <v>65</v>
      </c>
      <c r="BO4" s="20">
        <f t="shared" si="0"/>
        <v>66</v>
      </c>
      <c r="BP4" s="20">
        <f t="shared" ref="BP4:EA4" si="1">BO4+1</f>
        <v>67</v>
      </c>
      <c r="BQ4" s="20">
        <f t="shared" si="1"/>
        <v>68</v>
      </c>
      <c r="BR4" s="20">
        <f t="shared" si="1"/>
        <v>69</v>
      </c>
      <c r="BS4" s="20">
        <f t="shared" si="1"/>
        <v>70</v>
      </c>
      <c r="BT4" s="20">
        <f t="shared" si="1"/>
        <v>71</v>
      </c>
      <c r="BU4" s="20">
        <f t="shared" si="1"/>
        <v>72</v>
      </c>
      <c r="BV4" s="20">
        <f t="shared" si="1"/>
        <v>73</v>
      </c>
      <c r="BW4" s="20">
        <f t="shared" si="1"/>
        <v>74</v>
      </c>
      <c r="BX4" s="20">
        <f t="shared" si="1"/>
        <v>75</v>
      </c>
      <c r="BY4" s="20">
        <f t="shared" si="1"/>
        <v>76</v>
      </c>
      <c r="BZ4" s="20">
        <f t="shared" si="1"/>
        <v>77</v>
      </c>
      <c r="CA4" s="20">
        <f t="shared" si="1"/>
        <v>78</v>
      </c>
      <c r="CB4" s="20">
        <f t="shared" si="1"/>
        <v>79</v>
      </c>
      <c r="CC4" s="20">
        <f t="shared" si="1"/>
        <v>80</v>
      </c>
      <c r="CD4" s="20">
        <f t="shared" si="1"/>
        <v>81</v>
      </c>
      <c r="CE4" s="20">
        <f t="shared" si="1"/>
        <v>82</v>
      </c>
      <c r="CF4" s="20">
        <f t="shared" si="1"/>
        <v>83</v>
      </c>
      <c r="CG4" s="20">
        <f t="shared" si="1"/>
        <v>84</v>
      </c>
      <c r="CH4" s="20">
        <f t="shared" si="1"/>
        <v>85</v>
      </c>
      <c r="CI4" s="20">
        <f t="shared" si="1"/>
        <v>86</v>
      </c>
      <c r="CJ4" s="20">
        <f t="shared" si="1"/>
        <v>87</v>
      </c>
      <c r="CK4" s="20">
        <f t="shared" si="1"/>
        <v>88</v>
      </c>
      <c r="CL4" s="20">
        <f t="shared" si="1"/>
        <v>89</v>
      </c>
      <c r="CM4" s="20">
        <f t="shared" si="1"/>
        <v>90</v>
      </c>
      <c r="CN4" s="20">
        <f t="shared" si="1"/>
        <v>91</v>
      </c>
      <c r="CO4" s="20">
        <f t="shared" si="1"/>
        <v>92</v>
      </c>
      <c r="CP4" s="20">
        <f t="shared" si="1"/>
        <v>93</v>
      </c>
      <c r="CQ4" s="20">
        <f t="shared" si="1"/>
        <v>94</v>
      </c>
      <c r="CR4" s="20">
        <f t="shared" si="1"/>
        <v>95</v>
      </c>
      <c r="CS4" s="20">
        <f t="shared" si="1"/>
        <v>96</v>
      </c>
      <c r="CT4" s="20">
        <f t="shared" si="1"/>
        <v>97</v>
      </c>
      <c r="CU4" s="20">
        <f t="shared" si="1"/>
        <v>98</v>
      </c>
      <c r="CV4" s="20">
        <f t="shared" si="1"/>
        <v>99</v>
      </c>
      <c r="CW4" s="20">
        <f t="shared" si="1"/>
        <v>100</v>
      </c>
      <c r="CX4" s="20">
        <f t="shared" si="1"/>
        <v>101</v>
      </c>
      <c r="CY4" s="20">
        <f t="shared" si="1"/>
        <v>102</v>
      </c>
      <c r="CZ4" s="20">
        <f t="shared" si="1"/>
        <v>103</v>
      </c>
      <c r="DA4" s="20">
        <f t="shared" si="1"/>
        <v>104</v>
      </c>
      <c r="DB4" s="20">
        <f t="shared" si="1"/>
        <v>105</v>
      </c>
      <c r="DC4" s="20">
        <f t="shared" si="1"/>
        <v>106</v>
      </c>
      <c r="DD4" s="20">
        <f t="shared" si="1"/>
        <v>107</v>
      </c>
      <c r="DE4" s="20">
        <f t="shared" si="1"/>
        <v>108</v>
      </c>
      <c r="DF4" s="20">
        <f t="shared" si="1"/>
        <v>109</v>
      </c>
      <c r="DG4" s="20">
        <f t="shared" si="1"/>
        <v>110</v>
      </c>
      <c r="DH4" s="20">
        <f t="shared" si="1"/>
        <v>111</v>
      </c>
      <c r="DI4" s="20">
        <f t="shared" si="1"/>
        <v>112</v>
      </c>
      <c r="DJ4" s="20">
        <f t="shared" si="1"/>
        <v>113</v>
      </c>
      <c r="DK4" s="20">
        <f t="shared" si="1"/>
        <v>114</v>
      </c>
      <c r="DL4" s="20">
        <f t="shared" si="1"/>
        <v>115</v>
      </c>
      <c r="DM4" s="20">
        <f t="shared" si="1"/>
        <v>116</v>
      </c>
      <c r="DN4" s="20">
        <f t="shared" si="1"/>
        <v>117</v>
      </c>
      <c r="DO4" s="20">
        <f t="shared" si="1"/>
        <v>118</v>
      </c>
      <c r="DP4" s="20">
        <f t="shared" si="1"/>
        <v>119</v>
      </c>
      <c r="DQ4" s="20">
        <f t="shared" si="1"/>
        <v>120</v>
      </c>
      <c r="DR4" s="20">
        <f t="shared" si="1"/>
        <v>121</v>
      </c>
      <c r="DS4" s="20">
        <f t="shared" si="1"/>
        <v>122</v>
      </c>
      <c r="DT4" s="20">
        <f t="shared" si="1"/>
        <v>123</v>
      </c>
      <c r="DU4" s="20">
        <f t="shared" si="1"/>
        <v>124</v>
      </c>
      <c r="DV4" s="20">
        <f t="shared" si="1"/>
        <v>125</v>
      </c>
      <c r="DW4" s="20">
        <f t="shared" si="1"/>
        <v>126</v>
      </c>
      <c r="DX4" s="20">
        <f t="shared" si="1"/>
        <v>127</v>
      </c>
      <c r="DY4" s="20">
        <f t="shared" si="1"/>
        <v>128</v>
      </c>
      <c r="DZ4" s="20">
        <f t="shared" si="1"/>
        <v>129</v>
      </c>
      <c r="EA4" s="20">
        <f t="shared" si="1"/>
        <v>130</v>
      </c>
      <c r="EB4" s="20">
        <f t="shared" ref="EB4:EU4" si="2">EA4+1</f>
        <v>131</v>
      </c>
      <c r="EC4" s="20">
        <f t="shared" si="2"/>
        <v>132</v>
      </c>
      <c r="ED4" s="20">
        <f t="shared" si="2"/>
        <v>133</v>
      </c>
      <c r="EE4" s="20">
        <f t="shared" si="2"/>
        <v>134</v>
      </c>
      <c r="EF4" s="20">
        <f t="shared" si="2"/>
        <v>135</v>
      </c>
      <c r="EG4" s="20">
        <f t="shared" si="2"/>
        <v>136</v>
      </c>
      <c r="EH4" s="20">
        <f t="shared" si="2"/>
        <v>137</v>
      </c>
      <c r="EI4" s="20">
        <f t="shared" si="2"/>
        <v>138</v>
      </c>
      <c r="EJ4" s="20">
        <f t="shared" si="2"/>
        <v>139</v>
      </c>
      <c r="EK4" s="20">
        <f t="shared" si="2"/>
        <v>140</v>
      </c>
      <c r="EL4" s="20">
        <f t="shared" si="2"/>
        <v>141</v>
      </c>
      <c r="EM4" s="20">
        <f t="shared" si="2"/>
        <v>142</v>
      </c>
      <c r="EN4" s="20">
        <f t="shared" si="2"/>
        <v>143</v>
      </c>
      <c r="EO4" s="20">
        <f t="shared" si="2"/>
        <v>144</v>
      </c>
      <c r="EP4" s="20">
        <f t="shared" si="2"/>
        <v>145</v>
      </c>
      <c r="EQ4" s="20">
        <f t="shared" si="2"/>
        <v>146</v>
      </c>
      <c r="ER4" s="20">
        <f t="shared" si="2"/>
        <v>147</v>
      </c>
      <c r="ES4" s="20">
        <f t="shared" si="2"/>
        <v>148</v>
      </c>
      <c r="ET4" s="20">
        <f t="shared" si="2"/>
        <v>149</v>
      </c>
      <c r="EU4" s="20">
        <f t="shared" si="2"/>
        <v>150</v>
      </c>
      <c r="EV4" s="14"/>
      <c r="EW4" s="19" t="s">
        <v>34</v>
      </c>
      <c r="EX4" s="14"/>
      <c r="EY4" s="19" t="s">
        <v>36</v>
      </c>
      <c r="EZ4" s="14"/>
      <c r="FA4" s="19" t="s">
        <v>1</v>
      </c>
      <c r="FB4" s="19" t="s">
        <v>2</v>
      </c>
      <c r="FC4" s="19" t="s">
        <v>3</v>
      </c>
      <c r="FD4" s="14"/>
      <c r="FE4" s="19" t="s">
        <v>25</v>
      </c>
      <c r="FF4" s="20"/>
      <c r="FG4" s="19" t="s">
        <v>27</v>
      </c>
      <c r="FH4" s="20"/>
      <c r="FI4" s="19" t="s">
        <v>28</v>
      </c>
      <c r="FJ4" s="19"/>
      <c r="FK4" s="19" t="s">
        <v>29</v>
      </c>
      <c r="FL4" s="20"/>
      <c r="FM4" s="22" t="s">
        <v>23</v>
      </c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2" t="s">
        <v>23</v>
      </c>
      <c r="KR4" s="20"/>
      <c r="KS4" s="19" t="s">
        <v>39</v>
      </c>
      <c r="KT4" s="20"/>
      <c r="KU4" s="19" t="s">
        <v>38</v>
      </c>
      <c r="KW4" s="19" t="s">
        <v>36</v>
      </c>
      <c r="KX4" s="14"/>
      <c r="KY4" s="14"/>
      <c r="KZ4" s="19" t="s">
        <v>40</v>
      </c>
      <c r="LA4" s="20"/>
      <c r="LB4" s="19" t="s">
        <v>26</v>
      </c>
      <c r="LC4" s="20"/>
      <c r="LD4" s="21" t="s">
        <v>41</v>
      </c>
      <c r="LE4" s="20"/>
      <c r="LF4" s="21" t="s">
        <v>42</v>
      </c>
      <c r="LG4" s="20"/>
      <c r="LH4" s="22" t="s">
        <v>23</v>
      </c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2" t="s">
        <v>23</v>
      </c>
      <c r="QO4" s="20"/>
      <c r="QP4" s="19" t="s">
        <v>44</v>
      </c>
      <c r="QQ4" s="20"/>
      <c r="QR4" s="19" t="s">
        <v>43</v>
      </c>
      <c r="QS4" s="20"/>
      <c r="QT4" s="19" t="s">
        <v>36</v>
      </c>
      <c r="QU4" s="14"/>
      <c r="QV4" s="14"/>
      <c r="QW4" s="25" t="s">
        <v>45</v>
      </c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19" t="s">
        <v>46</v>
      </c>
      <c r="WU4" s="13">
        <v>1</v>
      </c>
      <c r="WV4" s="13">
        <f>WU4+1</f>
        <v>2</v>
      </c>
      <c r="WW4" s="13">
        <f t="shared" ref="WW4:ZH4" si="3">WV4+1</f>
        <v>3</v>
      </c>
      <c r="WX4" s="13">
        <f t="shared" si="3"/>
        <v>4</v>
      </c>
      <c r="WY4" s="13">
        <f t="shared" si="3"/>
        <v>5</v>
      </c>
      <c r="WZ4" s="13">
        <f t="shared" si="3"/>
        <v>6</v>
      </c>
      <c r="XA4" s="13">
        <f t="shared" si="3"/>
        <v>7</v>
      </c>
      <c r="XB4" s="13">
        <f t="shared" si="3"/>
        <v>8</v>
      </c>
      <c r="XC4" s="13">
        <f t="shared" si="3"/>
        <v>9</v>
      </c>
      <c r="XD4" s="13">
        <f t="shared" si="3"/>
        <v>10</v>
      </c>
      <c r="XE4" s="13">
        <f t="shared" si="3"/>
        <v>11</v>
      </c>
      <c r="XF4" s="13">
        <f t="shared" si="3"/>
        <v>12</v>
      </c>
      <c r="XG4" s="13">
        <f t="shared" si="3"/>
        <v>13</v>
      </c>
      <c r="XH4" s="13">
        <f t="shared" si="3"/>
        <v>14</v>
      </c>
      <c r="XI4" s="13">
        <f t="shared" si="3"/>
        <v>15</v>
      </c>
      <c r="XJ4" s="13">
        <f t="shared" si="3"/>
        <v>16</v>
      </c>
      <c r="XK4" s="13">
        <f t="shared" si="3"/>
        <v>17</v>
      </c>
      <c r="XL4" s="13">
        <f t="shared" si="3"/>
        <v>18</v>
      </c>
      <c r="XM4" s="13">
        <f t="shared" si="3"/>
        <v>19</v>
      </c>
      <c r="XN4" s="13">
        <f t="shared" si="3"/>
        <v>20</v>
      </c>
      <c r="XO4" s="13">
        <f t="shared" si="3"/>
        <v>21</v>
      </c>
      <c r="XP4" s="13">
        <f t="shared" si="3"/>
        <v>22</v>
      </c>
      <c r="XQ4" s="13">
        <f t="shared" si="3"/>
        <v>23</v>
      </c>
      <c r="XR4" s="13">
        <f t="shared" si="3"/>
        <v>24</v>
      </c>
      <c r="XS4" s="13">
        <f t="shared" si="3"/>
        <v>25</v>
      </c>
      <c r="XT4" s="13">
        <f t="shared" si="3"/>
        <v>26</v>
      </c>
      <c r="XU4" s="13">
        <f t="shared" si="3"/>
        <v>27</v>
      </c>
      <c r="XV4" s="13">
        <f t="shared" si="3"/>
        <v>28</v>
      </c>
      <c r="XW4" s="13">
        <f t="shared" si="3"/>
        <v>29</v>
      </c>
      <c r="XX4" s="13">
        <f t="shared" si="3"/>
        <v>30</v>
      </c>
      <c r="XY4" s="13">
        <f t="shared" si="3"/>
        <v>31</v>
      </c>
      <c r="XZ4" s="13">
        <f t="shared" si="3"/>
        <v>32</v>
      </c>
      <c r="YA4" s="13">
        <f t="shared" si="3"/>
        <v>33</v>
      </c>
      <c r="YB4" s="13">
        <f t="shared" si="3"/>
        <v>34</v>
      </c>
      <c r="YC4" s="13">
        <f t="shared" si="3"/>
        <v>35</v>
      </c>
      <c r="YD4" s="13">
        <f t="shared" si="3"/>
        <v>36</v>
      </c>
      <c r="YE4" s="13">
        <f t="shared" si="3"/>
        <v>37</v>
      </c>
      <c r="YF4" s="13">
        <f t="shared" si="3"/>
        <v>38</v>
      </c>
      <c r="YG4" s="13">
        <f t="shared" si="3"/>
        <v>39</v>
      </c>
      <c r="YH4" s="13">
        <f t="shared" si="3"/>
        <v>40</v>
      </c>
      <c r="YI4" s="13">
        <f t="shared" si="3"/>
        <v>41</v>
      </c>
      <c r="YJ4" s="13">
        <f t="shared" si="3"/>
        <v>42</v>
      </c>
      <c r="YK4" s="13">
        <f t="shared" si="3"/>
        <v>43</v>
      </c>
      <c r="YL4" s="13">
        <f t="shared" si="3"/>
        <v>44</v>
      </c>
      <c r="YM4" s="13">
        <f t="shared" si="3"/>
        <v>45</v>
      </c>
      <c r="YN4" s="13">
        <f t="shared" si="3"/>
        <v>46</v>
      </c>
      <c r="YO4" s="13">
        <f t="shared" si="3"/>
        <v>47</v>
      </c>
      <c r="YP4" s="13">
        <f t="shared" si="3"/>
        <v>48</v>
      </c>
      <c r="YQ4" s="13">
        <f t="shared" si="3"/>
        <v>49</v>
      </c>
      <c r="YR4" s="13">
        <f t="shared" si="3"/>
        <v>50</v>
      </c>
      <c r="YS4" s="13">
        <f t="shared" si="3"/>
        <v>51</v>
      </c>
      <c r="YT4" s="13">
        <f t="shared" si="3"/>
        <v>52</v>
      </c>
      <c r="YU4" s="13">
        <f t="shared" si="3"/>
        <v>53</v>
      </c>
      <c r="YV4" s="13">
        <f t="shared" si="3"/>
        <v>54</v>
      </c>
      <c r="YW4" s="13">
        <f t="shared" si="3"/>
        <v>55</v>
      </c>
      <c r="YX4" s="13">
        <f t="shared" si="3"/>
        <v>56</v>
      </c>
      <c r="YY4" s="13">
        <f t="shared" si="3"/>
        <v>57</v>
      </c>
      <c r="YZ4" s="13">
        <f t="shared" si="3"/>
        <v>58</v>
      </c>
      <c r="ZA4" s="13">
        <f t="shared" si="3"/>
        <v>59</v>
      </c>
      <c r="ZB4" s="13">
        <f t="shared" si="3"/>
        <v>60</v>
      </c>
      <c r="ZC4" s="13">
        <f t="shared" si="3"/>
        <v>61</v>
      </c>
      <c r="ZD4" s="13">
        <f t="shared" si="3"/>
        <v>62</v>
      </c>
      <c r="ZE4" s="13">
        <f t="shared" si="3"/>
        <v>63</v>
      </c>
      <c r="ZF4" s="13">
        <f t="shared" si="3"/>
        <v>64</v>
      </c>
      <c r="ZG4" s="13">
        <f t="shared" si="3"/>
        <v>65</v>
      </c>
      <c r="ZH4" s="13">
        <f t="shared" si="3"/>
        <v>66</v>
      </c>
      <c r="ZI4" s="13">
        <f t="shared" ref="ZI4:ABT4" si="4">ZH4+1</f>
        <v>67</v>
      </c>
      <c r="ZJ4" s="13">
        <f t="shared" si="4"/>
        <v>68</v>
      </c>
      <c r="ZK4" s="13">
        <f t="shared" si="4"/>
        <v>69</v>
      </c>
      <c r="ZL4" s="13">
        <f t="shared" si="4"/>
        <v>70</v>
      </c>
      <c r="ZM4" s="13">
        <f t="shared" si="4"/>
        <v>71</v>
      </c>
      <c r="ZN4" s="13">
        <f t="shared" si="4"/>
        <v>72</v>
      </c>
      <c r="ZO4" s="13">
        <f t="shared" si="4"/>
        <v>73</v>
      </c>
      <c r="ZP4" s="13">
        <f t="shared" si="4"/>
        <v>74</v>
      </c>
      <c r="ZQ4" s="13">
        <f t="shared" si="4"/>
        <v>75</v>
      </c>
      <c r="ZR4" s="13">
        <f t="shared" si="4"/>
        <v>76</v>
      </c>
      <c r="ZS4" s="13">
        <f t="shared" si="4"/>
        <v>77</v>
      </c>
      <c r="ZT4" s="13">
        <f t="shared" si="4"/>
        <v>78</v>
      </c>
      <c r="ZU4" s="13">
        <f t="shared" si="4"/>
        <v>79</v>
      </c>
      <c r="ZV4" s="13">
        <f t="shared" si="4"/>
        <v>80</v>
      </c>
      <c r="ZW4" s="13">
        <f t="shared" si="4"/>
        <v>81</v>
      </c>
      <c r="ZX4" s="13">
        <f t="shared" si="4"/>
        <v>82</v>
      </c>
      <c r="ZY4" s="13">
        <f t="shared" si="4"/>
        <v>83</v>
      </c>
      <c r="ZZ4" s="13">
        <f t="shared" si="4"/>
        <v>84</v>
      </c>
      <c r="AAA4" s="13">
        <f t="shared" si="4"/>
        <v>85</v>
      </c>
      <c r="AAB4" s="13">
        <f t="shared" si="4"/>
        <v>86</v>
      </c>
      <c r="AAC4" s="13">
        <f t="shared" si="4"/>
        <v>87</v>
      </c>
      <c r="AAD4" s="13">
        <f t="shared" si="4"/>
        <v>88</v>
      </c>
      <c r="AAE4" s="13">
        <f t="shared" si="4"/>
        <v>89</v>
      </c>
      <c r="AAF4" s="13">
        <f t="shared" si="4"/>
        <v>90</v>
      </c>
      <c r="AAG4" s="13">
        <f t="shared" si="4"/>
        <v>91</v>
      </c>
      <c r="AAH4" s="13">
        <f t="shared" si="4"/>
        <v>92</v>
      </c>
      <c r="AAI4" s="13">
        <f t="shared" si="4"/>
        <v>93</v>
      </c>
      <c r="AAJ4" s="13">
        <f t="shared" si="4"/>
        <v>94</v>
      </c>
      <c r="AAK4" s="13">
        <f t="shared" si="4"/>
        <v>95</v>
      </c>
      <c r="AAL4" s="13">
        <f t="shared" si="4"/>
        <v>96</v>
      </c>
      <c r="AAM4" s="13">
        <f t="shared" si="4"/>
        <v>97</v>
      </c>
      <c r="AAN4" s="13">
        <f t="shared" si="4"/>
        <v>98</v>
      </c>
      <c r="AAO4" s="13">
        <f t="shared" si="4"/>
        <v>99</v>
      </c>
      <c r="AAP4" s="13">
        <f t="shared" si="4"/>
        <v>100</v>
      </c>
      <c r="AAQ4" s="13">
        <f t="shared" si="4"/>
        <v>101</v>
      </c>
      <c r="AAR4" s="13">
        <f t="shared" si="4"/>
        <v>102</v>
      </c>
      <c r="AAS4" s="13">
        <f t="shared" si="4"/>
        <v>103</v>
      </c>
      <c r="AAT4" s="13">
        <f t="shared" si="4"/>
        <v>104</v>
      </c>
      <c r="AAU4" s="13">
        <f t="shared" si="4"/>
        <v>105</v>
      </c>
      <c r="AAV4" s="13">
        <f t="shared" si="4"/>
        <v>106</v>
      </c>
      <c r="AAW4" s="13">
        <f t="shared" si="4"/>
        <v>107</v>
      </c>
      <c r="AAX4" s="13">
        <f t="shared" si="4"/>
        <v>108</v>
      </c>
      <c r="AAY4" s="13">
        <f t="shared" si="4"/>
        <v>109</v>
      </c>
      <c r="AAZ4" s="13">
        <f t="shared" si="4"/>
        <v>110</v>
      </c>
      <c r="ABA4" s="13">
        <f t="shared" si="4"/>
        <v>111</v>
      </c>
      <c r="ABB4" s="13">
        <f t="shared" si="4"/>
        <v>112</v>
      </c>
      <c r="ABC4" s="13">
        <f t="shared" si="4"/>
        <v>113</v>
      </c>
      <c r="ABD4" s="13">
        <f t="shared" si="4"/>
        <v>114</v>
      </c>
      <c r="ABE4" s="13">
        <f t="shared" si="4"/>
        <v>115</v>
      </c>
      <c r="ABF4" s="13">
        <f t="shared" si="4"/>
        <v>116</v>
      </c>
      <c r="ABG4" s="13">
        <f t="shared" si="4"/>
        <v>117</v>
      </c>
      <c r="ABH4" s="13">
        <f t="shared" si="4"/>
        <v>118</v>
      </c>
      <c r="ABI4" s="13">
        <f t="shared" si="4"/>
        <v>119</v>
      </c>
      <c r="ABJ4" s="13">
        <f t="shared" si="4"/>
        <v>120</v>
      </c>
      <c r="ABK4" s="13">
        <f t="shared" si="4"/>
        <v>121</v>
      </c>
      <c r="ABL4" s="13">
        <f t="shared" si="4"/>
        <v>122</v>
      </c>
      <c r="ABM4" s="13">
        <f t="shared" si="4"/>
        <v>123</v>
      </c>
      <c r="ABN4" s="13">
        <f t="shared" si="4"/>
        <v>124</v>
      </c>
      <c r="ABO4" s="13">
        <f t="shared" si="4"/>
        <v>125</v>
      </c>
      <c r="ABP4" s="13">
        <f t="shared" si="4"/>
        <v>126</v>
      </c>
      <c r="ABQ4" s="13">
        <f t="shared" si="4"/>
        <v>127</v>
      </c>
      <c r="ABR4" s="13">
        <f t="shared" si="4"/>
        <v>128</v>
      </c>
      <c r="ABS4" s="13">
        <f t="shared" si="4"/>
        <v>129</v>
      </c>
      <c r="ABT4" s="13">
        <f t="shared" si="4"/>
        <v>130</v>
      </c>
      <c r="ABU4" s="13">
        <f t="shared" ref="ABU4:ACN4" si="5">ABT4+1</f>
        <v>131</v>
      </c>
      <c r="ABV4" s="13">
        <f t="shared" si="5"/>
        <v>132</v>
      </c>
      <c r="ABW4" s="13">
        <f t="shared" si="5"/>
        <v>133</v>
      </c>
      <c r="ABX4" s="13">
        <f t="shared" si="5"/>
        <v>134</v>
      </c>
      <c r="ABY4" s="13">
        <f t="shared" si="5"/>
        <v>135</v>
      </c>
      <c r="ABZ4" s="13">
        <f t="shared" si="5"/>
        <v>136</v>
      </c>
      <c r="ACA4" s="13">
        <f t="shared" si="5"/>
        <v>137</v>
      </c>
      <c r="ACB4" s="13">
        <f t="shared" si="5"/>
        <v>138</v>
      </c>
      <c r="ACC4" s="13">
        <f t="shared" si="5"/>
        <v>139</v>
      </c>
      <c r="ACD4" s="13">
        <f t="shared" si="5"/>
        <v>140</v>
      </c>
      <c r="ACE4" s="13">
        <f t="shared" si="5"/>
        <v>141</v>
      </c>
      <c r="ACF4" s="13">
        <f t="shared" si="5"/>
        <v>142</v>
      </c>
      <c r="ACG4" s="13">
        <f t="shared" si="5"/>
        <v>143</v>
      </c>
      <c r="ACH4" s="13">
        <f t="shared" si="5"/>
        <v>144</v>
      </c>
      <c r="ACI4" s="13">
        <f t="shared" si="5"/>
        <v>145</v>
      </c>
      <c r="ACJ4" s="13">
        <f t="shared" si="5"/>
        <v>146</v>
      </c>
      <c r="ACK4" s="13">
        <f t="shared" si="5"/>
        <v>147</v>
      </c>
      <c r="ACL4" s="13">
        <f t="shared" si="5"/>
        <v>148</v>
      </c>
      <c r="ACM4" s="13">
        <f t="shared" si="5"/>
        <v>149</v>
      </c>
      <c r="ACN4" s="13">
        <f t="shared" si="5"/>
        <v>150</v>
      </c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</row>
    <row r="5" spans="1:1015" s="13" customFormat="1" ht="16" customHeight="1">
      <c r="A5" s="26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14"/>
      <c r="EW5" s="25" t="s">
        <v>35</v>
      </c>
      <c r="EX5" s="14"/>
      <c r="EY5" s="19" t="s">
        <v>37</v>
      </c>
      <c r="EZ5" s="14"/>
      <c r="FA5" s="22" t="s">
        <v>30</v>
      </c>
      <c r="FB5" s="22" t="s">
        <v>31</v>
      </c>
      <c r="FC5" s="19" t="s">
        <v>32</v>
      </c>
      <c r="FD5" s="14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W5" s="19" t="s">
        <v>37</v>
      </c>
      <c r="KX5" s="14"/>
      <c r="KY5" s="14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19" t="s">
        <v>37</v>
      </c>
      <c r="QU5" s="14"/>
      <c r="QV5" s="14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19" t="s">
        <v>47</v>
      </c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</row>
    <row r="6" spans="1:1015" s="13" customFormat="1" ht="16" customHeight="1">
      <c r="A6" s="20"/>
      <c r="B6" s="41" t="s">
        <v>52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14"/>
      <c r="EW6" s="20"/>
      <c r="EX6" s="14"/>
      <c r="EY6" s="19" t="s">
        <v>61</v>
      </c>
      <c r="EZ6" s="14"/>
      <c r="FA6" s="20"/>
      <c r="FB6" s="20"/>
      <c r="FC6" s="20"/>
      <c r="FD6" s="14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W6" s="19" t="s">
        <v>59</v>
      </c>
      <c r="KX6" s="14"/>
      <c r="KY6" s="14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19" t="s">
        <v>60</v>
      </c>
      <c r="QU6" s="14"/>
      <c r="QV6" s="14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19" t="s">
        <v>48</v>
      </c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</row>
    <row r="7" spans="1:1015" s="14" customFormat="1" ht="16" customHeight="1">
      <c r="EY7" s="24"/>
      <c r="KW7" s="24"/>
      <c r="QT7" s="24"/>
      <c r="WQ7" s="24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</row>
    <row r="8" spans="1:1015" s="14" customFormat="1" ht="16" customHeight="1">
      <c r="A8" s="23" t="s">
        <v>5</v>
      </c>
      <c r="EY8" s="24"/>
      <c r="KW8" s="24"/>
      <c r="QT8" s="24"/>
      <c r="WQ8" s="24"/>
      <c r="ACO8" s="5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</row>
    <row r="9" spans="1:1015" s="3" customFormat="1">
      <c r="A9" s="2">
        <v>201</v>
      </c>
      <c r="B9" s="3">
        <v>203</v>
      </c>
      <c r="C9" s="3">
        <v>814</v>
      </c>
      <c r="D9" s="3">
        <v>203</v>
      </c>
      <c r="E9" s="3">
        <v>0</v>
      </c>
      <c r="F9" s="3">
        <v>0</v>
      </c>
      <c r="G9" s="3">
        <v>1017</v>
      </c>
      <c r="H9" s="3">
        <v>610</v>
      </c>
      <c r="I9" s="3">
        <v>203</v>
      </c>
      <c r="J9" s="3">
        <v>203</v>
      </c>
      <c r="K9" s="3">
        <v>203</v>
      </c>
      <c r="L9" s="3">
        <v>0</v>
      </c>
      <c r="M9" s="3">
        <v>203</v>
      </c>
      <c r="N9" s="3">
        <v>203</v>
      </c>
      <c r="O9" s="3">
        <v>0</v>
      </c>
      <c r="P9" s="3">
        <v>610</v>
      </c>
      <c r="Q9" s="3">
        <v>0</v>
      </c>
      <c r="R9" s="3">
        <v>407</v>
      </c>
      <c r="S9" s="3">
        <v>407</v>
      </c>
      <c r="T9" s="3">
        <v>610</v>
      </c>
      <c r="U9" s="3">
        <v>203</v>
      </c>
      <c r="V9" s="3">
        <v>203</v>
      </c>
      <c r="W9" s="3">
        <v>407</v>
      </c>
      <c r="X9" s="3">
        <v>203</v>
      </c>
      <c r="Y9" s="3">
        <v>203</v>
      </c>
      <c r="Z9" s="3">
        <v>407</v>
      </c>
      <c r="AA9" s="3">
        <v>610</v>
      </c>
      <c r="AB9" s="3">
        <v>203</v>
      </c>
      <c r="AC9" s="3">
        <v>814</v>
      </c>
      <c r="AD9" s="3">
        <v>203</v>
      </c>
      <c r="AE9" s="3">
        <v>0</v>
      </c>
      <c r="AF9" s="3">
        <v>814</v>
      </c>
      <c r="AG9" s="3">
        <v>203</v>
      </c>
      <c r="AH9" s="3">
        <v>203</v>
      </c>
      <c r="AI9" s="3">
        <v>203</v>
      </c>
      <c r="AJ9" s="3">
        <v>407</v>
      </c>
      <c r="AK9" s="3">
        <v>0</v>
      </c>
      <c r="AL9" s="3">
        <v>203</v>
      </c>
      <c r="AM9" s="3">
        <v>0</v>
      </c>
      <c r="AN9" s="3">
        <v>203</v>
      </c>
      <c r="AO9" s="3">
        <v>610</v>
      </c>
      <c r="AP9" s="3">
        <v>0</v>
      </c>
      <c r="AQ9" s="3">
        <v>0</v>
      </c>
      <c r="AR9" s="3">
        <v>0</v>
      </c>
      <c r="AS9" s="3">
        <v>610</v>
      </c>
      <c r="AT9" s="3">
        <v>407</v>
      </c>
      <c r="AU9" s="3">
        <v>0</v>
      </c>
      <c r="AV9" s="3">
        <v>0</v>
      </c>
      <c r="AW9" s="3">
        <v>407</v>
      </c>
      <c r="AX9" s="3">
        <v>203</v>
      </c>
      <c r="AY9" s="3">
        <v>203</v>
      </c>
      <c r="AZ9" s="3">
        <v>0</v>
      </c>
      <c r="BA9" s="3">
        <v>407</v>
      </c>
      <c r="BB9" s="3">
        <v>407</v>
      </c>
      <c r="BC9" s="3">
        <v>610</v>
      </c>
      <c r="BD9" s="3">
        <v>0</v>
      </c>
      <c r="BE9" s="3">
        <v>0</v>
      </c>
      <c r="BF9" s="3">
        <v>407</v>
      </c>
      <c r="BG9" s="3">
        <v>203</v>
      </c>
      <c r="BH9" s="3">
        <v>0</v>
      </c>
      <c r="BI9" s="3">
        <v>610</v>
      </c>
      <c r="BJ9" s="3">
        <v>0</v>
      </c>
      <c r="BK9" s="3">
        <v>0</v>
      </c>
      <c r="BL9" s="3">
        <v>407</v>
      </c>
      <c r="BM9" s="3">
        <v>0</v>
      </c>
      <c r="BN9" s="3">
        <v>407</v>
      </c>
      <c r="BO9" s="3">
        <v>0</v>
      </c>
      <c r="BP9" s="3">
        <v>0</v>
      </c>
      <c r="BQ9" s="3">
        <v>407</v>
      </c>
      <c r="BR9" s="3">
        <v>203</v>
      </c>
      <c r="BS9" s="3">
        <v>610</v>
      </c>
      <c r="BT9" s="3">
        <v>0</v>
      </c>
      <c r="BU9" s="3">
        <v>610</v>
      </c>
      <c r="BV9" s="3">
        <v>0</v>
      </c>
      <c r="BW9" s="3">
        <v>610</v>
      </c>
      <c r="BX9" s="3">
        <v>0</v>
      </c>
      <c r="BY9" s="3">
        <v>407</v>
      </c>
      <c r="BZ9" s="3">
        <v>0</v>
      </c>
      <c r="CA9" s="3">
        <v>610</v>
      </c>
      <c r="CB9" s="3">
        <v>203</v>
      </c>
      <c r="CC9" s="3">
        <v>203</v>
      </c>
      <c r="CD9" s="3">
        <v>407</v>
      </c>
      <c r="CE9" s="3">
        <v>407</v>
      </c>
      <c r="CF9" s="3">
        <v>407</v>
      </c>
      <c r="CG9" s="3">
        <v>203</v>
      </c>
      <c r="CH9" s="3">
        <v>203</v>
      </c>
      <c r="CI9" s="3">
        <v>203</v>
      </c>
      <c r="CJ9" s="3">
        <v>610</v>
      </c>
      <c r="CK9" s="3">
        <v>407</v>
      </c>
      <c r="CL9" s="3">
        <v>407</v>
      </c>
      <c r="CM9" s="3">
        <v>407</v>
      </c>
      <c r="CN9" s="3">
        <v>203</v>
      </c>
      <c r="CO9" s="3">
        <v>407</v>
      </c>
      <c r="CP9" s="3">
        <v>407</v>
      </c>
      <c r="CQ9" s="3">
        <v>610</v>
      </c>
      <c r="CR9" s="3">
        <v>203</v>
      </c>
      <c r="CS9" s="3">
        <v>407</v>
      </c>
      <c r="CT9" s="3">
        <v>407</v>
      </c>
      <c r="CU9" s="3">
        <v>1017</v>
      </c>
      <c r="CV9" s="3">
        <v>407</v>
      </c>
      <c r="CW9" s="3">
        <v>407</v>
      </c>
      <c r="CX9" s="3">
        <v>407</v>
      </c>
      <c r="CY9" s="3">
        <v>203</v>
      </c>
      <c r="CZ9" s="3">
        <v>407</v>
      </c>
      <c r="DA9" s="3">
        <v>203</v>
      </c>
      <c r="DB9" s="3">
        <v>203</v>
      </c>
      <c r="DC9" s="3">
        <v>203</v>
      </c>
      <c r="DD9" s="3">
        <v>407</v>
      </c>
      <c r="DE9" s="3">
        <v>203</v>
      </c>
      <c r="DF9" s="3">
        <v>203</v>
      </c>
      <c r="DG9" s="3">
        <v>0</v>
      </c>
      <c r="DH9" s="3">
        <v>407</v>
      </c>
      <c r="DI9" s="3">
        <v>203</v>
      </c>
      <c r="DJ9" s="3">
        <v>0</v>
      </c>
      <c r="DK9" s="3">
        <v>203</v>
      </c>
      <c r="DL9" s="3">
        <v>407</v>
      </c>
      <c r="DM9" s="3">
        <v>407</v>
      </c>
      <c r="DN9" s="3">
        <v>0</v>
      </c>
      <c r="DO9" s="3">
        <v>203</v>
      </c>
      <c r="DP9" s="3">
        <v>203</v>
      </c>
      <c r="DQ9" s="3">
        <v>203</v>
      </c>
      <c r="DR9" s="3">
        <v>203</v>
      </c>
      <c r="DS9" s="3">
        <v>0</v>
      </c>
      <c r="DT9" s="3">
        <v>0</v>
      </c>
      <c r="DU9" s="3">
        <v>0</v>
      </c>
      <c r="DV9" s="3">
        <v>0</v>
      </c>
      <c r="DW9" s="3">
        <v>203</v>
      </c>
      <c r="DX9" s="3">
        <v>0</v>
      </c>
      <c r="DY9" s="3">
        <v>0</v>
      </c>
      <c r="DZ9" s="3">
        <v>407</v>
      </c>
      <c r="EA9" s="3">
        <v>407</v>
      </c>
      <c r="EB9" s="3">
        <v>0</v>
      </c>
      <c r="EC9" s="3">
        <v>0</v>
      </c>
      <c r="ED9" s="3">
        <v>0</v>
      </c>
      <c r="EE9" s="3">
        <v>0</v>
      </c>
      <c r="EF9" s="3">
        <v>203</v>
      </c>
      <c r="EG9" s="3">
        <v>0</v>
      </c>
      <c r="EH9" s="3">
        <v>203</v>
      </c>
      <c r="EI9" s="3">
        <v>203</v>
      </c>
      <c r="EJ9" s="3">
        <v>203</v>
      </c>
      <c r="EK9" s="3">
        <v>610</v>
      </c>
      <c r="EL9" s="3">
        <v>203</v>
      </c>
      <c r="EM9" s="3">
        <v>407</v>
      </c>
      <c r="EN9" s="3">
        <v>814</v>
      </c>
      <c r="EO9" s="3">
        <v>203</v>
      </c>
      <c r="EP9" s="3">
        <v>203</v>
      </c>
      <c r="EQ9" s="3">
        <v>203</v>
      </c>
      <c r="ER9" s="3">
        <v>0</v>
      </c>
      <c r="ES9" s="3">
        <v>407</v>
      </c>
      <c r="ET9" s="3">
        <v>203</v>
      </c>
      <c r="EU9" s="3">
        <v>407</v>
      </c>
      <c r="EV9" s="5"/>
      <c r="EW9" s="6">
        <f>AVERAGE(B9:EU9)</f>
        <v>265.68</v>
      </c>
      <c r="EX9" s="7"/>
      <c r="EY9" s="6">
        <f>(STDEV(B9:EU9)/(150^0.5))</f>
        <v>18.852132297701033</v>
      </c>
      <c r="EZ9" s="7"/>
      <c r="FA9" s="6">
        <f>(B9+D9+F9+H9+J9+L9+N9+P9+R9+T9+V9+X9+Z9+AB9+AD9+AF9+AH9+AJ9+AL9+AN9+AP9+AR9+AT9+AV9+AX9+AZ9+BB9+BD9+BF9+BH9+BJ9+BL9+BN9+BP9+BR9+BT9+BV9+BX9+BZ9+CB9+CD9+CF9+CH9+CJ9+CL9+CN9+CP9+CR9+CT9+CV9+CX9+CZ9+DB9+DD9+DF9+DH9+DJ9+DL9+DN9+DP9+DR9+DT9+DV9+DX9+DZ9+EB9+ED9+EF9+EH9+EJ9+EL9+EN9+EP9+ER9+ET9)/75</f>
        <v>235.85333333333332</v>
      </c>
      <c r="FB9" s="6">
        <f>(C9+E9+G9+I9+K9+M9+O9+Q9+S9+U9+W9+Y9+AA9+AC9+AE9+AG9+AI9+AK9+AM9+AO9+AQ9+AS9+AU9+AW9+AY9+BA9+BC9+BE9+BG9+BI9+BK9+BM9+BO9+BQ9+BS9+BU9+BW9+BY9+CA9+CC9+CE9+CG9+CI9+CK9+CM9+CO9+CQ9+CS9+CU9+CW9+CY9+DA9+DC9+DE9+DG9+DI9+DK9+DM9+DO9+DQ9+DS9+DU9+DW9+DY9+EA9+EC9+EE9+EG9+EI9+EK9+EM9+EO9+EQ9+ES9+EU9)/75</f>
        <v>295.50666666666666</v>
      </c>
      <c r="FC9" s="6">
        <f>FA9-FB9</f>
        <v>-59.653333333333336</v>
      </c>
      <c r="FD9" s="7"/>
      <c r="FE9" s="6">
        <f>(B9-C9-$FC9)^2</f>
        <v>303983.14684444445</v>
      </c>
      <c r="FF9"/>
      <c r="FG9" s="6">
        <f t="shared" ref="FG9:GG12" si="6">(D9-E9-$FC9)^2</f>
        <v>68986.773511111096</v>
      </c>
      <c r="FH9"/>
      <c r="FI9" s="6">
        <f t="shared" si="6"/>
        <v>916512.64017777785</v>
      </c>
      <c r="FJ9"/>
      <c r="FK9" s="6">
        <f t="shared" si="6"/>
        <v>217765.33351111109</v>
      </c>
      <c r="FL9"/>
      <c r="FM9" s="6">
        <f t="shared" si="6"/>
        <v>3558.5201777777779</v>
      </c>
      <c r="FN9"/>
      <c r="FO9" s="6">
        <f t="shared" si="6"/>
        <v>20548.266844444443</v>
      </c>
      <c r="FP9"/>
      <c r="FQ9" s="6">
        <f t="shared" si="6"/>
        <v>68986.773511111096</v>
      </c>
      <c r="FR9"/>
      <c r="FS9" s="6">
        <f t="shared" si="6"/>
        <v>448435.58684444439</v>
      </c>
      <c r="FT9"/>
      <c r="FU9" s="6">
        <f t="shared" si="6"/>
        <v>3558.5201777777779</v>
      </c>
      <c r="FV9"/>
      <c r="FW9" s="6">
        <f t="shared" si="6"/>
        <v>217765.33351111109</v>
      </c>
      <c r="FX9"/>
      <c r="FY9" s="6">
        <f t="shared" si="6"/>
        <v>20835.960177777775</v>
      </c>
      <c r="FZ9"/>
      <c r="GA9" s="6">
        <f t="shared" si="6"/>
        <v>3558.5201777777779</v>
      </c>
      <c r="GB9"/>
      <c r="GC9" s="6">
        <f t="shared" si="6"/>
        <v>20548.266844444443</v>
      </c>
      <c r="GD9"/>
      <c r="GE9" s="6">
        <f t="shared" si="6"/>
        <v>303983.14684444445</v>
      </c>
      <c r="GF9"/>
      <c r="GG9" s="6">
        <f t="shared" si="6"/>
        <v>68986.773511111096</v>
      </c>
      <c r="GH9"/>
      <c r="GI9" s="6">
        <f t="shared" ref="GI9:GI16" si="7">(AF9-AG9-$FC9)^2</f>
        <v>449775.89351111109</v>
      </c>
      <c r="GJ9"/>
      <c r="GK9" s="6">
        <f t="shared" ref="GK9:GK16" si="8">(AH9-AI9-$FC9)^2</f>
        <v>3558.5201777777779</v>
      </c>
      <c r="GL9"/>
      <c r="GM9" s="6">
        <f t="shared" ref="GM9:GM16" si="9">(AJ9-AK9-$FC9)^2</f>
        <v>217765.33351111109</v>
      </c>
      <c r="GN9"/>
      <c r="GO9" s="6">
        <f t="shared" ref="GO9:GO16" si="10">(AL9-AM9-$FC9)^2</f>
        <v>68986.773511111096</v>
      </c>
      <c r="GP9"/>
      <c r="GQ9" s="6">
        <f t="shared" ref="GQ9:GQ16" si="11">(AN9-AO9-$FC9)^2</f>
        <v>120649.70684444446</v>
      </c>
      <c r="GR9"/>
      <c r="GS9" s="6">
        <f t="shared" ref="GS9:GS16" si="12">(AP9-AQ9-$FC9)^2</f>
        <v>3558.5201777777779</v>
      </c>
      <c r="GT9"/>
      <c r="GU9" s="6">
        <f t="shared" ref="GU9:GU16" si="13">(AR9-AS9-$FC9)^2</f>
        <v>302881.45351111115</v>
      </c>
      <c r="GV9"/>
      <c r="GW9" s="6">
        <f t="shared" ref="GW9:GW16" si="14">(AT9-AU9-$FC9)^2</f>
        <v>217765.33351111109</v>
      </c>
      <c r="GX9"/>
      <c r="GY9" s="6">
        <f t="shared" ref="GY9:GY16" si="15">(AV9-AW9-$FC9)^2</f>
        <v>120649.70684444446</v>
      </c>
      <c r="GZ9"/>
      <c r="HA9" s="6">
        <f t="shared" ref="HA9:HA16" si="16">(AX9-AY9-$FC9)^2</f>
        <v>3558.5201777777779</v>
      </c>
      <c r="HB9"/>
      <c r="HC9" s="6">
        <f t="shared" ref="HC9:HC16" si="17">(AZ9-BA9-$FC9)^2</f>
        <v>120649.70684444446</v>
      </c>
      <c r="HD9"/>
      <c r="HE9" s="6">
        <f t="shared" ref="HE9:HE16" si="18">(BB9-BC9-$FC9)^2</f>
        <v>20548.266844444443</v>
      </c>
      <c r="HF9"/>
      <c r="HG9" s="6">
        <f t="shared" ref="HG9:HG16" si="19">(BD9-BE9-$FC9)^2</f>
        <v>3558.5201777777779</v>
      </c>
      <c r="HH9"/>
      <c r="HI9" s="6">
        <f t="shared" ref="HI9:HI16" si="20">(BF9-BG9-$FC9)^2</f>
        <v>69513.080177777767</v>
      </c>
      <c r="HJ9"/>
      <c r="HK9" s="6">
        <f t="shared" ref="HK9:HK16" si="21">(BH9-BI9-$FC9)^2</f>
        <v>302881.45351111115</v>
      </c>
      <c r="HL9"/>
      <c r="HM9" s="6">
        <f t="shared" ref="HM9:HM16" si="22">(BJ9-BK9-$FC9)^2</f>
        <v>3558.5201777777779</v>
      </c>
      <c r="HN9"/>
      <c r="HO9" s="6">
        <f t="shared" ref="HO9:HO16" si="23">(BL9-BM9-$FC9)^2</f>
        <v>217765.33351111109</v>
      </c>
      <c r="HP9"/>
      <c r="HQ9" s="6">
        <f t="shared" ref="HQ9:HQ16" si="24">(BN9-BO9-$FC9)^2</f>
        <v>217765.33351111109</v>
      </c>
      <c r="HR9"/>
      <c r="HS9" s="6">
        <f t="shared" ref="HS9:HS16" si="25">(BP9-BQ9-$FC9)^2</f>
        <v>120649.70684444446</v>
      </c>
      <c r="HT9"/>
      <c r="HU9" s="6">
        <f t="shared" ref="HU9:HU16" si="26">(BR9-BS9-$FC9)^2</f>
        <v>120649.70684444446</v>
      </c>
      <c r="HV9"/>
      <c r="HW9" s="6">
        <f t="shared" ref="HW9:HW16" si="27">(BT9-BU9-$FC9)^2</f>
        <v>302881.45351111115</v>
      </c>
      <c r="HX9"/>
      <c r="HY9" s="6">
        <f t="shared" ref="HY9:HY16" si="28">(BV9-BW9-$FC9)^2</f>
        <v>302881.45351111115</v>
      </c>
      <c r="HZ9"/>
      <c r="IA9" s="6">
        <f t="shared" ref="IA9:IA16" si="29">(BX9-BY9-$FC9)^2</f>
        <v>120649.70684444446</v>
      </c>
      <c r="IB9"/>
      <c r="IC9" s="6">
        <f t="shared" ref="IC9:IC16" si="30">(BZ9-CA9-$FC9)^2</f>
        <v>302881.45351111115</v>
      </c>
      <c r="ID9"/>
      <c r="IE9" s="6">
        <f t="shared" ref="IE9:IE16" si="31">(CB9-CC9-$FC9)^2</f>
        <v>3558.5201777777779</v>
      </c>
      <c r="IF9"/>
      <c r="IG9" s="6">
        <f t="shared" ref="IG9:IG16" si="32">(CD9-CE9-$FC9)^2</f>
        <v>3558.5201777777779</v>
      </c>
      <c r="IH9"/>
      <c r="II9" s="6">
        <f t="shared" ref="II9:II16" si="33">(CF9-CG9-$FC9)^2</f>
        <v>69513.080177777767</v>
      </c>
      <c r="IJ9"/>
      <c r="IK9" s="6">
        <f t="shared" ref="IK9:IK16" si="34">(CH9-CI9-$FC9)^2</f>
        <v>3558.5201777777779</v>
      </c>
      <c r="IL9"/>
      <c r="IM9" s="6">
        <f t="shared" ref="IM9:IM16" si="35">(CJ9-CK9-$FC9)^2</f>
        <v>68986.773511111096</v>
      </c>
      <c r="IN9"/>
      <c r="IO9" s="6">
        <f t="shared" ref="IO9:IO16" si="36">(CL9-CM9-$FC9)^2</f>
        <v>3558.5201777777779</v>
      </c>
      <c r="IP9"/>
      <c r="IQ9" s="6">
        <f t="shared" ref="IQ9:IQ16" si="37">(CN9-CO9-$FC9)^2</f>
        <v>20835.960177777775</v>
      </c>
      <c r="IR9"/>
      <c r="IS9" s="6">
        <f t="shared" ref="IS9:IS16" si="38">(CP9-CQ9-$FC9)^2</f>
        <v>20548.266844444443</v>
      </c>
      <c r="IT9"/>
      <c r="IU9" s="6">
        <f t="shared" ref="IU9:IU16" si="39">(CR9-CS9-$FC9)^2</f>
        <v>20835.960177777775</v>
      </c>
      <c r="IV9"/>
      <c r="IW9" s="6">
        <f t="shared" ref="IW9:IW16" si="40">(CT9-CU9-$FC9)^2</f>
        <v>302881.45351111115</v>
      </c>
      <c r="IX9"/>
      <c r="IY9" s="6">
        <f t="shared" ref="IY9:IY16" si="41">(CV9-CW9-$FC9)^2</f>
        <v>3558.5201777777779</v>
      </c>
      <c r="IZ9"/>
      <c r="JA9" s="6">
        <f t="shared" ref="JA9:JA16" si="42">(CX9-CY9-$FC9)^2</f>
        <v>69513.080177777767</v>
      </c>
      <c r="JB9"/>
      <c r="JC9" s="6">
        <f t="shared" ref="JC9:JC16" si="43">(CZ9-DA9-$FC9)^2</f>
        <v>69513.080177777767</v>
      </c>
      <c r="JD9"/>
      <c r="JE9" s="6">
        <f t="shared" ref="JE9:JE16" si="44">(DB9-DC9-$FC9)^2</f>
        <v>3558.5201777777779</v>
      </c>
      <c r="JF9"/>
      <c r="JG9" s="6">
        <f t="shared" ref="JG9:JG16" si="45">(DD9-DE9-$FC9)^2</f>
        <v>69513.080177777767</v>
      </c>
      <c r="JH9"/>
      <c r="JI9" s="6">
        <f t="shared" ref="JI9:JI16" si="46">(DF9-DG9-$FC9)^2</f>
        <v>68986.773511111096</v>
      </c>
      <c r="JJ9"/>
      <c r="JK9" s="6">
        <f t="shared" ref="JK9:JK16" si="47">(DH9-DI9-$FC9)^2</f>
        <v>69513.080177777767</v>
      </c>
      <c r="JL9"/>
      <c r="JM9" s="6">
        <f t="shared" ref="JM9:JM16" si="48">(DJ9-DK9-$FC9)^2</f>
        <v>20548.266844444443</v>
      </c>
      <c r="JN9"/>
      <c r="JO9" s="6">
        <f t="shared" ref="JO9:JO16" si="49">(DL9-DM9-$FC9)^2</f>
        <v>3558.5201777777779</v>
      </c>
      <c r="JP9"/>
      <c r="JQ9" s="6">
        <f t="shared" ref="JQ9:JQ16" si="50">(DN9-DO9-$FC9)^2</f>
        <v>20548.266844444443</v>
      </c>
      <c r="JR9"/>
      <c r="JS9" s="6">
        <f t="shared" ref="JS9:JS16" si="51">(DP9-DQ9-$FC9)^2</f>
        <v>3558.5201777777779</v>
      </c>
      <c r="JT9"/>
      <c r="JU9" s="6">
        <f t="shared" ref="JU9:JU16" si="52">(DR9-DS9-$FC9)^2</f>
        <v>68986.773511111096</v>
      </c>
      <c r="JV9"/>
      <c r="JW9" s="6">
        <f t="shared" ref="JW9:JW16" si="53">(DT9-DU9-$FC9)^2</f>
        <v>3558.5201777777779</v>
      </c>
      <c r="JX9"/>
      <c r="JY9" s="6">
        <f t="shared" ref="JY9:JY16" si="54">(DV9-DW9-$FC9)^2</f>
        <v>20548.266844444443</v>
      </c>
      <c r="JZ9"/>
      <c r="KA9" s="6">
        <f t="shared" ref="KA9:KA16" si="55">(DX9-DY9-$FC9)^2</f>
        <v>3558.5201777777779</v>
      </c>
      <c r="KB9"/>
      <c r="KC9" s="6">
        <f t="shared" ref="KC9:KC16" si="56">(DZ9-EA9-$FC9)^2</f>
        <v>3558.5201777777779</v>
      </c>
      <c r="KD9"/>
      <c r="KE9" s="6">
        <f t="shared" ref="KE9:KE16" si="57">(EB9-EC9-$FC9)^2</f>
        <v>3558.5201777777779</v>
      </c>
      <c r="KF9"/>
      <c r="KG9" s="6">
        <f t="shared" ref="KG9:KG16" si="58">(ED9-EE9-$FC9)^2</f>
        <v>3558.5201777777779</v>
      </c>
      <c r="KH9"/>
      <c r="KI9" s="6">
        <f t="shared" ref="KI9:KI16" si="59">(EF9-EG9-$FC9)^2</f>
        <v>68986.773511111096</v>
      </c>
      <c r="KJ9"/>
      <c r="KK9" s="6">
        <f t="shared" ref="KK9:KK16" si="60">(EH9-EI9-$FC9)^2</f>
        <v>3558.5201777777779</v>
      </c>
      <c r="KL9"/>
      <c r="KM9" s="6">
        <f t="shared" ref="KM9:KM16" si="61">(EJ9-EK9-$FC9)^2</f>
        <v>120649.70684444446</v>
      </c>
      <c r="KN9"/>
      <c r="KO9" s="6">
        <f t="shared" ref="KO9:KO16" si="62">(EL9-EM9-$FC9)^2</f>
        <v>20835.960177777775</v>
      </c>
      <c r="KP9"/>
      <c r="KQ9" s="6">
        <f t="shared" ref="KQ9:KQ16" si="63">(EN9-EO9-$FC9)^2</f>
        <v>449775.89351111109</v>
      </c>
      <c r="KR9"/>
      <c r="KS9" s="6">
        <f t="shared" ref="KS9:KS16" si="64">(EP9-EQ9-$FC9)^2</f>
        <v>3558.5201777777779</v>
      </c>
      <c r="KT9"/>
      <c r="KU9" s="6">
        <f t="shared" ref="KU9:KU16" si="65">(ER9-ES9-$FC9)^2</f>
        <v>120649.70684444446</v>
      </c>
      <c r="KV9"/>
      <c r="KW9" s="16">
        <f t="shared" ref="KW9:KW16" si="66">(SUM(FE9:KV9)/(150*148))^0.5</f>
        <v>19.265271263827792</v>
      </c>
      <c r="KX9" s="7"/>
      <c r="KY9" s="5"/>
      <c r="KZ9" s="3">
        <f>(B9-C9)^2</f>
        <v>373321</v>
      </c>
      <c r="LA9"/>
      <c r="LB9" s="3">
        <f t="shared" ref="LB9:NL12" si="67">(D9-E9)^2</f>
        <v>41209</v>
      </c>
      <c r="LC9"/>
      <c r="LD9" s="3">
        <f t="shared" si="67"/>
        <v>1034289</v>
      </c>
      <c r="LE9"/>
      <c r="LF9" s="3">
        <f t="shared" si="67"/>
        <v>165649</v>
      </c>
      <c r="LG9"/>
      <c r="LH9" s="3">
        <f t="shared" si="67"/>
        <v>0</v>
      </c>
      <c r="LI9"/>
      <c r="LJ9" s="3">
        <f t="shared" si="67"/>
        <v>41209</v>
      </c>
      <c r="LK9"/>
      <c r="LL9" s="3">
        <f t="shared" si="67"/>
        <v>41209</v>
      </c>
      <c r="LM9"/>
      <c r="LN9" s="3">
        <f t="shared" si="67"/>
        <v>372100</v>
      </c>
      <c r="LO9"/>
      <c r="LP9" s="3">
        <f t="shared" si="67"/>
        <v>0</v>
      </c>
      <c r="LQ9"/>
      <c r="LR9" s="3">
        <f t="shared" si="67"/>
        <v>165649</v>
      </c>
      <c r="LS9"/>
      <c r="LT9" s="3">
        <f t="shared" si="67"/>
        <v>41616</v>
      </c>
      <c r="LU9"/>
      <c r="LV9" s="3">
        <f t="shared" si="67"/>
        <v>0</v>
      </c>
      <c r="LW9"/>
      <c r="LX9" s="3">
        <f t="shared" si="67"/>
        <v>41209</v>
      </c>
      <c r="LY9"/>
      <c r="LZ9" s="3">
        <f t="shared" si="67"/>
        <v>373321</v>
      </c>
      <c r="MA9"/>
      <c r="MB9" s="3">
        <f t="shared" si="67"/>
        <v>41209</v>
      </c>
      <c r="MC9"/>
      <c r="MD9" s="3">
        <f t="shared" si="67"/>
        <v>373321</v>
      </c>
      <c r="ME9"/>
      <c r="MF9" s="3">
        <f t="shared" si="67"/>
        <v>0</v>
      </c>
      <c r="MG9"/>
      <c r="MH9" s="3">
        <f t="shared" si="67"/>
        <v>165649</v>
      </c>
      <c r="MI9"/>
      <c r="MJ9" s="3">
        <f t="shared" si="67"/>
        <v>41209</v>
      </c>
      <c r="MK9"/>
      <c r="ML9" s="3">
        <f t="shared" si="67"/>
        <v>165649</v>
      </c>
      <c r="MM9"/>
      <c r="MN9" s="3">
        <f t="shared" si="67"/>
        <v>0</v>
      </c>
      <c r="MO9"/>
      <c r="MP9" s="3">
        <f t="shared" si="67"/>
        <v>372100</v>
      </c>
      <c r="MQ9"/>
      <c r="MR9" s="3">
        <f t="shared" si="67"/>
        <v>165649</v>
      </c>
      <c r="MS9"/>
      <c r="MT9" s="3">
        <f t="shared" si="67"/>
        <v>165649</v>
      </c>
      <c r="MU9"/>
      <c r="MV9" s="3">
        <f t="shared" si="67"/>
        <v>0</v>
      </c>
      <c r="MW9"/>
      <c r="MX9" s="3">
        <f t="shared" si="67"/>
        <v>165649</v>
      </c>
      <c r="MY9"/>
      <c r="MZ9" s="3">
        <f t="shared" si="67"/>
        <v>41209</v>
      </c>
      <c r="NA9"/>
      <c r="NB9" s="3">
        <f t="shared" si="67"/>
        <v>0</v>
      </c>
      <c r="NC9"/>
      <c r="ND9" s="3">
        <f t="shared" si="67"/>
        <v>41616</v>
      </c>
      <c r="NE9"/>
      <c r="NF9" s="3">
        <f t="shared" si="67"/>
        <v>372100</v>
      </c>
      <c r="NG9"/>
      <c r="NH9" s="3">
        <f t="shared" si="67"/>
        <v>0</v>
      </c>
      <c r="NI9"/>
      <c r="NJ9" s="3">
        <f t="shared" si="67"/>
        <v>165649</v>
      </c>
      <c r="NK9"/>
      <c r="NL9" s="3">
        <f t="shared" si="67"/>
        <v>165649</v>
      </c>
      <c r="NM9"/>
      <c r="NN9" s="3">
        <f t="shared" ref="NN9:PX12" si="68">(BP9-BQ9)^2</f>
        <v>165649</v>
      </c>
      <c r="NO9"/>
      <c r="NP9" s="3">
        <f t="shared" si="68"/>
        <v>165649</v>
      </c>
      <c r="NQ9"/>
      <c r="NR9" s="3">
        <f t="shared" si="68"/>
        <v>372100</v>
      </c>
      <c r="NS9"/>
      <c r="NT9" s="3">
        <f t="shared" si="68"/>
        <v>372100</v>
      </c>
      <c r="NU9"/>
      <c r="NV9" s="3">
        <f t="shared" si="68"/>
        <v>165649</v>
      </c>
      <c r="NW9"/>
      <c r="NX9" s="3">
        <f t="shared" si="68"/>
        <v>372100</v>
      </c>
      <c r="NY9"/>
      <c r="NZ9" s="3">
        <f t="shared" si="68"/>
        <v>0</v>
      </c>
      <c r="OA9"/>
      <c r="OB9" s="3">
        <f t="shared" si="68"/>
        <v>0</v>
      </c>
      <c r="OC9"/>
      <c r="OD9" s="3">
        <f t="shared" si="68"/>
        <v>41616</v>
      </c>
      <c r="OE9"/>
      <c r="OF9" s="3">
        <f t="shared" si="68"/>
        <v>0</v>
      </c>
      <c r="OG9"/>
      <c r="OH9" s="3">
        <f t="shared" si="68"/>
        <v>41209</v>
      </c>
      <c r="OI9"/>
      <c r="OJ9" s="3">
        <f t="shared" si="68"/>
        <v>0</v>
      </c>
      <c r="OK9"/>
      <c r="OL9" s="3">
        <f t="shared" si="68"/>
        <v>41616</v>
      </c>
      <c r="OM9"/>
      <c r="ON9" s="3">
        <f t="shared" si="68"/>
        <v>41209</v>
      </c>
      <c r="OO9"/>
      <c r="OP9" s="3">
        <f t="shared" si="68"/>
        <v>41616</v>
      </c>
      <c r="OQ9"/>
      <c r="OR9" s="3">
        <f t="shared" si="68"/>
        <v>372100</v>
      </c>
      <c r="OS9"/>
      <c r="OT9" s="3">
        <f t="shared" si="68"/>
        <v>0</v>
      </c>
      <c r="OU9"/>
      <c r="OV9" s="3">
        <f t="shared" si="68"/>
        <v>41616</v>
      </c>
      <c r="OW9"/>
      <c r="OX9" s="3">
        <f t="shared" si="68"/>
        <v>41616</v>
      </c>
      <c r="OY9"/>
      <c r="OZ9" s="3">
        <f t="shared" si="68"/>
        <v>0</v>
      </c>
      <c r="PA9"/>
      <c r="PB9" s="3">
        <f t="shared" si="68"/>
        <v>41616</v>
      </c>
      <c r="PC9"/>
      <c r="PD9" s="3">
        <f t="shared" si="68"/>
        <v>41209</v>
      </c>
      <c r="PE9"/>
      <c r="PF9" s="3">
        <f t="shared" si="68"/>
        <v>41616</v>
      </c>
      <c r="PG9"/>
      <c r="PH9" s="3">
        <f t="shared" si="68"/>
        <v>41209</v>
      </c>
      <c r="PI9"/>
      <c r="PJ9" s="3">
        <f t="shared" si="68"/>
        <v>0</v>
      </c>
      <c r="PK9"/>
      <c r="PL9" s="3">
        <f t="shared" si="68"/>
        <v>41209</v>
      </c>
      <c r="PM9"/>
      <c r="PN9" s="3">
        <f t="shared" si="68"/>
        <v>0</v>
      </c>
      <c r="PO9"/>
      <c r="PP9" s="3">
        <f t="shared" si="68"/>
        <v>41209</v>
      </c>
      <c r="PQ9"/>
      <c r="PR9" s="3">
        <f t="shared" si="68"/>
        <v>0</v>
      </c>
      <c r="PS9"/>
      <c r="PT9" s="3">
        <f t="shared" si="68"/>
        <v>41209</v>
      </c>
      <c r="PU9"/>
      <c r="PV9" s="3">
        <f t="shared" si="68"/>
        <v>0</v>
      </c>
      <c r="PW9"/>
      <c r="PX9" s="3">
        <f t="shared" si="68"/>
        <v>0</v>
      </c>
      <c r="PY9"/>
      <c r="PZ9" s="3">
        <f t="shared" ref="PZ9:PZ16" si="69">(EB9-EC9)^2</f>
        <v>0</v>
      </c>
      <c r="QA9"/>
      <c r="QB9" s="3">
        <f t="shared" ref="QB9:QB16" si="70">(ED9-EE9)^2</f>
        <v>0</v>
      </c>
      <c r="QC9"/>
      <c r="QD9" s="3">
        <f t="shared" ref="QD9:QD16" si="71">(EF9-EG9)^2</f>
        <v>41209</v>
      </c>
      <c r="QE9"/>
      <c r="QF9" s="3">
        <f t="shared" ref="QF9:QF16" si="72">(EH9-EI9)^2</f>
        <v>0</v>
      </c>
      <c r="QG9"/>
      <c r="QH9" s="3">
        <f t="shared" ref="QH9:QH16" si="73">(EJ9-EK9)^2</f>
        <v>165649</v>
      </c>
      <c r="QI9"/>
      <c r="QJ9" s="3">
        <f t="shared" ref="QJ9:QJ16" si="74">(EL9-EM9)^2</f>
        <v>41616</v>
      </c>
      <c r="QK9"/>
      <c r="QL9" s="3">
        <f t="shared" ref="QL9:QL16" si="75">(EN9-EO9)^2</f>
        <v>373321</v>
      </c>
      <c r="QM9"/>
      <c r="QN9" s="3">
        <f t="shared" ref="QN9:QN16" si="76">(EP9-EQ9)^2</f>
        <v>0</v>
      </c>
      <c r="QO9"/>
      <c r="QP9" s="3">
        <f t="shared" ref="QP9:QP16" si="77">(ER9-ES9)^2</f>
        <v>165649</v>
      </c>
      <c r="QQ9"/>
      <c r="QR9" s="3">
        <f t="shared" ref="QR9:QR16" si="78">(ET9-EU9)^2</f>
        <v>41616</v>
      </c>
      <c r="QS9" s="5"/>
      <c r="QT9" s="6">
        <f>(SUM(KZ9:QR9)/(148*150))^0.5</f>
        <v>19.598756625389818</v>
      </c>
      <c r="QU9" s="5"/>
      <c r="QV9" s="5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 s="5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</row>
    <row r="10" spans="1:1015" s="3" customFormat="1">
      <c r="A10" s="2">
        <v>204</v>
      </c>
      <c r="B10" s="3">
        <v>30801</v>
      </c>
      <c r="C10" s="3">
        <v>31414</v>
      </c>
      <c r="D10" s="3">
        <v>31414</v>
      </c>
      <c r="E10" s="3">
        <v>31823</v>
      </c>
      <c r="F10" s="3">
        <v>31005</v>
      </c>
      <c r="G10" s="3">
        <v>39804</v>
      </c>
      <c r="H10" s="3">
        <v>33460</v>
      </c>
      <c r="I10" s="3">
        <v>29574</v>
      </c>
      <c r="J10" s="3">
        <v>28143</v>
      </c>
      <c r="K10" s="3">
        <v>34687</v>
      </c>
      <c r="L10" s="3">
        <v>28552</v>
      </c>
      <c r="M10" s="3">
        <v>39394</v>
      </c>
      <c r="N10" s="3">
        <v>40008</v>
      </c>
      <c r="O10" s="3">
        <v>31414</v>
      </c>
      <c r="P10" s="3">
        <v>37756</v>
      </c>
      <c r="Q10" s="3">
        <v>37142</v>
      </c>
      <c r="R10" s="3">
        <v>29165</v>
      </c>
      <c r="S10" s="3">
        <v>37552</v>
      </c>
      <c r="T10" s="3">
        <v>38780</v>
      </c>
      <c r="U10" s="3">
        <v>39599</v>
      </c>
      <c r="V10" s="3">
        <v>28348</v>
      </c>
      <c r="W10" s="3">
        <v>34073</v>
      </c>
      <c r="X10" s="3">
        <v>33664</v>
      </c>
      <c r="Y10" s="3">
        <v>33255</v>
      </c>
      <c r="Z10" s="3">
        <v>39804</v>
      </c>
      <c r="AA10" s="3">
        <v>39599</v>
      </c>
      <c r="AB10" s="3">
        <v>36528</v>
      </c>
      <c r="AC10" s="3">
        <v>35915</v>
      </c>
      <c r="AD10" s="3">
        <v>33255</v>
      </c>
      <c r="AE10" s="3">
        <v>32641</v>
      </c>
      <c r="AF10" s="3">
        <v>31210</v>
      </c>
      <c r="AG10" s="3">
        <v>36324</v>
      </c>
      <c r="AH10" s="3">
        <v>32028</v>
      </c>
      <c r="AI10" s="3">
        <v>38371</v>
      </c>
      <c r="AJ10" s="3">
        <v>31005</v>
      </c>
      <c r="AK10" s="3">
        <v>33255</v>
      </c>
      <c r="AL10" s="3">
        <v>31005</v>
      </c>
      <c r="AM10" s="3">
        <v>34687</v>
      </c>
      <c r="AN10" s="3">
        <v>31823</v>
      </c>
      <c r="AO10" s="3">
        <v>37347</v>
      </c>
      <c r="AP10" s="3">
        <v>36938</v>
      </c>
      <c r="AQ10" s="3">
        <v>35505</v>
      </c>
      <c r="AR10" s="3">
        <v>32641</v>
      </c>
      <c r="AS10" s="3">
        <v>35710</v>
      </c>
      <c r="AT10" s="3">
        <v>34278</v>
      </c>
      <c r="AU10" s="3">
        <v>36528</v>
      </c>
      <c r="AV10" s="3">
        <v>32846</v>
      </c>
      <c r="AW10" s="3">
        <v>42466</v>
      </c>
      <c r="AX10" s="3">
        <v>33664</v>
      </c>
      <c r="AY10" s="3">
        <v>37961</v>
      </c>
      <c r="AZ10" s="3">
        <v>33050</v>
      </c>
      <c r="BA10" s="3">
        <v>35915</v>
      </c>
      <c r="BB10" s="3">
        <v>36119</v>
      </c>
      <c r="BC10" s="3">
        <v>40418</v>
      </c>
      <c r="BD10" s="3">
        <v>29370</v>
      </c>
      <c r="BE10" s="3">
        <v>41851</v>
      </c>
      <c r="BF10" s="3">
        <v>35096</v>
      </c>
      <c r="BG10" s="3">
        <v>34278</v>
      </c>
      <c r="BH10" s="3">
        <v>34278</v>
      </c>
      <c r="BI10" s="3">
        <v>38575</v>
      </c>
      <c r="BJ10" s="3">
        <v>32641</v>
      </c>
      <c r="BK10" s="3">
        <v>31619</v>
      </c>
      <c r="BL10" s="3">
        <v>33255</v>
      </c>
      <c r="BM10" s="3">
        <v>33255</v>
      </c>
      <c r="BN10" s="3">
        <v>45129</v>
      </c>
      <c r="BO10" s="3">
        <v>38371</v>
      </c>
      <c r="BP10" s="3">
        <v>37552</v>
      </c>
      <c r="BQ10" s="3">
        <v>35301</v>
      </c>
      <c r="BR10" s="3">
        <v>30392</v>
      </c>
      <c r="BS10" s="3">
        <v>37552</v>
      </c>
      <c r="BT10" s="3">
        <v>22832</v>
      </c>
      <c r="BU10" s="3">
        <v>43900</v>
      </c>
      <c r="BV10" s="3">
        <v>39394</v>
      </c>
      <c r="BW10" s="3">
        <v>37552</v>
      </c>
      <c r="BX10" s="3">
        <v>32437</v>
      </c>
      <c r="BY10" s="3">
        <v>33255</v>
      </c>
      <c r="BZ10" s="3">
        <v>33050</v>
      </c>
      <c r="CA10" s="3">
        <v>34687</v>
      </c>
      <c r="CB10" s="3">
        <v>36528</v>
      </c>
      <c r="CC10" s="3">
        <v>32641</v>
      </c>
      <c r="CD10" s="3">
        <v>35505</v>
      </c>
      <c r="CE10" s="3">
        <v>47999</v>
      </c>
      <c r="CF10" s="3">
        <v>35505</v>
      </c>
      <c r="CG10" s="3">
        <v>36528</v>
      </c>
      <c r="CH10" s="3">
        <v>31414</v>
      </c>
      <c r="CI10" s="3">
        <v>38371</v>
      </c>
      <c r="CJ10" s="3">
        <v>35710</v>
      </c>
      <c r="CK10" s="3">
        <v>33664</v>
      </c>
      <c r="CL10" s="3">
        <v>31210</v>
      </c>
      <c r="CM10" s="3">
        <v>32232</v>
      </c>
      <c r="CN10" s="3">
        <v>34687</v>
      </c>
      <c r="CO10" s="3">
        <v>32028</v>
      </c>
      <c r="CP10" s="3">
        <v>29165</v>
      </c>
      <c r="CQ10" s="3">
        <v>35710</v>
      </c>
      <c r="CR10" s="3">
        <v>39189</v>
      </c>
      <c r="CS10" s="3">
        <v>34073</v>
      </c>
      <c r="CT10" s="3">
        <v>35096</v>
      </c>
      <c r="CU10" s="3">
        <v>42261</v>
      </c>
      <c r="CV10" s="3">
        <v>29370</v>
      </c>
      <c r="CW10" s="3">
        <v>36528</v>
      </c>
      <c r="CX10" s="3">
        <v>36938</v>
      </c>
      <c r="CY10" s="3">
        <v>32641</v>
      </c>
      <c r="CZ10" s="3">
        <v>40008</v>
      </c>
      <c r="DA10" s="3">
        <v>41032</v>
      </c>
      <c r="DB10" s="3">
        <v>33460</v>
      </c>
      <c r="DC10" s="3">
        <v>33869</v>
      </c>
      <c r="DD10" s="3">
        <v>28757</v>
      </c>
      <c r="DE10" s="3">
        <v>34687</v>
      </c>
      <c r="DF10" s="3">
        <v>37347</v>
      </c>
      <c r="DG10" s="3">
        <v>38166</v>
      </c>
      <c r="DH10" s="3">
        <v>34482</v>
      </c>
      <c r="DI10" s="3">
        <v>28552</v>
      </c>
      <c r="DJ10" s="3">
        <v>29983</v>
      </c>
      <c r="DK10" s="3">
        <v>40213</v>
      </c>
      <c r="DL10" s="3">
        <v>37552</v>
      </c>
      <c r="DM10" s="3">
        <v>29983</v>
      </c>
      <c r="DN10" s="3">
        <v>31619</v>
      </c>
      <c r="DO10" s="3">
        <v>38166</v>
      </c>
      <c r="DP10" s="3">
        <v>28552</v>
      </c>
      <c r="DQ10" s="3">
        <v>33869</v>
      </c>
      <c r="DR10" s="3">
        <v>30392</v>
      </c>
      <c r="DS10" s="3">
        <v>29983</v>
      </c>
      <c r="DT10" s="3">
        <v>33460</v>
      </c>
      <c r="DU10" s="3">
        <v>36938</v>
      </c>
      <c r="DV10" s="3">
        <v>38985</v>
      </c>
      <c r="DW10" s="3">
        <v>34687</v>
      </c>
      <c r="DX10" s="3">
        <v>34073</v>
      </c>
      <c r="DY10" s="3">
        <v>33869</v>
      </c>
      <c r="DZ10" s="3">
        <v>28143</v>
      </c>
      <c r="EA10" s="3">
        <v>35505</v>
      </c>
      <c r="EB10" s="3">
        <v>37347</v>
      </c>
      <c r="EC10" s="3">
        <v>28552</v>
      </c>
      <c r="ED10" s="3">
        <v>32437</v>
      </c>
      <c r="EE10" s="3">
        <v>36324</v>
      </c>
      <c r="EF10" s="3">
        <v>33255</v>
      </c>
      <c r="EG10" s="3">
        <v>42876</v>
      </c>
      <c r="EH10" s="3">
        <v>31619</v>
      </c>
      <c r="EI10" s="3">
        <v>32232</v>
      </c>
      <c r="EJ10" s="3">
        <v>29779</v>
      </c>
      <c r="EK10" s="3">
        <v>33255</v>
      </c>
      <c r="EL10" s="3">
        <v>29165</v>
      </c>
      <c r="EM10" s="3">
        <v>37347</v>
      </c>
      <c r="EN10" s="3">
        <v>35301</v>
      </c>
      <c r="EO10" s="3">
        <v>29779</v>
      </c>
      <c r="EP10" s="3">
        <v>25487</v>
      </c>
      <c r="EQ10" s="3">
        <v>31823</v>
      </c>
      <c r="ER10" s="3">
        <v>26304</v>
      </c>
      <c r="ES10" s="3">
        <v>30801</v>
      </c>
      <c r="ET10" s="3">
        <v>33869</v>
      </c>
      <c r="EU10" s="3">
        <v>32028</v>
      </c>
      <c r="EV10" s="5"/>
      <c r="EW10" s="6">
        <f t="shared" ref="EW10:EW76" si="79">AVERAGE(B10:EU10)</f>
        <v>34441.26666666667</v>
      </c>
      <c r="EX10" s="7"/>
      <c r="EY10" s="6">
        <f t="shared" ref="EY10:EY80" si="80">(STDEV(B10:EU10)/(150^0.5))</f>
        <v>328.29953320839127</v>
      </c>
      <c r="EZ10" s="7"/>
      <c r="FA10" s="6">
        <f t="shared" ref="FA10:FA80" si="81">(B10+D10+F10+H10+J10+L10+N10+P10+R10+T10+V10+X10+Z10+AB10+AD10+AF10+AH10+AJ10+AL10+AN10+AP10+AR10+AT10+AV10+AX10+AZ10+BB10+BD10+BF10+BH10+BJ10+BL10+BN10+BP10+BR10+BT10+BV10+BX10+BZ10+CB10+CD10+CF10+CH10+CJ10+CL10+CN10+CP10+CR10+CT10+CV10+CX10+CZ10+DB10+DD10+DF10+DH10+DJ10+DL10+DN10+DP10+DR10+DT10+DV10+DX10+DZ10+EB10+ED10+EF10+EH10+EJ10+EL10+EN10+EP10+ER10+ET10)/75</f>
        <v>33258.786666666667</v>
      </c>
      <c r="FB10" s="6">
        <f t="shared" ref="FB10:FB80" si="82">(C10+E10+G10+I10+K10+M10+O10+Q10+S10+U10+W10+Y10+AA10+AC10+AE10+AG10+AI10+AK10+AM10+AO10+AQ10+AS10+AU10+AW10+AY10+BA10+BC10+BE10+BG10+BI10+BK10+BM10+BO10+BQ10+BS10+BU10+BW10+BY10+CA10+CC10+CE10+CG10+CI10+CK10+CM10+CO10+CQ10+CS10+CU10+CW10+CY10+DA10+DC10+DE10+DG10+DI10+DK10+DM10+DO10+DQ10+DS10+DU10+DW10+DY10+EA10+EC10+EE10+EG10+EI10+EK10+EM10+EO10+EQ10+ES10+EU10)/75</f>
        <v>35623.746666666666</v>
      </c>
      <c r="FC10" s="6">
        <f t="shared" ref="FC10:FC15" si="83">FA10-FB10</f>
        <v>-2364.9599999999991</v>
      </c>
      <c r="FD10" s="7"/>
      <c r="FE10" s="6">
        <f t="shared" ref="FE10:FE80" si="84">(B10-C10-$FC10)^2</f>
        <v>3069363.8415999971</v>
      </c>
      <c r="FF10"/>
      <c r="FG10" s="6">
        <f t="shared" si="6"/>
        <v>3825779.5215999964</v>
      </c>
      <c r="FH10"/>
      <c r="FI10" s="6">
        <f t="shared" si="6"/>
        <v>41396870.721600011</v>
      </c>
      <c r="FJ10"/>
      <c r="FK10" s="6">
        <f t="shared" si="6"/>
        <v>39074500.921599992</v>
      </c>
      <c r="FL10"/>
      <c r="FM10" s="6">
        <f t="shared" si="6"/>
        <v>17464375.321600009</v>
      </c>
      <c r="FN10"/>
      <c r="FO10" s="6">
        <f t="shared" si="6"/>
        <v>71860207.161600009</v>
      </c>
      <c r="FP10"/>
      <c r="FQ10" s="6">
        <f t="shared" si="6"/>
        <v>120098804.28159998</v>
      </c>
      <c r="FR10"/>
      <c r="FS10" s="6">
        <f t="shared" si="6"/>
        <v>8874202.6815999951</v>
      </c>
      <c r="FT10"/>
      <c r="FU10" s="6">
        <f t="shared" si="6"/>
        <v>36264965.76160001</v>
      </c>
      <c r="FV10"/>
      <c r="FW10" s="6">
        <f t="shared" si="6"/>
        <v>2389992.3215999971</v>
      </c>
      <c r="FX10"/>
      <c r="FY10" s="6">
        <f t="shared" si="6"/>
        <v>11289868.801600005</v>
      </c>
      <c r="FZ10"/>
      <c r="GA10" s="6">
        <f t="shared" si="6"/>
        <v>7694854.0815999955</v>
      </c>
      <c r="GB10"/>
      <c r="GC10" s="6">
        <f t="shared" si="6"/>
        <v>6604694.4015999958</v>
      </c>
      <c r="GD10"/>
      <c r="GE10" s="6">
        <f t="shared" si="6"/>
        <v>8868245.7615999952</v>
      </c>
      <c r="GF10"/>
      <c r="GG10" s="6">
        <f t="shared" si="6"/>
        <v>8874202.6815999951</v>
      </c>
      <c r="GH10"/>
      <c r="GI10" s="6">
        <f t="shared" si="7"/>
        <v>7557220.9216000047</v>
      </c>
      <c r="GJ10"/>
      <c r="GK10" s="6">
        <f t="shared" si="8"/>
        <v>15824802.241600007</v>
      </c>
      <c r="GL10"/>
      <c r="GM10" s="6">
        <f t="shared" si="9"/>
        <v>13215.801599999799</v>
      </c>
      <c r="GN10"/>
      <c r="GO10" s="6">
        <f t="shared" si="10"/>
        <v>1734594.3616000023</v>
      </c>
      <c r="GP10"/>
      <c r="GQ10" s="6">
        <f t="shared" si="11"/>
        <v>9979533.7216000054</v>
      </c>
      <c r="GR10"/>
      <c r="GS10" s="6">
        <f t="shared" si="12"/>
        <v>14424500.161599994</v>
      </c>
      <c r="GT10"/>
      <c r="GU10" s="6">
        <f t="shared" si="13"/>
        <v>495672.32160000125</v>
      </c>
      <c r="GV10"/>
      <c r="GW10" s="6">
        <f t="shared" si="14"/>
        <v>13215.801599999799</v>
      </c>
      <c r="GX10"/>
      <c r="GY10" s="6">
        <f t="shared" si="15"/>
        <v>52635605.401600011</v>
      </c>
      <c r="GZ10"/>
      <c r="HA10" s="6">
        <f t="shared" si="16"/>
        <v>3732778.5616000034</v>
      </c>
      <c r="HB10"/>
      <c r="HC10" s="6">
        <f t="shared" si="17"/>
        <v>250040.00160000086</v>
      </c>
      <c r="HD10"/>
      <c r="HE10" s="6">
        <f t="shared" si="18"/>
        <v>3740510.7216000035</v>
      </c>
      <c r="HF10"/>
      <c r="HG10" s="6">
        <f t="shared" si="19"/>
        <v>102334265.28160001</v>
      </c>
      <c r="HH10"/>
      <c r="HI10" s="6">
        <f t="shared" si="20"/>
        <v>10131234.361599995</v>
      </c>
      <c r="HJ10"/>
      <c r="HK10" s="6">
        <f t="shared" si="21"/>
        <v>3732778.5616000034</v>
      </c>
      <c r="HL10"/>
      <c r="HM10" s="6">
        <f t="shared" si="22"/>
        <v>11471498.041599995</v>
      </c>
      <c r="HN10"/>
      <c r="HO10" s="6">
        <f t="shared" si="23"/>
        <v>5593035.8015999962</v>
      </c>
      <c r="HP10"/>
      <c r="HQ10" s="6">
        <f t="shared" si="24"/>
        <v>83228399.161599979</v>
      </c>
      <c r="HR10"/>
      <c r="HS10" s="6">
        <f t="shared" si="25"/>
        <v>21307086.721599992</v>
      </c>
      <c r="HT10"/>
      <c r="HU10" s="6">
        <f t="shared" si="26"/>
        <v>22992408.60160001</v>
      </c>
      <c r="HV10"/>
      <c r="HW10" s="6">
        <f t="shared" si="27"/>
        <v>349803705.24160004</v>
      </c>
      <c r="HX10"/>
      <c r="HY10" s="6">
        <f t="shared" si="28"/>
        <v>17698512.441599991</v>
      </c>
      <c r="HZ10"/>
      <c r="IA10" s="6">
        <f t="shared" si="29"/>
        <v>2393085.2415999975</v>
      </c>
      <c r="IB10"/>
      <c r="IC10" s="6">
        <f t="shared" si="30"/>
        <v>529925.76159999869</v>
      </c>
      <c r="ID10"/>
      <c r="IE10" s="6">
        <f t="shared" si="31"/>
        <v>39087003.841599986</v>
      </c>
      <c r="IF10"/>
      <c r="IG10" s="6">
        <f t="shared" si="32"/>
        <v>102597451.32160002</v>
      </c>
      <c r="IH10"/>
      <c r="II10" s="6">
        <f t="shared" si="33"/>
        <v>1800856.6415999976</v>
      </c>
      <c r="IJ10"/>
      <c r="IK10" s="6">
        <f t="shared" si="34"/>
        <v>21086831.361600008</v>
      </c>
      <c r="IL10"/>
      <c r="IM10" s="6">
        <f t="shared" si="35"/>
        <v>19456568.121599991</v>
      </c>
      <c r="IN10"/>
      <c r="IO10" s="6">
        <f t="shared" si="36"/>
        <v>1803541.5615999976</v>
      </c>
      <c r="IP10"/>
      <c r="IQ10" s="6">
        <f t="shared" si="37"/>
        <v>25240174.081599992</v>
      </c>
      <c r="IR10"/>
      <c r="IS10" s="6">
        <f t="shared" si="38"/>
        <v>17472734.401600007</v>
      </c>
      <c r="IT10"/>
      <c r="IU10" s="6">
        <f t="shared" si="39"/>
        <v>55964762.521599986</v>
      </c>
      <c r="IV10"/>
      <c r="IW10" s="6">
        <f t="shared" si="40"/>
        <v>23040384.001600008</v>
      </c>
      <c r="IX10"/>
      <c r="IY10" s="6">
        <f t="shared" si="41"/>
        <v>22973232.44160001</v>
      </c>
      <c r="IZ10"/>
      <c r="JA10" s="6">
        <f t="shared" si="42"/>
        <v>44381711.041599989</v>
      </c>
      <c r="JB10"/>
      <c r="JC10" s="6">
        <f t="shared" si="43"/>
        <v>1798173.7215999977</v>
      </c>
      <c r="JD10"/>
      <c r="JE10" s="6">
        <f t="shared" si="44"/>
        <v>3825779.5215999964</v>
      </c>
      <c r="JF10"/>
      <c r="JG10" s="6">
        <f t="shared" si="45"/>
        <v>12709510.201600006</v>
      </c>
      <c r="JH10"/>
      <c r="JI10" s="6">
        <f t="shared" si="46"/>
        <v>2389992.3215999971</v>
      </c>
      <c r="JJ10"/>
      <c r="JK10" s="6">
        <f t="shared" si="47"/>
        <v>68806361.401599988</v>
      </c>
      <c r="JL10"/>
      <c r="JM10" s="6">
        <f t="shared" si="48"/>
        <v>61858854.201600015</v>
      </c>
      <c r="JN10"/>
      <c r="JO10" s="6">
        <f t="shared" si="49"/>
        <v>98683561.281599984</v>
      </c>
      <c r="JP10"/>
      <c r="JQ10" s="6">
        <f t="shared" si="50"/>
        <v>17489458.561600007</v>
      </c>
      <c r="JR10"/>
      <c r="JS10" s="6">
        <f t="shared" si="51"/>
        <v>8714540.1616000049</v>
      </c>
      <c r="JT10"/>
      <c r="JU10" s="6">
        <f t="shared" si="52"/>
        <v>7694854.0815999955</v>
      </c>
      <c r="JV10"/>
      <c r="JW10" s="6">
        <f t="shared" si="53"/>
        <v>1238858.041600002</v>
      </c>
      <c r="JX10"/>
      <c r="JY10" s="6">
        <f t="shared" si="54"/>
        <v>44395035.961599991</v>
      </c>
      <c r="JZ10"/>
      <c r="KA10" s="6">
        <f t="shared" si="55"/>
        <v>6599555.4815999959</v>
      </c>
      <c r="KB10"/>
      <c r="KC10" s="6">
        <f t="shared" si="56"/>
        <v>24970408.76160001</v>
      </c>
      <c r="KD10"/>
      <c r="KE10" s="6">
        <f t="shared" si="57"/>
        <v>124544707.20159999</v>
      </c>
      <c r="KF10"/>
      <c r="KG10" s="6">
        <f t="shared" si="58"/>
        <v>2316605.7616000026</v>
      </c>
      <c r="KH10"/>
      <c r="KI10" s="6">
        <f t="shared" si="59"/>
        <v>52650116.481600016</v>
      </c>
      <c r="KJ10"/>
      <c r="KK10" s="6">
        <f t="shared" si="60"/>
        <v>3069363.8415999971</v>
      </c>
      <c r="KL10"/>
      <c r="KM10" s="6">
        <f t="shared" si="61"/>
        <v>1234409.8816000018</v>
      </c>
      <c r="KN10"/>
      <c r="KO10" s="6">
        <f t="shared" si="62"/>
        <v>33837954.361600012</v>
      </c>
      <c r="KP10"/>
      <c r="KQ10" s="6">
        <f t="shared" si="63"/>
        <v>62204138.041599989</v>
      </c>
      <c r="KR10"/>
      <c r="KS10" s="6">
        <f t="shared" si="64"/>
        <v>15769158.681600006</v>
      </c>
      <c r="KT10"/>
      <c r="KU10" s="6">
        <f t="shared" si="65"/>
        <v>4545594.5616000034</v>
      </c>
      <c r="KV10"/>
      <c r="KW10" s="16">
        <f t="shared" si="66"/>
        <v>312.32352114912993</v>
      </c>
      <c r="KX10" s="7"/>
      <c r="KY10" s="5"/>
      <c r="KZ10" s="3">
        <f t="shared" ref="KZ10:KZ80" si="85">(B10-C10)^2</f>
        <v>375769</v>
      </c>
      <c r="LA10"/>
      <c r="LB10" s="3">
        <f t="shared" si="67"/>
        <v>167281</v>
      </c>
      <c r="LC10"/>
      <c r="LD10" s="3">
        <f t="shared" si="67"/>
        <v>77422401</v>
      </c>
      <c r="LE10"/>
      <c r="LF10" s="3">
        <f t="shared" si="67"/>
        <v>15100996</v>
      </c>
      <c r="LG10"/>
      <c r="LH10" s="3">
        <f t="shared" si="67"/>
        <v>42823936</v>
      </c>
      <c r="LI10"/>
      <c r="LJ10" s="3">
        <f t="shared" si="67"/>
        <v>117548964</v>
      </c>
      <c r="LK10"/>
      <c r="LL10" s="3">
        <f t="shared" si="67"/>
        <v>73856836</v>
      </c>
      <c r="LM10"/>
      <c r="LN10" s="3">
        <f t="shared" si="67"/>
        <v>376996</v>
      </c>
      <c r="LO10"/>
      <c r="LP10" s="3">
        <f t="shared" si="67"/>
        <v>70341769</v>
      </c>
      <c r="LQ10"/>
      <c r="LR10" s="3">
        <f t="shared" si="67"/>
        <v>670761</v>
      </c>
      <c r="LS10"/>
      <c r="LT10" s="3">
        <f t="shared" si="67"/>
        <v>32775625</v>
      </c>
      <c r="LU10"/>
      <c r="LV10" s="3">
        <f t="shared" si="67"/>
        <v>167281</v>
      </c>
      <c r="LW10"/>
      <c r="LX10" s="3">
        <f t="shared" si="67"/>
        <v>42025</v>
      </c>
      <c r="LY10"/>
      <c r="LZ10" s="3">
        <f t="shared" si="67"/>
        <v>375769</v>
      </c>
      <c r="MA10"/>
      <c r="MB10" s="3">
        <f t="shared" si="67"/>
        <v>376996</v>
      </c>
      <c r="MC10"/>
      <c r="MD10" s="3">
        <f t="shared" si="67"/>
        <v>26152996</v>
      </c>
      <c r="ME10"/>
      <c r="MF10" s="3">
        <f t="shared" si="67"/>
        <v>40233649</v>
      </c>
      <c r="MG10"/>
      <c r="MH10" s="3">
        <f t="shared" si="67"/>
        <v>5062500</v>
      </c>
      <c r="MI10"/>
      <c r="MJ10" s="3">
        <f t="shared" si="67"/>
        <v>13557124</v>
      </c>
      <c r="MK10"/>
      <c r="ML10" s="3">
        <f t="shared" si="67"/>
        <v>30514576</v>
      </c>
      <c r="MM10"/>
      <c r="MN10" s="3">
        <f t="shared" si="67"/>
        <v>2053489</v>
      </c>
      <c r="MO10"/>
      <c r="MP10" s="3">
        <f t="shared" si="67"/>
        <v>9418761</v>
      </c>
      <c r="MQ10"/>
      <c r="MR10" s="3">
        <f t="shared" si="67"/>
        <v>5062500</v>
      </c>
      <c r="MS10"/>
      <c r="MT10" s="3">
        <f t="shared" si="67"/>
        <v>92544400</v>
      </c>
      <c r="MU10"/>
      <c r="MV10" s="3">
        <f t="shared" si="67"/>
        <v>18464209</v>
      </c>
      <c r="MW10"/>
      <c r="MX10" s="3">
        <f t="shared" si="67"/>
        <v>8208225</v>
      </c>
      <c r="MY10"/>
      <c r="MZ10" s="3">
        <f t="shared" si="67"/>
        <v>18481401</v>
      </c>
      <c r="NA10"/>
      <c r="NB10" s="3">
        <f t="shared" si="67"/>
        <v>155775361</v>
      </c>
      <c r="NC10"/>
      <c r="ND10" s="3">
        <f t="shared" si="67"/>
        <v>669124</v>
      </c>
      <c r="NE10"/>
      <c r="NF10" s="3">
        <f t="shared" si="67"/>
        <v>18464209</v>
      </c>
      <c r="NG10"/>
      <c r="NH10" s="3">
        <f t="shared" si="67"/>
        <v>1044484</v>
      </c>
      <c r="NI10"/>
      <c r="NJ10" s="3">
        <f t="shared" si="67"/>
        <v>0</v>
      </c>
      <c r="NK10"/>
      <c r="NL10" s="3">
        <f t="shared" si="67"/>
        <v>45670564</v>
      </c>
      <c r="NM10"/>
      <c r="NN10" s="3">
        <f t="shared" si="68"/>
        <v>5067001</v>
      </c>
      <c r="NO10"/>
      <c r="NP10" s="3">
        <f t="shared" si="68"/>
        <v>51265600</v>
      </c>
      <c r="NQ10"/>
      <c r="NR10" s="3">
        <f t="shared" si="68"/>
        <v>443860624</v>
      </c>
      <c r="NS10"/>
      <c r="NT10" s="3">
        <f t="shared" si="68"/>
        <v>3392964</v>
      </c>
      <c r="NU10"/>
      <c r="NV10" s="3">
        <f t="shared" si="68"/>
        <v>669124</v>
      </c>
      <c r="NW10"/>
      <c r="NX10" s="3">
        <f t="shared" si="68"/>
        <v>2679769</v>
      </c>
      <c r="NY10"/>
      <c r="NZ10" s="3">
        <f t="shared" si="68"/>
        <v>15108769</v>
      </c>
      <c r="OA10"/>
      <c r="OB10" s="3">
        <f t="shared" si="68"/>
        <v>156100036</v>
      </c>
      <c r="OC10"/>
      <c r="OD10" s="3">
        <f t="shared" si="68"/>
        <v>1046529</v>
      </c>
      <c r="OE10"/>
      <c r="OF10" s="3">
        <f t="shared" si="68"/>
        <v>48399849</v>
      </c>
      <c r="OG10"/>
      <c r="OH10" s="3">
        <f t="shared" si="68"/>
        <v>4186116</v>
      </c>
      <c r="OI10"/>
      <c r="OJ10" s="3">
        <f t="shared" si="68"/>
        <v>1044484</v>
      </c>
      <c r="OK10"/>
      <c r="OL10" s="3">
        <f t="shared" si="68"/>
        <v>7070281</v>
      </c>
      <c r="OM10"/>
      <c r="ON10" s="3">
        <f t="shared" si="68"/>
        <v>42837025</v>
      </c>
      <c r="OO10"/>
      <c r="OP10" s="3">
        <f t="shared" si="68"/>
        <v>26173456</v>
      </c>
      <c r="OQ10"/>
      <c r="OR10" s="3">
        <f t="shared" si="68"/>
        <v>51337225</v>
      </c>
      <c r="OS10"/>
      <c r="OT10" s="3">
        <f t="shared" si="68"/>
        <v>51236964</v>
      </c>
      <c r="OU10"/>
      <c r="OV10" s="3">
        <f t="shared" si="68"/>
        <v>18464209</v>
      </c>
      <c r="OW10"/>
      <c r="OX10" s="3">
        <f t="shared" si="68"/>
        <v>1048576</v>
      </c>
      <c r="OY10"/>
      <c r="OZ10" s="3">
        <f t="shared" si="68"/>
        <v>167281</v>
      </c>
      <c r="PA10"/>
      <c r="PB10" s="3">
        <f t="shared" si="68"/>
        <v>35164900</v>
      </c>
      <c r="PC10"/>
      <c r="PD10" s="3">
        <f t="shared" si="68"/>
        <v>670761</v>
      </c>
      <c r="PE10"/>
      <c r="PF10" s="3">
        <f t="shared" si="68"/>
        <v>35164900</v>
      </c>
      <c r="PG10"/>
      <c r="PH10" s="3">
        <f t="shared" si="68"/>
        <v>104652900</v>
      </c>
      <c r="PI10"/>
      <c r="PJ10" s="3">
        <f t="shared" si="68"/>
        <v>57289761</v>
      </c>
      <c r="PK10"/>
      <c r="PL10" s="3">
        <f t="shared" si="68"/>
        <v>42863209</v>
      </c>
      <c r="PM10"/>
      <c r="PN10" s="3">
        <f t="shared" si="68"/>
        <v>28270489</v>
      </c>
      <c r="PO10"/>
      <c r="PP10" s="3">
        <f t="shared" si="68"/>
        <v>167281</v>
      </c>
      <c r="PQ10"/>
      <c r="PR10" s="3">
        <f t="shared" si="68"/>
        <v>12096484</v>
      </c>
      <c r="PS10"/>
      <c r="PT10" s="3">
        <f t="shared" si="68"/>
        <v>18472804</v>
      </c>
      <c r="PU10"/>
      <c r="PV10" s="3">
        <f t="shared" si="68"/>
        <v>41616</v>
      </c>
      <c r="PW10"/>
      <c r="PX10" s="3">
        <f t="shared" si="68"/>
        <v>54199044</v>
      </c>
      <c r="PY10"/>
      <c r="PZ10" s="3">
        <f t="shared" si="69"/>
        <v>77352025</v>
      </c>
      <c r="QA10"/>
      <c r="QB10" s="3">
        <f t="shared" si="70"/>
        <v>15108769</v>
      </c>
      <c r="QC10"/>
      <c r="QD10" s="3">
        <f t="shared" si="71"/>
        <v>92563641</v>
      </c>
      <c r="QE10"/>
      <c r="QF10" s="3">
        <f t="shared" si="72"/>
        <v>375769</v>
      </c>
      <c r="QG10"/>
      <c r="QH10" s="3">
        <f t="shared" si="73"/>
        <v>12082576</v>
      </c>
      <c r="QI10"/>
      <c r="QJ10" s="3">
        <f t="shared" si="74"/>
        <v>66945124</v>
      </c>
      <c r="QK10"/>
      <c r="QL10" s="3">
        <f t="shared" si="75"/>
        <v>30492484</v>
      </c>
      <c r="QM10"/>
      <c r="QN10" s="3">
        <f t="shared" si="76"/>
        <v>40144896</v>
      </c>
      <c r="QO10"/>
      <c r="QP10" s="3">
        <f t="shared" si="77"/>
        <v>20223009</v>
      </c>
      <c r="QQ10"/>
      <c r="QR10" s="3">
        <f t="shared" si="78"/>
        <v>3389281</v>
      </c>
      <c r="QS10" s="5"/>
      <c r="QT10" s="6">
        <f t="shared" ref="QT10:QT80" si="86">(SUM(KZ10:QR10)/(148*150))^0.5</f>
        <v>342.40067817458311</v>
      </c>
      <c r="QU10" s="5"/>
      <c r="QV10" s="5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 s="5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</row>
    <row r="11" spans="1:1015" s="3" customFormat="1">
      <c r="A11" s="2">
        <v>206</v>
      </c>
      <c r="B11" s="3">
        <v>510304</v>
      </c>
      <c r="C11" s="3">
        <v>539072</v>
      </c>
      <c r="D11" s="3">
        <v>608048</v>
      </c>
      <c r="E11" s="3">
        <v>555968</v>
      </c>
      <c r="F11" s="3">
        <v>489696</v>
      </c>
      <c r="G11" s="3">
        <v>644352</v>
      </c>
      <c r="H11" s="3">
        <v>572928</v>
      </c>
      <c r="I11" s="3">
        <v>518920</v>
      </c>
      <c r="J11" s="3">
        <v>465072</v>
      </c>
      <c r="K11" s="3">
        <v>503064</v>
      </c>
      <c r="L11" s="3">
        <v>544976</v>
      </c>
      <c r="M11" s="3">
        <v>542224</v>
      </c>
      <c r="N11" s="3">
        <v>668224</v>
      </c>
      <c r="O11" s="3">
        <v>625968</v>
      </c>
      <c r="P11" s="3">
        <v>580656</v>
      </c>
      <c r="Q11" s="3">
        <v>584384</v>
      </c>
      <c r="R11" s="3">
        <v>665296</v>
      </c>
      <c r="S11" s="3">
        <v>640448</v>
      </c>
      <c r="T11" s="3">
        <v>605008</v>
      </c>
      <c r="U11" s="3">
        <v>584384</v>
      </c>
      <c r="V11" s="3">
        <v>577616</v>
      </c>
      <c r="W11" s="3">
        <v>573616</v>
      </c>
      <c r="X11" s="3">
        <v>600576</v>
      </c>
      <c r="Y11" s="3">
        <v>575952</v>
      </c>
      <c r="Z11" s="3">
        <v>655920</v>
      </c>
      <c r="AA11" s="3">
        <v>673552</v>
      </c>
      <c r="AB11" s="3">
        <v>587568</v>
      </c>
      <c r="AC11" s="3">
        <v>637664</v>
      </c>
      <c r="AD11" s="3">
        <v>541264</v>
      </c>
      <c r="AE11" s="3">
        <v>664032</v>
      </c>
      <c r="AF11" s="3">
        <v>495696</v>
      </c>
      <c r="AG11" s="3">
        <v>657040</v>
      </c>
      <c r="AH11" s="3">
        <v>482888</v>
      </c>
      <c r="AI11" s="3">
        <v>517416</v>
      </c>
      <c r="AJ11" s="3">
        <v>513584</v>
      </c>
      <c r="AK11" s="3">
        <v>582176</v>
      </c>
      <c r="AL11" s="3">
        <v>482888</v>
      </c>
      <c r="AM11" s="3">
        <v>606528</v>
      </c>
      <c r="AN11" s="3">
        <v>534816</v>
      </c>
      <c r="AO11" s="3">
        <v>650768</v>
      </c>
      <c r="AP11" s="3">
        <v>572784</v>
      </c>
      <c r="AQ11" s="3">
        <v>596976</v>
      </c>
      <c r="AR11" s="3">
        <v>550608</v>
      </c>
      <c r="AS11" s="3">
        <v>596560</v>
      </c>
      <c r="AT11" s="3">
        <v>619712</v>
      </c>
      <c r="AU11" s="3">
        <v>599040</v>
      </c>
      <c r="AV11" s="3">
        <v>544016</v>
      </c>
      <c r="AW11" s="3">
        <v>565744</v>
      </c>
      <c r="AX11" s="3">
        <v>504704</v>
      </c>
      <c r="AY11" s="3">
        <v>586448</v>
      </c>
      <c r="AZ11" s="3">
        <v>603200</v>
      </c>
      <c r="BA11" s="3">
        <v>644208</v>
      </c>
      <c r="BB11" s="3">
        <v>522480</v>
      </c>
      <c r="BC11" s="3">
        <v>602640</v>
      </c>
      <c r="BD11" s="3">
        <v>657040</v>
      </c>
      <c r="BE11" s="3">
        <v>555280</v>
      </c>
      <c r="BF11" s="3">
        <v>594064</v>
      </c>
      <c r="BG11" s="3">
        <v>610832</v>
      </c>
      <c r="BH11" s="3">
        <v>596416</v>
      </c>
      <c r="BI11" s="3">
        <v>544288</v>
      </c>
      <c r="BJ11" s="3">
        <v>581616</v>
      </c>
      <c r="BK11" s="3">
        <v>597104</v>
      </c>
      <c r="BL11" s="3">
        <v>580368</v>
      </c>
      <c r="BM11" s="3">
        <v>617344</v>
      </c>
      <c r="BN11" s="3">
        <v>621664</v>
      </c>
      <c r="BO11" s="3">
        <v>744064</v>
      </c>
      <c r="BP11" s="3">
        <v>597392</v>
      </c>
      <c r="BQ11" s="3">
        <v>588112</v>
      </c>
      <c r="BR11" s="3">
        <v>577344</v>
      </c>
      <c r="BS11" s="3">
        <v>619568</v>
      </c>
      <c r="BT11" s="3">
        <v>602512</v>
      </c>
      <c r="BU11" s="3">
        <v>640032</v>
      </c>
      <c r="BV11" s="3">
        <v>570720</v>
      </c>
      <c r="BW11" s="3">
        <v>560512</v>
      </c>
      <c r="BX11" s="3">
        <v>604592</v>
      </c>
      <c r="BY11" s="3">
        <v>625552</v>
      </c>
      <c r="BZ11" s="3">
        <v>583968</v>
      </c>
      <c r="CA11" s="3">
        <v>572640</v>
      </c>
      <c r="CB11" s="3">
        <v>603472</v>
      </c>
      <c r="CC11" s="3">
        <v>560096</v>
      </c>
      <c r="CD11" s="3">
        <v>590192</v>
      </c>
      <c r="CE11" s="3">
        <v>660112</v>
      </c>
      <c r="CF11" s="3">
        <v>548416</v>
      </c>
      <c r="CG11" s="3">
        <v>636128</v>
      </c>
      <c r="CH11" s="3">
        <v>547440</v>
      </c>
      <c r="CI11" s="3">
        <v>597104</v>
      </c>
      <c r="CJ11" s="3">
        <v>659280</v>
      </c>
      <c r="CK11" s="3">
        <v>655232</v>
      </c>
      <c r="CL11" s="3">
        <v>588384</v>
      </c>
      <c r="CM11" s="3">
        <v>612080</v>
      </c>
      <c r="CN11" s="3">
        <v>602640</v>
      </c>
      <c r="CO11" s="3">
        <v>615824</v>
      </c>
      <c r="CP11" s="3">
        <v>567824</v>
      </c>
      <c r="CQ11" s="3">
        <v>608464</v>
      </c>
      <c r="CR11" s="3">
        <v>587280</v>
      </c>
      <c r="CS11" s="3">
        <v>600160</v>
      </c>
      <c r="CT11" s="3">
        <v>523848</v>
      </c>
      <c r="CU11" s="3">
        <v>682368</v>
      </c>
      <c r="CV11" s="3">
        <v>603056</v>
      </c>
      <c r="CW11" s="3">
        <v>601824</v>
      </c>
      <c r="CX11" s="3">
        <v>626112</v>
      </c>
      <c r="CY11" s="3">
        <v>610688</v>
      </c>
      <c r="CZ11" s="3">
        <v>548544</v>
      </c>
      <c r="DA11" s="3">
        <v>617776</v>
      </c>
      <c r="DB11" s="3">
        <v>582864</v>
      </c>
      <c r="DC11" s="3">
        <v>646992</v>
      </c>
      <c r="DD11" s="3">
        <v>547584</v>
      </c>
      <c r="DE11" s="3">
        <v>690656</v>
      </c>
      <c r="DF11" s="3">
        <v>597520</v>
      </c>
      <c r="DG11" s="3">
        <v>530288</v>
      </c>
      <c r="DH11" s="3">
        <v>574848</v>
      </c>
      <c r="DI11" s="3">
        <v>613600</v>
      </c>
      <c r="DJ11" s="3">
        <v>576928</v>
      </c>
      <c r="DK11" s="3">
        <v>697808</v>
      </c>
      <c r="DL11" s="3">
        <v>602512</v>
      </c>
      <c r="DM11" s="3">
        <v>566576</v>
      </c>
      <c r="DN11" s="3">
        <v>599744</v>
      </c>
      <c r="DO11" s="3">
        <v>625824</v>
      </c>
      <c r="DP11" s="3">
        <v>550336</v>
      </c>
      <c r="DQ11" s="3">
        <v>624160</v>
      </c>
      <c r="DR11" s="3">
        <v>521248</v>
      </c>
      <c r="DS11" s="3">
        <v>577744</v>
      </c>
      <c r="DT11" s="3">
        <v>567824</v>
      </c>
      <c r="DU11" s="3">
        <v>607920</v>
      </c>
      <c r="DV11" s="3">
        <v>576096</v>
      </c>
      <c r="DW11" s="3">
        <v>609296</v>
      </c>
      <c r="DX11" s="3">
        <v>535504</v>
      </c>
      <c r="DY11" s="3">
        <v>602512</v>
      </c>
      <c r="DZ11" s="3">
        <v>595728</v>
      </c>
      <c r="EA11" s="3">
        <v>558864</v>
      </c>
      <c r="EB11" s="3">
        <v>613744</v>
      </c>
      <c r="EC11" s="3">
        <v>530560</v>
      </c>
      <c r="ED11" s="3">
        <v>518104</v>
      </c>
      <c r="EE11" s="3">
        <v>644208</v>
      </c>
      <c r="EF11" s="3">
        <v>617344</v>
      </c>
      <c r="EG11" s="3">
        <v>571408</v>
      </c>
      <c r="EH11" s="3">
        <v>530288</v>
      </c>
      <c r="EI11" s="3">
        <v>618192</v>
      </c>
      <c r="EJ11" s="3">
        <v>521936</v>
      </c>
      <c r="EK11" s="3">
        <v>546480</v>
      </c>
      <c r="EL11" s="3">
        <v>439056</v>
      </c>
      <c r="EM11" s="3">
        <v>609584</v>
      </c>
      <c r="EN11" s="3">
        <v>528912</v>
      </c>
      <c r="EO11" s="3">
        <v>560384</v>
      </c>
      <c r="EP11" s="3">
        <v>504704</v>
      </c>
      <c r="EQ11" s="3">
        <v>580784</v>
      </c>
      <c r="ER11" s="3">
        <v>510848</v>
      </c>
      <c r="ES11" s="3">
        <v>631120</v>
      </c>
      <c r="ET11" s="3">
        <v>557072</v>
      </c>
      <c r="EU11" s="3">
        <v>617072</v>
      </c>
      <c r="EV11" s="5"/>
      <c r="EW11" s="6">
        <f t="shared" si="79"/>
        <v>585998.77333333332</v>
      </c>
      <c r="EX11" s="7"/>
      <c r="EY11" s="6">
        <f t="shared" si="80"/>
        <v>4037.2119360811853</v>
      </c>
      <c r="EZ11" s="7"/>
      <c r="FA11" s="6">
        <f t="shared" si="81"/>
        <v>568472.7466666667</v>
      </c>
      <c r="FB11" s="6">
        <f t="shared" si="82"/>
        <v>603524.80000000005</v>
      </c>
      <c r="FC11" s="6">
        <f t="shared" si="83"/>
        <v>-35052.053333333344</v>
      </c>
      <c r="FD11" s="7"/>
      <c r="FE11" s="6">
        <f t="shared" si="84"/>
        <v>39489326.296177916</v>
      </c>
      <c r="FF11"/>
      <c r="FG11" s="6">
        <f t="shared" si="6"/>
        <v>7591994718.0828466</v>
      </c>
      <c r="FH11"/>
      <c r="FI11" s="6">
        <f t="shared" si="6"/>
        <v>14305104058.242842</v>
      </c>
      <c r="FJ11"/>
      <c r="FK11" s="6">
        <f t="shared" si="6"/>
        <v>7931693099.7361794</v>
      </c>
      <c r="FL11"/>
      <c r="FM11" s="6">
        <f t="shared" si="6"/>
        <v>8643286.4028443806</v>
      </c>
      <c r="FN11"/>
      <c r="FO11" s="6">
        <f t="shared" si="6"/>
        <v>1429146448.429512</v>
      </c>
      <c r="FP11"/>
      <c r="FQ11" s="6">
        <f t="shared" si="6"/>
        <v>5976535110.1895132</v>
      </c>
      <c r="FR11"/>
      <c r="FS11" s="6">
        <f t="shared" si="6"/>
        <v>981196317.22951174</v>
      </c>
      <c r="FT11"/>
      <c r="FU11" s="6">
        <f t="shared" si="6"/>
        <v>3588016389.3361793</v>
      </c>
      <c r="FV11"/>
      <c r="FW11" s="6">
        <f t="shared" si="6"/>
        <v>3099822914.7761788</v>
      </c>
      <c r="FX11"/>
      <c r="FY11" s="6">
        <f t="shared" si="6"/>
        <v>1525062869.5495119</v>
      </c>
      <c r="FZ11"/>
      <c r="GA11" s="6">
        <f t="shared" si="6"/>
        <v>3561231341.4428458</v>
      </c>
      <c r="GB11"/>
      <c r="GC11" s="6">
        <f t="shared" si="6"/>
        <v>303458258.13617814</v>
      </c>
      <c r="GD11"/>
      <c r="GE11" s="6">
        <f t="shared" si="6"/>
        <v>226320331.3095108</v>
      </c>
      <c r="GF11"/>
      <c r="GG11" s="6">
        <f t="shared" si="6"/>
        <v>7694087299.629509</v>
      </c>
      <c r="GH11"/>
      <c r="GI11" s="6">
        <f t="shared" si="7"/>
        <v>15949655792.856174</v>
      </c>
      <c r="GJ11"/>
      <c r="GK11" s="6">
        <f t="shared" si="8"/>
        <v>274631.89617778914</v>
      </c>
      <c r="GL11"/>
      <c r="GM11" s="6">
        <f t="shared" si="9"/>
        <v>1124928022.4028437</v>
      </c>
      <c r="GN11"/>
      <c r="GO11" s="6">
        <f t="shared" si="10"/>
        <v>7847824294.6161757</v>
      </c>
      <c r="GP11"/>
      <c r="GQ11" s="6">
        <f t="shared" si="11"/>
        <v>6544801370.6695089</v>
      </c>
      <c r="GR11"/>
      <c r="GS11" s="6">
        <f t="shared" si="12"/>
        <v>117940758.40284468</v>
      </c>
      <c r="GT11"/>
      <c r="GU11" s="6">
        <f t="shared" si="13"/>
        <v>118808837.33617754</v>
      </c>
      <c r="GV11"/>
      <c r="GW11" s="6">
        <f t="shared" si="14"/>
        <v>3105170119.8961792</v>
      </c>
      <c r="GX11"/>
      <c r="GY11" s="6">
        <f t="shared" si="15"/>
        <v>177530397.22951141</v>
      </c>
      <c r="GZ11"/>
      <c r="HA11" s="6">
        <f t="shared" si="16"/>
        <v>2180137883.5228434</v>
      </c>
      <c r="HB11"/>
      <c r="HC11" s="6">
        <f t="shared" si="17"/>
        <v>35473300.696177647</v>
      </c>
      <c r="HD11"/>
      <c r="HE11" s="6">
        <f t="shared" si="18"/>
        <v>2034726852.4828434</v>
      </c>
      <c r="HF11"/>
      <c r="HG11" s="6">
        <f t="shared" si="19"/>
        <v>18717537937.282848</v>
      </c>
      <c r="HH11"/>
      <c r="HI11" s="6">
        <f t="shared" si="20"/>
        <v>334306606.29617816</v>
      </c>
      <c r="HJ11"/>
      <c r="HK11" s="6">
        <f t="shared" si="21"/>
        <v>7600361699.2028465</v>
      </c>
      <c r="HL11"/>
      <c r="HM11" s="6">
        <f t="shared" si="22"/>
        <v>382752182.82951152</v>
      </c>
      <c r="HN11"/>
      <c r="HO11" s="6">
        <f t="shared" si="23"/>
        <v>3701570.776177736</v>
      </c>
      <c r="HP11"/>
      <c r="HQ11" s="6">
        <f t="shared" si="24"/>
        <v>7629663786.882843</v>
      </c>
      <c r="HR11"/>
      <c r="HS11" s="6">
        <f t="shared" si="25"/>
        <v>1965330952.749512</v>
      </c>
      <c r="HT11"/>
      <c r="HU11" s="6">
        <f t="shared" si="26"/>
        <v>51436818.989510953</v>
      </c>
      <c r="HV11"/>
      <c r="HW11" s="6">
        <f t="shared" si="27"/>
        <v>6090760.7495110575</v>
      </c>
      <c r="HX11"/>
      <c r="HY11" s="6">
        <f t="shared" si="28"/>
        <v>2048472427.7361789</v>
      </c>
      <c r="HZ11"/>
      <c r="IA11" s="6">
        <f t="shared" si="29"/>
        <v>198585967.14951143</v>
      </c>
      <c r="IB11"/>
      <c r="IC11" s="6">
        <f t="shared" si="30"/>
        <v>2151109347.2028456</v>
      </c>
      <c r="ID11"/>
      <c r="IE11" s="6">
        <f t="shared" si="31"/>
        <v>6150959549.6561794</v>
      </c>
      <c r="IF11"/>
      <c r="IG11" s="6">
        <f t="shared" si="32"/>
        <v>1215773704.7495103</v>
      </c>
      <c r="IH11"/>
      <c r="II11" s="6">
        <f t="shared" si="33"/>
        <v>2773069982.9361768</v>
      </c>
      <c r="IJ11"/>
      <c r="IK11" s="6">
        <f t="shared" si="34"/>
        <v>213508985.38951078</v>
      </c>
      <c r="IL11"/>
      <c r="IM11" s="6">
        <f t="shared" si="35"/>
        <v>1528814170.669512</v>
      </c>
      <c r="IN11"/>
      <c r="IO11" s="6">
        <f t="shared" si="36"/>
        <v>128959947.30951136</v>
      </c>
      <c r="IP11"/>
      <c r="IQ11" s="6">
        <f t="shared" si="37"/>
        <v>478211756.58951157</v>
      </c>
      <c r="IR11"/>
      <c r="IS11" s="6">
        <f t="shared" si="38"/>
        <v>31225147.949510988</v>
      </c>
      <c r="IT11"/>
      <c r="IU11" s="6">
        <f t="shared" si="39"/>
        <v>491599949.01617825</v>
      </c>
      <c r="IV11"/>
      <c r="IW11" s="6">
        <f t="shared" si="40"/>
        <v>15244333854.082842</v>
      </c>
      <c r="IX11"/>
      <c r="IY11" s="6">
        <f t="shared" si="41"/>
        <v>1316532526.2961786</v>
      </c>
      <c r="IZ11"/>
      <c r="JA11" s="6">
        <f t="shared" si="42"/>
        <v>2547831960.1095123</v>
      </c>
      <c r="JB11"/>
      <c r="JC11" s="6">
        <f t="shared" si="43"/>
        <v>1168268754.1361771</v>
      </c>
      <c r="JD11"/>
      <c r="JE11" s="6">
        <f t="shared" si="44"/>
        <v>845410674.5628438</v>
      </c>
      <c r="JF11"/>
      <c r="JG11" s="6">
        <f t="shared" si="45"/>
        <v>11668308877.869509</v>
      </c>
      <c r="JH11"/>
      <c r="JI11" s="6">
        <f t="shared" si="46"/>
        <v>10462027566.296181</v>
      </c>
      <c r="JJ11"/>
      <c r="JK11" s="6">
        <f t="shared" si="47"/>
        <v>13689605.336177697</v>
      </c>
      <c r="JL11"/>
      <c r="JM11" s="6">
        <f t="shared" si="48"/>
        <v>7366436429.0161762</v>
      </c>
      <c r="JN11"/>
      <c r="JO11" s="6">
        <f t="shared" si="49"/>
        <v>5039303716.056179</v>
      </c>
      <c r="JP11"/>
      <c r="JQ11" s="6">
        <f t="shared" si="50"/>
        <v>80497741.016177967</v>
      </c>
      <c r="JR11"/>
      <c r="JS11" s="6">
        <f t="shared" si="51"/>
        <v>1503263848.3228436</v>
      </c>
      <c r="JT11"/>
      <c r="JU11" s="6">
        <f t="shared" si="52"/>
        <v>459842848.64284396</v>
      </c>
      <c r="JV11"/>
      <c r="JW11" s="6">
        <f t="shared" si="53"/>
        <v>25441397.976177666</v>
      </c>
      <c r="JX11"/>
      <c r="JY11" s="6">
        <f t="shared" si="54"/>
        <v>3430101.5495111514</v>
      </c>
      <c r="JZ11"/>
      <c r="KA11" s="6">
        <f t="shared" si="55"/>
        <v>1021182527.3628438</v>
      </c>
      <c r="KB11"/>
      <c r="KC11" s="6">
        <f t="shared" si="56"/>
        <v>5171918727.0428457</v>
      </c>
      <c r="KD11"/>
      <c r="KE11" s="6">
        <f t="shared" si="57"/>
        <v>13979764307.842848</v>
      </c>
      <c r="KF11"/>
      <c r="KG11" s="6">
        <f t="shared" si="58"/>
        <v>8290456991.7895088</v>
      </c>
      <c r="KH11"/>
      <c r="KI11" s="6">
        <f t="shared" si="59"/>
        <v>6559064782.722846</v>
      </c>
      <c r="KJ11"/>
      <c r="KK11" s="6">
        <f t="shared" si="60"/>
        <v>2793328266.4561768</v>
      </c>
      <c r="KL11"/>
      <c r="KM11" s="6">
        <f t="shared" si="61"/>
        <v>110419184.856178</v>
      </c>
      <c r="KN11"/>
      <c r="KO11" s="6">
        <f t="shared" si="62"/>
        <v>18353732125.229507</v>
      </c>
      <c r="KP11"/>
      <c r="KQ11" s="6">
        <f t="shared" si="63"/>
        <v>12816781.869511189</v>
      </c>
      <c r="KR11"/>
      <c r="KS11" s="6">
        <f t="shared" si="64"/>
        <v>1683292407.6828434</v>
      </c>
      <c r="KT11"/>
      <c r="KU11" s="6">
        <f t="shared" si="65"/>
        <v>7262439309.8695097</v>
      </c>
      <c r="KV11"/>
      <c r="KW11" s="16">
        <f t="shared" si="66"/>
        <v>3516.9062891563344</v>
      </c>
      <c r="KX11" s="7"/>
      <c r="KY11" s="5"/>
      <c r="KZ11" s="3">
        <f t="shared" si="85"/>
        <v>827597824</v>
      </c>
      <c r="LA11"/>
      <c r="LB11" s="3">
        <f t="shared" si="67"/>
        <v>2712326400</v>
      </c>
      <c r="LC11"/>
      <c r="LD11" s="3">
        <f t="shared" si="67"/>
        <v>23918478336</v>
      </c>
      <c r="LE11"/>
      <c r="LF11" s="3">
        <f t="shared" si="67"/>
        <v>2916864064</v>
      </c>
      <c r="LG11"/>
      <c r="LH11" s="3">
        <f t="shared" si="67"/>
        <v>1443392064</v>
      </c>
      <c r="LI11"/>
      <c r="LJ11" s="3">
        <f t="shared" si="67"/>
        <v>7573504</v>
      </c>
      <c r="LK11"/>
      <c r="LL11" s="3">
        <f t="shared" si="67"/>
        <v>1785569536</v>
      </c>
      <c r="LM11"/>
      <c r="LN11" s="3">
        <f t="shared" si="67"/>
        <v>13897984</v>
      </c>
      <c r="LO11"/>
      <c r="LP11" s="3">
        <f t="shared" si="67"/>
        <v>617423104</v>
      </c>
      <c r="LQ11"/>
      <c r="LR11" s="3">
        <f t="shared" si="67"/>
        <v>425349376</v>
      </c>
      <c r="LS11"/>
      <c r="LT11" s="3">
        <f t="shared" si="67"/>
        <v>16000000</v>
      </c>
      <c r="LU11"/>
      <c r="LV11" s="3">
        <f t="shared" si="67"/>
        <v>606341376</v>
      </c>
      <c r="LW11"/>
      <c r="LX11" s="3">
        <f t="shared" si="67"/>
        <v>310887424</v>
      </c>
      <c r="LY11"/>
      <c r="LZ11" s="3">
        <f t="shared" si="67"/>
        <v>2509609216</v>
      </c>
      <c r="MA11"/>
      <c r="MB11" s="3">
        <f t="shared" si="67"/>
        <v>15071981824</v>
      </c>
      <c r="MC11"/>
      <c r="MD11" s="3">
        <f t="shared" si="67"/>
        <v>26031886336</v>
      </c>
      <c r="ME11"/>
      <c r="MF11" s="3">
        <f t="shared" si="67"/>
        <v>1192182784</v>
      </c>
      <c r="MG11"/>
      <c r="MH11" s="3">
        <f t="shared" si="67"/>
        <v>4704862464</v>
      </c>
      <c r="MI11"/>
      <c r="MJ11" s="3">
        <f t="shared" si="67"/>
        <v>15286849600</v>
      </c>
      <c r="MK11"/>
      <c r="ML11" s="3">
        <f t="shared" si="67"/>
        <v>13444866304</v>
      </c>
      <c r="MM11"/>
      <c r="MN11" s="3">
        <f t="shared" si="67"/>
        <v>585252864</v>
      </c>
      <c r="MO11"/>
      <c r="MP11" s="3">
        <f t="shared" si="67"/>
        <v>2111586304</v>
      </c>
      <c r="MQ11"/>
      <c r="MR11" s="3">
        <f t="shared" si="67"/>
        <v>427331584</v>
      </c>
      <c r="MS11"/>
      <c r="MT11" s="3">
        <f t="shared" si="67"/>
        <v>472105984</v>
      </c>
      <c r="MU11"/>
      <c r="MV11" s="3">
        <f t="shared" si="67"/>
        <v>6682081536</v>
      </c>
      <c r="MW11"/>
      <c r="MX11" s="3">
        <f t="shared" si="67"/>
        <v>1681656064</v>
      </c>
      <c r="MY11"/>
      <c r="MZ11" s="3">
        <f t="shared" si="67"/>
        <v>6425625600</v>
      </c>
      <c r="NA11"/>
      <c r="NB11" s="3">
        <f t="shared" si="67"/>
        <v>10355097600</v>
      </c>
      <c r="NC11"/>
      <c r="ND11" s="3">
        <f t="shared" si="67"/>
        <v>281165824</v>
      </c>
      <c r="NE11"/>
      <c r="NF11" s="3">
        <f t="shared" si="67"/>
        <v>2717328384</v>
      </c>
      <c r="NG11"/>
      <c r="NH11" s="3">
        <f t="shared" si="67"/>
        <v>239878144</v>
      </c>
      <c r="NI11"/>
      <c r="NJ11" s="3">
        <f t="shared" si="67"/>
        <v>1367224576</v>
      </c>
      <c r="NK11"/>
      <c r="NL11" s="3">
        <f t="shared" si="67"/>
        <v>14981760000</v>
      </c>
      <c r="NM11"/>
      <c r="NN11" s="3">
        <f t="shared" si="68"/>
        <v>86118400</v>
      </c>
      <c r="NO11"/>
      <c r="NP11" s="3">
        <f t="shared" si="68"/>
        <v>1782866176</v>
      </c>
      <c r="NQ11"/>
      <c r="NR11" s="3">
        <f t="shared" si="68"/>
        <v>1407750400</v>
      </c>
      <c r="NS11"/>
      <c r="NT11" s="3">
        <f t="shared" si="68"/>
        <v>104203264</v>
      </c>
      <c r="NU11"/>
      <c r="NV11" s="3">
        <f t="shared" si="68"/>
        <v>439321600</v>
      </c>
      <c r="NW11"/>
      <c r="NX11" s="3">
        <f t="shared" si="68"/>
        <v>128323584</v>
      </c>
      <c r="NY11"/>
      <c r="NZ11" s="3">
        <f t="shared" si="68"/>
        <v>1881477376</v>
      </c>
      <c r="OA11"/>
      <c r="OB11" s="3">
        <f t="shared" si="68"/>
        <v>4888806400</v>
      </c>
      <c r="OC11"/>
      <c r="OD11" s="3">
        <f t="shared" si="68"/>
        <v>7693394944</v>
      </c>
      <c r="OE11"/>
      <c r="OF11" s="3">
        <f t="shared" si="68"/>
        <v>2466512896</v>
      </c>
      <c r="OG11"/>
      <c r="OH11" s="3">
        <f t="shared" si="68"/>
        <v>16386304</v>
      </c>
      <c r="OI11"/>
      <c r="OJ11" s="3">
        <f t="shared" si="68"/>
        <v>561500416</v>
      </c>
      <c r="OK11"/>
      <c r="OL11" s="3">
        <f t="shared" si="68"/>
        <v>173817856</v>
      </c>
      <c r="OM11"/>
      <c r="ON11" s="3">
        <f t="shared" si="68"/>
        <v>1651609600</v>
      </c>
      <c r="OO11"/>
      <c r="OP11" s="3">
        <f t="shared" si="68"/>
        <v>165894400</v>
      </c>
      <c r="OQ11"/>
      <c r="OR11" s="3">
        <f t="shared" si="68"/>
        <v>25128590400</v>
      </c>
      <c r="OS11"/>
      <c r="OT11" s="3">
        <f t="shared" si="68"/>
        <v>1517824</v>
      </c>
      <c r="OU11"/>
      <c r="OV11" s="3">
        <f t="shared" si="68"/>
        <v>237899776</v>
      </c>
      <c r="OW11"/>
      <c r="OX11" s="3">
        <f t="shared" si="68"/>
        <v>4793069824</v>
      </c>
      <c r="OY11"/>
      <c r="OZ11" s="3">
        <f t="shared" si="68"/>
        <v>4112400384</v>
      </c>
      <c r="PA11"/>
      <c r="PB11" s="3">
        <f t="shared" si="68"/>
        <v>20469597184</v>
      </c>
      <c r="PC11"/>
      <c r="PD11" s="3">
        <f t="shared" si="68"/>
        <v>4520141824</v>
      </c>
      <c r="PE11"/>
      <c r="PF11" s="3">
        <f t="shared" si="68"/>
        <v>1501717504</v>
      </c>
      <c r="PG11"/>
      <c r="PH11" s="3">
        <f t="shared" si="68"/>
        <v>14611974400</v>
      </c>
      <c r="PI11"/>
      <c r="PJ11" s="3">
        <f t="shared" si="68"/>
        <v>1291396096</v>
      </c>
      <c r="PK11"/>
      <c r="PL11" s="3">
        <f t="shared" si="68"/>
        <v>680166400</v>
      </c>
      <c r="PM11"/>
      <c r="PN11" s="3">
        <f t="shared" si="68"/>
        <v>5449982976</v>
      </c>
      <c r="PO11"/>
      <c r="PP11" s="3">
        <f t="shared" si="68"/>
        <v>3191798016</v>
      </c>
      <c r="PQ11"/>
      <c r="PR11" s="3">
        <f t="shared" si="68"/>
        <v>1607689216</v>
      </c>
      <c r="PS11"/>
      <c r="PT11" s="3">
        <f t="shared" si="68"/>
        <v>1102240000</v>
      </c>
      <c r="PU11"/>
      <c r="PV11" s="3">
        <f t="shared" si="68"/>
        <v>4490072064</v>
      </c>
      <c r="PW11"/>
      <c r="PX11" s="3">
        <f t="shared" si="68"/>
        <v>1358954496</v>
      </c>
      <c r="PY11"/>
      <c r="PZ11" s="3">
        <f t="shared" si="69"/>
        <v>6919577856</v>
      </c>
      <c r="QA11"/>
      <c r="QB11" s="3">
        <f t="shared" si="70"/>
        <v>15902218816</v>
      </c>
      <c r="QC11"/>
      <c r="QD11" s="3">
        <f t="shared" si="71"/>
        <v>2110116096</v>
      </c>
      <c r="QE11"/>
      <c r="QF11" s="3">
        <f t="shared" si="72"/>
        <v>7727113216</v>
      </c>
      <c r="QG11"/>
      <c r="QH11" s="3">
        <f t="shared" si="73"/>
        <v>602407936</v>
      </c>
      <c r="QI11"/>
      <c r="QJ11" s="3">
        <f t="shared" si="74"/>
        <v>29079798784</v>
      </c>
      <c r="QK11"/>
      <c r="QL11" s="3">
        <f t="shared" si="75"/>
        <v>990486784</v>
      </c>
      <c r="QM11"/>
      <c r="QN11" s="3">
        <f t="shared" si="76"/>
        <v>5788166400</v>
      </c>
      <c r="QO11"/>
      <c r="QP11" s="3">
        <f t="shared" si="77"/>
        <v>14465353984</v>
      </c>
      <c r="QQ11"/>
      <c r="QR11" s="3">
        <f t="shared" si="78"/>
        <v>3600000000</v>
      </c>
      <c r="QS11" s="5"/>
      <c r="QT11" s="6">
        <f t="shared" si="86"/>
        <v>4067.8616571832899</v>
      </c>
      <c r="QU11" s="5"/>
      <c r="QV11" s="5"/>
      <c r="QW11" s="6">
        <f>B11-C11-$FC11</f>
        <v>6284.0533333333442</v>
      </c>
      <c r="QX11"/>
      <c r="QY11" s="6">
        <f t="shared" ref="QY11:TI11" si="87">D11-E11-$FC11</f>
        <v>87132.053333333344</v>
      </c>
      <c r="QZ11"/>
      <c r="RA11" s="6">
        <f t="shared" si="87"/>
        <v>-119603.94666666666</v>
      </c>
      <c r="RB11"/>
      <c r="RC11" s="6">
        <f t="shared" si="87"/>
        <v>89060.053333333344</v>
      </c>
      <c r="RD11"/>
      <c r="RE11" s="6">
        <f t="shared" si="87"/>
        <v>-2939.9466666666558</v>
      </c>
      <c r="RF11"/>
      <c r="RG11" s="6">
        <f t="shared" si="87"/>
        <v>37804.053333333344</v>
      </c>
      <c r="RH11"/>
      <c r="RI11" s="6">
        <f t="shared" si="87"/>
        <v>77308.053333333344</v>
      </c>
      <c r="RJ11"/>
      <c r="RK11" s="6">
        <f t="shared" si="87"/>
        <v>31324.053333333344</v>
      </c>
      <c r="RL11"/>
      <c r="RM11" s="6">
        <f t="shared" si="87"/>
        <v>59900.053333333344</v>
      </c>
      <c r="RN11"/>
      <c r="RO11" s="6">
        <f t="shared" si="87"/>
        <v>55676.053333333344</v>
      </c>
      <c r="RP11"/>
      <c r="RQ11" s="6">
        <f t="shared" si="87"/>
        <v>39052.053333333344</v>
      </c>
      <c r="RR11"/>
      <c r="RS11" s="6">
        <f t="shared" si="87"/>
        <v>59676.053333333344</v>
      </c>
      <c r="RT11"/>
      <c r="RU11" s="6">
        <f t="shared" si="87"/>
        <v>17420.053333333344</v>
      </c>
      <c r="RV11"/>
      <c r="RW11" s="6">
        <f t="shared" si="87"/>
        <v>-15043.946666666656</v>
      </c>
      <c r="RX11"/>
      <c r="RY11" s="6">
        <f t="shared" si="87"/>
        <v>-87715.946666666656</v>
      </c>
      <c r="RZ11"/>
      <c r="SA11" s="6">
        <f t="shared" si="87"/>
        <v>-126291.94666666666</v>
      </c>
      <c r="SB11"/>
      <c r="SC11" s="6">
        <f t="shared" si="87"/>
        <v>524.0533333333442</v>
      </c>
      <c r="SD11"/>
      <c r="SE11" s="6">
        <f t="shared" si="87"/>
        <v>-33539.946666666656</v>
      </c>
      <c r="SF11"/>
      <c r="SG11" s="6">
        <f t="shared" si="87"/>
        <v>-88587.946666666656</v>
      </c>
      <c r="SH11"/>
      <c r="SI11" s="6">
        <f t="shared" si="87"/>
        <v>-80899.946666666656</v>
      </c>
      <c r="SJ11"/>
      <c r="SK11" s="6">
        <f t="shared" si="87"/>
        <v>10860.053333333344</v>
      </c>
      <c r="SL11"/>
      <c r="SM11" s="6">
        <f t="shared" si="87"/>
        <v>-10899.946666666656</v>
      </c>
      <c r="SN11"/>
      <c r="SO11" s="6">
        <f t="shared" si="87"/>
        <v>55724.053333333344</v>
      </c>
      <c r="SP11"/>
      <c r="SQ11" s="6">
        <f t="shared" si="87"/>
        <v>13324.053333333344</v>
      </c>
      <c r="SR11"/>
      <c r="SS11" s="6">
        <f t="shared" si="87"/>
        <v>-46691.946666666656</v>
      </c>
      <c r="ST11"/>
      <c r="SU11" s="6">
        <f t="shared" si="87"/>
        <v>-5955.9466666666558</v>
      </c>
      <c r="SV11"/>
      <c r="SW11" s="6">
        <f t="shared" si="87"/>
        <v>-45107.946666666656</v>
      </c>
      <c r="SX11"/>
      <c r="SY11" s="6">
        <f t="shared" si="87"/>
        <v>136812.05333333334</v>
      </c>
      <c r="SZ11"/>
      <c r="TA11" s="6">
        <f t="shared" si="87"/>
        <v>18284.053333333344</v>
      </c>
      <c r="TB11"/>
      <c r="TC11" s="6">
        <f t="shared" si="87"/>
        <v>87180.053333333344</v>
      </c>
      <c r="TD11"/>
      <c r="TE11" s="6">
        <f t="shared" si="87"/>
        <v>19564.053333333344</v>
      </c>
      <c r="TF11"/>
      <c r="TG11" s="6">
        <f t="shared" si="87"/>
        <v>-1923.9466666666558</v>
      </c>
      <c r="TH11"/>
      <c r="TI11" s="6">
        <f t="shared" si="87"/>
        <v>-87347.946666666656</v>
      </c>
      <c r="TJ11"/>
      <c r="TK11" s="6">
        <f t="shared" ref="TK11:VU11" si="88">BP11-BQ11-$FC11</f>
        <v>44332.053333333344</v>
      </c>
      <c r="TL11"/>
      <c r="TM11" s="6">
        <f t="shared" si="88"/>
        <v>-7171.9466666666558</v>
      </c>
      <c r="TN11"/>
      <c r="TO11" s="6">
        <f t="shared" si="88"/>
        <v>-2467.9466666666558</v>
      </c>
      <c r="TP11"/>
      <c r="TQ11" s="6">
        <f t="shared" si="88"/>
        <v>45260.053333333344</v>
      </c>
      <c r="TR11"/>
      <c r="TS11" s="6">
        <f t="shared" si="88"/>
        <v>14092.053333333344</v>
      </c>
      <c r="TT11"/>
      <c r="TU11" s="6">
        <f t="shared" si="88"/>
        <v>46380.053333333344</v>
      </c>
      <c r="TV11"/>
      <c r="TW11" s="6">
        <f t="shared" si="88"/>
        <v>78428.053333333344</v>
      </c>
      <c r="TX11"/>
      <c r="TY11" s="6">
        <f t="shared" si="88"/>
        <v>-34867.946666666656</v>
      </c>
      <c r="TZ11"/>
      <c r="UA11" s="6">
        <f t="shared" si="88"/>
        <v>-52659.946666666656</v>
      </c>
      <c r="UB11"/>
      <c r="UC11" s="6">
        <f t="shared" si="88"/>
        <v>-14611.946666666656</v>
      </c>
      <c r="UD11"/>
      <c r="UE11" s="6">
        <f t="shared" si="88"/>
        <v>39100.053333333344</v>
      </c>
      <c r="UF11"/>
      <c r="UG11" s="6">
        <f t="shared" si="88"/>
        <v>11356.053333333344</v>
      </c>
      <c r="UH11"/>
      <c r="UI11" s="6">
        <f t="shared" si="88"/>
        <v>21868.053333333344</v>
      </c>
      <c r="UJ11"/>
      <c r="UK11" s="6">
        <f t="shared" si="88"/>
        <v>-5587.9466666666558</v>
      </c>
      <c r="UL11"/>
      <c r="UM11" s="6">
        <f t="shared" si="88"/>
        <v>22172.053333333344</v>
      </c>
      <c r="UN11"/>
      <c r="UO11" s="6">
        <f t="shared" si="88"/>
        <v>-123467.94666666666</v>
      </c>
      <c r="UP11"/>
      <c r="UQ11" s="6">
        <f t="shared" si="88"/>
        <v>36284.053333333344</v>
      </c>
      <c r="UR11"/>
      <c r="US11" s="6">
        <f t="shared" si="88"/>
        <v>50476.053333333344</v>
      </c>
      <c r="UT11"/>
      <c r="UU11" s="6">
        <f t="shared" si="88"/>
        <v>-34179.946666666656</v>
      </c>
      <c r="UV11"/>
      <c r="UW11" s="6">
        <f t="shared" si="88"/>
        <v>-29075.946666666656</v>
      </c>
      <c r="UX11"/>
      <c r="UY11" s="6">
        <f t="shared" si="88"/>
        <v>-108019.94666666666</v>
      </c>
      <c r="UZ11"/>
      <c r="VA11" s="6">
        <f t="shared" si="88"/>
        <v>102284.05333333334</v>
      </c>
      <c r="VB11"/>
      <c r="VC11" s="6">
        <f t="shared" si="88"/>
        <v>-3699.9466666666558</v>
      </c>
      <c r="VD11"/>
      <c r="VE11" s="6">
        <f t="shared" si="88"/>
        <v>-85827.946666666656</v>
      </c>
      <c r="VF11"/>
      <c r="VG11" s="6">
        <f t="shared" si="88"/>
        <v>70988.053333333344</v>
      </c>
      <c r="VH11"/>
      <c r="VI11" s="6">
        <f t="shared" si="88"/>
        <v>8972.0533333333442</v>
      </c>
      <c r="VJ11"/>
      <c r="VK11" s="6">
        <f t="shared" si="88"/>
        <v>-38771.946666666656</v>
      </c>
      <c r="VL11"/>
      <c r="VM11" s="6">
        <f t="shared" si="88"/>
        <v>-21443.946666666656</v>
      </c>
      <c r="VN11"/>
      <c r="VO11" s="6">
        <f t="shared" si="88"/>
        <v>-5043.9466666666558</v>
      </c>
      <c r="VP11"/>
      <c r="VQ11" s="6">
        <f t="shared" si="88"/>
        <v>1852.0533333333442</v>
      </c>
      <c r="VR11"/>
      <c r="VS11" s="6">
        <f t="shared" si="88"/>
        <v>-31955.946666666656</v>
      </c>
      <c r="VT11"/>
      <c r="VU11" s="6">
        <f t="shared" si="88"/>
        <v>71916.053333333344</v>
      </c>
      <c r="VV11"/>
      <c r="VW11" s="6">
        <f>EB11-EC11-$FC11</f>
        <v>118236.05333333334</v>
      </c>
      <c r="VX11"/>
      <c r="VY11" s="6">
        <f>ED11-EE11-$FC11</f>
        <v>-91051.946666666656</v>
      </c>
      <c r="VZ11"/>
      <c r="WA11" s="6">
        <f>EF11-EG11-$FC11</f>
        <v>80988.053333333344</v>
      </c>
      <c r="WB11"/>
      <c r="WC11" s="6">
        <f>EH11-EI11-$FC11</f>
        <v>-52851.946666666656</v>
      </c>
      <c r="WD11"/>
      <c r="WE11" s="6">
        <f>EJ11-EK11-$FC11</f>
        <v>10508.053333333344</v>
      </c>
      <c r="WF11"/>
      <c r="WG11" s="6">
        <f>EL11-EM11-$FC11</f>
        <v>-135475.94666666666</v>
      </c>
      <c r="WH11"/>
      <c r="WI11" s="6">
        <f>EN11-EO11-$FC11</f>
        <v>3580.0533333333442</v>
      </c>
      <c r="WJ11"/>
      <c r="WK11" s="6">
        <f>EP11-EQ11-$FC11</f>
        <v>-41027.946666666656</v>
      </c>
      <c r="WL11"/>
      <c r="WM11" s="6">
        <f>ER11-ES11-$FC11</f>
        <v>-85219.946666666656</v>
      </c>
      <c r="WN11"/>
      <c r="WO11" s="6">
        <f>ET11-EU11-$FC11</f>
        <v>-24947.946666666656</v>
      </c>
      <c r="WP11"/>
      <c r="WQ11"/>
      <c r="WR11"/>
      <c r="WS11" s="42" t="s">
        <v>0</v>
      </c>
      <c r="WT11"/>
      <c r="WU11">
        <f>B11/B16</f>
        <v>0.22578124654340159</v>
      </c>
      <c r="WV11">
        <f>C11/C16</f>
        <v>0.25586561207790187</v>
      </c>
      <c r="WW11">
        <f t="shared" ref="WW11:ZG11" si="89">D11/D16</f>
        <v>0.28157135904414071</v>
      </c>
      <c r="WX11">
        <f t="shared" si="89"/>
        <v>0.26097630471018934</v>
      </c>
      <c r="WY11">
        <f t="shared" si="89"/>
        <v>0.22676559784503778</v>
      </c>
      <c r="WZ11">
        <f t="shared" si="89"/>
        <v>0.27371026094890744</v>
      </c>
      <c r="XA11">
        <f t="shared" si="89"/>
        <v>0.26696961196472391</v>
      </c>
      <c r="XB11">
        <f t="shared" si="89"/>
        <v>0.22891637485254895</v>
      </c>
      <c r="XC11">
        <f t="shared" si="89"/>
        <v>0.221560449245501</v>
      </c>
      <c r="XD11">
        <f t="shared" si="89"/>
        <v>0.22502868415225749</v>
      </c>
      <c r="XE11">
        <f t="shared" si="89"/>
        <v>0.23911244571469689</v>
      </c>
      <c r="XF11">
        <f t="shared" si="89"/>
        <v>0.22007853801584967</v>
      </c>
      <c r="XG11">
        <f t="shared" si="89"/>
        <v>0.35276106654391037</v>
      </c>
      <c r="XH11">
        <f t="shared" si="89"/>
        <v>0.26464466677799786</v>
      </c>
      <c r="XI11">
        <f t="shared" si="89"/>
        <v>0.24818940932685007</v>
      </c>
      <c r="XJ11">
        <f t="shared" si="89"/>
        <v>0.29128856850478241</v>
      </c>
      <c r="XK11">
        <f t="shared" si="89"/>
        <v>0.2466169204022701</v>
      </c>
      <c r="XL11">
        <f t="shared" si="89"/>
        <v>0.25806399620266579</v>
      </c>
      <c r="XM11">
        <f t="shared" si="89"/>
        <v>0.22511297359143465</v>
      </c>
      <c r="XN11">
        <f t="shared" si="89"/>
        <v>0.26088443315680149</v>
      </c>
      <c r="XO11">
        <f t="shared" si="89"/>
        <v>0.2321243856469444</v>
      </c>
      <c r="XP11">
        <f t="shared" si="89"/>
        <v>0.2591791173245292</v>
      </c>
      <c r="XQ11">
        <f t="shared" si="89"/>
        <v>0.24565254114926299</v>
      </c>
      <c r="XR11">
        <f t="shared" si="89"/>
        <v>0.25208148687950943</v>
      </c>
      <c r="XS11">
        <f t="shared" si="89"/>
        <v>0.25554365556929098</v>
      </c>
      <c r="XT11">
        <f t="shared" si="89"/>
        <v>0.30997537416224519</v>
      </c>
      <c r="XU11">
        <f t="shared" si="89"/>
        <v>0.24436171995769601</v>
      </c>
      <c r="XV11">
        <f t="shared" si="89"/>
        <v>0.2747828050457401</v>
      </c>
      <c r="XW11">
        <f t="shared" si="89"/>
        <v>0.22303122603635242</v>
      </c>
      <c r="XX11">
        <f t="shared" si="89"/>
        <v>0.30481030833473721</v>
      </c>
      <c r="XY11">
        <f t="shared" si="89"/>
        <v>0.21146583222949583</v>
      </c>
      <c r="XZ11">
        <f t="shared" si="89"/>
        <v>0.28770992897894593</v>
      </c>
      <c r="YA11">
        <f t="shared" si="89"/>
        <v>0.17731292819253822</v>
      </c>
      <c r="YB11">
        <f t="shared" si="89"/>
        <v>0.2298378391824529</v>
      </c>
      <c r="YC11">
        <f t="shared" si="89"/>
        <v>0.22973445072923726</v>
      </c>
      <c r="YD11">
        <f t="shared" si="89"/>
        <v>0.24268324862135476</v>
      </c>
      <c r="YE11">
        <f t="shared" si="89"/>
        <v>0.19164313565964539</v>
      </c>
      <c r="YF11">
        <f t="shared" si="89"/>
        <v>0.25764324026746083</v>
      </c>
      <c r="YG11">
        <f t="shared" si="89"/>
        <v>0.185556193949689</v>
      </c>
      <c r="YH11">
        <f t="shared" si="89"/>
        <v>0.29448607887528661</v>
      </c>
      <c r="YI11">
        <f t="shared" si="89"/>
        <v>0.23482838354187507</v>
      </c>
      <c r="YJ11">
        <f t="shared" si="89"/>
        <v>0.25299280912132954</v>
      </c>
      <c r="YK11">
        <f t="shared" si="89"/>
        <v>0.24803424678823741</v>
      </c>
      <c r="YL11">
        <f t="shared" si="89"/>
        <v>0.26008258153847896</v>
      </c>
      <c r="YM11">
        <f t="shared" si="89"/>
        <v>0.27487206964414579</v>
      </c>
      <c r="YN11">
        <f t="shared" si="89"/>
        <v>0.24729235021854395</v>
      </c>
      <c r="YO11">
        <f t="shared" si="89"/>
        <v>0.22140337939527724</v>
      </c>
      <c r="YP11">
        <f t="shared" si="89"/>
        <v>0.24297626860081981</v>
      </c>
      <c r="YQ11">
        <f t="shared" si="89"/>
        <v>0.20999854787175834</v>
      </c>
      <c r="YR11">
        <f t="shared" si="89"/>
        <v>0.22690201567987459</v>
      </c>
      <c r="YS11">
        <f t="shared" si="89"/>
        <v>0.25745178220910875</v>
      </c>
      <c r="YT11">
        <f t="shared" si="89"/>
        <v>0.26254222651138204</v>
      </c>
      <c r="YU11">
        <f t="shared" si="89"/>
        <v>0.23655415463854046</v>
      </c>
      <c r="YV11">
        <f t="shared" si="89"/>
        <v>0.26957064353147203</v>
      </c>
      <c r="YW11">
        <f t="shared" si="89"/>
        <v>0.30206666301940693</v>
      </c>
      <c r="YX11">
        <f t="shared" si="89"/>
        <v>0.21055561306576298</v>
      </c>
      <c r="YY11">
        <f t="shared" si="89"/>
        <v>0.24706331999861925</v>
      </c>
      <c r="YZ11">
        <f t="shared" si="89"/>
        <v>0.26905947321196927</v>
      </c>
      <c r="ZA11">
        <f t="shared" si="89"/>
        <v>0.26732369278680163</v>
      </c>
      <c r="ZB11">
        <f t="shared" si="89"/>
        <v>0.20184546373562148</v>
      </c>
      <c r="ZC11">
        <f t="shared" si="89"/>
        <v>0.24154531591065395</v>
      </c>
      <c r="ZD11">
        <f t="shared" si="89"/>
        <v>0.25160650371697557</v>
      </c>
      <c r="ZE11">
        <f t="shared" si="89"/>
        <v>0.23094581984516546</v>
      </c>
      <c r="ZF11">
        <f t="shared" si="89"/>
        <v>0.24371144537076003</v>
      </c>
      <c r="ZG11">
        <f t="shared" si="89"/>
        <v>0.28551050185613241</v>
      </c>
      <c r="ZH11">
        <f t="shared" ref="ZH11:ABS11" si="90">BO11/BO16</f>
        <v>0.32187376712186544</v>
      </c>
      <c r="ZI11">
        <f t="shared" si="90"/>
        <v>0.2730989789051757</v>
      </c>
      <c r="ZJ11">
        <f t="shared" si="90"/>
        <v>0.24654618108554405</v>
      </c>
      <c r="ZK11">
        <f t="shared" si="90"/>
        <v>0.24878965065665895</v>
      </c>
      <c r="ZL11">
        <f t="shared" si="90"/>
        <v>0.28065483470587704</v>
      </c>
      <c r="ZM11">
        <f t="shared" si="90"/>
        <v>0.23618103847028293</v>
      </c>
      <c r="ZN11">
        <f t="shared" si="90"/>
        <v>0.2877351386611724</v>
      </c>
      <c r="ZO11">
        <f t="shared" si="90"/>
        <v>0.2302826159059308</v>
      </c>
      <c r="ZP11">
        <f t="shared" si="90"/>
        <v>0.24436671574241639</v>
      </c>
      <c r="ZQ11">
        <f t="shared" si="90"/>
        <v>0.21832163832227386</v>
      </c>
      <c r="ZR11">
        <f t="shared" si="90"/>
        <v>0.24564164667926383</v>
      </c>
      <c r="ZS11">
        <f t="shared" si="90"/>
        <v>0.24972588516427219</v>
      </c>
      <c r="ZT11">
        <f t="shared" si="90"/>
        <v>0.21122381004021309</v>
      </c>
      <c r="ZU11">
        <f t="shared" si="90"/>
        <v>0.23686607908593318</v>
      </c>
      <c r="ZV11">
        <f t="shared" si="90"/>
        <v>0.2303614533151763</v>
      </c>
      <c r="ZW11">
        <f t="shared" si="90"/>
        <v>0.23824819404048497</v>
      </c>
      <c r="ZX11">
        <f t="shared" si="90"/>
        <v>0.26150796354722111</v>
      </c>
      <c r="ZY11">
        <f t="shared" si="90"/>
        <v>0.20946410988371339</v>
      </c>
      <c r="ZZ11">
        <f t="shared" si="90"/>
        <v>0.26504836367651441</v>
      </c>
      <c r="AAA11">
        <f t="shared" si="90"/>
        <v>0.22609668912737763</v>
      </c>
      <c r="AAB11">
        <f t="shared" si="90"/>
        <v>0.25632017528044354</v>
      </c>
      <c r="AAC11">
        <f t="shared" si="90"/>
        <v>0.27330149348272442</v>
      </c>
      <c r="AAD11">
        <f t="shared" si="90"/>
        <v>0.34691946640970184</v>
      </c>
      <c r="AAE11">
        <f t="shared" si="90"/>
        <v>0.2358148538541387</v>
      </c>
      <c r="AAF11">
        <f t="shared" si="90"/>
        <v>0.24597430467089162</v>
      </c>
      <c r="AAG11">
        <f t="shared" si="90"/>
        <v>0.23831933145305825</v>
      </c>
      <c r="AAH11">
        <f t="shared" si="90"/>
        <v>0.27193187749323727</v>
      </c>
      <c r="AAI11">
        <f t="shared" si="90"/>
        <v>0.22818931116103183</v>
      </c>
      <c r="AAJ11">
        <f t="shared" si="90"/>
        <v>0.24696410995322218</v>
      </c>
      <c r="AAK11">
        <f t="shared" si="90"/>
        <v>0.29620976784090375</v>
      </c>
      <c r="AAL11">
        <f t="shared" si="90"/>
        <v>0.23839220315769571</v>
      </c>
      <c r="AAM11">
        <f t="shared" si="90"/>
        <v>0.22136486528743948</v>
      </c>
      <c r="AAN11">
        <f t="shared" si="90"/>
        <v>0.33453249049155637</v>
      </c>
      <c r="AAO11">
        <f t="shared" si="90"/>
        <v>0.25826355939788637</v>
      </c>
      <c r="AAP11">
        <f t="shared" si="90"/>
        <v>0.27540558696849937</v>
      </c>
      <c r="AAQ11">
        <f t="shared" si="90"/>
        <v>0.27430289802182378</v>
      </c>
      <c r="AAR11">
        <f t="shared" si="90"/>
        <v>0.23475160892773261</v>
      </c>
      <c r="AAS11">
        <f t="shared" si="90"/>
        <v>0.2314685957966818</v>
      </c>
      <c r="AAT11">
        <f t="shared" si="90"/>
        <v>0.26019311813428642</v>
      </c>
      <c r="AAU11">
        <f t="shared" si="90"/>
        <v>0.24794124590833391</v>
      </c>
      <c r="AAV11">
        <f t="shared" si="90"/>
        <v>0.26403450528830519</v>
      </c>
      <c r="AAW11">
        <f t="shared" si="90"/>
        <v>0.23062985353986737</v>
      </c>
      <c r="AAX11">
        <f t="shared" si="90"/>
        <v>0.26481487658886588</v>
      </c>
      <c r="AAY11">
        <f t="shared" si="90"/>
        <v>0.26661395546825883</v>
      </c>
      <c r="AAZ11">
        <f t="shared" si="90"/>
        <v>0.23085177657151887</v>
      </c>
      <c r="ABA11">
        <f t="shared" si="90"/>
        <v>0.28993936899572237</v>
      </c>
      <c r="ABB11">
        <f t="shared" si="90"/>
        <v>0.23296977999239127</v>
      </c>
      <c r="ABC11">
        <f t="shared" si="90"/>
        <v>0.2442622950819672</v>
      </c>
      <c r="ABD11">
        <f t="shared" si="90"/>
        <v>0.32313690187596</v>
      </c>
      <c r="ABE11">
        <f t="shared" si="90"/>
        <v>0.2519851011809815</v>
      </c>
      <c r="ABF11">
        <f t="shared" si="90"/>
        <v>0.26047686848119372</v>
      </c>
      <c r="ABG11">
        <f t="shared" si="90"/>
        <v>0.2603307524990483</v>
      </c>
      <c r="ABH11">
        <f t="shared" si="90"/>
        <v>0.28478441308811325</v>
      </c>
      <c r="ABI11">
        <f t="shared" si="90"/>
        <v>0.23522975181742956</v>
      </c>
      <c r="ABJ11">
        <f t="shared" si="90"/>
        <v>0.28665683526555119</v>
      </c>
      <c r="ABK11">
        <f t="shared" si="90"/>
        <v>0.2314236572048621</v>
      </c>
      <c r="ABL11">
        <f t="shared" si="90"/>
        <v>0.24368099411911834</v>
      </c>
      <c r="ABM11">
        <f t="shared" si="90"/>
        <v>0.24635419446060561</v>
      </c>
      <c r="ABN11">
        <f t="shared" si="90"/>
        <v>0.27819522722571743</v>
      </c>
      <c r="ABO11">
        <f t="shared" si="90"/>
        <v>0.27622077869772099</v>
      </c>
      <c r="ABP11">
        <f t="shared" si="90"/>
        <v>0.25601898578335264</v>
      </c>
      <c r="ABQ11">
        <f t="shared" si="90"/>
        <v>0.2497944051135868</v>
      </c>
      <c r="ABR11">
        <f t="shared" si="90"/>
        <v>0.29982777041562519</v>
      </c>
      <c r="ABS11">
        <f t="shared" si="90"/>
        <v>0.26073700588895671</v>
      </c>
      <c r="ABT11">
        <f t="shared" ref="ABT11:ACN11" si="91">EA11/EA16</f>
        <v>0.23200101623738109</v>
      </c>
      <c r="ABU11">
        <f t="shared" si="91"/>
        <v>0.30799185839713195</v>
      </c>
      <c r="ABV11">
        <f t="shared" si="91"/>
        <v>0.23816075402010739</v>
      </c>
      <c r="ABW11">
        <f t="shared" si="91"/>
        <v>0.25261757767893972</v>
      </c>
      <c r="ABX11">
        <f t="shared" si="91"/>
        <v>0.31358987801690208</v>
      </c>
      <c r="ABY11">
        <f t="shared" si="91"/>
        <v>0.25579708073172724</v>
      </c>
      <c r="ABZ11">
        <f t="shared" si="91"/>
        <v>0.26283511122498121</v>
      </c>
      <c r="ACA11">
        <f t="shared" si="91"/>
        <v>0.20786966986272373</v>
      </c>
      <c r="ACB11">
        <f t="shared" si="91"/>
        <v>0.24382838393173031</v>
      </c>
      <c r="ACC11">
        <f t="shared" si="91"/>
        <v>0.23092776207099466</v>
      </c>
      <c r="ACD11">
        <f t="shared" si="91"/>
        <v>0.22497073009275803</v>
      </c>
      <c r="ACE11">
        <f t="shared" si="91"/>
        <v>0.19349192064934481</v>
      </c>
      <c r="ACF11">
        <f t="shared" si="91"/>
        <v>0.27010869324400372</v>
      </c>
      <c r="ACG11">
        <f t="shared" si="91"/>
        <v>0.23047630252759965</v>
      </c>
      <c r="ACH11">
        <f t="shared" si="91"/>
        <v>0.29461037926649175</v>
      </c>
      <c r="ACI11">
        <f t="shared" si="91"/>
        <v>0.22701211336392224</v>
      </c>
      <c r="ACJ11">
        <f t="shared" si="91"/>
        <v>0.32180142842103515</v>
      </c>
      <c r="ACK11">
        <f t="shared" si="91"/>
        <v>0.20566673765823637</v>
      </c>
      <c r="ACL11">
        <f t="shared" si="91"/>
        <v>0.2927155966877017</v>
      </c>
      <c r="ACM11">
        <f t="shared" si="91"/>
        <v>0.23585557512532176</v>
      </c>
      <c r="ACN11">
        <f t="shared" si="91"/>
        <v>0.3215787518050866</v>
      </c>
      <c r="ACO11" s="5"/>
      <c r="ACP11">
        <f>AVERAGE(WU11:ACN11)</f>
        <v>0.25327814854473635</v>
      </c>
      <c r="ACQ11">
        <f>STDEV(WU11:ACN11)/(150^0.5)</f>
        <v>2.5417744191857422E-3</v>
      </c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</row>
    <row r="12" spans="1:1015" s="3" customFormat="1">
      <c r="A12" s="2">
        <v>207</v>
      </c>
      <c r="B12" s="3">
        <v>499544</v>
      </c>
      <c r="C12" s="3">
        <v>471984</v>
      </c>
      <c r="D12" s="3">
        <v>503024</v>
      </c>
      <c r="E12" s="3">
        <v>583024</v>
      </c>
      <c r="F12" s="3">
        <v>508464</v>
      </c>
      <c r="G12" s="3">
        <v>526784</v>
      </c>
      <c r="H12" s="3">
        <v>503240</v>
      </c>
      <c r="I12" s="3">
        <v>482384</v>
      </c>
      <c r="J12" s="3">
        <v>480112</v>
      </c>
      <c r="K12" s="3">
        <v>490416</v>
      </c>
      <c r="L12" s="3">
        <v>487376</v>
      </c>
      <c r="M12" s="3">
        <v>521432</v>
      </c>
      <c r="N12" s="3">
        <v>515768</v>
      </c>
      <c r="O12" s="3">
        <v>646608</v>
      </c>
      <c r="P12" s="3">
        <v>520344</v>
      </c>
      <c r="Q12" s="3">
        <v>495960</v>
      </c>
      <c r="R12" s="3">
        <v>547552</v>
      </c>
      <c r="S12" s="3">
        <v>587312</v>
      </c>
      <c r="T12" s="3">
        <v>505960</v>
      </c>
      <c r="U12" s="3">
        <v>509336</v>
      </c>
      <c r="V12" s="3">
        <v>590176</v>
      </c>
      <c r="W12" s="3">
        <v>511408</v>
      </c>
      <c r="X12" s="3">
        <v>538688</v>
      </c>
      <c r="Y12" s="3">
        <v>497040</v>
      </c>
      <c r="Z12" s="3">
        <v>624320</v>
      </c>
      <c r="AA12" s="3">
        <v>605728</v>
      </c>
      <c r="AB12" s="3">
        <v>547888</v>
      </c>
      <c r="AC12" s="3">
        <v>555216</v>
      </c>
      <c r="AD12" s="3">
        <v>525472</v>
      </c>
      <c r="AE12" s="3">
        <v>666528</v>
      </c>
      <c r="AF12" s="3">
        <v>453816</v>
      </c>
      <c r="AG12" s="3">
        <v>624528</v>
      </c>
      <c r="AH12" s="3">
        <v>481736</v>
      </c>
      <c r="AI12" s="3">
        <v>448632</v>
      </c>
      <c r="AJ12" s="3">
        <v>542512</v>
      </c>
      <c r="AK12" s="3">
        <v>608384</v>
      </c>
      <c r="AL12" s="3">
        <v>462680</v>
      </c>
      <c r="AM12" s="3">
        <v>577952</v>
      </c>
      <c r="AN12" s="3">
        <v>515328</v>
      </c>
      <c r="AO12" s="3">
        <v>595904</v>
      </c>
      <c r="AP12" s="3">
        <v>547664</v>
      </c>
      <c r="AQ12" s="3">
        <v>515112</v>
      </c>
      <c r="AR12" s="3">
        <v>576192</v>
      </c>
      <c r="AS12" s="3">
        <v>592496</v>
      </c>
      <c r="AT12" s="3">
        <v>562128</v>
      </c>
      <c r="AU12" s="3">
        <v>554560</v>
      </c>
      <c r="AV12" s="3">
        <v>538800</v>
      </c>
      <c r="AW12" s="3">
        <v>539344</v>
      </c>
      <c r="AX12" s="3">
        <v>478920</v>
      </c>
      <c r="AY12" s="3">
        <v>541088</v>
      </c>
      <c r="AZ12" s="3">
        <v>560928</v>
      </c>
      <c r="BA12" s="3">
        <v>581248</v>
      </c>
      <c r="BB12" s="3">
        <v>494328</v>
      </c>
      <c r="BC12" s="3">
        <v>550624</v>
      </c>
      <c r="BD12" s="3">
        <v>628640</v>
      </c>
      <c r="BE12" s="3">
        <v>538144</v>
      </c>
      <c r="BF12" s="3">
        <v>594480</v>
      </c>
      <c r="BG12" s="3">
        <v>578512</v>
      </c>
      <c r="BH12" s="3">
        <v>633616</v>
      </c>
      <c r="BI12" s="3">
        <v>514672</v>
      </c>
      <c r="BJ12" s="3">
        <v>568064</v>
      </c>
      <c r="BK12" s="3">
        <v>536064</v>
      </c>
      <c r="BL12" s="3">
        <v>528304</v>
      </c>
      <c r="BM12" s="3">
        <v>557856</v>
      </c>
      <c r="BN12" s="3">
        <v>539680</v>
      </c>
      <c r="BO12" s="3">
        <v>578944</v>
      </c>
      <c r="BP12" s="3">
        <v>527760</v>
      </c>
      <c r="BQ12" s="3">
        <v>544160</v>
      </c>
      <c r="BR12" s="3">
        <v>610704</v>
      </c>
      <c r="BS12" s="3">
        <v>578288</v>
      </c>
      <c r="BT12" s="3">
        <v>581808</v>
      </c>
      <c r="BU12" s="3">
        <v>493784</v>
      </c>
      <c r="BV12" s="3">
        <v>522960</v>
      </c>
      <c r="BW12" s="3">
        <v>556656</v>
      </c>
      <c r="BX12" s="3">
        <v>561920</v>
      </c>
      <c r="BY12" s="3">
        <v>569376</v>
      </c>
      <c r="BZ12" s="3">
        <v>581248</v>
      </c>
      <c r="CA12" s="3">
        <v>605072</v>
      </c>
      <c r="CB12" s="3">
        <v>583568</v>
      </c>
      <c r="CC12" s="3">
        <v>520456</v>
      </c>
      <c r="CD12" s="3">
        <v>550736</v>
      </c>
      <c r="CE12" s="3">
        <v>579824</v>
      </c>
      <c r="CF12" s="3">
        <v>446256</v>
      </c>
      <c r="CG12" s="3">
        <v>547232</v>
      </c>
      <c r="CH12" s="3">
        <v>536400</v>
      </c>
      <c r="CI12" s="3">
        <v>595680</v>
      </c>
      <c r="CJ12" s="3">
        <v>543616</v>
      </c>
      <c r="CK12" s="3">
        <v>519032</v>
      </c>
      <c r="CL12" s="3">
        <v>540992</v>
      </c>
      <c r="CM12" s="3">
        <v>540000</v>
      </c>
      <c r="CN12" s="3">
        <v>509776</v>
      </c>
      <c r="CO12" s="3">
        <v>586208</v>
      </c>
      <c r="CP12" s="3">
        <v>594032</v>
      </c>
      <c r="CQ12" s="3">
        <v>564000</v>
      </c>
      <c r="CR12" s="3">
        <v>542736</v>
      </c>
      <c r="CS12" s="3">
        <v>575968</v>
      </c>
      <c r="CT12" s="3">
        <v>501936</v>
      </c>
      <c r="CU12" s="3">
        <v>525472</v>
      </c>
      <c r="CV12" s="3">
        <v>585440</v>
      </c>
      <c r="CW12" s="3">
        <v>560160</v>
      </c>
      <c r="CX12" s="3">
        <v>573776</v>
      </c>
      <c r="CY12" s="3">
        <v>542960</v>
      </c>
      <c r="CZ12" s="3">
        <v>491936</v>
      </c>
      <c r="DA12" s="3">
        <v>560272</v>
      </c>
      <c r="DB12" s="3">
        <v>546016</v>
      </c>
      <c r="DC12" s="3">
        <v>593264</v>
      </c>
      <c r="DD12" s="3">
        <v>497040</v>
      </c>
      <c r="DE12" s="3">
        <v>596688</v>
      </c>
      <c r="DF12" s="3">
        <v>540656</v>
      </c>
      <c r="DG12" s="3">
        <v>627296</v>
      </c>
      <c r="DH12" s="3">
        <v>563344</v>
      </c>
      <c r="DI12" s="3">
        <v>527216</v>
      </c>
      <c r="DJ12" s="3">
        <v>507920</v>
      </c>
      <c r="DK12" s="3">
        <v>542624</v>
      </c>
      <c r="DL12" s="3">
        <v>508576</v>
      </c>
      <c r="DM12" s="3">
        <v>532784</v>
      </c>
      <c r="DN12" s="3">
        <v>527216</v>
      </c>
      <c r="DO12" s="3">
        <v>628640</v>
      </c>
      <c r="DP12" s="3">
        <v>470896</v>
      </c>
      <c r="DQ12" s="3">
        <v>537152</v>
      </c>
      <c r="DR12" s="3">
        <v>533776</v>
      </c>
      <c r="DS12" s="3">
        <v>542080</v>
      </c>
      <c r="DT12" s="3">
        <v>609152</v>
      </c>
      <c r="DU12" s="3">
        <v>526672</v>
      </c>
      <c r="DV12" s="3">
        <v>541088</v>
      </c>
      <c r="DW12" s="3">
        <v>610048</v>
      </c>
      <c r="DX12" s="3">
        <v>485968</v>
      </c>
      <c r="DY12" s="3">
        <v>604848</v>
      </c>
      <c r="DZ12" s="3">
        <v>514024</v>
      </c>
      <c r="EA12" s="3">
        <v>538912</v>
      </c>
      <c r="EB12" s="3">
        <v>569712</v>
      </c>
      <c r="EC12" s="3">
        <v>573552</v>
      </c>
      <c r="ED12" s="3">
        <v>529952</v>
      </c>
      <c r="EE12" s="3">
        <v>581696</v>
      </c>
      <c r="EF12" s="3">
        <v>561472</v>
      </c>
      <c r="EG12" s="3">
        <v>519144</v>
      </c>
      <c r="EH12" s="3">
        <v>486512</v>
      </c>
      <c r="EI12" s="3">
        <v>500960</v>
      </c>
      <c r="EJ12" s="3">
        <v>490632</v>
      </c>
      <c r="EK12" s="3">
        <v>534864</v>
      </c>
      <c r="EL12" s="3">
        <v>412688</v>
      </c>
      <c r="EM12" s="3">
        <v>524816</v>
      </c>
      <c r="EN12" s="3">
        <v>504440</v>
      </c>
      <c r="EO12" s="3">
        <v>601872</v>
      </c>
      <c r="EP12" s="3">
        <v>478480</v>
      </c>
      <c r="EQ12" s="3">
        <v>535296</v>
      </c>
      <c r="ER12" s="3">
        <v>496824</v>
      </c>
      <c r="ES12" s="3">
        <v>516528</v>
      </c>
      <c r="ET12" s="3">
        <v>523832</v>
      </c>
      <c r="EU12" s="3">
        <v>563008</v>
      </c>
      <c r="EV12" s="5"/>
      <c r="EW12" s="6">
        <f t="shared" si="79"/>
        <v>543355.62666666671</v>
      </c>
      <c r="EX12" s="7"/>
      <c r="EY12" s="6">
        <f t="shared" si="80"/>
        <v>3628.9904187867778</v>
      </c>
      <c r="EZ12" s="7"/>
      <c r="FA12" s="6">
        <f t="shared" si="81"/>
        <v>531914.1333333333</v>
      </c>
      <c r="FB12" s="6">
        <f t="shared" si="82"/>
        <v>554797.12</v>
      </c>
      <c r="FC12" s="6">
        <f t="shared" si="83"/>
        <v>-22882.986666666693</v>
      </c>
      <c r="FD12" s="7"/>
      <c r="FE12" s="6">
        <f t="shared" si="84"/>
        <v>2544494903.8535137</v>
      </c>
      <c r="FF12"/>
      <c r="FG12" s="6">
        <f t="shared" si="6"/>
        <v>3262353212.1201749</v>
      </c>
      <c r="FH12"/>
      <c r="FI12" s="6">
        <f t="shared" si="6"/>
        <v>20820847.320178017</v>
      </c>
      <c r="FJ12"/>
      <c r="FK12" s="6">
        <f t="shared" si="6"/>
        <v>1913098954.6268468</v>
      </c>
      <c r="FL12"/>
      <c r="FM12" s="6">
        <f t="shared" si="6"/>
        <v>158230905.56017843</v>
      </c>
      <c r="FN12"/>
      <c r="FO12" s="6">
        <f t="shared" si="6"/>
        <v>124836226.94684385</v>
      </c>
      <c r="FP12"/>
      <c r="FQ12" s="6">
        <f t="shared" si="6"/>
        <v>11654716727.853506</v>
      </c>
      <c r="FR12"/>
      <c r="FS12" s="6">
        <f t="shared" si="6"/>
        <v>2234168028.5468469</v>
      </c>
      <c r="FT12"/>
      <c r="FU12" s="6">
        <f t="shared" si="6"/>
        <v>284833579.05351025</v>
      </c>
      <c r="FV12"/>
      <c r="FW12" s="6">
        <f t="shared" si="6"/>
        <v>380522528.81351215</v>
      </c>
      <c r="FX12"/>
      <c r="FY12" s="6">
        <f t="shared" si="6"/>
        <v>10332923090.30685</v>
      </c>
      <c r="FZ12"/>
      <c r="GA12" s="6">
        <f t="shared" si="6"/>
        <v>4164248240.1735144</v>
      </c>
      <c r="GB12"/>
      <c r="GC12" s="6">
        <f t="shared" si="6"/>
        <v>1720174519.00018</v>
      </c>
      <c r="GD12"/>
      <c r="GE12" s="6">
        <f t="shared" si="6"/>
        <v>241957610.20017859</v>
      </c>
      <c r="GF12"/>
      <c r="GG12" s="6">
        <f t="shared" si="6"/>
        <v>13964861080.280172</v>
      </c>
      <c r="GH12"/>
      <c r="GI12" s="6">
        <f t="shared" si="7"/>
        <v>21853417183.106838</v>
      </c>
      <c r="GJ12"/>
      <c r="GK12" s="6">
        <f t="shared" si="8"/>
        <v>3134542676.013514</v>
      </c>
      <c r="GL12"/>
      <c r="GM12" s="6">
        <f t="shared" si="9"/>
        <v>1848055267.3735089</v>
      </c>
      <c r="GN12"/>
      <c r="GO12" s="6">
        <f t="shared" si="10"/>
        <v>8535729784.7068396</v>
      </c>
      <c r="GP12"/>
      <c r="GQ12" s="6">
        <f t="shared" si="11"/>
        <v>3328483787.4801745</v>
      </c>
      <c r="GR12"/>
      <c r="GS12" s="6">
        <f t="shared" si="12"/>
        <v>3073037746.7335138</v>
      </c>
      <c r="GT12"/>
      <c r="GU12" s="6">
        <f t="shared" si="13"/>
        <v>43283065.560178123</v>
      </c>
      <c r="GV12"/>
      <c r="GW12" s="6">
        <f t="shared" si="14"/>
        <v>927262588.97351277</v>
      </c>
      <c r="GX12"/>
      <c r="GY12" s="6">
        <f t="shared" si="15"/>
        <v>499030325.29351228</v>
      </c>
      <c r="GZ12"/>
      <c r="HA12" s="6">
        <f t="shared" si="16"/>
        <v>1543312272.6001756</v>
      </c>
      <c r="HB12"/>
      <c r="HC12" s="6">
        <f t="shared" si="17"/>
        <v>6568900.6535112467</v>
      </c>
      <c r="HD12"/>
      <c r="HE12" s="6">
        <f t="shared" si="18"/>
        <v>1116429460.0135093</v>
      </c>
      <c r="HF12"/>
      <c r="HG12" s="6">
        <f t="shared" si="19"/>
        <v>12854794617.560184</v>
      </c>
      <c r="HH12"/>
      <c r="HI12" s="6">
        <f t="shared" si="20"/>
        <v>1509399164.9735131</v>
      </c>
      <c r="HJ12"/>
      <c r="HK12" s="6">
        <f t="shared" si="21"/>
        <v>20114894146.946854</v>
      </c>
      <c r="HL12"/>
      <c r="HM12" s="6">
        <f t="shared" si="22"/>
        <v>3012142225.4535141</v>
      </c>
      <c r="HN12"/>
      <c r="HO12" s="6">
        <f t="shared" si="23"/>
        <v>44475738.840177424</v>
      </c>
      <c r="HP12"/>
      <c r="HQ12" s="6">
        <f t="shared" si="24"/>
        <v>268337597.82684359</v>
      </c>
      <c r="HR12"/>
      <c r="HS12" s="6">
        <f t="shared" si="25"/>
        <v>42029116.120178118</v>
      </c>
      <c r="HT12"/>
      <c r="HU12" s="6">
        <f t="shared" si="26"/>
        <v>3057977926.3601809</v>
      </c>
      <c r="HV12"/>
      <c r="HW12" s="6">
        <f t="shared" si="27"/>
        <v>12300359691.480185</v>
      </c>
      <c r="HX12"/>
      <c r="HY12" s="6">
        <f t="shared" si="28"/>
        <v>116921257.34684387</v>
      </c>
      <c r="HZ12"/>
      <c r="IA12" s="6">
        <f t="shared" si="29"/>
        <v>237991917.61351192</v>
      </c>
      <c r="IB12"/>
      <c r="IC12" s="6">
        <f t="shared" si="30"/>
        <v>885506.09351106139</v>
      </c>
      <c r="ID12"/>
      <c r="IE12" s="6">
        <f t="shared" si="31"/>
        <v>7395137731.8001823</v>
      </c>
      <c r="IF12"/>
      <c r="IG12" s="6">
        <f t="shared" si="32"/>
        <v>38502190.466844119</v>
      </c>
      <c r="IH12"/>
      <c r="II12" s="6">
        <f t="shared" si="33"/>
        <v>6098518731.4801741</v>
      </c>
      <c r="IJ12"/>
      <c r="IK12" s="6">
        <f t="shared" si="34"/>
        <v>1324742579.5868425</v>
      </c>
      <c r="IL12"/>
      <c r="IM12" s="6">
        <f t="shared" si="35"/>
        <v>2253114823.2135139</v>
      </c>
      <c r="IN12"/>
      <c r="IO12" s="6">
        <f t="shared" si="36"/>
        <v>570014988.33351243</v>
      </c>
      <c r="IP12"/>
      <c r="IQ12" s="6">
        <f t="shared" si="37"/>
        <v>2867496828.9735084</v>
      </c>
      <c r="IR12"/>
      <c r="IS12" s="6">
        <f t="shared" si="38"/>
        <v>2799995813.9335141</v>
      </c>
      <c r="IT12"/>
      <c r="IU12" s="6">
        <f t="shared" si="39"/>
        <v>107102076.97351056</v>
      </c>
      <c r="IV12"/>
      <c r="IW12" s="6">
        <f t="shared" si="40"/>
        <v>426426.41351107665</v>
      </c>
      <c r="IX12"/>
      <c r="IY12" s="6">
        <f t="shared" si="41"/>
        <v>2319673284.6535134</v>
      </c>
      <c r="IZ12"/>
      <c r="JA12" s="6">
        <f t="shared" si="42"/>
        <v>2883581169.0268474</v>
      </c>
      <c r="JB12"/>
      <c r="JC12" s="6">
        <f t="shared" si="43"/>
        <v>2065976421.0801754</v>
      </c>
      <c r="JD12"/>
      <c r="JE12" s="6">
        <f t="shared" si="44"/>
        <v>593653874.73350978</v>
      </c>
      <c r="JF12"/>
      <c r="JG12" s="6">
        <f t="shared" si="45"/>
        <v>5892867272.0668402</v>
      </c>
      <c r="JH12"/>
      <c r="JI12" s="6">
        <f t="shared" si="46"/>
        <v>4064956749.186841</v>
      </c>
      <c r="JJ12"/>
      <c r="JK12" s="6">
        <f t="shared" si="47"/>
        <v>3482296547.3735142</v>
      </c>
      <c r="JL12"/>
      <c r="JM12" s="6">
        <f t="shared" si="48"/>
        <v>139736356.22684383</v>
      </c>
      <c r="JN12"/>
      <c r="JO12" s="6">
        <f t="shared" si="49"/>
        <v>1755660.3335110412</v>
      </c>
      <c r="JP12"/>
      <c r="JQ12" s="6">
        <f t="shared" si="50"/>
        <v>6168690775.4268398</v>
      </c>
      <c r="JR12"/>
      <c r="JS12" s="6">
        <f t="shared" si="51"/>
        <v>1881218285.6135089</v>
      </c>
      <c r="JT12"/>
      <c r="JU12" s="6">
        <f t="shared" si="52"/>
        <v>212546852.2268452</v>
      </c>
      <c r="JV12"/>
      <c r="JW12" s="6">
        <f t="shared" si="53"/>
        <v>11101358959.320183</v>
      </c>
      <c r="JX12"/>
      <c r="JY12" s="6">
        <f t="shared" si="54"/>
        <v>2123091157.7201753</v>
      </c>
      <c r="JZ12"/>
      <c r="KA12" s="6">
        <f t="shared" si="55"/>
        <v>9215426568.9201736</v>
      </c>
      <c r="KB12"/>
      <c r="KC12" s="6">
        <f t="shared" si="56"/>
        <v>4020078.4668443385</v>
      </c>
      <c r="KD12"/>
      <c r="KE12" s="6">
        <f t="shared" si="57"/>
        <v>362635341.18684542</v>
      </c>
      <c r="KF12"/>
      <c r="KG12" s="6">
        <f t="shared" si="58"/>
        <v>832958090.62684298</v>
      </c>
      <c r="KH12"/>
      <c r="KI12" s="6">
        <f t="shared" si="59"/>
        <v>4252472782.0401812</v>
      </c>
      <c r="KJ12"/>
      <c r="KK12" s="6">
        <f t="shared" si="60"/>
        <v>71149000.066844895</v>
      </c>
      <c r="KL12"/>
      <c r="KM12" s="6">
        <f t="shared" si="61"/>
        <v>455780370.30684334</v>
      </c>
      <c r="KN12"/>
      <c r="KO12" s="6">
        <f t="shared" si="62"/>
        <v>7964672404.8668394</v>
      </c>
      <c r="KP12"/>
      <c r="KQ12" s="6">
        <f t="shared" si="63"/>
        <v>5557555388.9735069</v>
      </c>
      <c r="KR12"/>
      <c r="KS12" s="6">
        <f t="shared" si="64"/>
        <v>1151449393.8801761</v>
      </c>
      <c r="KT12"/>
      <c r="KU12" s="6">
        <f t="shared" si="65"/>
        <v>10105956.226844613</v>
      </c>
      <c r="KV12"/>
      <c r="KW12" s="16">
        <f t="shared" si="66"/>
        <v>3347.2880198611078</v>
      </c>
      <c r="KX12" s="7"/>
      <c r="KY12" s="5"/>
      <c r="KZ12" s="3">
        <f t="shared" si="85"/>
        <v>759553600</v>
      </c>
      <c r="LA12"/>
      <c r="LB12" s="3">
        <f t="shared" si="67"/>
        <v>6400000000</v>
      </c>
      <c r="LC12"/>
      <c r="LD12" s="3">
        <f t="shared" si="67"/>
        <v>335622400</v>
      </c>
      <c r="LE12"/>
      <c r="LF12" s="3">
        <f t="shared" si="67"/>
        <v>434972736</v>
      </c>
      <c r="LG12"/>
      <c r="LH12" s="3">
        <f t="shared" si="67"/>
        <v>106172416</v>
      </c>
      <c r="LI12"/>
      <c r="LJ12" s="3">
        <f t="shared" si="67"/>
        <v>1159811136</v>
      </c>
      <c r="LK12"/>
      <c r="LL12" s="3">
        <f t="shared" si="67"/>
        <v>17119105600</v>
      </c>
      <c r="LM12"/>
      <c r="LN12" s="3">
        <f t="shared" si="67"/>
        <v>594579456</v>
      </c>
      <c r="LO12"/>
      <c r="LP12" s="3">
        <f t="shared" si="67"/>
        <v>1580857600</v>
      </c>
      <c r="LQ12"/>
      <c r="LR12" s="3">
        <f t="shared" si="67"/>
        <v>11397376</v>
      </c>
      <c r="LS12"/>
      <c r="LT12" s="3">
        <f t="shared" si="67"/>
        <v>6204397824</v>
      </c>
      <c r="LU12"/>
      <c r="LV12" s="3">
        <f t="shared" si="67"/>
        <v>1734555904</v>
      </c>
      <c r="LW12"/>
      <c r="LX12" s="3">
        <f t="shared" si="67"/>
        <v>345662464</v>
      </c>
      <c r="LY12"/>
      <c r="LZ12" s="3">
        <f t="shared" si="67"/>
        <v>53699584</v>
      </c>
      <c r="MA12"/>
      <c r="MB12" s="3">
        <f t="shared" si="67"/>
        <v>19896795136</v>
      </c>
      <c r="MC12"/>
      <c r="MD12" s="3">
        <f t="shared" si="67"/>
        <v>29142586944</v>
      </c>
      <c r="ME12"/>
      <c r="MF12" s="3">
        <f t="shared" si="67"/>
        <v>1095874816</v>
      </c>
      <c r="MG12"/>
      <c r="MH12" s="3">
        <f t="shared" si="67"/>
        <v>4339120384</v>
      </c>
      <c r="MI12"/>
      <c r="MJ12" s="3">
        <f t="shared" si="67"/>
        <v>13287633984</v>
      </c>
      <c r="MK12"/>
      <c r="ML12" s="3">
        <f t="shared" si="67"/>
        <v>6492491776</v>
      </c>
      <c r="MM12"/>
      <c r="MN12" s="3">
        <f t="shared" si="67"/>
        <v>1059632704</v>
      </c>
      <c r="MO12"/>
      <c r="MP12" s="3">
        <f t="shared" si="67"/>
        <v>265820416</v>
      </c>
      <c r="MQ12"/>
      <c r="MR12" s="3">
        <f t="shared" si="67"/>
        <v>57274624</v>
      </c>
      <c r="MS12"/>
      <c r="MT12" s="3">
        <f t="shared" si="67"/>
        <v>295936</v>
      </c>
      <c r="MU12"/>
      <c r="MV12" s="3">
        <f t="shared" si="67"/>
        <v>3864860224</v>
      </c>
      <c r="MW12"/>
      <c r="MX12" s="3">
        <f t="shared" si="67"/>
        <v>412902400</v>
      </c>
      <c r="MY12"/>
      <c r="MZ12" s="3">
        <f t="shared" si="67"/>
        <v>3169239616</v>
      </c>
      <c r="NA12"/>
      <c r="NB12" s="3">
        <f t="shared" si="67"/>
        <v>8189526016</v>
      </c>
      <c r="NC12"/>
      <c r="ND12" s="3">
        <f t="shared" si="67"/>
        <v>254977024</v>
      </c>
      <c r="NE12"/>
      <c r="NF12" s="3">
        <f t="shared" si="67"/>
        <v>14147675136</v>
      </c>
      <c r="NG12"/>
      <c r="NH12" s="3">
        <f t="shared" si="67"/>
        <v>1024000000</v>
      </c>
      <c r="NI12"/>
      <c r="NJ12" s="3">
        <f t="shared" si="67"/>
        <v>873320704</v>
      </c>
      <c r="NK12"/>
      <c r="NL12" s="3">
        <f t="shared" ref="NL12:NL82" si="92">(BN12-BO12)^2</f>
        <v>1541661696</v>
      </c>
      <c r="NM12"/>
      <c r="NN12" s="3">
        <f t="shared" si="68"/>
        <v>268960000</v>
      </c>
      <c r="NO12"/>
      <c r="NP12" s="3">
        <f t="shared" si="68"/>
        <v>1050797056</v>
      </c>
      <c r="NQ12"/>
      <c r="NR12" s="3">
        <f t="shared" si="68"/>
        <v>7748224576</v>
      </c>
      <c r="NS12"/>
      <c r="NT12" s="3">
        <f t="shared" si="68"/>
        <v>1135420416</v>
      </c>
      <c r="NU12"/>
      <c r="NV12" s="3">
        <f t="shared" si="68"/>
        <v>55591936</v>
      </c>
      <c r="NW12"/>
      <c r="NX12" s="3">
        <f t="shared" si="68"/>
        <v>567582976</v>
      </c>
      <c r="NY12"/>
      <c r="NZ12" s="3">
        <f t="shared" si="68"/>
        <v>3983124544</v>
      </c>
      <c r="OA12"/>
      <c r="OB12" s="3">
        <f t="shared" si="68"/>
        <v>846111744</v>
      </c>
      <c r="OC12"/>
      <c r="OD12" s="3">
        <f t="shared" si="68"/>
        <v>10196152576</v>
      </c>
      <c r="OE12"/>
      <c r="OF12" s="3">
        <f t="shared" si="68"/>
        <v>3514118400</v>
      </c>
      <c r="OG12"/>
      <c r="OH12" s="3">
        <f t="shared" si="68"/>
        <v>604373056</v>
      </c>
      <c r="OI12"/>
      <c r="OJ12" s="3">
        <f t="shared" si="68"/>
        <v>984064</v>
      </c>
      <c r="OK12"/>
      <c r="OL12" s="3">
        <f t="shared" si="68"/>
        <v>5841850624</v>
      </c>
      <c r="OM12"/>
      <c r="ON12" s="3">
        <f t="shared" si="68"/>
        <v>901921024</v>
      </c>
      <c r="OO12"/>
      <c r="OP12" s="3">
        <f t="shared" si="68"/>
        <v>1104365824</v>
      </c>
      <c r="OQ12"/>
      <c r="OR12" s="3">
        <f t="shared" si="68"/>
        <v>553943296</v>
      </c>
      <c r="OS12"/>
      <c r="OT12" s="3">
        <f t="shared" si="68"/>
        <v>639078400</v>
      </c>
      <c r="OU12"/>
      <c r="OV12" s="3">
        <f t="shared" si="68"/>
        <v>949625856</v>
      </c>
      <c r="OW12"/>
      <c r="OX12" s="3">
        <f t="shared" si="68"/>
        <v>4669808896</v>
      </c>
      <c r="OY12"/>
      <c r="OZ12" s="3">
        <f t="shared" si="68"/>
        <v>2232373504</v>
      </c>
      <c r="PA12"/>
      <c r="PB12" s="3">
        <f t="shared" si="68"/>
        <v>9929723904</v>
      </c>
      <c r="PC12"/>
      <c r="PD12" s="3">
        <f t="shared" si="68"/>
        <v>7506489600</v>
      </c>
      <c r="PE12"/>
      <c r="PF12" s="3">
        <f t="shared" si="68"/>
        <v>1305232384</v>
      </c>
      <c r="PG12"/>
      <c r="PH12" s="3">
        <f t="shared" si="68"/>
        <v>1204367616</v>
      </c>
      <c r="PI12"/>
      <c r="PJ12" s="3">
        <f t="shared" si="68"/>
        <v>586027264</v>
      </c>
      <c r="PK12"/>
      <c r="PL12" s="3">
        <f t="shared" si="68"/>
        <v>10286827776</v>
      </c>
      <c r="PM12"/>
      <c r="PN12" s="3">
        <f t="shared" si="68"/>
        <v>4389857536</v>
      </c>
      <c r="PO12"/>
      <c r="PP12" s="3">
        <f t="shared" si="68"/>
        <v>68956416</v>
      </c>
      <c r="PQ12"/>
      <c r="PR12" s="3">
        <f t="shared" si="68"/>
        <v>6802950400</v>
      </c>
      <c r="PS12"/>
      <c r="PT12" s="3">
        <f t="shared" si="68"/>
        <v>4755481600</v>
      </c>
      <c r="PU12"/>
      <c r="PV12" s="3">
        <f t="shared" si="68"/>
        <v>14132454400</v>
      </c>
      <c r="PW12"/>
      <c r="PX12" s="3">
        <f t="shared" ref="PX12:PX82" si="93">(DZ12-EA12)^2</f>
        <v>619412544</v>
      </c>
      <c r="PY12"/>
      <c r="PZ12" s="3">
        <f t="shared" si="69"/>
        <v>14745600</v>
      </c>
      <c r="QA12"/>
      <c r="QB12" s="3">
        <f t="shared" si="70"/>
        <v>2677441536</v>
      </c>
      <c r="QC12"/>
      <c r="QD12" s="3">
        <f t="shared" si="71"/>
        <v>1791659584</v>
      </c>
      <c r="QE12"/>
      <c r="QF12" s="3">
        <f t="shared" si="72"/>
        <v>208744704</v>
      </c>
      <c r="QG12"/>
      <c r="QH12" s="3">
        <f t="shared" si="73"/>
        <v>1956469824</v>
      </c>
      <c r="QI12"/>
      <c r="QJ12" s="3">
        <f t="shared" si="74"/>
        <v>12572688384</v>
      </c>
      <c r="QK12"/>
      <c r="QL12" s="3">
        <f t="shared" si="75"/>
        <v>9492994624</v>
      </c>
      <c r="QM12"/>
      <c r="QN12" s="3">
        <f t="shared" si="76"/>
        <v>3228057856</v>
      </c>
      <c r="QO12"/>
      <c r="QP12" s="3">
        <f t="shared" si="77"/>
        <v>388247616</v>
      </c>
      <c r="QQ12"/>
      <c r="QR12" s="3">
        <f t="shared" si="78"/>
        <v>1534758976</v>
      </c>
      <c r="QS12" s="5"/>
      <c r="QT12" s="6">
        <f t="shared" si="86"/>
        <v>3603.5147791070931</v>
      </c>
      <c r="QU12" s="5"/>
      <c r="QV12" s="5"/>
      <c r="QW12" s="6">
        <f>B12-C12-$FC12</f>
        <v>50442.986666666693</v>
      </c>
      <c r="QX12"/>
      <c r="QY12" s="6">
        <f>D12-E12-$FC12</f>
        <v>-57117.013333333307</v>
      </c>
      <c r="QZ12"/>
      <c r="RA12" s="6">
        <f>F12-G12-$FC12</f>
        <v>4562.9866666666931</v>
      </c>
      <c r="RB12"/>
      <c r="RC12" s="6">
        <f>H12-I12-$FC12</f>
        <v>43738.986666666693</v>
      </c>
      <c r="RD12"/>
      <c r="RE12" s="6">
        <f>J12-K12-$FC12</f>
        <v>12578.986666666693</v>
      </c>
      <c r="RF12"/>
      <c r="RG12" s="6">
        <f>L12-M12-$FC12</f>
        <v>-11173.013333333307</v>
      </c>
      <c r="RH12"/>
      <c r="RI12" s="6">
        <f>N12-O12-$FC12</f>
        <v>-107957.01333333331</v>
      </c>
      <c r="RJ12"/>
      <c r="RK12" s="6">
        <f>P12-Q12-$FC12</f>
        <v>47266.986666666693</v>
      </c>
      <c r="RL12"/>
      <c r="RM12" s="6">
        <f>R12-S12-$FC12</f>
        <v>-16877.013333333307</v>
      </c>
      <c r="RN12"/>
      <c r="RO12" s="6">
        <f>T12-U12-$FC12</f>
        <v>19506.986666666693</v>
      </c>
      <c r="RP12"/>
      <c r="RQ12" s="6">
        <f>V12-W12-$FC12</f>
        <v>101650.98666666669</v>
      </c>
      <c r="RR12"/>
      <c r="RS12" s="6">
        <f>X12-Y12-$FC12</f>
        <v>64530.986666666693</v>
      </c>
      <c r="RT12"/>
      <c r="RU12" s="6">
        <f>Z12-AA12-$FC12</f>
        <v>41474.986666666693</v>
      </c>
      <c r="RV12"/>
      <c r="RW12" s="6">
        <f>AB12-AC12-$FC12</f>
        <v>15554.986666666693</v>
      </c>
      <c r="RX12"/>
      <c r="RY12" s="6">
        <f>AD12-AE12-$FC12</f>
        <v>-118173.01333333331</v>
      </c>
      <c r="RZ12"/>
      <c r="SA12" s="6">
        <f>AF12-AG12-$FC12</f>
        <v>-147829.01333333331</v>
      </c>
      <c r="SB12"/>
      <c r="SC12" s="6">
        <f>AH12-AI12-$FC12</f>
        <v>55986.986666666693</v>
      </c>
      <c r="SD12"/>
      <c r="SE12" s="6">
        <f>AJ12-AK12-$FC12</f>
        <v>-42989.013333333307</v>
      </c>
      <c r="SF12"/>
      <c r="SG12" s="6">
        <f>AL12-AM12-$FC12</f>
        <v>-92389.013333333307</v>
      </c>
      <c r="SH12"/>
      <c r="SI12" s="6">
        <f>AN12-AO12-$FC12</f>
        <v>-57693.013333333307</v>
      </c>
      <c r="SJ12"/>
      <c r="SK12" s="6">
        <f>AP12-AQ12-$FC12</f>
        <v>55434.986666666693</v>
      </c>
      <c r="SL12"/>
      <c r="SM12" s="6">
        <f>AR12-AS12-$FC12</f>
        <v>6578.9866666666931</v>
      </c>
      <c r="SN12"/>
      <c r="SO12" s="6">
        <f>AT12-AU12-$FC12</f>
        <v>30450.986666666693</v>
      </c>
      <c r="SP12"/>
      <c r="SQ12" s="6">
        <f>AV12-AW12-$FC12</f>
        <v>22338.986666666693</v>
      </c>
      <c r="SR12"/>
      <c r="SS12" s="6">
        <f>AX12-AY12-$FC12</f>
        <v>-39285.013333333307</v>
      </c>
      <c r="ST12"/>
      <c r="SU12" s="6">
        <f>AZ12-BA12-$FC12</f>
        <v>2562.9866666666931</v>
      </c>
      <c r="SV12"/>
      <c r="SW12" s="6">
        <f>BB12-BC12-$FC12</f>
        <v>-33413.013333333307</v>
      </c>
      <c r="SX12"/>
      <c r="SY12" s="6">
        <f>BD12-BE12-$FC12</f>
        <v>113378.98666666669</v>
      </c>
      <c r="SZ12"/>
      <c r="TA12" s="6">
        <f>BF12-BG12-$FC12</f>
        <v>38850.986666666693</v>
      </c>
      <c r="TB12"/>
      <c r="TC12" s="6">
        <f>BH12-BI12-$FC12</f>
        <v>141826.98666666669</v>
      </c>
      <c r="TD12"/>
      <c r="TE12" s="6">
        <f>BJ12-BK12-$FC12</f>
        <v>54882.986666666693</v>
      </c>
      <c r="TF12"/>
      <c r="TG12" s="6">
        <f>BL12-BM12-$FC12</f>
        <v>-6669.0133333333069</v>
      </c>
      <c r="TH12"/>
      <c r="TI12" s="6">
        <f>BN12-BO12-$FC12</f>
        <v>-16381.013333333307</v>
      </c>
      <c r="TJ12"/>
      <c r="TK12" s="6">
        <f>BP12-BQ12-$FC12</f>
        <v>6482.9866666666931</v>
      </c>
      <c r="TL12"/>
      <c r="TM12" s="6">
        <f>BR12-BS12-$FC12</f>
        <v>55298.986666666693</v>
      </c>
      <c r="TN12"/>
      <c r="TO12" s="6">
        <f>BT12-BU12-$FC12</f>
        <v>110906.98666666669</v>
      </c>
      <c r="TP12"/>
      <c r="TQ12" s="6">
        <f>BV12-BW12-$FC12</f>
        <v>-10813.013333333307</v>
      </c>
      <c r="TR12"/>
      <c r="TS12" s="6">
        <f>BX12-BY12-$FC12</f>
        <v>15426.986666666693</v>
      </c>
      <c r="TT12"/>
      <c r="TU12" s="6">
        <f>BZ12-CA12-$FC12</f>
        <v>-941.01333333330695</v>
      </c>
      <c r="TV12"/>
      <c r="TW12" s="6">
        <f>CB12-CC12-$FC12</f>
        <v>85994.986666666693</v>
      </c>
      <c r="TX12"/>
      <c r="TY12" s="6">
        <f>CD12-CE12-$FC12</f>
        <v>-6205.0133333333069</v>
      </c>
      <c r="TZ12"/>
      <c r="UA12" s="6">
        <f>CF12-CG12-$FC12</f>
        <v>-78093.013333333307</v>
      </c>
      <c r="UB12"/>
      <c r="UC12" s="6">
        <f>CH12-CI12-$FC12</f>
        <v>-36397.013333333307</v>
      </c>
      <c r="UD12"/>
      <c r="UE12" s="6">
        <f>CJ12-CK12-$FC12</f>
        <v>47466.986666666693</v>
      </c>
      <c r="UF12"/>
      <c r="UG12" s="6">
        <f>CL12-CM12-$FC12</f>
        <v>23874.986666666693</v>
      </c>
      <c r="UH12"/>
      <c r="UI12" s="6">
        <f>CN12-CO12-$FC12</f>
        <v>-53549.013333333307</v>
      </c>
      <c r="UJ12"/>
      <c r="UK12" s="6">
        <f>CP12-CQ12-$FC12</f>
        <v>52914.986666666693</v>
      </c>
      <c r="UL12"/>
      <c r="UM12" s="6">
        <f>CR12-CS12-$FC12</f>
        <v>-10349.013333333307</v>
      </c>
      <c r="UN12"/>
      <c r="UO12" s="6">
        <f>CT12-CU12-$FC12</f>
        <v>-653.01333333330695</v>
      </c>
      <c r="UP12"/>
      <c r="UQ12" s="6">
        <f>CV12-CW12-$FC12</f>
        <v>48162.986666666693</v>
      </c>
      <c r="UR12"/>
      <c r="US12" s="6">
        <f>CX12-CY12-$FC12</f>
        <v>53698.986666666693</v>
      </c>
      <c r="UT12"/>
      <c r="UU12" s="6">
        <f>CZ12-DA12-$FC12</f>
        <v>-45453.013333333307</v>
      </c>
      <c r="UV12"/>
      <c r="UW12" s="6">
        <f>DB12-DC12-$FC12</f>
        <v>-24365.013333333307</v>
      </c>
      <c r="UX12"/>
      <c r="UY12" s="6">
        <f>DD12-DE12-$FC12</f>
        <v>-76765.013333333307</v>
      </c>
      <c r="UZ12"/>
      <c r="VA12" s="6">
        <f>DF12-DG12-$FC12</f>
        <v>-63757.013333333307</v>
      </c>
      <c r="VB12"/>
      <c r="VC12" s="6">
        <f>DH12-DI12-$FC12</f>
        <v>59010.986666666693</v>
      </c>
      <c r="VD12"/>
      <c r="VE12" s="6">
        <f>DJ12-DK12-$FC12</f>
        <v>-11821.013333333307</v>
      </c>
      <c r="VF12"/>
      <c r="VG12" s="6">
        <f>DL12-DM12-$FC12</f>
        <v>-1325.0133333333069</v>
      </c>
      <c r="VH12"/>
      <c r="VI12" s="6">
        <f>DN12-DO12-$FC12</f>
        <v>-78541.013333333307</v>
      </c>
      <c r="VJ12"/>
      <c r="VK12" s="6">
        <f>DP12-DQ12-$FC12</f>
        <v>-43373.013333333307</v>
      </c>
      <c r="VL12"/>
      <c r="VM12" s="6">
        <f>DR12-DS12-$FC12</f>
        <v>14578.986666666693</v>
      </c>
      <c r="VN12"/>
      <c r="VO12" s="6">
        <f>DT12-DU12-$FC12</f>
        <v>105362.98666666669</v>
      </c>
      <c r="VP12"/>
      <c r="VQ12" s="6">
        <f>DV12-DW12-$FC12</f>
        <v>-46077.013333333307</v>
      </c>
      <c r="VR12"/>
      <c r="VS12" s="6">
        <f>DX12-DY12-$FC12</f>
        <v>-95997.013333333307</v>
      </c>
      <c r="VT12"/>
      <c r="VU12" s="6">
        <f>DZ12-EA12-$FC12</f>
        <v>-2005.0133333333069</v>
      </c>
      <c r="VV12"/>
      <c r="VW12" s="6">
        <f>EB12-EC12-$FC12</f>
        <v>19042.986666666693</v>
      </c>
      <c r="VX12"/>
      <c r="VY12" s="6">
        <f>ED12-EE12-$FC12</f>
        <v>-28861.013333333307</v>
      </c>
      <c r="VZ12"/>
      <c r="WA12" s="6">
        <f>EF12-EG12-$FC12</f>
        <v>65210.986666666693</v>
      </c>
      <c r="WB12"/>
      <c r="WC12" s="6">
        <f>EH12-EI12-$FC12</f>
        <v>8434.9866666666931</v>
      </c>
      <c r="WD12"/>
      <c r="WE12" s="6">
        <f>EJ12-EK12-$FC12</f>
        <v>-21349.013333333307</v>
      </c>
      <c r="WF12"/>
      <c r="WG12" s="6">
        <f>EL12-EM12-$FC12</f>
        <v>-89245.013333333307</v>
      </c>
      <c r="WH12"/>
      <c r="WI12" s="6">
        <f>EN12-EO12-$FC12</f>
        <v>-74549.013333333307</v>
      </c>
      <c r="WJ12"/>
      <c r="WK12" s="6">
        <f>EP12-EQ12-$FC12</f>
        <v>-33933.013333333307</v>
      </c>
      <c r="WL12"/>
      <c r="WM12" s="6">
        <f>ER12-ES12-$FC12</f>
        <v>3178.9866666666931</v>
      </c>
      <c r="WN12"/>
      <c r="WO12" s="6">
        <f>ET12-EU12-$FC12</f>
        <v>-16293.013333333307</v>
      </c>
      <c r="WP12"/>
      <c r="WQ12"/>
      <c r="WR12"/>
      <c r="WS12" s="42" t="s">
        <v>4</v>
      </c>
      <c r="WT12"/>
      <c r="WU12">
        <f>A12/A15</f>
        <v>0.88085106382978728</v>
      </c>
      <c r="WV12">
        <f t="shared" ref="WV12:ZG12" si="94">B12/B15</f>
        <v>83.956974789915961</v>
      </c>
      <c r="WW12">
        <f t="shared" si="94"/>
        <v>93.222200276515906</v>
      </c>
      <c r="WX12">
        <f t="shared" si="94"/>
        <v>86.385711832388807</v>
      </c>
      <c r="WY12">
        <f t="shared" si="94"/>
        <v>95.939443804508798</v>
      </c>
      <c r="WZ12">
        <f t="shared" si="94"/>
        <v>97.96994219653179</v>
      </c>
      <c r="XA12">
        <f t="shared" si="94"/>
        <v>101.49980732177264</v>
      </c>
      <c r="XB12">
        <f t="shared" si="94"/>
        <v>116.92379182156134</v>
      </c>
      <c r="XC12">
        <f t="shared" si="94"/>
        <v>92.94489402697495</v>
      </c>
      <c r="XD12">
        <f t="shared" si="94"/>
        <v>82.450970290228398</v>
      </c>
      <c r="XE12">
        <f t="shared" si="94"/>
        <v>96.862729606952399</v>
      </c>
      <c r="XF12">
        <f t="shared" si="94"/>
        <v>98.719060157990683</v>
      </c>
      <c r="XG12">
        <f t="shared" si="94"/>
        <v>67.508026929052306</v>
      </c>
      <c r="XH12">
        <f t="shared" si="94"/>
        <v>107.22827442827443</v>
      </c>
      <c r="XI12">
        <f t="shared" si="94"/>
        <v>92.863420939250318</v>
      </c>
      <c r="XJ12">
        <f t="shared" si="94"/>
        <v>97.864209140492761</v>
      </c>
      <c r="XK12">
        <f t="shared" si="94"/>
        <v>108.83475971033575</v>
      </c>
      <c r="XL12">
        <f t="shared" si="94"/>
        <v>81.60238450074516</v>
      </c>
      <c r="XM12">
        <f t="shared" si="94"/>
        <v>90.957410562180584</v>
      </c>
      <c r="XN12">
        <f t="shared" si="94"/>
        <v>88.811655257152893</v>
      </c>
      <c r="XO12">
        <f t="shared" si="94"/>
        <v>87.469689163661343</v>
      </c>
      <c r="XP12">
        <f t="shared" si="94"/>
        <v>108.42844019841999</v>
      </c>
      <c r="XQ12">
        <f t="shared" si="94"/>
        <v>84.154681586309039</v>
      </c>
      <c r="XR12">
        <f t="shared" si="94"/>
        <v>94.556433210461648</v>
      </c>
      <c r="XS12">
        <f t="shared" si="94"/>
        <v>81.790357084087546</v>
      </c>
      <c r="XT12">
        <f t="shared" si="94"/>
        <v>107.21621157478963</v>
      </c>
      <c r="XU12">
        <f t="shared" si="94"/>
        <v>116.71059730250482</v>
      </c>
      <c r="XV12">
        <f t="shared" si="94"/>
        <v>103.04457400789919</v>
      </c>
      <c r="XW12">
        <f t="shared" si="94"/>
        <v>91.363501727826232</v>
      </c>
      <c r="XX12">
        <f t="shared" si="94"/>
        <v>84.712558439464772</v>
      </c>
      <c r="XY12">
        <f t="shared" si="94"/>
        <v>181.61525885558584</v>
      </c>
      <c r="XZ12">
        <f t="shared" si="94"/>
        <v>74.677636991936808</v>
      </c>
      <c r="YA12">
        <f t="shared" si="94"/>
        <v>93.074217585692992</v>
      </c>
      <c r="YB12">
        <f t="shared" si="94"/>
        <v>84.559592768123579</v>
      </c>
      <c r="YC12">
        <f t="shared" si="94"/>
        <v>66.860208643815199</v>
      </c>
      <c r="YD12">
        <f t="shared" si="94"/>
        <v>68.009527391249847</v>
      </c>
      <c r="YE12">
        <f t="shared" si="94"/>
        <v>94.22084559392907</v>
      </c>
      <c r="YF12">
        <f t="shared" si="94"/>
        <v>74.589714654199582</v>
      </c>
      <c r="YG12">
        <f t="shared" si="94"/>
        <v>86.132935916542479</v>
      </c>
      <c r="YH12">
        <f t="shared" si="94"/>
        <v>88.498712004121586</v>
      </c>
      <c r="YI12">
        <f t="shared" si="94"/>
        <v>109.48080102884438</v>
      </c>
      <c r="YJ12">
        <f t="shared" si="94"/>
        <v>110.9305246100871</v>
      </c>
      <c r="YK12">
        <f t="shared" si="94"/>
        <v>101.74047007702943</v>
      </c>
      <c r="YL12">
        <f t="shared" si="94"/>
        <v>116.70893255013166</v>
      </c>
      <c r="YM12">
        <f t="shared" si="94"/>
        <v>133.74627539503385</v>
      </c>
      <c r="YN12">
        <f t="shared" si="94"/>
        <v>134.57696911659085</v>
      </c>
      <c r="YO12">
        <f t="shared" si="94"/>
        <v>72.997235750954317</v>
      </c>
      <c r="YP12">
        <f t="shared" si="94"/>
        <v>141.90150118514617</v>
      </c>
      <c r="YQ12">
        <f t="shared" si="94"/>
        <v>86.948895695631151</v>
      </c>
      <c r="YR12">
        <f t="shared" si="94"/>
        <v>78.808622675662335</v>
      </c>
      <c r="YS12">
        <f t="shared" si="94"/>
        <v>76.317066290550073</v>
      </c>
      <c r="YT12">
        <f t="shared" si="94"/>
        <v>86.871302462443865</v>
      </c>
      <c r="YU12">
        <f t="shared" si="94"/>
        <v>127.55058152293175</v>
      </c>
      <c r="YV12">
        <f t="shared" si="94"/>
        <v>102.77089397089397</v>
      </c>
      <c r="YW12">
        <f t="shared" si="94"/>
        <v>111.5300789953413</v>
      </c>
      <c r="YX12">
        <f t="shared" si="94"/>
        <v>118.23208576264811</v>
      </c>
      <c r="YY12">
        <f t="shared" si="94"/>
        <v>83.342728821434108</v>
      </c>
      <c r="YZ12">
        <f t="shared" si="94"/>
        <v>117.41655145170847</v>
      </c>
      <c r="ZA12">
        <f t="shared" si="94"/>
        <v>130.58961625282166</v>
      </c>
      <c r="ZB12">
        <f t="shared" si="94"/>
        <v>111.21923819554151</v>
      </c>
      <c r="ZC12">
        <f t="shared" si="94"/>
        <v>71.313842316752115</v>
      </c>
      <c r="ZD12">
        <f t="shared" si="94"/>
        <v>86.292571775786115</v>
      </c>
      <c r="ZE12">
        <f t="shared" si="94"/>
        <v>114.44577284372332</v>
      </c>
      <c r="ZF12">
        <f t="shared" si="94"/>
        <v>80.252772292267963</v>
      </c>
      <c r="ZG12">
        <f t="shared" si="94"/>
        <v>86.395539724330177</v>
      </c>
      <c r="ZH12">
        <f t="shared" ref="ZH12:ABS12" si="95">BN12/BN15</f>
        <v>118.42879087118719</v>
      </c>
      <c r="ZI12">
        <f t="shared" si="95"/>
        <v>106.36487231306265</v>
      </c>
      <c r="ZJ12">
        <f t="shared" si="95"/>
        <v>122.62081784386618</v>
      </c>
      <c r="ZK12">
        <f t="shared" si="95"/>
        <v>82.661400577244422</v>
      </c>
      <c r="ZL12">
        <f t="shared" si="95"/>
        <v>104.87789799072642</v>
      </c>
      <c r="ZM12">
        <f t="shared" si="95"/>
        <v>134.36059479553904</v>
      </c>
      <c r="ZN12">
        <f t="shared" si="95"/>
        <v>114.91368753703338</v>
      </c>
      <c r="ZO12">
        <f t="shared" si="95"/>
        <v>95.141425818882468</v>
      </c>
      <c r="ZP12">
        <f t="shared" si="95"/>
        <v>100.76300578034682</v>
      </c>
      <c r="ZQ12">
        <f t="shared" si="95"/>
        <v>133.26693799377543</v>
      </c>
      <c r="ZR12">
        <f t="shared" si="95"/>
        <v>83.743666169895675</v>
      </c>
      <c r="ZS12">
        <f t="shared" si="95"/>
        <v>95.693445378151267</v>
      </c>
      <c r="ZT12">
        <f t="shared" si="95"/>
        <v>102.0270317711076</v>
      </c>
      <c r="ZU12">
        <f t="shared" si="95"/>
        <v>122.55863884950375</v>
      </c>
      <c r="ZV12">
        <f t="shared" si="95"/>
        <v>109.75512507052849</v>
      </c>
      <c r="ZW12">
        <f t="shared" si="95"/>
        <v>73.407052186177708</v>
      </c>
      <c r="ZX12">
        <f t="shared" si="95"/>
        <v>101.18243615653132</v>
      </c>
      <c r="ZY12">
        <f t="shared" si="95"/>
        <v>95.412868191541875</v>
      </c>
      <c r="ZZ12">
        <f t="shared" si="95"/>
        <v>76.636785162287481</v>
      </c>
      <c r="AAA12">
        <f t="shared" si="95"/>
        <v>120.08602150537635</v>
      </c>
      <c r="AAB12">
        <f t="shared" si="95"/>
        <v>103.35260115606937</v>
      </c>
      <c r="AAC12">
        <f t="shared" si="95"/>
        <v>85.549332184403269</v>
      </c>
      <c r="AAD12">
        <f t="shared" si="95"/>
        <v>89.454665130821127</v>
      </c>
      <c r="AAE12">
        <f t="shared" si="95"/>
        <v>102.51471459608928</v>
      </c>
      <c r="AAF12">
        <f t="shared" si="95"/>
        <v>68.916178343949042</v>
      </c>
      <c r="AAG12">
        <f t="shared" si="95"/>
        <v>76.163610719322989</v>
      </c>
      <c r="AAH12">
        <f t="shared" si="95"/>
        <v>67.102277214690005</v>
      </c>
      <c r="AAI12">
        <f t="shared" si="95"/>
        <v>102.8976654379498</v>
      </c>
      <c r="AAJ12">
        <f t="shared" si="95"/>
        <v>111.72315215347</v>
      </c>
      <c r="AAK12">
        <f t="shared" si="95"/>
        <v>148.53831972609956</v>
      </c>
      <c r="AAL12">
        <f t="shared" si="95"/>
        <v>97.439138240574508</v>
      </c>
      <c r="AAM12">
        <f t="shared" si="95"/>
        <v>126.39192451174019</v>
      </c>
      <c r="AAN12">
        <f t="shared" si="95"/>
        <v>86.198866563626993</v>
      </c>
      <c r="AAO12">
        <f t="shared" si="95"/>
        <v>180.51253864651324</v>
      </c>
      <c r="AAP12">
        <f t="shared" si="95"/>
        <v>102.76285764437424</v>
      </c>
      <c r="AAQ12">
        <f t="shared" si="95"/>
        <v>100.5673249551167</v>
      </c>
      <c r="AAR12">
        <f t="shared" si="95"/>
        <v>90.643917851500788</v>
      </c>
      <c r="AAS12">
        <f t="shared" si="95"/>
        <v>89.346717130162915</v>
      </c>
      <c r="AAT12">
        <f t="shared" si="95"/>
        <v>84.481538725742737</v>
      </c>
      <c r="AAU12">
        <f t="shared" si="95"/>
        <v>62.314759203648094</v>
      </c>
      <c r="AAV12">
        <f t="shared" si="95"/>
        <v>77.012129760225676</v>
      </c>
      <c r="AAW12">
        <f t="shared" si="95"/>
        <v>88.414903129657233</v>
      </c>
      <c r="AAX12">
        <f t="shared" si="95"/>
        <v>89.235188509874334</v>
      </c>
      <c r="AAY12">
        <f t="shared" si="95"/>
        <v>78.542582598394105</v>
      </c>
      <c r="AAZ12">
        <f t="shared" si="95"/>
        <v>99.330516259415759</v>
      </c>
      <c r="ABA12">
        <f t="shared" si="95"/>
        <v>105.42789915966387</v>
      </c>
      <c r="ABB12">
        <f t="shared" si="95"/>
        <v>193.52250085881141</v>
      </c>
      <c r="ABC12">
        <f t="shared" si="95"/>
        <v>99.156667293586608</v>
      </c>
      <c r="ABD12">
        <f t="shared" si="95"/>
        <v>111.45929339477726</v>
      </c>
      <c r="ABE12">
        <f t="shared" si="95"/>
        <v>102.05454203498213</v>
      </c>
      <c r="ABF12">
        <f t="shared" si="95"/>
        <v>83.688662168833304</v>
      </c>
      <c r="ABG12">
        <f t="shared" si="95"/>
        <v>95.652423698384197</v>
      </c>
      <c r="ABH12">
        <f t="shared" si="95"/>
        <v>122.49442379182156</v>
      </c>
      <c r="ABI12">
        <f t="shared" si="95"/>
        <v>115.4951313613816</v>
      </c>
      <c r="ABJ12">
        <f t="shared" si="95"/>
        <v>95.381000607656475</v>
      </c>
      <c r="ABK12">
        <f t="shared" si="95"/>
        <v>69.543241843604349</v>
      </c>
      <c r="ABL12">
        <f t="shared" si="95"/>
        <v>89.710252100840336</v>
      </c>
      <c r="ABM12">
        <f t="shared" si="95"/>
        <v>97.321364452423694</v>
      </c>
      <c r="ABN12">
        <f t="shared" si="95"/>
        <v>106.92504827101983</v>
      </c>
      <c r="ABO12">
        <f t="shared" si="95"/>
        <v>115.5742813254334</v>
      </c>
      <c r="ABP12">
        <f t="shared" si="95"/>
        <v>125.71747211895911</v>
      </c>
      <c r="ABQ12">
        <f t="shared" si="95"/>
        <v>114.7353770923453</v>
      </c>
      <c r="ABR12">
        <f t="shared" si="95"/>
        <v>93.63545279383429</v>
      </c>
      <c r="ABS12">
        <f t="shared" si="95"/>
        <v>149.34518518518519</v>
      </c>
      <c r="ABT12">
        <f t="shared" ref="ABT12:ACN12" si="96">DZ12/DZ15</f>
        <v>90.227137089696328</v>
      </c>
      <c r="ABU12">
        <f t="shared" si="96"/>
        <v>106.44124037132136</v>
      </c>
      <c r="ABV12">
        <f t="shared" si="96"/>
        <v>136.39262628680871</v>
      </c>
      <c r="ABW12">
        <f t="shared" si="96"/>
        <v>113.28303377444203</v>
      </c>
      <c r="ABX12">
        <f t="shared" si="96"/>
        <v>123.13011152416357</v>
      </c>
      <c r="ABY12">
        <f t="shared" si="96"/>
        <v>95.720914925127531</v>
      </c>
      <c r="ABZ12">
        <f t="shared" si="96"/>
        <v>119.87019641332195</v>
      </c>
      <c r="ACA12">
        <f t="shared" si="96"/>
        <v>85.427678130656574</v>
      </c>
      <c r="ACB12">
        <f t="shared" si="96"/>
        <v>81.766722689075635</v>
      </c>
      <c r="ACC12">
        <f t="shared" si="96"/>
        <v>94.21854429189392</v>
      </c>
      <c r="ACD12">
        <f t="shared" si="96"/>
        <v>71.761298815269853</v>
      </c>
      <c r="ACE12">
        <f t="shared" si="96"/>
        <v>98.266397207422372</v>
      </c>
      <c r="ACF12">
        <f t="shared" si="96"/>
        <v>112.44904632152588</v>
      </c>
      <c r="ACG12">
        <f t="shared" si="96"/>
        <v>133.74515800203875</v>
      </c>
      <c r="ACH12">
        <f t="shared" si="96"/>
        <v>84.779831932773106</v>
      </c>
      <c r="ACI12">
        <f t="shared" si="96"/>
        <v>176.1404741000878</v>
      </c>
      <c r="ACJ12">
        <f t="shared" si="96"/>
        <v>65.152505446623096</v>
      </c>
      <c r="ACK12">
        <f t="shared" si="96"/>
        <v>91.927872230808859</v>
      </c>
      <c r="ACL12">
        <f t="shared" si="96"/>
        <v>81.754813230212278</v>
      </c>
      <c r="ACM12">
        <f t="shared" si="96"/>
        <v>107.38627858627859</v>
      </c>
      <c r="ACN12">
        <f t="shared" si="96"/>
        <v>125.40866650706249</v>
      </c>
      <c r="ACO12" s="5"/>
      <c r="ACP12">
        <f>AVERAGE(WU12:ACN12)</f>
        <v>100.21929182605275</v>
      </c>
      <c r="ACQ12">
        <f>STDEV(WU12:ACN12)/(150^0.5)</f>
        <v>1.9709084219328921</v>
      </c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</row>
    <row r="13" spans="1:1015" s="3" customFormat="1">
      <c r="A13" s="2">
        <v>208</v>
      </c>
      <c r="B13" s="3">
        <v>1152640</v>
      </c>
      <c r="C13" s="3">
        <v>1033760</v>
      </c>
      <c r="D13" s="3">
        <v>1052704</v>
      </c>
      <c r="E13" s="3">
        <v>1276096</v>
      </c>
      <c r="F13" s="3">
        <v>1369632</v>
      </c>
      <c r="G13" s="3">
        <v>1286848</v>
      </c>
      <c r="H13" s="3">
        <v>1088960</v>
      </c>
      <c r="I13" s="3">
        <v>1234496</v>
      </c>
      <c r="J13" s="3">
        <v>1258432</v>
      </c>
      <c r="K13" s="3">
        <v>1291936</v>
      </c>
      <c r="L13" s="3">
        <v>1080960</v>
      </c>
      <c r="M13" s="3">
        <v>1352384</v>
      </c>
      <c r="N13" s="3">
        <v>1220704</v>
      </c>
      <c r="O13" s="3">
        <v>1354944</v>
      </c>
      <c r="P13" s="3">
        <v>1322400</v>
      </c>
      <c r="Q13" s="3">
        <v>1044160</v>
      </c>
      <c r="R13" s="3">
        <v>1256544</v>
      </c>
      <c r="S13" s="3">
        <v>1489760</v>
      </c>
      <c r="T13" s="3">
        <v>1267904</v>
      </c>
      <c r="U13" s="3">
        <v>1437216</v>
      </c>
      <c r="V13" s="3">
        <v>1463136</v>
      </c>
      <c r="W13" s="3">
        <v>1325600</v>
      </c>
      <c r="X13" s="3">
        <v>1243296</v>
      </c>
      <c r="Y13" s="3">
        <v>1297632</v>
      </c>
      <c r="Z13" s="3">
        <v>1433984</v>
      </c>
      <c r="AA13" s="3">
        <v>1148288</v>
      </c>
      <c r="AB13" s="3">
        <v>1305888</v>
      </c>
      <c r="AC13" s="3">
        <v>1190656</v>
      </c>
      <c r="AD13" s="3">
        <v>1382464</v>
      </c>
      <c r="AE13" s="3">
        <v>1335136</v>
      </c>
      <c r="AF13" s="3">
        <v>1314144</v>
      </c>
      <c r="AG13" s="3">
        <v>1509984</v>
      </c>
      <c r="AH13" s="3">
        <v>1166944</v>
      </c>
      <c r="AI13" s="3">
        <v>1116096</v>
      </c>
      <c r="AJ13" s="3">
        <v>1593408</v>
      </c>
      <c r="AK13" s="3">
        <v>1248992</v>
      </c>
      <c r="AL13" s="3">
        <v>1246464</v>
      </c>
      <c r="AM13" s="3">
        <v>1379264</v>
      </c>
      <c r="AN13" s="3">
        <v>1155744</v>
      </c>
      <c r="AO13" s="3">
        <v>1592096</v>
      </c>
      <c r="AP13" s="3">
        <v>1355584</v>
      </c>
      <c r="AQ13" s="3">
        <v>1214432</v>
      </c>
      <c r="AR13" s="3">
        <v>1180032</v>
      </c>
      <c r="AS13" s="3">
        <v>1451456</v>
      </c>
      <c r="AT13" s="3">
        <v>1175040</v>
      </c>
      <c r="AU13" s="3">
        <v>1265376</v>
      </c>
      <c r="AV13" s="3">
        <v>1228864</v>
      </c>
      <c r="AW13" s="3">
        <v>1270432</v>
      </c>
      <c r="AX13" s="3">
        <v>1203168</v>
      </c>
      <c r="AY13" s="3">
        <v>1386976</v>
      </c>
      <c r="AZ13" s="3">
        <v>1341536</v>
      </c>
      <c r="BA13" s="3">
        <v>1349824</v>
      </c>
      <c r="BB13" s="3">
        <v>1172544</v>
      </c>
      <c r="BC13" s="3">
        <v>1211904</v>
      </c>
      <c r="BD13" s="3">
        <v>1432704</v>
      </c>
      <c r="BE13" s="3">
        <v>1211296</v>
      </c>
      <c r="BF13" s="3">
        <v>1298272</v>
      </c>
      <c r="BG13" s="3">
        <v>1458592</v>
      </c>
      <c r="BH13" s="3">
        <v>1294464</v>
      </c>
      <c r="BI13" s="3">
        <v>1236384</v>
      </c>
      <c r="BJ13" s="3">
        <v>1360032</v>
      </c>
      <c r="BK13" s="3">
        <v>1125376</v>
      </c>
      <c r="BL13" s="3">
        <v>1208160</v>
      </c>
      <c r="BM13" s="3">
        <v>1376064</v>
      </c>
      <c r="BN13" s="3">
        <v>1229472</v>
      </c>
      <c r="BO13" s="3">
        <v>1189408</v>
      </c>
      <c r="BP13" s="3">
        <v>1170688</v>
      </c>
      <c r="BQ13" s="3">
        <v>1402400</v>
      </c>
      <c r="BR13" s="3">
        <v>1410112</v>
      </c>
      <c r="BS13" s="3">
        <v>1317952</v>
      </c>
      <c r="BT13" s="3">
        <v>1342784</v>
      </c>
      <c r="BU13" s="3">
        <v>1198144</v>
      </c>
      <c r="BV13" s="3">
        <v>1200640</v>
      </c>
      <c r="BW13" s="3">
        <v>1376704</v>
      </c>
      <c r="BX13" s="3">
        <v>1370944</v>
      </c>
      <c r="BY13" s="3">
        <v>1344704</v>
      </c>
      <c r="BZ13" s="3">
        <v>1344064</v>
      </c>
      <c r="CA13" s="3">
        <v>1474176</v>
      </c>
      <c r="CB13" s="3">
        <v>1439168</v>
      </c>
      <c r="CC13" s="3">
        <v>1266016</v>
      </c>
      <c r="CD13" s="3">
        <v>1219424</v>
      </c>
      <c r="CE13" s="3">
        <v>1385024</v>
      </c>
      <c r="CF13" s="3">
        <v>1076032</v>
      </c>
      <c r="CG13" s="3">
        <v>1296352</v>
      </c>
      <c r="CH13" s="3">
        <v>1150176</v>
      </c>
      <c r="CI13" s="3">
        <v>1475456</v>
      </c>
      <c r="CJ13" s="3">
        <v>1303328</v>
      </c>
      <c r="CK13" s="3">
        <v>1285600</v>
      </c>
      <c r="CL13" s="3">
        <v>1200032</v>
      </c>
      <c r="CM13" s="3">
        <v>1218816</v>
      </c>
      <c r="CN13" s="3">
        <v>1320512</v>
      </c>
      <c r="CO13" s="3">
        <v>1563744</v>
      </c>
      <c r="CP13" s="3">
        <v>1423648</v>
      </c>
      <c r="CQ13" s="3">
        <v>1331968</v>
      </c>
      <c r="CR13" s="3">
        <v>1276736</v>
      </c>
      <c r="CS13" s="3">
        <v>1219424</v>
      </c>
      <c r="CT13" s="3">
        <v>1095712</v>
      </c>
      <c r="CU13" s="3">
        <v>1419136</v>
      </c>
      <c r="CV13" s="3">
        <v>1408832</v>
      </c>
      <c r="CW13" s="3">
        <v>1146432</v>
      </c>
      <c r="CX13" s="3">
        <v>1271040</v>
      </c>
      <c r="CY13" s="3">
        <v>1404960</v>
      </c>
      <c r="CZ13" s="3">
        <v>1160736</v>
      </c>
      <c r="DA13" s="3">
        <v>1461824</v>
      </c>
      <c r="DB13" s="3">
        <v>1240800</v>
      </c>
      <c r="DC13" s="3">
        <v>1247712</v>
      </c>
      <c r="DD13" s="3">
        <v>1151392</v>
      </c>
      <c r="DE13" s="3">
        <v>1444320</v>
      </c>
      <c r="DF13" s="3">
        <v>1263488</v>
      </c>
      <c r="DG13" s="3">
        <v>1597376</v>
      </c>
      <c r="DH13" s="3">
        <v>1436576</v>
      </c>
      <c r="DI13" s="3">
        <v>1315424</v>
      </c>
      <c r="DJ13" s="3">
        <v>1179424</v>
      </c>
      <c r="DK13" s="3">
        <v>1208160</v>
      </c>
      <c r="DL13" s="3">
        <v>1200640</v>
      </c>
      <c r="DM13" s="3">
        <v>1272320</v>
      </c>
      <c r="DN13" s="3">
        <v>1169440</v>
      </c>
      <c r="DO13" s="3">
        <v>1446272</v>
      </c>
      <c r="DP13" s="3">
        <v>1208800</v>
      </c>
      <c r="DQ13" s="3">
        <v>1319872</v>
      </c>
      <c r="DR13" s="3">
        <v>1205664</v>
      </c>
      <c r="DS13" s="3">
        <v>1259680</v>
      </c>
      <c r="DT13" s="3">
        <v>1360672</v>
      </c>
      <c r="DU13" s="3">
        <v>1386304</v>
      </c>
      <c r="DV13" s="3">
        <v>1182528</v>
      </c>
      <c r="DW13" s="3">
        <v>1269152</v>
      </c>
      <c r="DX13" s="3">
        <v>1153888</v>
      </c>
      <c r="DY13" s="3">
        <v>1237024</v>
      </c>
      <c r="DZ13" s="3">
        <v>1324320</v>
      </c>
      <c r="EA13" s="3">
        <v>1139616</v>
      </c>
      <c r="EB13" s="3">
        <v>1191904</v>
      </c>
      <c r="EC13" s="3">
        <v>1291296</v>
      </c>
      <c r="ED13" s="3">
        <v>1165088</v>
      </c>
      <c r="EE13" s="3">
        <v>1338976</v>
      </c>
      <c r="EF13" s="3">
        <v>1236384</v>
      </c>
      <c r="EG13" s="3">
        <v>1165088</v>
      </c>
      <c r="EH13" s="3">
        <v>1132800</v>
      </c>
      <c r="EI13" s="3">
        <v>1079712</v>
      </c>
      <c r="EJ13" s="3">
        <v>1114240</v>
      </c>
      <c r="EK13" s="3">
        <v>1175040</v>
      </c>
      <c r="EL13" s="3">
        <v>1060672</v>
      </c>
      <c r="EM13" s="3">
        <v>1232000</v>
      </c>
      <c r="EN13" s="3">
        <v>1437216</v>
      </c>
      <c r="EO13" s="3">
        <v>1407520</v>
      </c>
      <c r="EP13" s="3">
        <v>1090784</v>
      </c>
      <c r="EQ13" s="3">
        <v>1194400</v>
      </c>
      <c r="ER13" s="3">
        <v>1061280</v>
      </c>
      <c r="ES13" s="3">
        <v>1181280</v>
      </c>
      <c r="ET13" s="3">
        <v>1256544</v>
      </c>
      <c r="EU13" s="3">
        <v>1260960</v>
      </c>
      <c r="EV13" s="5"/>
      <c r="EW13" s="6">
        <f t="shared" si="79"/>
        <v>1277443.8400000001</v>
      </c>
      <c r="EX13" s="7"/>
      <c r="EY13" s="6">
        <f t="shared" si="80"/>
        <v>9868.6870174969899</v>
      </c>
      <c r="EZ13" s="7"/>
      <c r="FA13" s="6">
        <f t="shared" si="81"/>
        <v>1251538.3466666667</v>
      </c>
      <c r="FB13" s="6">
        <f t="shared" si="82"/>
        <v>1303349.3333333333</v>
      </c>
      <c r="FC13" s="6">
        <f t="shared" si="83"/>
        <v>-51810.986666666577</v>
      </c>
      <c r="FD13" s="7"/>
      <c r="FE13" s="6">
        <f t="shared" si="84"/>
        <v>29135412929.240147</v>
      </c>
      <c r="FF13"/>
      <c r="FG13" s="6">
        <f t="shared" ref="FG13:FG83" si="97">(D13-E13-$FC13)^2</f>
        <v>29440044136.493542</v>
      </c>
      <c r="FH13"/>
      <c r="FI13" s="6">
        <f t="shared" ref="FI13:FI83" si="98">(F13-G13-$FC13)^2</f>
        <v>18115810435.800152</v>
      </c>
      <c r="FJ13"/>
      <c r="FK13" s="6">
        <f t="shared" ref="FK13:FK83" si="99">(H13-I13-$FC13)^2</f>
        <v>8784378124.3335285</v>
      </c>
      <c r="FL13"/>
      <c r="FM13" s="6">
        <f t="shared" ref="FM13:FM83" si="100">(J13-K13-$FC13)^2</f>
        <v>335145760.8135078</v>
      </c>
      <c r="FN13"/>
      <c r="FO13" s="6">
        <f t="shared" ref="FO13:FO83" si="101">(L13-M13-$FC13)^2</f>
        <v>48229875625.346886</v>
      </c>
      <c r="FP13"/>
      <c r="FQ13" s="6">
        <f t="shared" ref="FQ13:FQ83" si="102">(N13-O13-$FC13)^2</f>
        <v>6794542239.1068592</v>
      </c>
      <c r="FR13"/>
      <c r="FS13" s="6">
        <f t="shared" ref="FS13:FS83" si="103">(P13-Q13-$FC13)^2</f>
        <v>108933653799.64012</v>
      </c>
      <c r="FT13"/>
      <c r="FU13" s="6">
        <f t="shared" ref="FU13:FU83" si="104">(R13-S13-$FC13)^2</f>
        <v>32907778862.466877</v>
      </c>
      <c r="FV13"/>
      <c r="FW13" s="6">
        <f t="shared" ref="FW13:FW83" si="105">(T13-U13-$FC13)^2</f>
        <v>13806488134.360199</v>
      </c>
      <c r="FX13"/>
      <c r="FY13" s="6">
        <f t="shared" ref="FY13:FY83" si="106">(V13-W13-$FC13)^2</f>
        <v>35852281359.746811</v>
      </c>
      <c r="FZ13"/>
      <c r="GA13" s="6">
        <f t="shared" ref="GA13:GA83" si="107">(X13-Y13-$FC13)^2</f>
        <v>6375692.3335115658</v>
      </c>
      <c r="GB13"/>
      <c r="GC13" s="6">
        <f t="shared" ref="GC13:GC83" si="108">(Z13-AA13-$FC13)^2</f>
        <v>113910966048.81345</v>
      </c>
      <c r="GD13"/>
      <c r="GE13" s="6">
        <f t="shared" ref="GE13:GE83" si="109">(AB13-AC13-$FC13)^2</f>
        <v>27903359394.520149</v>
      </c>
      <c r="GF13"/>
      <c r="GG13" s="6">
        <f t="shared" ref="GG13:GG83" si="110">(AD13-AE13-$FC13)^2</f>
        <v>9828538677.2934933</v>
      </c>
      <c r="GH13"/>
      <c r="GI13" s="6">
        <f t="shared" si="7"/>
        <v>20744356681.773537</v>
      </c>
      <c r="GJ13"/>
      <c r="GK13" s="6">
        <f t="shared" si="8"/>
        <v>10538867543.426826</v>
      </c>
      <c r="GL13"/>
      <c r="GM13" s="6">
        <f t="shared" si="9"/>
        <v>156995824962.94678</v>
      </c>
      <c r="GN13"/>
      <c r="GO13" s="6">
        <f t="shared" si="10"/>
        <v>6559220280.7068586</v>
      </c>
      <c r="GP13"/>
      <c r="GQ13" s="6">
        <f t="shared" si="11"/>
        <v>147871790935.42691</v>
      </c>
      <c r="GR13"/>
      <c r="GS13" s="6">
        <f t="shared" si="12"/>
        <v>37234714223.320145</v>
      </c>
      <c r="GT13"/>
      <c r="GU13" s="6">
        <f t="shared" si="13"/>
        <v>48229875625.346886</v>
      </c>
      <c r="GV13"/>
      <c r="GW13" s="6">
        <f t="shared" si="14"/>
        <v>1484176652.333518</v>
      </c>
      <c r="GX13"/>
      <c r="GY13" s="6">
        <f t="shared" si="15"/>
        <v>104918775.85350926</v>
      </c>
      <c r="GZ13"/>
      <c r="HA13" s="6">
        <f t="shared" si="16"/>
        <v>17423211528.9202</v>
      </c>
      <c r="HB13"/>
      <c r="HC13" s="6">
        <f t="shared" si="17"/>
        <v>1894250368.3868365</v>
      </c>
      <c r="HD13"/>
      <c r="HE13" s="6">
        <f t="shared" si="18"/>
        <v>155027068.97350886</v>
      </c>
      <c r="HF13"/>
      <c r="HG13" s="6">
        <f t="shared" si="19"/>
        <v>74648614675.160126</v>
      </c>
      <c r="HH13"/>
      <c r="HI13" s="6">
        <f t="shared" si="20"/>
        <v>11774205974.57353</v>
      </c>
      <c r="HJ13"/>
      <c r="HK13" s="6">
        <f t="shared" si="21"/>
        <v>12076028950.573492</v>
      </c>
      <c r="HL13"/>
      <c r="HM13" s="6">
        <f t="shared" si="22"/>
        <v>82063334449.880127</v>
      </c>
      <c r="HN13"/>
      <c r="HO13" s="6">
        <f t="shared" si="23"/>
        <v>13477587744.813532</v>
      </c>
      <c r="HP13"/>
      <c r="HQ13" s="6">
        <f t="shared" si="24"/>
        <v>8441013175.0001612</v>
      </c>
      <c r="HR13"/>
      <c r="HS13" s="6">
        <f t="shared" si="25"/>
        <v>32364374598.36021</v>
      </c>
      <c r="HT13"/>
      <c r="HU13" s="6">
        <f t="shared" si="26"/>
        <v>20727645001.773487</v>
      </c>
      <c r="HV13"/>
      <c r="HW13" s="6">
        <f t="shared" si="27"/>
        <v>38592990162.306808</v>
      </c>
      <c r="HX13"/>
      <c r="HY13" s="6">
        <f t="shared" si="28"/>
        <v>15438811322.413534</v>
      </c>
      <c r="HZ13"/>
      <c r="IA13" s="6">
        <f t="shared" si="29"/>
        <v>6091956519.6401634</v>
      </c>
      <c r="IB13"/>
      <c r="IC13" s="6">
        <f t="shared" si="30"/>
        <v>6131048689.0268583</v>
      </c>
      <c r="ID13"/>
      <c r="IE13" s="6">
        <f t="shared" si="31"/>
        <v>50608345369.986801</v>
      </c>
      <c r="IF13"/>
      <c r="IG13" s="6">
        <f t="shared" si="32"/>
        <v>12947939555.373531</v>
      </c>
      <c r="IH13"/>
      <c r="II13" s="6">
        <f t="shared" si="33"/>
        <v>28395287574.57354</v>
      </c>
      <c r="IJ13"/>
      <c r="IK13" s="6">
        <f t="shared" si="34"/>
        <v>74785301253.506897</v>
      </c>
      <c r="IL13"/>
      <c r="IM13" s="6">
        <f t="shared" si="35"/>
        <v>4835670666.626832</v>
      </c>
      <c r="IN13"/>
      <c r="IO13" s="6">
        <f t="shared" si="36"/>
        <v>1090781848.2801719</v>
      </c>
      <c r="IP13"/>
      <c r="IQ13" s="6">
        <f t="shared" si="37"/>
        <v>36642004345.560211</v>
      </c>
      <c r="IR13"/>
      <c r="IS13" s="6">
        <f t="shared" si="38"/>
        <v>20589663254.573486</v>
      </c>
      <c r="IT13"/>
      <c r="IU13" s="6">
        <f t="shared" si="39"/>
        <v>11907826219.053492</v>
      </c>
      <c r="IV13"/>
      <c r="IW13" s="6">
        <f t="shared" si="40"/>
        <v>73773629012.013565</v>
      </c>
      <c r="IX13"/>
      <c r="IY13" s="6">
        <f t="shared" si="41"/>
        <v>98728544142.040115</v>
      </c>
      <c r="IZ13"/>
      <c r="JA13" s="6">
        <f t="shared" si="42"/>
        <v>6741890070.5735254</v>
      </c>
      <c r="JB13"/>
      <c r="JC13" s="6">
        <f t="shared" si="43"/>
        <v>62139029376.386887</v>
      </c>
      <c r="JD13"/>
      <c r="JE13" s="6">
        <f t="shared" si="44"/>
        <v>2015919003.6935031</v>
      </c>
      <c r="JF13"/>
      <c r="JG13" s="6">
        <f t="shared" si="45"/>
        <v>58137414118.786888</v>
      </c>
      <c r="JH13"/>
      <c r="JI13" s="6">
        <f t="shared" si="46"/>
        <v>79567441451.053558</v>
      </c>
      <c r="JJ13"/>
      <c r="JK13" s="6">
        <f t="shared" si="47"/>
        <v>29916194756.653481</v>
      </c>
      <c r="JL13"/>
      <c r="JM13" s="6">
        <f t="shared" si="48"/>
        <v>532455009.66684031</v>
      </c>
      <c r="JN13"/>
      <c r="JO13" s="6">
        <f t="shared" si="49"/>
        <v>394777690.84018135</v>
      </c>
      <c r="JP13"/>
      <c r="JQ13" s="6">
        <f t="shared" si="50"/>
        <v>50634456441.560219</v>
      </c>
      <c r="JR13"/>
      <c r="JS13" s="6">
        <f t="shared" si="51"/>
        <v>3511867701.2935219</v>
      </c>
      <c r="JT13"/>
      <c r="JU13" s="6">
        <f t="shared" si="52"/>
        <v>4862083.8001781749</v>
      </c>
      <c r="JV13"/>
      <c r="JW13" s="6">
        <f t="shared" si="53"/>
        <v>685339342.89350641</v>
      </c>
      <c r="JX13"/>
      <c r="JY13" s="6">
        <f t="shared" si="54"/>
        <v>1211945897.3468506</v>
      </c>
      <c r="JZ13"/>
      <c r="KA13" s="6">
        <f t="shared" si="55"/>
        <v>981256460.33351672</v>
      </c>
      <c r="KB13"/>
      <c r="KC13" s="6">
        <f t="shared" si="56"/>
        <v>55939338917.933472</v>
      </c>
      <c r="KD13"/>
      <c r="KE13" s="6">
        <f t="shared" si="57"/>
        <v>2263952829.8268528</v>
      </c>
      <c r="KF13"/>
      <c r="KG13" s="6">
        <f t="shared" si="58"/>
        <v>14902797184.386866</v>
      </c>
      <c r="KH13"/>
      <c r="KI13" s="6">
        <f t="shared" si="59"/>
        <v>15155330166.146822</v>
      </c>
      <c r="KJ13"/>
      <c r="KK13" s="6">
        <f t="shared" si="60"/>
        <v>11003797403.693493</v>
      </c>
      <c r="KL13"/>
      <c r="KM13" s="6">
        <f t="shared" si="61"/>
        <v>80802360.706846058</v>
      </c>
      <c r="KN13"/>
      <c r="KO13" s="6">
        <f t="shared" si="62"/>
        <v>14284316476.120199</v>
      </c>
      <c r="KP13"/>
      <c r="KQ13" s="6">
        <f t="shared" si="63"/>
        <v>6643388875.4801636</v>
      </c>
      <c r="KR13"/>
      <c r="KS13" s="6">
        <f t="shared" si="64"/>
        <v>2683759406.4668536</v>
      </c>
      <c r="KT13"/>
      <c r="KU13" s="6">
        <f t="shared" si="65"/>
        <v>4649741539.3735237</v>
      </c>
      <c r="KV13"/>
      <c r="KW13" s="16">
        <f t="shared" si="66"/>
        <v>9710.7620360878445</v>
      </c>
      <c r="KX13" s="7"/>
      <c r="KY13" s="5"/>
      <c r="KZ13" s="3">
        <f t="shared" si="85"/>
        <v>14132454400</v>
      </c>
      <c r="LA13"/>
      <c r="LB13" s="3">
        <f t="shared" ref="LB13:LB83" si="111">(D13-E13)^2</f>
        <v>49903985664</v>
      </c>
      <c r="LC13"/>
      <c r="LD13" s="3">
        <f t="shared" ref="LD13:LD83" si="112">(F13-G13)^2</f>
        <v>6853190656</v>
      </c>
      <c r="LE13"/>
      <c r="LF13" s="3">
        <f t="shared" ref="LF13:LF83" si="113">(H13-I13)^2</f>
        <v>21180727296</v>
      </c>
      <c r="LG13"/>
      <c r="LH13" s="3">
        <f t="shared" ref="LH13:LH83" si="114">(J13-K13)^2</f>
        <v>1122518016</v>
      </c>
      <c r="LI13"/>
      <c r="LJ13" s="3">
        <f t="shared" ref="LJ13:LJ83" si="115">(L13-M13)^2</f>
        <v>73670987776</v>
      </c>
      <c r="LK13"/>
      <c r="LL13" s="3">
        <f t="shared" ref="LL13:LL83" si="116">(N13-O13)^2</f>
        <v>18020377600</v>
      </c>
      <c r="LM13"/>
      <c r="LN13" s="3">
        <f t="shared" ref="LN13:LN83" si="117">(P13-Q13)^2</f>
        <v>77417497600</v>
      </c>
      <c r="LO13"/>
      <c r="LP13" s="3">
        <f t="shared" ref="LP13:LP83" si="118">(R13-S13)^2</f>
        <v>54389702656</v>
      </c>
      <c r="LQ13"/>
      <c r="LR13" s="3">
        <f t="shared" ref="LR13:LR83" si="119">(T13-U13)^2</f>
        <v>28666553344</v>
      </c>
      <c r="LS13"/>
      <c r="LT13" s="3">
        <f t="shared" ref="LT13:LT83" si="120">(V13-W13)^2</f>
        <v>18916151296</v>
      </c>
      <c r="LU13"/>
      <c r="LV13" s="3">
        <f t="shared" ref="LV13:LV83" si="121">(X13-Y13)^2</f>
        <v>2952400896</v>
      </c>
      <c r="LW13"/>
      <c r="LX13" s="3">
        <f t="shared" ref="LX13:LX83" si="122">(Z13-AA13)^2</f>
        <v>81622204416</v>
      </c>
      <c r="LY13"/>
      <c r="LZ13" s="3">
        <f t="shared" ref="LZ13:LZ83" si="123">(AB13-AC13)^2</f>
        <v>13278413824</v>
      </c>
      <c r="MA13"/>
      <c r="MB13" s="3">
        <f t="shared" ref="MB13:MB83" si="124">(AD13-AE13)^2</f>
        <v>2239939584</v>
      </c>
      <c r="MC13"/>
      <c r="MD13" s="3">
        <f t="shared" ref="MD13:MD83" si="125">(AF13-AG13)^2</f>
        <v>38353305600</v>
      </c>
      <c r="ME13"/>
      <c r="MF13" s="3">
        <f t="shared" ref="MF13:MF83" si="126">(AH13-AI13)^2</f>
        <v>2585519104</v>
      </c>
      <c r="MG13"/>
      <c r="MH13" s="3">
        <f t="shared" ref="MH13:MH83" si="127">(AJ13-AK13)^2</f>
        <v>118622381056</v>
      </c>
      <c r="MI13"/>
      <c r="MJ13" s="3">
        <f t="shared" ref="MJ13:MJ83" si="128">(AL13-AM13)^2</f>
        <v>17635840000</v>
      </c>
      <c r="MK13"/>
      <c r="ML13" s="3">
        <f t="shared" ref="ML13:ML83" si="129">(AN13-AO13)^2</f>
        <v>190403067904</v>
      </c>
      <c r="MM13"/>
      <c r="MN13" s="3">
        <f t="shared" ref="MN13:MN83" si="130">(AP13-AQ13)^2</f>
        <v>19923887104</v>
      </c>
      <c r="MO13"/>
      <c r="MP13" s="3">
        <f t="shared" ref="MP13:MP83" si="131">(AR13-AS13)^2</f>
        <v>73670987776</v>
      </c>
      <c r="MQ13"/>
      <c r="MR13" s="3">
        <f t="shared" ref="MR13:MR83" si="132">(AT13-AU13)^2</f>
        <v>8160592896</v>
      </c>
      <c r="MS13"/>
      <c r="MT13" s="3">
        <f t="shared" ref="MT13:MT83" si="133">(AV13-AW13)^2</f>
        <v>1727898624</v>
      </c>
      <c r="MU13"/>
      <c r="MV13" s="3">
        <f t="shared" ref="MV13:MV83" si="134">(AX13-AY13)^2</f>
        <v>33785380864</v>
      </c>
      <c r="MW13"/>
      <c r="MX13" s="3">
        <f t="shared" ref="MX13:MX83" si="135">(AZ13-BA13)^2</f>
        <v>68690944</v>
      </c>
      <c r="MY13"/>
      <c r="MZ13" s="3">
        <f t="shared" ref="MZ13:MZ83" si="136">(BB13-BC13)^2</f>
        <v>1549209600</v>
      </c>
      <c r="NA13"/>
      <c r="NB13" s="3">
        <f t="shared" ref="NB13:NB83" si="137">(BD13-BE13)^2</f>
        <v>49021502464</v>
      </c>
      <c r="NC13"/>
      <c r="ND13" s="3">
        <f t="shared" ref="ND13:ND83" si="138">(BF13-BG13)^2</f>
        <v>25702502400</v>
      </c>
      <c r="NE13"/>
      <c r="NF13" s="3">
        <f t="shared" ref="NF13:NF83" si="139">(BH13-BI13)^2</f>
        <v>3373286400</v>
      </c>
      <c r="NG13"/>
      <c r="NH13" s="3">
        <f t="shared" ref="NH13:NH83" si="140">(BJ13-BK13)^2</f>
        <v>55063438336</v>
      </c>
      <c r="NI13"/>
      <c r="NJ13" s="3">
        <f t="shared" ref="NJ13:NJ83" si="141">(BL13-BM13)^2</f>
        <v>28191753216</v>
      </c>
      <c r="NK13"/>
      <c r="NL13" s="3">
        <f t="shared" si="92"/>
        <v>1605124096</v>
      </c>
      <c r="NM13"/>
      <c r="NN13" s="3">
        <f t="shared" ref="NN13:NN83" si="142">(BP13-BQ13)^2</f>
        <v>53690450944</v>
      </c>
      <c r="NO13"/>
      <c r="NP13" s="3">
        <f t="shared" ref="NP13:NP83" si="143">(BR13-BS13)^2</f>
        <v>8493465600</v>
      </c>
      <c r="NQ13"/>
      <c r="NR13" s="3">
        <f t="shared" ref="NR13:NR83" si="144">(BT13-BU13)^2</f>
        <v>20920729600</v>
      </c>
      <c r="NS13"/>
      <c r="NT13" s="3">
        <f t="shared" ref="NT13:NT83" si="145">(BV13-BW13)^2</f>
        <v>30998532096</v>
      </c>
      <c r="NU13"/>
      <c r="NV13" s="3">
        <f t="shared" ref="NV13:NV83" si="146">(BX13-BY13)^2</f>
        <v>688537600</v>
      </c>
      <c r="NW13"/>
      <c r="NX13" s="3">
        <f t="shared" ref="NX13:NX83" si="147">(BZ13-CA13)^2</f>
        <v>16929132544</v>
      </c>
      <c r="NY13"/>
      <c r="NZ13" s="3">
        <f t="shared" ref="NZ13:NZ83" si="148">(CB13-CC13)^2</f>
        <v>29981615104</v>
      </c>
      <c r="OA13"/>
      <c r="OB13" s="3">
        <f t="shared" ref="OB13:OB83" si="149">(CD13-CE13)^2</f>
        <v>27423360000</v>
      </c>
      <c r="OC13"/>
      <c r="OD13" s="3">
        <f t="shared" ref="OD13:OD83" si="150">(CF13-CG13)^2</f>
        <v>48540902400</v>
      </c>
      <c r="OE13"/>
      <c r="OF13" s="3">
        <f t="shared" ref="OF13:OF83" si="151">(CH13-CI13)^2</f>
        <v>105807078400</v>
      </c>
      <c r="OG13"/>
      <c r="OH13" s="3">
        <f t="shared" ref="OH13:OH83" si="152">(CJ13-CK13)^2</f>
        <v>314281984</v>
      </c>
      <c r="OI13"/>
      <c r="OJ13" s="3">
        <f t="shared" ref="OJ13:OJ83" si="153">(CL13-CM13)^2</f>
        <v>352838656</v>
      </c>
      <c r="OK13"/>
      <c r="OL13" s="3">
        <f t="shared" ref="OL13:OL83" si="154">(CN13-CO13)^2</f>
        <v>59161805824</v>
      </c>
      <c r="OM13"/>
      <c r="ON13" s="3">
        <f t="shared" ref="ON13:ON83" si="155">(CP13-CQ13)^2</f>
        <v>8405222400</v>
      </c>
      <c r="OO13"/>
      <c r="OP13" s="3">
        <f t="shared" ref="OP13:OP83" si="156">(CR13-CS13)^2</f>
        <v>3284665344</v>
      </c>
      <c r="OQ13"/>
      <c r="OR13" s="3">
        <f t="shared" ref="OR13:OR83" si="157">(CT13-CU13)^2</f>
        <v>104603083776</v>
      </c>
      <c r="OS13"/>
      <c r="OT13" s="3">
        <f t="shared" ref="OT13:OT83" si="158">(CV13-CW13)^2</f>
        <v>68853760000</v>
      </c>
      <c r="OU13"/>
      <c r="OV13" s="3">
        <f t="shared" ref="OV13:OV83" si="159">(CX13-CY13)^2</f>
        <v>17934566400</v>
      </c>
      <c r="OW13"/>
      <c r="OX13" s="3">
        <f t="shared" ref="OX13:OX83" si="160">(CZ13-DA13)^2</f>
        <v>90653983744</v>
      </c>
      <c r="OY13"/>
      <c r="OZ13" s="3">
        <f t="shared" ref="OZ13:OZ83" si="161">(DB13-DC13)^2</f>
        <v>47775744</v>
      </c>
      <c r="PA13"/>
      <c r="PB13" s="3">
        <f t="shared" ref="PB13:PB83" si="162">(DD13-DE13)^2</f>
        <v>85806813184</v>
      </c>
      <c r="PC13"/>
      <c r="PD13" s="3">
        <f t="shared" ref="PD13:PD83" si="163">(DF13-DG13)^2</f>
        <v>111481196544</v>
      </c>
      <c r="PE13"/>
      <c r="PF13" s="3">
        <f t="shared" ref="PF13:PF83" si="164">(DH13-DI13)^2</f>
        <v>14677807104</v>
      </c>
      <c r="PG13"/>
      <c r="PH13" s="3">
        <f t="shared" ref="PH13:PH83" si="165">(DJ13-DK13)^2</f>
        <v>825757696</v>
      </c>
      <c r="PI13"/>
      <c r="PJ13" s="3">
        <f t="shared" ref="PJ13:PJ83" si="166">(DL13-DM13)^2</f>
        <v>5138022400</v>
      </c>
      <c r="PK13"/>
      <c r="PL13" s="3">
        <f t="shared" ref="PL13:PL83" si="167">(DN13-DO13)^2</f>
        <v>76635956224</v>
      </c>
      <c r="PM13"/>
      <c r="PN13" s="3">
        <f t="shared" ref="PN13:PN83" si="168">(DP13-DQ13)^2</f>
        <v>12336989184</v>
      </c>
      <c r="PO13"/>
      <c r="PP13" s="3">
        <f t="shared" ref="PP13:PP83" si="169">(DR13-DS13)^2</f>
        <v>2917728256</v>
      </c>
      <c r="PQ13"/>
      <c r="PR13" s="3">
        <f t="shared" ref="PR13:PR83" si="170">(DT13-DU13)^2</f>
        <v>656999424</v>
      </c>
      <c r="PS13"/>
      <c r="PT13" s="3">
        <f t="shared" ref="PT13:PT83" si="171">(DV13-DW13)^2</f>
        <v>7503717376</v>
      </c>
      <c r="PU13"/>
      <c r="PV13" s="3">
        <f t="shared" ref="PV13:PV83" si="172">(DX13-DY13)^2</f>
        <v>6911594496</v>
      </c>
      <c r="PW13"/>
      <c r="PX13" s="3">
        <f t="shared" si="93"/>
        <v>34115567616</v>
      </c>
      <c r="PY13"/>
      <c r="PZ13" s="3">
        <f t="shared" si="69"/>
        <v>9878769664</v>
      </c>
      <c r="QA13"/>
      <c r="QB13" s="3">
        <f t="shared" si="70"/>
        <v>30237036544</v>
      </c>
      <c r="QC13"/>
      <c r="QD13" s="3">
        <f t="shared" si="71"/>
        <v>5083119616</v>
      </c>
      <c r="QE13"/>
      <c r="QF13" s="3">
        <f t="shared" si="72"/>
        <v>2818335744</v>
      </c>
      <c r="QG13"/>
      <c r="QH13" s="3">
        <f t="shared" si="73"/>
        <v>3696640000</v>
      </c>
      <c r="QI13"/>
      <c r="QJ13" s="3">
        <f t="shared" si="74"/>
        <v>29353283584</v>
      </c>
      <c r="QK13"/>
      <c r="QL13" s="3">
        <f t="shared" si="75"/>
        <v>881852416</v>
      </c>
      <c r="QM13"/>
      <c r="QN13" s="3">
        <f t="shared" si="76"/>
        <v>10736275456</v>
      </c>
      <c r="QO13"/>
      <c r="QP13" s="3">
        <f t="shared" si="77"/>
        <v>14400000000</v>
      </c>
      <c r="QQ13"/>
      <c r="QR13" s="3">
        <f t="shared" si="78"/>
        <v>19501056</v>
      </c>
      <c r="QS13" s="5"/>
      <c r="QT13" s="6">
        <f t="shared" si="86"/>
        <v>10171.967806717681</v>
      </c>
      <c r="QU13" s="5"/>
      <c r="QV13" s="5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 s="5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</row>
    <row r="14" spans="1:1015" s="3" customFormat="1">
      <c r="A14" s="2">
        <v>232</v>
      </c>
      <c r="B14" s="3">
        <v>1981588</v>
      </c>
      <c r="C14" s="3">
        <v>1840581</v>
      </c>
      <c r="D14" s="3">
        <v>2129278</v>
      </c>
      <c r="E14" s="3">
        <v>2262433</v>
      </c>
      <c r="F14" s="3">
        <v>2159481</v>
      </c>
      <c r="G14" s="3">
        <v>2018475</v>
      </c>
      <c r="H14" s="3">
        <v>2254547</v>
      </c>
      <c r="I14" s="3">
        <v>2347419</v>
      </c>
      <c r="J14" s="3">
        <v>2395588</v>
      </c>
      <c r="K14" s="3">
        <v>2445880</v>
      </c>
      <c r="L14" s="3">
        <v>2027458</v>
      </c>
      <c r="M14" s="3">
        <v>2162841</v>
      </c>
      <c r="N14" s="3">
        <v>2027458</v>
      </c>
      <c r="O14" s="3">
        <v>2406764</v>
      </c>
      <c r="P14" s="3">
        <v>2093417</v>
      </c>
      <c r="Q14" s="3">
        <v>1949121</v>
      </c>
      <c r="R14" s="3">
        <v>2420204</v>
      </c>
      <c r="S14" s="3">
        <v>2518664</v>
      </c>
      <c r="T14" s="3">
        <v>2460380</v>
      </c>
      <c r="U14" s="3">
        <v>2250126</v>
      </c>
      <c r="V14" s="3">
        <v>2534225</v>
      </c>
      <c r="W14" s="3">
        <v>2459248</v>
      </c>
      <c r="X14" s="3">
        <v>2412281</v>
      </c>
      <c r="Y14" s="3">
        <v>2349683</v>
      </c>
      <c r="Z14" s="3">
        <v>2492917</v>
      </c>
      <c r="AA14" s="3">
        <v>2151665</v>
      </c>
      <c r="AB14" s="3">
        <v>2325068</v>
      </c>
      <c r="AC14" s="3">
        <v>2041958</v>
      </c>
      <c r="AD14" s="3">
        <v>2469434</v>
      </c>
      <c r="AE14" s="3">
        <v>2116935</v>
      </c>
      <c r="AF14" s="3">
        <v>2143779</v>
      </c>
      <c r="AG14" s="3">
        <v>2351946</v>
      </c>
      <c r="AH14" s="3">
        <v>2339568</v>
      </c>
      <c r="AI14" s="3">
        <v>2119164</v>
      </c>
      <c r="AJ14" s="3">
        <v>2821826</v>
      </c>
      <c r="AK14" s="3">
        <v>2223247</v>
      </c>
      <c r="AL14" s="3">
        <v>2295996</v>
      </c>
      <c r="AM14" s="3">
        <v>2501830</v>
      </c>
      <c r="AN14" s="3">
        <v>2313856</v>
      </c>
      <c r="AO14" s="3">
        <v>2464907</v>
      </c>
      <c r="AP14" s="3">
        <v>2310532</v>
      </c>
      <c r="AQ14" s="3">
        <v>2383281</v>
      </c>
      <c r="AR14" s="3">
        <v>2384271</v>
      </c>
      <c r="AS14" s="3">
        <v>2189649</v>
      </c>
      <c r="AT14" s="3">
        <v>2278101</v>
      </c>
      <c r="AU14" s="3">
        <v>2410018</v>
      </c>
      <c r="AV14" s="3">
        <v>2016212</v>
      </c>
      <c r="AW14" s="3">
        <v>2100172</v>
      </c>
      <c r="AX14" s="3">
        <v>1983780</v>
      </c>
      <c r="AY14" s="3">
        <v>2481741</v>
      </c>
      <c r="AZ14" s="3">
        <v>2454863</v>
      </c>
      <c r="BA14" s="3">
        <v>2316084</v>
      </c>
      <c r="BB14" s="3">
        <v>2012887</v>
      </c>
      <c r="BC14" s="3">
        <v>2287049</v>
      </c>
      <c r="BD14" s="3">
        <v>2472758</v>
      </c>
      <c r="BE14" s="3">
        <v>2074460</v>
      </c>
      <c r="BF14" s="3">
        <v>2356402</v>
      </c>
      <c r="BG14" s="3">
        <v>2298224</v>
      </c>
      <c r="BH14" s="3">
        <v>2141551</v>
      </c>
      <c r="BI14" s="3">
        <v>2244503</v>
      </c>
      <c r="BJ14" s="3">
        <v>2655037</v>
      </c>
      <c r="BK14" s="3">
        <v>2233327</v>
      </c>
      <c r="BL14" s="3">
        <v>2129278</v>
      </c>
      <c r="BM14" s="3">
        <v>2218756</v>
      </c>
      <c r="BN14" s="3">
        <v>2153894</v>
      </c>
      <c r="BO14" s="3">
        <v>2299356</v>
      </c>
      <c r="BP14" s="3">
        <v>2075557</v>
      </c>
      <c r="BQ14" s="3">
        <v>2695426</v>
      </c>
      <c r="BR14" s="3">
        <v>2274741</v>
      </c>
      <c r="BS14" s="3">
        <v>2189649</v>
      </c>
      <c r="BT14" s="3">
        <v>2250126</v>
      </c>
      <c r="BU14" s="3">
        <v>2050942</v>
      </c>
      <c r="BV14" s="3">
        <v>2094548</v>
      </c>
      <c r="BW14" s="3">
        <v>2397781</v>
      </c>
      <c r="BX14" s="3">
        <v>2546604</v>
      </c>
      <c r="BY14" s="3">
        <v>2479478</v>
      </c>
      <c r="BZ14" s="3">
        <v>2391062</v>
      </c>
      <c r="CA14" s="3">
        <v>2520857</v>
      </c>
      <c r="CB14" s="3">
        <v>2256810</v>
      </c>
      <c r="CC14" s="3">
        <v>2301584</v>
      </c>
      <c r="CD14" s="3">
        <v>2356402</v>
      </c>
      <c r="CE14" s="3">
        <v>2351946</v>
      </c>
      <c r="CF14" s="3">
        <v>2272478</v>
      </c>
      <c r="CG14" s="3">
        <v>2207580</v>
      </c>
      <c r="CH14" s="3">
        <v>2141551</v>
      </c>
      <c r="CI14" s="3">
        <v>2505225</v>
      </c>
      <c r="CJ14" s="3">
        <v>2333909</v>
      </c>
      <c r="CK14" s="3">
        <v>2059889</v>
      </c>
      <c r="CL14" s="3">
        <v>2464907</v>
      </c>
      <c r="CM14" s="3">
        <v>2307172</v>
      </c>
      <c r="CN14" s="3">
        <v>2297093</v>
      </c>
      <c r="CO14" s="3">
        <v>2251222</v>
      </c>
      <c r="CP14" s="3">
        <v>2335041</v>
      </c>
      <c r="CQ14" s="3">
        <v>2338436</v>
      </c>
      <c r="CR14" s="3">
        <v>2293733</v>
      </c>
      <c r="CS14" s="3">
        <v>2190781</v>
      </c>
      <c r="CT14" s="3">
        <v>2284785</v>
      </c>
      <c r="CU14" s="3">
        <v>1868521</v>
      </c>
      <c r="CV14" s="3">
        <v>2505225</v>
      </c>
      <c r="CW14" s="3">
        <v>2133735</v>
      </c>
      <c r="CX14" s="3">
        <v>2454863</v>
      </c>
      <c r="CY14" s="3">
        <v>2321672</v>
      </c>
      <c r="CZ14" s="3">
        <v>2128147</v>
      </c>
      <c r="DA14" s="3">
        <v>2692031</v>
      </c>
      <c r="DB14" s="3">
        <v>2322804</v>
      </c>
      <c r="DC14" s="3">
        <v>2101304</v>
      </c>
      <c r="DD14" s="3">
        <v>2291469</v>
      </c>
      <c r="DE14" s="3">
        <v>2310532</v>
      </c>
      <c r="DF14" s="3">
        <v>2137094</v>
      </c>
      <c r="DG14" s="3">
        <v>2340700</v>
      </c>
      <c r="DH14" s="3">
        <v>2243371</v>
      </c>
      <c r="DI14" s="3">
        <v>2257942</v>
      </c>
      <c r="DJ14" s="3">
        <v>2040827</v>
      </c>
      <c r="DK14" s="3">
        <v>2186325</v>
      </c>
      <c r="DL14" s="3">
        <v>2130339</v>
      </c>
      <c r="DM14" s="3">
        <v>2125919</v>
      </c>
      <c r="DN14" s="3">
        <v>1857380</v>
      </c>
      <c r="DO14" s="3">
        <v>2386535</v>
      </c>
      <c r="DP14" s="3">
        <v>2178509</v>
      </c>
      <c r="DQ14" s="3">
        <v>2337304</v>
      </c>
      <c r="DR14" s="3">
        <v>2199764</v>
      </c>
      <c r="DS14" s="3">
        <v>2099075</v>
      </c>
      <c r="DT14" s="3">
        <v>2311664</v>
      </c>
      <c r="DU14" s="3">
        <v>2526445</v>
      </c>
      <c r="DV14" s="3">
        <v>2153894</v>
      </c>
      <c r="DW14" s="3">
        <v>2190781</v>
      </c>
      <c r="DX14" s="3">
        <v>2191877</v>
      </c>
      <c r="DY14" s="3">
        <v>2082241</v>
      </c>
      <c r="DZ14" s="3">
        <v>2318348</v>
      </c>
      <c r="EA14" s="3">
        <v>2017343</v>
      </c>
      <c r="EB14" s="3">
        <v>2379886</v>
      </c>
      <c r="EC14" s="3">
        <v>2302716</v>
      </c>
      <c r="ED14" s="3">
        <v>2074460</v>
      </c>
      <c r="EE14" s="3">
        <v>2196404</v>
      </c>
      <c r="EF14" s="3">
        <v>2031879</v>
      </c>
      <c r="EG14" s="3">
        <v>2292601</v>
      </c>
      <c r="EH14" s="3">
        <v>1931226</v>
      </c>
      <c r="EI14" s="3">
        <v>1897627</v>
      </c>
      <c r="EJ14" s="3">
        <v>2084504</v>
      </c>
      <c r="EK14" s="3">
        <v>2373166</v>
      </c>
      <c r="EL14" s="3">
        <v>1828274</v>
      </c>
      <c r="EM14" s="3">
        <v>2027458</v>
      </c>
      <c r="EN14" s="3">
        <v>2323936</v>
      </c>
      <c r="EO14" s="3">
        <v>2222151</v>
      </c>
      <c r="EP14" s="3">
        <v>2122559</v>
      </c>
      <c r="EQ14" s="3">
        <v>2246766</v>
      </c>
      <c r="ER14" s="3">
        <v>2011791</v>
      </c>
      <c r="ES14" s="3">
        <v>2139358</v>
      </c>
      <c r="ET14" s="3">
        <v>2007264</v>
      </c>
      <c r="EU14" s="3">
        <v>2121427</v>
      </c>
      <c r="EV14" s="5"/>
      <c r="EW14" s="6">
        <f t="shared" si="79"/>
        <v>2250294.4666666668</v>
      </c>
      <c r="EX14" s="7"/>
      <c r="EY14" s="6">
        <f t="shared" si="80"/>
        <v>14699.497277631408</v>
      </c>
      <c r="EZ14" s="7"/>
      <c r="FA14" s="6">
        <f t="shared" si="81"/>
        <v>2245048.2133333334</v>
      </c>
      <c r="FB14" s="6">
        <f t="shared" si="82"/>
        <v>2255540.7200000002</v>
      </c>
      <c r="FC14" s="6">
        <f t="shared" si="83"/>
        <v>-10492.506666666828</v>
      </c>
      <c r="FD14" s="7"/>
      <c r="FE14" s="6">
        <f t="shared" si="84"/>
        <v>22952100520.243427</v>
      </c>
      <c r="FF14"/>
      <c r="FG14" s="6">
        <f t="shared" si="97"/>
        <v>15046087270.750006</v>
      </c>
      <c r="FH14"/>
      <c r="FI14" s="6">
        <f t="shared" si="98"/>
        <v>22951797522.230095</v>
      </c>
      <c r="FJ14"/>
      <c r="FK14" s="6">
        <f t="shared" si="99"/>
        <v>6786380921.8566847</v>
      </c>
      <c r="FL14"/>
      <c r="FM14" s="6">
        <f t="shared" si="100"/>
        <v>1583999669.5900316</v>
      </c>
      <c r="FN14"/>
      <c r="FO14" s="6">
        <f t="shared" si="101"/>
        <v>15597635325.043337</v>
      </c>
      <c r="FP14"/>
      <c r="FQ14" s="6">
        <f t="shared" si="102"/>
        <v>136023392864.73659</v>
      </c>
      <c r="FR14"/>
      <c r="FS14" s="6">
        <f t="shared" si="103"/>
        <v>23959481796.09676</v>
      </c>
      <c r="FT14"/>
      <c r="FU14" s="6">
        <f t="shared" si="104"/>
        <v>7738279883.3500156</v>
      </c>
      <c r="FV14"/>
      <c r="FW14" s="6">
        <f t="shared" si="105"/>
        <v>48729020205.536781</v>
      </c>
      <c r="FX14"/>
      <c r="FY14" s="6">
        <f t="shared" si="106"/>
        <v>7305036569.8434057</v>
      </c>
      <c r="FZ14"/>
      <c r="GA14" s="6">
        <f t="shared" si="107"/>
        <v>5342222164.7900677</v>
      </c>
      <c r="GB14"/>
      <c r="GC14" s="6">
        <f t="shared" si="108"/>
        <v>123724197970.17682</v>
      </c>
      <c r="GD14"/>
      <c r="GE14" s="6">
        <f t="shared" si="109"/>
        <v>86202431920.950134</v>
      </c>
      <c r="GF14"/>
      <c r="GG14" s="6">
        <f t="shared" si="110"/>
        <v>131762833912.13683</v>
      </c>
      <c r="GH14"/>
      <c r="GI14" s="6">
        <f t="shared" si="7"/>
        <v>39075205314.589981</v>
      </c>
      <c r="GJ14"/>
      <c r="GK14" s="6">
        <f t="shared" si="8"/>
        <v>53313196790.870117</v>
      </c>
      <c r="GL14"/>
      <c r="GM14" s="6">
        <f t="shared" si="9"/>
        <v>370968100233.20355</v>
      </c>
      <c r="GN14"/>
      <c r="GO14" s="6">
        <f t="shared" si="10"/>
        <v>38158299017.696648</v>
      </c>
      <c r="GP14"/>
      <c r="GQ14" s="6">
        <f t="shared" si="11"/>
        <v>19756690048.136665</v>
      </c>
      <c r="GR14"/>
      <c r="GS14" s="6">
        <f t="shared" si="12"/>
        <v>3875870962.1633577</v>
      </c>
      <c r="GT14"/>
      <c r="GU14" s="6">
        <f t="shared" si="13"/>
        <v>42071960845.110107</v>
      </c>
      <c r="GV14"/>
      <c r="GW14" s="6">
        <f t="shared" si="14"/>
        <v>14743907581.256672</v>
      </c>
      <c r="GX14"/>
      <c r="GY14" s="6">
        <f t="shared" si="15"/>
        <v>5397472576.6833544</v>
      </c>
      <c r="GZ14"/>
      <c r="HA14" s="6">
        <f t="shared" si="16"/>
        <v>237625531992.66989</v>
      </c>
      <c r="HB14"/>
      <c r="HC14" s="6">
        <f t="shared" si="17"/>
        <v>22281982702.536758</v>
      </c>
      <c r="HD14"/>
      <c r="HE14" s="6">
        <f t="shared" si="18"/>
        <v>69521601714.656631</v>
      </c>
      <c r="HF14"/>
      <c r="HG14" s="6">
        <f t="shared" si="19"/>
        <v>167109678340.79019</v>
      </c>
      <c r="HH14"/>
      <c r="HI14" s="6">
        <f t="shared" si="20"/>
        <v>4715638485.8567333</v>
      </c>
      <c r="HJ14"/>
      <c r="HK14" s="6">
        <f t="shared" si="21"/>
        <v>8548757907.4566813</v>
      </c>
      <c r="HL14"/>
      <c r="HM14" s="6">
        <f t="shared" si="22"/>
        <v>186799006768.9502</v>
      </c>
      <c r="HN14"/>
      <c r="HO14" s="6">
        <f t="shared" si="23"/>
        <v>6238708157.1100187</v>
      </c>
      <c r="HP14"/>
      <c r="HQ14" s="6">
        <f t="shared" si="24"/>
        <v>18216764130.656666</v>
      </c>
      <c r="HR14"/>
      <c r="HS14" s="6">
        <f t="shared" si="25"/>
        <v>371339710627.22986</v>
      </c>
      <c r="HT14"/>
      <c r="HU14" s="6">
        <f t="shared" si="26"/>
        <v>9136397914.7100754</v>
      </c>
      <c r="HV14"/>
      <c r="HW14" s="6">
        <f t="shared" si="27"/>
        <v>43964237447.936775</v>
      </c>
      <c r="HX14"/>
      <c r="HY14" s="6">
        <f t="shared" si="28"/>
        <v>85696996437.043289</v>
      </c>
      <c r="HZ14"/>
      <c r="IA14" s="6">
        <f t="shared" si="29"/>
        <v>6024632577.1634026</v>
      </c>
      <c r="IB14"/>
      <c r="IC14" s="6">
        <f t="shared" si="30"/>
        <v>14233084915.550007</v>
      </c>
      <c r="ID14"/>
      <c r="IE14" s="6">
        <f t="shared" si="31"/>
        <v>1175220785.1633668</v>
      </c>
      <c r="IF14"/>
      <c r="IG14" s="6">
        <f t="shared" si="32"/>
        <v>223457851.5633826</v>
      </c>
      <c r="IH14"/>
      <c r="II14" s="6">
        <f t="shared" si="33"/>
        <v>5683728495.4567356</v>
      </c>
      <c r="IJ14"/>
      <c r="IK14" s="6">
        <f t="shared" si="34"/>
        <v>124737167233.16327</v>
      </c>
      <c r="IL14"/>
      <c r="IM14" s="6">
        <f t="shared" si="35"/>
        <v>80947366449.750137</v>
      </c>
      <c r="IN14"/>
      <c r="IO14" s="6">
        <f t="shared" si="36"/>
        <v>28300493999.283432</v>
      </c>
      <c r="IP14"/>
      <c r="IQ14" s="6">
        <f t="shared" si="37"/>
        <v>3176844883.7633958</v>
      </c>
      <c r="IR14"/>
      <c r="IS14" s="6">
        <f t="shared" si="38"/>
        <v>50374600.88338007</v>
      </c>
      <c r="IT14"/>
      <c r="IU14" s="6">
        <f t="shared" si="39"/>
        <v>12869656092.843414</v>
      </c>
      <c r="IV14"/>
      <c r="IW14" s="6">
        <f t="shared" si="40"/>
        <v>182121115982.33685</v>
      </c>
      <c r="IX14"/>
      <c r="IY14" s="6">
        <f t="shared" si="41"/>
        <v>145910635399.35016</v>
      </c>
      <c r="IZ14"/>
      <c r="JA14" s="6">
        <f t="shared" si="42"/>
        <v>20644950088.03009</v>
      </c>
      <c r="JB14"/>
      <c r="JC14" s="6">
        <f t="shared" si="43"/>
        <v>306242144893.69653</v>
      </c>
      <c r="JD14"/>
      <c r="JE14" s="6">
        <f t="shared" si="44"/>
        <v>53820523149.483452</v>
      </c>
      <c r="JF14"/>
      <c r="JG14" s="6">
        <f t="shared" si="45"/>
        <v>73453355.976708338</v>
      </c>
      <c r="JH14"/>
      <c r="JI14" s="6">
        <f t="shared" si="46"/>
        <v>37292821307.403313</v>
      </c>
      <c r="JJ14"/>
      <c r="JK14" s="6">
        <f t="shared" si="47"/>
        <v>16634107.870043127</v>
      </c>
      <c r="JL14"/>
      <c r="JM14" s="6">
        <f t="shared" si="48"/>
        <v>18226483230.176666</v>
      </c>
      <c r="JN14"/>
      <c r="JO14" s="6">
        <f t="shared" si="49"/>
        <v>222382855.08338261</v>
      </c>
      <c r="JP14"/>
      <c r="JQ14" s="6">
        <f t="shared" si="50"/>
        <v>269010781990.74988</v>
      </c>
      <c r="JR14"/>
      <c r="JS14" s="6">
        <f t="shared" si="51"/>
        <v>21993629528.883331</v>
      </c>
      <c r="JT14"/>
      <c r="JU14" s="6">
        <f t="shared" si="52"/>
        <v>12361327424.67008</v>
      </c>
      <c r="JV14"/>
      <c r="JW14" s="6">
        <f t="shared" si="53"/>
        <v>41733788508.403313</v>
      </c>
      <c r="JX14"/>
      <c r="JY14" s="6">
        <f t="shared" si="54"/>
        <v>696669278.32336926</v>
      </c>
      <c r="JZ14"/>
      <c r="KA14" s="6">
        <f t="shared" si="55"/>
        <v>14430858113.963417</v>
      </c>
      <c r="KB14"/>
      <c r="KC14" s="6">
        <f t="shared" si="56"/>
        <v>97030696659.55014</v>
      </c>
      <c r="KD14"/>
      <c r="KE14" s="6">
        <f t="shared" si="57"/>
        <v>7684715075.0834064</v>
      </c>
      <c r="KF14"/>
      <c r="KG14" s="6">
        <f t="shared" si="58"/>
        <v>12421435366.230009</v>
      </c>
      <c r="KH14"/>
      <c r="KI14" s="6">
        <f t="shared" si="59"/>
        <v>62614799333.856628</v>
      </c>
      <c r="KJ14"/>
      <c r="KK14" s="6">
        <f t="shared" si="60"/>
        <v>1944060960.1367254</v>
      </c>
      <c r="KL14"/>
      <c r="KM14" s="6">
        <f t="shared" si="61"/>
        <v>77378267021.323288</v>
      </c>
      <c r="KN14"/>
      <c r="KO14" s="6">
        <f t="shared" si="62"/>
        <v>35604479656.363319</v>
      </c>
      <c r="KP14"/>
      <c r="KQ14" s="6">
        <f t="shared" si="63"/>
        <v>12606238503.283415</v>
      </c>
      <c r="KR14"/>
      <c r="KS14" s="6">
        <f t="shared" si="64"/>
        <v>12930985994.056675</v>
      </c>
      <c r="KT14"/>
      <c r="KU14" s="6">
        <f t="shared" si="65"/>
        <v>13706436989.256674</v>
      </c>
      <c r="KV14"/>
      <c r="KW14" s="16">
        <f t="shared" si="66"/>
        <v>13771.629927631597</v>
      </c>
      <c r="KX14" s="7"/>
      <c r="KY14" s="5"/>
      <c r="KZ14" s="3">
        <f t="shared" si="85"/>
        <v>19882974049</v>
      </c>
      <c r="LA14"/>
      <c r="LB14" s="3">
        <f t="shared" si="111"/>
        <v>17730254025</v>
      </c>
      <c r="LC14"/>
      <c r="LD14" s="3">
        <f t="shared" si="112"/>
        <v>19882692036</v>
      </c>
      <c r="LE14"/>
      <c r="LF14" s="3">
        <f t="shared" si="113"/>
        <v>8625208384</v>
      </c>
      <c r="LG14"/>
      <c r="LH14" s="3">
        <f t="shared" si="114"/>
        <v>2529285264</v>
      </c>
      <c r="LI14"/>
      <c r="LJ14" s="3">
        <f t="shared" si="115"/>
        <v>18328556689</v>
      </c>
      <c r="LK14"/>
      <c r="LL14" s="3">
        <f t="shared" si="116"/>
        <v>143873041636</v>
      </c>
      <c r="LM14"/>
      <c r="LN14" s="3">
        <f t="shared" si="117"/>
        <v>20821335616</v>
      </c>
      <c r="LO14"/>
      <c r="LP14" s="3">
        <f t="shared" si="118"/>
        <v>9694371600</v>
      </c>
      <c r="LQ14"/>
      <c r="LR14" s="3">
        <f t="shared" si="119"/>
        <v>44206744516</v>
      </c>
      <c r="LS14"/>
      <c r="LT14" s="3">
        <f t="shared" si="120"/>
        <v>5621550529</v>
      </c>
      <c r="LU14"/>
      <c r="LV14" s="3">
        <f t="shared" si="121"/>
        <v>3918509604</v>
      </c>
      <c r="LW14"/>
      <c r="LX14" s="3">
        <f t="shared" si="122"/>
        <v>116452927504</v>
      </c>
      <c r="LY14"/>
      <c r="LZ14" s="3">
        <f t="shared" si="123"/>
        <v>80151272100</v>
      </c>
      <c r="MA14"/>
      <c r="MB14" s="3">
        <f t="shared" si="124"/>
        <v>124255545001</v>
      </c>
      <c r="MC14"/>
      <c r="MD14" s="3">
        <f t="shared" si="125"/>
        <v>43333499889</v>
      </c>
      <c r="ME14"/>
      <c r="MF14" s="3">
        <f t="shared" si="126"/>
        <v>48577923216</v>
      </c>
      <c r="MG14"/>
      <c r="MH14" s="3">
        <f t="shared" si="127"/>
        <v>358296819241</v>
      </c>
      <c r="MI14"/>
      <c r="MJ14" s="3">
        <f t="shared" si="128"/>
        <v>42367635556</v>
      </c>
      <c r="MK14"/>
      <c r="ML14" s="3">
        <f t="shared" si="129"/>
        <v>22816404601</v>
      </c>
      <c r="MM14"/>
      <c r="MN14" s="3">
        <f t="shared" si="130"/>
        <v>5292417001</v>
      </c>
      <c r="MO14"/>
      <c r="MP14" s="3">
        <f t="shared" si="131"/>
        <v>37877722884</v>
      </c>
      <c r="MQ14"/>
      <c r="MR14" s="3">
        <f t="shared" si="132"/>
        <v>17402094889</v>
      </c>
      <c r="MS14"/>
      <c r="MT14" s="3">
        <f t="shared" si="133"/>
        <v>7049281600</v>
      </c>
      <c r="MU14"/>
      <c r="MV14" s="3">
        <f t="shared" si="134"/>
        <v>247965157521</v>
      </c>
      <c r="MW14"/>
      <c r="MX14" s="3">
        <f t="shared" si="135"/>
        <v>19259610841</v>
      </c>
      <c r="MY14"/>
      <c r="MZ14" s="3">
        <f t="shared" si="136"/>
        <v>75164802244</v>
      </c>
      <c r="NA14"/>
      <c r="NB14" s="3">
        <f t="shared" si="137"/>
        <v>158641296804</v>
      </c>
      <c r="NC14"/>
      <c r="ND14" s="3">
        <f t="shared" si="138"/>
        <v>3384679684</v>
      </c>
      <c r="NE14"/>
      <c r="NF14" s="3">
        <f t="shared" si="139"/>
        <v>10599114304</v>
      </c>
      <c r="NG14"/>
      <c r="NH14" s="3">
        <f t="shared" si="140"/>
        <v>177839324100</v>
      </c>
      <c r="NI14"/>
      <c r="NJ14" s="3">
        <f t="shared" si="141"/>
        <v>8006312484</v>
      </c>
      <c r="NK14"/>
      <c r="NL14" s="3">
        <f t="shared" si="92"/>
        <v>21159193444</v>
      </c>
      <c r="NM14"/>
      <c r="NN14" s="3">
        <f t="shared" si="142"/>
        <v>384237577161</v>
      </c>
      <c r="NO14"/>
      <c r="NP14" s="3">
        <f t="shared" si="143"/>
        <v>7240648464</v>
      </c>
      <c r="NQ14"/>
      <c r="NR14" s="3">
        <f t="shared" si="144"/>
        <v>39674265856</v>
      </c>
      <c r="NS14"/>
      <c r="NT14" s="3">
        <f t="shared" si="145"/>
        <v>91950252289</v>
      </c>
      <c r="NU14"/>
      <c r="NV14" s="3">
        <f t="shared" si="146"/>
        <v>4505899876</v>
      </c>
      <c r="NW14"/>
      <c r="NX14" s="3">
        <f t="shared" si="147"/>
        <v>16846742025</v>
      </c>
      <c r="NY14"/>
      <c r="NZ14" s="3">
        <f t="shared" si="148"/>
        <v>2004711076</v>
      </c>
      <c r="OA14"/>
      <c r="OB14" s="3">
        <f t="shared" si="149"/>
        <v>19855936</v>
      </c>
      <c r="OC14"/>
      <c r="OD14" s="3">
        <f t="shared" si="150"/>
        <v>4211750404</v>
      </c>
      <c r="OE14"/>
      <c r="OF14" s="3">
        <f t="shared" si="151"/>
        <v>132258778276</v>
      </c>
      <c r="OG14"/>
      <c r="OH14" s="3">
        <f t="shared" si="152"/>
        <v>75086960400</v>
      </c>
      <c r="OI14"/>
      <c r="OJ14" s="3">
        <f t="shared" si="153"/>
        <v>24880330225</v>
      </c>
      <c r="OK14"/>
      <c r="OL14" s="3">
        <f t="shared" si="154"/>
        <v>2104148641</v>
      </c>
      <c r="OM14"/>
      <c r="ON14" s="3">
        <f t="shared" si="155"/>
        <v>11526025</v>
      </c>
      <c r="OO14"/>
      <c r="OP14" s="3">
        <f t="shared" si="156"/>
        <v>10599114304</v>
      </c>
      <c r="OQ14"/>
      <c r="OR14" s="3">
        <f t="shared" si="157"/>
        <v>173275717696</v>
      </c>
      <c r="OS14"/>
      <c r="OT14" s="3">
        <f t="shared" si="158"/>
        <v>138004820100</v>
      </c>
      <c r="OU14"/>
      <c r="OV14" s="3">
        <f t="shared" si="159"/>
        <v>17739842481</v>
      </c>
      <c r="OW14"/>
      <c r="OX14" s="3">
        <f t="shared" si="160"/>
        <v>317965165456</v>
      </c>
      <c r="OY14"/>
      <c r="OZ14" s="3">
        <f t="shared" si="161"/>
        <v>49062250000</v>
      </c>
      <c r="PA14"/>
      <c r="PB14" s="3">
        <f t="shared" si="162"/>
        <v>363397969</v>
      </c>
      <c r="PC14"/>
      <c r="PD14" s="3">
        <f t="shared" si="163"/>
        <v>41455403236</v>
      </c>
      <c r="PE14"/>
      <c r="PF14" s="3">
        <f t="shared" si="164"/>
        <v>212314041</v>
      </c>
      <c r="PG14"/>
      <c r="PH14" s="3">
        <f t="shared" si="165"/>
        <v>21169668004</v>
      </c>
      <c r="PI14"/>
      <c r="PJ14" s="3">
        <f t="shared" si="166"/>
        <v>19536400</v>
      </c>
      <c r="PK14"/>
      <c r="PL14" s="3">
        <f t="shared" si="167"/>
        <v>280005014025</v>
      </c>
      <c r="PM14"/>
      <c r="PN14" s="3">
        <f t="shared" si="168"/>
        <v>25215852025</v>
      </c>
      <c r="PO14"/>
      <c r="PP14" s="3">
        <f t="shared" si="169"/>
        <v>10138274721</v>
      </c>
      <c r="PQ14"/>
      <c r="PR14" s="3">
        <f t="shared" si="170"/>
        <v>46130877961</v>
      </c>
      <c r="PS14"/>
      <c r="PT14" s="3">
        <f t="shared" si="171"/>
        <v>1360650769</v>
      </c>
      <c r="PU14"/>
      <c r="PV14" s="3">
        <f t="shared" si="172"/>
        <v>12020052496</v>
      </c>
      <c r="PW14"/>
      <c r="PX14" s="3">
        <f t="shared" si="93"/>
        <v>90604010025</v>
      </c>
      <c r="PY14"/>
      <c r="PZ14" s="3">
        <f t="shared" si="69"/>
        <v>5955208900</v>
      </c>
      <c r="QA14"/>
      <c r="QB14" s="3">
        <f t="shared" si="70"/>
        <v>14870339136</v>
      </c>
      <c r="QC14"/>
      <c r="QD14" s="3">
        <f t="shared" si="71"/>
        <v>67975961284</v>
      </c>
      <c r="QE14"/>
      <c r="QF14" s="3">
        <f t="shared" si="72"/>
        <v>1128892801</v>
      </c>
      <c r="QG14"/>
      <c r="QH14" s="3">
        <f t="shared" si="73"/>
        <v>83325750244</v>
      </c>
      <c r="QI14"/>
      <c r="QJ14" s="3">
        <f t="shared" si="74"/>
        <v>39674265856</v>
      </c>
      <c r="QK14"/>
      <c r="QL14" s="3">
        <f t="shared" si="75"/>
        <v>10360186225</v>
      </c>
      <c r="QM14"/>
      <c r="QN14" s="3">
        <f t="shared" si="76"/>
        <v>15427378849</v>
      </c>
      <c r="QO14"/>
      <c r="QP14" s="3">
        <f t="shared" si="77"/>
        <v>16273339489</v>
      </c>
      <c r="QQ14"/>
      <c r="QR14" s="3">
        <f t="shared" si="78"/>
        <v>13033190569</v>
      </c>
      <c r="QS14" s="5"/>
      <c r="QT14" s="6">
        <f t="shared" si="86"/>
        <v>13802.675482536573</v>
      </c>
      <c r="QU14" s="5"/>
      <c r="QV14" s="5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 s="5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</row>
    <row r="15" spans="1:1015" s="3" customFormat="1">
      <c r="A15" s="2">
        <v>235</v>
      </c>
      <c r="B15" s="3">
        <v>5950</v>
      </c>
      <c r="C15" s="3">
        <v>5063</v>
      </c>
      <c r="D15" s="3">
        <v>5823</v>
      </c>
      <c r="E15" s="3">
        <v>6077</v>
      </c>
      <c r="F15" s="3">
        <v>5190</v>
      </c>
      <c r="G15" s="3">
        <v>5190</v>
      </c>
      <c r="H15" s="3">
        <v>4304</v>
      </c>
      <c r="I15" s="3">
        <v>5190</v>
      </c>
      <c r="J15" s="3">
        <v>5823</v>
      </c>
      <c r="K15" s="3">
        <v>5063</v>
      </c>
      <c r="L15" s="3">
        <v>4937</v>
      </c>
      <c r="M15" s="3">
        <v>7724</v>
      </c>
      <c r="N15" s="3">
        <v>4810</v>
      </c>
      <c r="O15" s="3">
        <v>6963</v>
      </c>
      <c r="P15" s="3">
        <v>5317</v>
      </c>
      <c r="Q15" s="3">
        <v>4557</v>
      </c>
      <c r="R15" s="3">
        <v>6710</v>
      </c>
      <c r="S15" s="3">
        <v>6457</v>
      </c>
      <c r="T15" s="3">
        <v>5697</v>
      </c>
      <c r="U15" s="3">
        <v>5823</v>
      </c>
      <c r="V15" s="3">
        <v>5443</v>
      </c>
      <c r="W15" s="3">
        <v>6077</v>
      </c>
      <c r="X15" s="3">
        <v>5697</v>
      </c>
      <c r="Y15" s="3">
        <v>6077</v>
      </c>
      <c r="Z15" s="3">
        <v>5823</v>
      </c>
      <c r="AA15" s="3">
        <v>5190</v>
      </c>
      <c r="AB15" s="3">
        <v>5317</v>
      </c>
      <c r="AC15" s="3">
        <v>6077</v>
      </c>
      <c r="AD15" s="3">
        <v>6203</v>
      </c>
      <c r="AE15" s="3">
        <v>3670</v>
      </c>
      <c r="AF15" s="3">
        <v>6077</v>
      </c>
      <c r="AG15" s="3">
        <v>6710</v>
      </c>
      <c r="AH15" s="3">
        <v>5697</v>
      </c>
      <c r="AI15" s="3">
        <v>6710</v>
      </c>
      <c r="AJ15" s="3">
        <v>7977</v>
      </c>
      <c r="AK15" s="3">
        <v>6457</v>
      </c>
      <c r="AL15" s="3">
        <v>6203</v>
      </c>
      <c r="AM15" s="3">
        <v>6710</v>
      </c>
      <c r="AN15" s="3">
        <v>5823</v>
      </c>
      <c r="AO15" s="3">
        <v>5443</v>
      </c>
      <c r="AP15" s="3">
        <v>4937</v>
      </c>
      <c r="AQ15" s="3">
        <v>5063</v>
      </c>
      <c r="AR15" s="3">
        <v>4937</v>
      </c>
      <c r="AS15" s="3">
        <v>4430</v>
      </c>
      <c r="AT15" s="3">
        <v>4177</v>
      </c>
      <c r="AU15" s="3">
        <v>7597</v>
      </c>
      <c r="AV15" s="3">
        <v>3797</v>
      </c>
      <c r="AW15" s="3">
        <v>6203</v>
      </c>
      <c r="AX15" s="3">
        <v>6077</v>
      </c>
      <c r="AY15" s="3">
        <v>7090</v>
      </c>
      <c r="AZ15" s="3">
        <v>6457</v>
      </c>
      <c r="BA15" s="3">
        <v>4557</v>
      </c>
      <c r="BB15" s="3">
        <v>4810</v>
      </c>
      <c r="BC15" s="3">
        <v>4937</v>
      </c>
      <c r="BD15" s="3">
        <v>5317</v>
      </c>
      <c r="BE15" s="3">
        <v>6457</v>
      </c>
      <c r="BF15" s="3">
        <v>5063</v>
      </c>
      <c r="BG15" s="3">
        <v>4430</v>
      </c>
      <c r="BH15" s="3">
        <v>5697</v>
      </c>
      <c r="BI15" s="3">
        <v>7217</v>
      </c>
      <c r="BJ15" s="3">
        <v>6583</v>
      </c>
      <c r="BK15" s="3">
        <v>4684</v>
      </c>
      <c r="BL15" s="3">
        <v>6583</v>
      </c>
      <c r="BM15" s="3">
        <v>6457</v>
      </c>
      <c r="BN15" s="3">
        <v>4557</v>
      </c>
      <c r="BO15" s="3">
        <v>5443</v>
      </c>
      <c r="BP15" s="3">
        <v>4304</v>
      </c>
      <c r="BQ15" s="3">
        <v>6583</v>
      </c>
      <c r="BR15" s="3">
        <v>5823</v>
      </c>
      <c r="BS15" s="3">
        <v>4304</v>
      </c>
      <c r="BT15" s="3">
        <v>5063</v>
      </c>
      <c r="BU15" s="3">
        <v>5190</v>
      </c>
      <c r="BV15" s="3">
        <v>5190</v>
      </c>
      <c r="BW15" s="3">
        <v>4177</v>
      </c>
      <c r="BX15" s="3">
        <v>6710</v>
      </c>
      <c r="BY15" s="3">
        <v>5950</v>
      </c>
      <c r="BZ15" s="3">
        <v>5697</v>
      </c>
      <c r="CA15" s="3">
        <v>4937</v>
      </c>
      <c r="CB15" s="3">
        <v>5317</v>
      </c>
      <c r="CC15" s="3">
        <v>7090</v>
      </c>
      <c r="CD15" s="3">
        <v>5443</v>
      </c>
      <c r="CE15" s="3">
        <v>6077</v>
      </c>
      <c r="CF15" s="3">
        <v>5823</v>
      </c>
      <c r="CG15" s="3">
        <v>4557</v>
      </c>
      <c r="CH15" s="3">
        <v>5190</v>
      </c>
      <c r="CI15" s="3">
        <v>6963</v>
      </c>
      <c r="CJ15" s="3">
        <v>6077</v>
      </c>
      <c r="CK15" s="3">
        <v>5063</v>
      </c>
      <c r="CL15" s="3">
        <v>7850</v>
      </c>
      <c r="CM15" s="3">
        <v>7090</v>
      </c>
      <c r="CN15" s="3">
        <v>7597</v>
      </c>
      <c r="CO15" s="3">
        <v>5697</v>
      </c>
      <c r="CP15" s="3">
        <v>5317</v>
      </c>
      <c r="CQ15" s="3">
        <v>3797</v>
      </c>
      <c r="CR15" s="3">
        <v>5570</v>
      </c>
      <c r="CS15" s="3">
        <v>4557</v>
      </c>
      <c r="CT15" s="3">
        <v>5823</v>
      </c>
      <c r="CU15" s="3">
        <v>2911</v>
      </c>
      <c r="CV15" s="3">
        <v>5697</v>
      </c>
      <c r="CW15" s="3">
        <v>5570</v>
      </c>
      <c r="CX15" s="3">
        <v>6330</v>
      </c>
      <c r="CY15" s="3">
        <v>6077</v>
      </c>
      <c r="CZ15" s="3">
        <v>5823</v>
      </c>
      <c r="DA15" s="3">
        <v>8991</v>
      </c>
      <c r="DB15" s="3">
        <v>7090</v>
      </c>
      <c r="DC15" s="3">
        <v>6710</v>
      </c>
      <c r="DD15" s="3">
        <v>5570</v>
      </c>
      <c r="DE15" s="3">
        <v>7597</v>
      </c>
      <c r="DF15" s="3">
        <v>5443</v>
      </c>
      <c r="DG15" s="3">
        <v>5950</v>
      </c>
      <c r="DH15" s="3">
        <v>2911</v>
      </c>
      <c r="DI15" s="3">
        <v>5317</v>
      </c>
      <c r="DJ15" s="3">
        <v>4557</v>
      </c>
      <c r="DK15" s="3">
        <v>5317</v>
      </c>
      <c r="DL15" s="3">
        <v>6077</v>
      </c>
      <c r="DM15" s="3">
        <v>5570</v>
      </c>
      <c r="DN15" s="3">
        <v>4304</v>
      </c>
      <c r="DO15" s="3">
        <v>5443</v>
      </c>
      <c r="DP15" s="3">
        <v>4937</v>
      </c>
      <c r="DQ15" s="3">
        <v>7724</v>
      </c>
      <c r="DR15" s="3">
        <v>5950</v>
      </c>
      <c r="DS15" s="3">
        <v>5570</v>
      </c>
      <c r="DT15" s="3">
        <v>5697</v>
      </c>
      <c r="DU15" s="3">
        <v>4557</v>
      </c>
      <c r="DV15" s="3">
        <v>4304</v>
      </c>
      <c r="DW15" s="3">
        <v>5317</v>
      </c>
      <c r="DX15" s="3">
        <v>5190</v>
      </c>
      <c r="DY15" s="3">
        <v>4050</v>
      </c>
      <c r="DZ15" s="3">
        <v>5697</v>
      </c>
      <c r="EA15" s="3">
        <v>5063</v>
      </c>
      <c r="EB15" s="3">
        <v>4177</v>
      </c>
      <c r="EC15" s="3">
        <v>5063</v>
      </c>
      <c r="ED15" s="3">
        <v>4304</v>
      </c>
      <c r="EE15" s="3">
        <v>6077</v>
      </c>
      <c r="EF15" s="3">
        <v>4684</v>
      </c>
      <c r="EG15" s="3">
        <v>6077</v>
      </c>
      <c r="EH15" s="3">
        <v>5950</v>
      </c>
      <c r="EI15" s="3">
        <v>5317</v>
      </c>
      <c r="EJ15" s="3">
        <v>6837</v>
      </c>
      <c r="EK15" s="3">
        <v>5443</v>
      </c>
      <c r="EL15" s="3">
        <v>3670</v>
      </c>
      <c r="EM15" s="3">
        <v>3924</v>
      </c>
      <c r="EN15" s="3">
        <v>5950</v>
      </c>
      <c r="EO15" s="3">
        <v>3417</v>
      </c>
      <c r="EP15" s="3">
        <v>7344</v>
      </c>
      <c r="EQ15" s="3">
        <v>5823</v>
      </c>
      <c r="ER15" s="3">
        <v>6077</v>
      </c>
      <c r="ES15" s="3">
        <v>4810</v>
      </c>
      <c r="ET15" s="3">
        <v>4177</v>
      </c>
      <c r="EU15" s="3">
        <v>4430</v>
      </c>
      <c r="EV15" s="5"/>
      <c r="EW15" s="6">
        <f t="shared" si="79"/>
        <v>5581.96</v>
      </c>
      <c r="EX15" s="7"/>
      <c r="EY15" s="6">
        <f t="shared" si="80"/>
        <v>85.089870573840585</v>
      </c>
      <c r="EZ15" s="7"/>
      <c r="FA15" s="6">
        <f t="shared" si="81"/>
        <v>5538.0533333333333</v>
      </c>
      <c r="FB15" s="6">
        <f t="shared" si="82"/>
        <v>5625.8666666666668</v>
      </c>
      <c r="FC15" s="6">
        <f t="shared" si="83"/>
        <v>-87.813333333333503</v>
      </c>
      <c r="FD15" s="7"/>
      <c r="FE15" s="6">
        <f t="shared" si="84"/>
        <v>950261.03484444483</v>
      </c>
      <c r="FF15"/>
      <c r="FG15" s="6">
        <f t="shared" si="97"/>
        <v>27618.00817777772</v>
      </c>
      <c r="FH15"/>
      <c r="FI15" s="6">
        <f t="shared" si="98"/>
        <v>7711.1815111111409</v>
      </c>
      <c r="FJ15"/>
      <c r="FK15" s="6">
        <f t="shared" si="99"/>
        <v>637101.95484444418</v>
      </c>
      <c r="FL15"/>
      <c r="FM15" s="6">
        <f t="shared" si="100"/>
        <v>718787.44817777805</v>
      </c>
      <c r="FN15"/>
      <c r="FO15" s="6">
        <f t="shared" si="101"/>
        <v>7285608.6615111101</v>
      </c>
      <c r="FP15"/>
      <c r="FQ15" s="6">
        <f t="shared" si="102"/>
        <v>4264995.9681777768</v>
      </c>
      <c r="FR15"/>
      <c r="FS15" s="6">
        <f t="shared" si="103"/>
        <v>718787.44817777805</v>
      </c>
      <c r="FT15"/>
      <c r="FU15" s="6">
        <f t="shared" si="104"/>
        <v>116153.7281777779</v>
      </c>
      <c r="FV15"/>
      <c r="FW15" s="6">
        <f t="shared" si="105"/>
        <v>1458.2215111110982</v>
      </c>
      <c r="FX15"/>
      <c r="FY15" s="6">
        <f t="shared" si="106"/>
        <v>298319.87484444428</v>
      </c>
      <c r="FZ15"/>
      <c r="GA15" s="6">
        <f t="shared" si="107"/>
        <v>85373.048177777673</v>
      </c>
      <c r="GB15"/>
      <c r="GC15" s="6">
        <f t="shared" si="108"/>
        <v>519571.86151111138</v>
      </c>
      <c r="GD15"/>
      <c r="GE15" s="6">
        <f t="shared" si="109"/>
        <v>451834.9148444442</v>
      </c>
      <c r="GF15"/>
      <c r="GG15" s="6">
        <f t="shared" si="110"/>
        <v>6868662.5281777782</v>
      </c>
      <c r="GH15"/>
      <c r="GI15" s="6">
        <f t="shared" si="7"/>
        <v>297228.50151111092</v>
      </c>
      <c r="GJ15"/>
      <c r="GK15" s="6">
        <f t="shared" si="8"/>
        <v>855970.36817777751</v>
      </c>
      <c r="GL15"/>
      <c r="GM15" s="6">
        <f t="shared" si="9"/>
        <v>2585063.7148444448</v>
      </c>
      <c r="GN15"/>
      <c r="GO15" s="6">
        <f t="shared" si="10"/>
        <v>175717.46151111097</v>
      </c>
      <c r="GP15"/>
      <c r="GQ15" s="6">
        <f t="shared" si="11"/>
        <v>218849.3148444446</v>
      </c>
      <c r="GR15"/>
      <c r="GS15" s="6">
        <f t="shared" si="12"/>
        <v>1458.2215111110982</v>
      </c>
      <c r="GT15"/>
      <c r="GU15" s="6">
        <f t="shared" si="13"/>
        <v>353802.9015111113</v>
      </c>
      <c r="GV15"/>
      <c r="GW15" s="6">
        <f t="shared" si="14"/>
        <v>11103467.98151111</v>
      </c>
      <c r="GX15"/>
      <c r="GY15" s="6">
        <f t="shared" si="15"/>
        <v>5373989.4215111099</v>
      </c>
      <c r="GZ15"/>
      <c r="HA15" s="6">
        <f t="shared" si="16"/>
        <v>855970.36817777751</v>
      </c>
      <c r="HB15"/>
      <c r="HC15" s="6">
        <f t="shared" si="17"/>
        <v>3951401.8481777785</v>
      </c>
      <c r="HD15"/>
      <c r="HE15" s="6">
        <f t="shared" si="18"/>
        <v>1535.5948444444311</v>
      </c>
      <c r="HF15"/>
      <c r="HG15" s="6">
        <f t="shared" si="19"/>
        <v>1107096.7815111107</v>
      </c>
      <c r="HH15"/>
      <c r="HI15" s="6">
        <f t="shared" si="20"/>
        <v>519571.86151111138</v>
      </c>
      <c r="HJ15"/>
      <c r="HK15" s="6">
        <f t="shared" si="21"/>
        <v>2051158.6481777772</v>
      </c>
      <c r="HL15"/>
      <c r="HM15" s="6">
        <f t="shared" si="22"/>
        <v>3947427.2215111116</v>
      </c>
      <c r="HN15"/>
      <c r="HO15" s="6">
        <f t="shared" si="23"/>
        <v>45716.141511111186</v>
      </c>
      <c r="HP15"/>
      <c r="HQ15" s="6">
        <f t="shared" si="24"/>
        <v>637101.95484444418</v>
      </c>
      <c r="HR15"/>
      <c r="HS15" s="6">
        <f t="shared" si="25"/>
        <v>4801299.0081777768</v>
      </c>
      <c r="HT15"/>
      <c r="HU15" s="6">
        <f t="shared" si="26"/>
        <v>2581849.0881777783</v>
      </c>
      <c r="HV15"/>
      <c r="HW15" s="6">
        <f t="shared" si="27"/>
        <v>1535.5948444444311</v>
      </c>
      <c r="HX15"/>
      <c r="HY15" s="6">
        <f t="shared" si="28"/>
        <v>1211789.9948444448</v>
      </c>
      <c r="HZ15"/>
      <c r="IA15" s="6">
        <f t="shared" si="29"/>
        <v>718787.44817777805</v>
      </c>
      <c r="IB15"/>
      <c r="IC15" s="6">
        <f t="shared" si="30"/>
        <v>718787.44817777805</v>
      </c>
      <c r="ID15"/>
      <c r="IE15" s="6">
        <f t="shared" si="31"/>
        <v>2839854.1015111106</v>
      </c>
      <c r="IF15"/>
      <c r="IG15" s="6">
        <f t="shared" si="32"/>
        <v>298319.87484444428</v>
      </c>
      <c r="IH15"/>
      <c r="II15" s="6">
        <f t="shared" si="33"/>
        <v>1832810.5415111117</v>
      </c>
      <c r="IJ15"/>
      <c r="IK15" s="6">
        <f t="shared" si="34"/>
        <v>2839854.1015111106</v>
      </c>
      <c r="IL15"/>
      <c r="IM15" s="6">
        <f t="shared" si="35"/>
        <v>1213992.6215111115</v>
      </c>
      <c r="IN15"/>
      <c r="IO15" s="6">
        <f t="shared" si="36"/>
        <v>718787.44817777805</v>
      </c>
      <c r="IP15"/>
      <c r="IQ15" s="6">
        <f t="shared" si="37"/>
        <v>3951401.8481777785</v>
      </c>
      <c r="IR15"/>
      <c r="IS15" s="6">
        <f t="shared" si="38"/>
        <v>2585063.7148444448</v>
      </c>
      <c r="IT15"/>
      <c r="IU15" s="6">
        <f t="shared" si="39"/>
        <v>1211789.9948444448</v>
      </c>
      <c r="IV15"/>
      <c r="IW15" s="6">
        <f t="shared" si="40"/>
        <v>8998880.0348444451</v>
      </c>
      <c r="IX15"/>
      <c r="IY15" s="6">
        <f t="shared" si="41"/>
        <v>46144.768177777849</v>
      </c>
      <c r="IZ15"/>
      <c r="JA15" s="6">
        <f t="shared" si="42"/>
        <v>116153.7281777779</v>
      </c>
      <c r="JB15"/>
      <c r="JC15" s="6">
        <f t="shared" si="43"/>
        <v>9487549.9015111104</v>
      </c>
      <c r="JD15"/>
      <c r="JE15" s="6">
        <f t="shared" si="44"/>
        <v>218849.3148444446</v>
      </c>
      <c r="JF15"/>
      <c r="JG15" s="6">
        <f t="shared" si="45"/>
        <v>3760444.9281777772</v>
      </c>
      <c r="JH15"/>
      <c r="JI15" s="6">
        <f t="shared" si="46"/>
        <v>175717.46151111097</v>
      </c>
      <c r="JJ15"/>
      <c r="JK15" s="6">
        <f t="shared" si="47"/>
        <v>5373989.4215111099</v>
      </c>
      <c r="JL15"/>
      <c r="JM15" s="6">
        <f t="shared" si="48"/>
        <v>451834.9148444442</v>
      </c>
      <c r="JN15"/>
      <c r="JO15" s="6">
        <f t="shared" si="49"/>
        <v>353802.9015111113</v>
      </c>
      <c r="JP15"/>
      <c r="JQ15" s="6">
        <f t="shared" si="50"/>
        <v>1104993.4081777774</v>
      </c>
      <c r="JR15"/>
      <c r="JS15" s="6">
        <f t="shared" si="51"/>
        <v>7285608.6615111101</v>
      </c>
      <c r="JT15"/>
      <c r="JU15" s="6">
        <f t="shared" si="52"/>
        <v>218849.3148444446</v>
      </c>
      <c r="JV15"/>
      <c r="JW15" s="6">
        <f t="shared" si="53"/>
        <v>1507525.5815111115</v>
      </c>
      <c r="JX15"/>
      <c r="JY15" s="6">
        <f t="shared" si="54"/>
        <v>855970.36817777751</v>
      </c>
      <c r="JZ15"/>
      <c r="KA15" s="6">
        <f t="shared" si="55"/>
        <v>1507525.5815111115</v>
      </c>
      <c r="KB15"/>
      <c r="KC15" s="6">
        <f t="shared" si="56"/>
        <v>521014.48817777802</v>
      </c>
      <c r="KD15"/>
      <c r="KE15" s="6">
        <f t="shared" si="57"/>
        <v>637101.95484444418</v>
      </c>
      <c r="KF15"/>
      <c r="KG15" s="6">
        <f t="shared" si="58"/>
        <v>2839854.1015111106</v>
      </c>
      <c r="KH15"/>
      <c r="KI15" s="6">
        <f t="shared" si="59"/>
        <v>1703512.2348444441</v>
      </c>
      <c r="KJ15"/>
      <c r="KK15" s="6">
        <f t="shared" si="60"/>
        <v>519571.86151111138</v>
      </c>
      <c r="KL15"/>
      <c r="KM15" s="6">
        <f t="shared" si="61"/>
        <v>2195770.7548444448</v>
      </c>
      <c r="KN15"/>
      <c r="KO15" s="6">
        <f t="shared" si="62"/>
        <v>27618.00817777772</v>
      </c>
      <c r="KP15"/>
      <c r="KQ15" s="6">
        <f t="shared" si="63"/>
        <v>6868662.5281777782</v>
      </c>
      <c r="KR15"/>
      <c r="KS15" s="6">
        <f t="shared" si="64"/>
        <v>2588280.3415111117</v>
      </c>
      <c r="KT15"/>
      <c r="KU15" s="6">
        <f t="shared" si="65"/>
        <v>1835519.1681777781</v>
      </c>
      <c r="KV15"/>
      <c r="KW15" s="16">
        <f t="shared" si="66"/>
        <v>81.029813985881688</v>
      </c>
      <c r="KX15" s="7"/>
      <c r="KY15" s="5"/>
      <c r="KZ15" s="3">
        <f t="shared" si="85"/>
        <v>786769</v>
      </c>
      <c r="LA15"/>
      <c r="LB15" s="3">
        <f t="shared" si="111"/>
        <v>64516</v>
      </c>
      <c r="LC15"/>
      <c r="LD15" s="3">
        <f t="shared" si="112"/>
        <v>0</v>
      </c>
      <c r="LE15"/>
      <c r="LF15" s="3">
        <f t="shared" si="113"/>
        <v>784996</v>
      </c>
      <c r="LG15"/>
      <c r="LH15" s="3">
        <f t="shared" si="114"/>
        <v>577600</v>
      </c>
      <c r="LI15"/>
      <c r="LJ15" s="3">
        <f t="shared" si="115"/>
        <v>7767369</v>
      </c>
      <c r="LK15"/>
      <c r="LL15" s="3">
        <f t="shared" si="116"/>
        <v>4635409</v>
      </c>
      <c r="LM15"/>
      <c r="LN15" s="3">
        <f t="shared" si="117"/>
        <v>577600</v>
      </c>
      <c r="LO15"/>
      <c r="LP15" s="3">
        <f t="shared" si="118"/>
        <v>64009</v>
      </c>
      <c r="LQ15"/>
      <c r="LR15" s="3">
        <f t="shared" si="119"/>
        <v>15876</v>
      </c>
      <c r="LS15"/>
      <c r="LT15" s="3">
        <f t="shared" si="120"/>
        <v>401956</v>
      </c>
      <c r="LU15"/>
      <c r="LV15" s="3">
        <f t="shared" si="121"/>
        <v>144400</v>
      </c>
      <c r="LW15"/>
      <c r="LX15" s="3">
        <f t="shared" si="122"/>
        <v>400689</v>
      </c>
      <c r="LY15"/>
      <c r="LZ15" s="3">
        <f t="shared" si="123"/>
        <v>577600</v>
      </c>
      <c r="MA15"/>
      <c r="MB15" s="3">
        <f t="shared" si="124"/>
        <v>6416089</v>
      </c>
      <c r="MC15"/>
      <c r="MD15" s="3">
        <f t="shared" si="125"/>
        <v>400689</v>
      </c>
      <c r="ME15"/>
      <c r="MF15" s="3">
        <f t="shared" si="126"/>
        <v>1026169</v>
      </c>
      <c r="MG15"/>
      <c r="MH15" s="3">
        <f t="shared" si="127"/>
        <v>2310400</v>
      </c>
      <c r="MI15"/>
      <c r="MJ15" s="3">
        <f t="shared" si="128"/>
        <v>257049</v>
      </c>
      <c r="MK15"/>
      <c r="ML15" s="3">
        <f t="shared" si="129"/>
        <v>144400</v>
      </c>
      <c r="MM15"/>
      <c r="MN15" s="3">
        <f t="shared" si="130"/>
        <v>15876</v>
      </c>
      <c r="MO15"/>
      <c r="MP15" s="3">
        <f t="shared" si="131"/>
        <v>257049</v>
      </c>
      <c r="MQ15"/>
      <c r="MR15" s="3">
        <f t="shared" si="132"/>
        <v>11696400</v>
      </c>
      <c r="MS15"/>
      <c r="MT15" s="3">
        <f t="shared" si="133"/>
        <v>5788836</v>
      </c>
      <c r="MU15"/>
      <c r="MV15" s="3">
        <f t="shared" si="134"/>
        <v>1026169</v>
      </c>
      <c r="MW15"/>
      <c r="MX15" s="3">
        <f t="shared" si="135"/>
        <v>3610000</v>
      </c>
      <c r="MY15"/>
      <c r="MZ15" s="3">
        <f t="shared" si="136"/>
        <v>16129</v>
      </c>
      <c r="NA15"/>
      <c r="NB15" s="3">
        <f t="shared" si="137"/>
        <v>1299600</v>
      </c>
      <c r="NC15"/>
      <c r="ND15" s="3">
        <f t="shared" si="138"/>
        <v>400689</v>
      </c>
      <c r="NE15"/>
      <c r="NF15" s="3">
        <f t="shared" si="139"/>
        <v>2310400</v>
      </c>
      <c r="NG15"/>
      <c r="NH15" s="3">
        <f t="shared" si="140"/>
        <v>3606201</v>
      </c>
      <c r="NI15"/>
      <c r="NJ15" s="3">
        <f t="shared" si="141"/>
        <v>15876</v>
      </c>
      <c r="NK15"/>
      <c r="NL15" s="3">
        <f t="shared" si="92"/>
        <v>784996</v>
      </c>
      <c r="NM15"/>
      <c r="NN15" s="3">
        <f t="shared" si="142"/>
        <v>5193841</v>
      </c>
      <c r="NO15"/>
      <c r="NP15" s="3">
        <f t="shared" si="143"/>
        <v>2307361</v>
      </c>
      <c r="NQ15"/>
      <c r="NR15" s="3">
        <f t="shared" si="144"/>
        <v>16129</v>
      </c>
      <c r="NS15"/>
      <c r="NT15" s="3">
        <f t="shared" si="145"/>
        <v>1026169</v>
      </c>
      <c r="NU15"/>
      <c r="NV15" s="3">
        <f t="shared" si="146"/>
        <v>577600</v>
      </c>
      <c r="NW15"/>
      <c r="NX15" s="3">
        <f t="shared" si="147"/>
        <v>577600</v>
      </c>
      <c r="NY15"/>
      <c r="NZ15" s="3">
        <f t="shared" si="148"/>
        <v>3143529</v>
      </c>
      <c r="OA15"/>
      <c r="OB15" s="3">
        <f t="shared" si="149"/>
        <v>401956</v>
      </c>
      <c r="OC15"/>
      <c r="OD15" s="3">
        <f t="shared" si="150"/>
        <v>1602756</v>
      </c>
      <c r="OE15"/>
      <c r="OF15" s="3">
        <f t="shared" si="151"/>
        <v>3143529</v>
      </c>
      <c r="OG15"/>
      <c r="OH15" s="3">
        <f t="shared" si="152"/>
        <v>1028196</v>
      </c>
      <c r="OI15"/>
      <c r="OJ15" s="3">
        <f t="shared" si="153"/>
        <v>577600</v>
      </c>
      <c r="OK15"/>
      <c r="OL15" s="3">
        <f t="shared" si="154"/>
        <v>3610000</v>
      </c>
      <c r="OM15"/>
      <c r="ON15" s="3">
        <f t="shared" si="155"/>
        <v>2310400</v>
      </c>
      <c r="OO15"/>
      <c r="OP15" s="3">
        <f t="shared" si="156"/>
        <v>1026169</v>
      </c>
      <c r="OQ15"/>
      <c r="OR15" s="3">
        <f t="shared" si="157"/>
        <v>8479744</v>
      </c>
      <c r="OS15"/>
      <c r="OT15" s="3">
        <f t="shared" si="158"/>
        <v>16129</v>
      </c>
      <c r="OU15"/>
      <c r="OV15" s="3">
        <f t="shared" si="159"/>
        <v>64009</v>
      </c>
      <c r="OW15"/>
      <c r="OX15" s="3">
        <f t="shared" si="160"/>
        <v>10036224</v>
      </c>
      <c r="OY15"/>
      <c r="OZ15" s="3">
        <f t="shared" si="161"/>
        <v>144400</v>
      </c>
      <c r="PA15"/>
      <c r="PB15" s="3">
        <f t="shared" si="162"/>
        <v>4108729</v>
      </c>
      <c r="PC15"/>
      <c r="PD15" s="3">
        <f t="shared" si="163"/>
        <v>257049</v>
      </c>
      <c r="PE15"/>
      <c r="PF15" s="3">
        <f t="shared" si="164"/>
        <v>5788836</v>
      </c>
      <c r="PG15"/>
      <c r="PH15" s="3">
        <f t="shared" si="165"/>
        <v>577600</v>
      </c>
      <c r="PI15"/>
      <c r="PJ15" s="3">
        <f t="shared" si="166"/>
        <v>257049</v>
      </c>
      <c r="PK15"/>
      <c r="PL15" s="3">
        <f t="shared" si="167"/>
        <v>1297321</v>
      </c>
      <c r="PM15"/>
      <c r="PN15" s="3">
        <f t="shared" si="168"/>
        <v>7767369</v>
      </c>
      <c r="PO15"/>
      <c r="PP15" s="3">
        <f t="shared" si="169"/>
        <v>144400</v>
      </c>
      <c r="PQ15"/>
      <c r="PR15" s="3">
        <f t="shared" si="170"/>
        <v>1299600</v>
      </c>
      <c r="PS15"/>
      <c r="PT15" s="3">
        <f t="shared" si="171"/>
        <v>1026169</v>
      </c>
      <c r="PU15"/>
      <c r="PV15" s="3">
        <f t="shared" si="172"/>
        <v>1299600</v>
      </c>
      <c r="PW15"/>
      <c r="PX15" s="3">
        <f t="shared" si="93"/>
        <v>401956</v>
      </c>
      <c r="PY15"/>
      <c r="PZ15" s="3">
        <f t="shared" si="69"/>
        <v>784996</v>
      </c>
      <c r="QA15"/>
      <c r="QB15" s="3">
        <f t="shared" si="70"/>
        <v>3143529</v>
      </c>
      <c r="QC15"/>
      <c r="QD15" s="3">
        <f t="shared" si="71"/>
        <v>1940449</v>
      </c>
      <c r="QE15"/>
      <c r="QF15" s="3">
        <f t="shared" si="72"/>
        <v>400689</v>
      </c>
      <c r="QG15"/>
      <c r="QH15" s="3">
        <f t="shared" si="73"/>
        <v>1943236</v>
      </c>
      <c r="QI15"/>
      <c r="QJ15" s="3">
        <f t="shared" si="74"/>
        <v>64516</v>
      </c>
      <c r="QK15"/>
      <c r="QL15" s="3">
        <f t="shared" si="75"/>
        <v>6416089</v>
      </c>
      <c r="QM15"/>
      <c r="QN15" s="3">
        <f t="shared" si="76"/>
        <v>2313441</v>
      </c>
      <c r="QO15"/>
      <c r="QP15" s="3">
        <f t="shared" si="77"/>
        <v>1605289</v>
      </c>
      <c r="QQ15"/>
      <c r="QR15" s="3">
        <f t="shared" si="78"/>
        <v>64009</v>
      </c>
      <c r="QS15" s="5"/>
      <c r="QT15" s="6">
        <f t="shared" si="86"/>
        <v>81.197975166694718</v>
      </c>
      <c r="QU15" s="5"/>
      <c r="QV15" s="5"/>
      <c r="QW15" s="6">
        <f>B15-C15-$FC15</f>
        <v>974.8133333333335</v>
      </c>
      <c r="QX15"/>
      <c r="QY15" s="6">
        <f>D15-E15-$FC15</f>
        <v>-166.1866666666665</v>
      </c>
      <c r="QZ15"/>
      <c r="RA15" s="6">
        <f>F15-G15-$FC15</f>
        <v>87.813333333333503</v>
      </c>
      <c r="RB15"/>
      <c r="RC15" s="6">
        <f>H15-I15-$FC15</f>
        <v>-798.1866666666665</v>
      </c>
      <c r="RD15"/>
      <c r="RE15" s="6">
        <f>J15-K15-$FC15</f>
        <v>847.8133333333335</v>
      </c>
      <c r="RF15"/>
      <c r="RG15" s="6">
        <f>L15-M15-$FC15</f>
        <v>-2699.1866666666665</v>
      </c>
      <c r="RH15"/>
      <c r="RI15" s="6">
        <f>N15-O15-$FC15</f>
        <v>-2065.1866666666665</v>
      </c>
      <c r="RJ15"/>
      <c r="RK15" s="6">
        <f>P15-Q15-$FC15</f>
        <v>847.8133333333335</v>
      </c>
      <c r="RL15"/>
      <c r="RM15" s="6">
        <f>R15-S15-$FC15</f>
        <v>340.8133333333335</v>
      </c>
      <c r="RN15"/>
      <c r="RO15" s="6">
        <f>T15-U15-$FC15</f>
        <v>-38.186666666666497</v>
      </c>
      <c r="RP15"/>
      <c r="RQ15" s="6">
        <f>V15-W15-$FC15</f>
        <v>-546.1866666666665</v>
      </c>
      <c r="RR15"/>
      <c r="RS15" s="6">
        <f>X15-Y15-$FC15</f>
        <v>-292.1866666666665</v>
      </c>
      <c r="RT15"/>
      <c r="RU15" s="6">
        <f>Z15-AA15-$FC15</f>
        <v>720.8133333333335</v>
      </c>
      <c r="RV15"/>
      <c r="RW15" s="6">
        <f>AB15-AC15-$FC15</f>
        <v>-672.1866666666665</v>
      </c>
      <c r="RX15"/>
      <c r="RY15" s="6">
        <f>AD15-AE15-$FC15</f>
        <v>2620.8133333333335</v>
      </c>
      <c r="RZ15"/>
      <c r="SA15" s="6">
        <f>AF15-AG15-$FC15</f>
        <v>-545.1866666666665</v>
      </c>
      <c r="SB15"/>
      <c r="SC15" s="6">
        <f>AH15-AI15-$FC15</f>
        <v>-925.1866666666665</v>
      </c>
      <c r="SD15"/>
      <c r="SE15" s="6">
        <f>AJ15-AK15-$FC15</f>
        <v>1607.8133333333335</v>
      </c>
      <c r="SF15"/>
      <c r="SG15" s="6">
        <f>AL15-AM15-$FC15</f>
        <v>-419.1866666666665</v>
      </c>
      <c r="SH15"/>
      <c r="SI15" s="6">
        <f>AN15-AO15-$FC15</f>
        <v>467.8133333333335</v>
      </c>
      <c r="SJ15"/>
      <c r="SK15" s="6">
        <f>AP15-AQ15-$FC15</f>
        <v>-38.186666666666497</v>
      </c>
      <c r="SL15"/>
      <c r="SM15" s="6">
        <f>AR15-AS15-$FC15</f>
        <v>594.8133333333335</v>
      </c>
      <c r="SN15"/>
      <c r="SO15" s="6">
        <f>AT15-AU15-$FC15</f>
        <v>-3332.1866666666665</v>
      </c>
      <c r="SP15"/>
      <c r="SQ15" s="6">
        <f>AV15-AW15-$FC15</f>
        <v>-2318.1866666666665</v>
      </c>
      <c r="SR15"/>
      <c r="SS15" s="6">
        <f>AX15-AY15-$FC15</f>
        <v>-925.1866666666665</v>
      </c>
      <c r="ST15"/>
      <c r="SU15" s="6">
        <f>AZ15-BA15-$FC15</f>
        <v>1987.8133333333335</v>
      </c>
      <c r="SV15"/>
      <c r="SW15" s="6">
        <f>BB15-BC15-$FC15</f>
        <v>-39.186666666666497</v>
      </c>
      <c r="SX15"/>
      <c r="SY15" s="6">
        <f>BD15-BE15-$FC15</f>
        <v>-1052.1866666666665</v>
      </c>
      <c r="SZ15"/>
      <c r="TA15" s="6">
        <f>BF15-BG15-$FC15</f>
        <v>720.8133333333335</v>
      </c>
      <c r="TB15"/>
      <c r="TC15" s="6">
        <f>BH15-BI15-$FC15</f>
        <v>-1432.1866666666665</v>
      </c>
      <c r="TD15"/>
      <c r="TE15" s="6">
        <f>BJ15-BK15-$FC15</f>
        <v>1986.8133333333335</v>
      </c>
      <c r="TF15"/>
      <c r="TG15" s="6">
        <f>BL15-BM15-$FC15</f>
        <v>213.8133333333335</v>
      </c>
      <c r="TH15"/>
      <c r="TI15" s="6">
        <f>BN15-BO15-$FC15</f>
        <v>-798.1866666666665</v>
      </c>
      <c r="TJ15"/>
      <c r="TK15" s="6">
        <f>BP15-BQ15-$FC15</f>
        <v>-2191.1866666666665</v>
      </c>
      <c r="TL15"/>
      <c r="TM15" s="6">
        <f>BR15-BS15-$FC15</f>
        <v>1606.8133333333335</v>
      </c>
      <c r="TN15"/>
      <c r="TO15" s="6">
        <f>BT15-BU15-$FC15</f>
        <v>-39.186666666666497</v>
      </c>
      <c r="TP15"/>
      <c r="TQ15" s="6">
        <f>BV15-BW15-$FC15</f>
        <v>1100.8133333333335</v>
      </c>
      <c r="TR15"/>
      <c r="TS15" s="6">
        <f>BX15-BY15-$FC15</f>
        <v>847.8133333333335</v>
      </c>
      <c r="TT15"/>
      <c r="TU15" s="6">
        <f>BZ15-CA15-$FC15</f>
        <v>847.8133333333335</v>
      </c>
      <c r="TV15"/>
      <c r="TW15" s="6">
        <f>CB15-CC15-$FC15</f>
        <v>-1685.1866666666665</v>
      </c>
      <c r="TX15"/>
      <c r="TY15" s="6">
        <f>CD15-CE15-$FC15</f>
        <v>-546.1866666666665</v>
      </c>
      <c r="TZ15"/>
      <c r="UA15" s="6">
        <f>CF15-CG15-$FC15</f>
        <v>1353.8133333333335</v>
      </c>
      <c r="UB15"/>
      <c r="UC15" s="6">
        <f>CH15-CI15-$FC15</f>
        <v>-1685.1866666666665</v>
      </c>
      <c r="UD15"/>
      <c r="UE15" s="6">
        <f>CJ15-CK15-$FC15</f>
        <v>1101.8133333333335</v>
      </c>
      <c r="UF15"/>
      <c r="UG15" s="6">
        <f>CL15-CM15-$FC15</f>
        <v>847.8133333333335</v>
      </c>
      <c r="UH15"/>
      <c r="UI15" s="6">
        <f>CN15-CO15-$FC15</f>
        <v>1987.8133333333335</v>
      </c>
      <c r="UJ15"/>
      <c r="UK15" s="6">
        <f>CP15-CQ15-$FC15</f>
        <v>1607.8133333333335</v>
      </c>
      <c r="UL15"/>
      <c r="UM15" s="6">
        <f>CR15-CS15-$FC15</f>
        <v>1100.8133333333335</v>
      </c>
      <c r="UN15"/>
      <c r="UO15" s="6">
        <f>CT15-CU15-$FC15</f>
        <v>2999.8133333333335</v>
      </c>
      <c r="UP15"/>
      <c r="UQ15" s="6">
        <f>CV15-CW15-$FC15</f>
        <v>214.8133333333335</v>
      </c>
      <c r="UR15"/>
      <c r="US15" s="6">
        <f>CX15-CY15-$FC15</f>
        <v>340.8133333333335</v>
      </c>
      <c r="UT15"/>
      <c r="UU15" s="6">
        <f>CZ15-DA15-$FC15</f>
        <v>-3080.1866666666665</v>
      </c>
      <c r="UV15"/>
      <c r="UW15" s="6">
        <f>DB15-DC15-$FC15</f>
        <v>467.8133333333335</v>
      </c>
      <c r="UX15"/>
      <c r="UY15" s="6">
        <f>DD15-DE15-$FC15</f>
        <v>-1939.1866666666665</v>
      </c>
      <c r="UZ15"/>
      <c r="VA15" s="6">
        <f>DF15-DG15-$FC15</f>
        <v>-419.1866666666665</v>
      </c>
      <c r="VB15"/>
      <c r="VC15" s="6">
        <f>DH15-DI15-$FC15</f>
        <v>-2318.1866666666665</v>
      </c>
      <c r="VD15"/>
      <c r="VE15" s="6">
        <f>DJ15-DK15-$FC15</f>
        <v>-672.1866666666665</v>
      </c>
      <c r="VF15"/>
      <c r="VG15" s="6">
        <f>DL15-DM15-$FC15</f>
        <v>594.8133333333335</v>
      </c>
      <c r="VH15"/>
      <c r="VI15" s="6">
        <f>DN15-DO15-$FC15</f>
        <v>-1051.1866666666665</v>
      </c>
      <c r="VJ15"/>
      <c r="VK15" s="6">
        <f>DP15-DQ15-$FC15</f>
        <v>-2699.1866666666665</v>
      </c>
      <c r="VL15"/>
      <c r="VM15" s="6">
        <f>DR15-DS15-$FC15</f>
        <v>467.8133333333335</v>
      </c>
      <c r="VN15"/>
      <c r="VO15" s="6">
        <f>DT15-DU15-$FC15</f>
        <v>1227.8133333333335</v>
      </c>
      <c r="VP15"/>
      <c r="VQ15" s="6">
        <f>DV15-DW15-$FC15</f>
        <v>-925.1866666666665</v>
      </c>
      <c r="VR15"/>
      <c r="VS15" s="6">
        <f>DX15-DY15-$FC15</f>
        <v>1227.8133333333335</v>
      </c>
      <c r="VT15"/>
      <c r="VU15" s="6">
        <f>DZ15-EA15-$FC15</f>
        <v>721.8133333333335</v>
      </c>
      <c r="VV15"/>
      <c r="VW15" s="6">
        <f>EB15-EC15-$FC15</f>
        <v>-798.1866666666665</v>
      </c>
      <c r="VX15"/>
      <c r="VY15" s="6">
        <f>ED15-EE15-$FC15</f>
        <v>-1685.1866666666665</v>
      </c>
      <c r="VZ15"/>
      <c r="WA15" s="6">
        <f>EF15-EG15-$FC15</f>
        <v>-1305.1866666666665</v>
      </c>
      <c r="WB15"/>
      <c r="WC15" s="6">
        <f>EH15-EI15-$FC15</f>
        <v>720.8133333333335</v>
      </c>
      <c r="WD15"/>
      <c r="WE15" s="6">
        <f>EJ15-EK15-$FC15</f>
        <v>1481.8133333333335</v>
      </c>
      <c r="WF15"/>
      <c r="WG15" s="6">
        <f>EL15-EM15-$FC15</f>
        <v>-166.1866666666665</v>
      </c>
      <c r="WH15"/>
      <c r="WI15" s="6">
        <f>EN15-EO15-$FC15</f>
        <v>2620.8133333333335</v>
      </c>
      <c r="WJ15"/>
      <c r="WK15" s="6">
        <f>EP15-EQ15-$FC15</f>
        <v>1608.8133333333335</v>
      </c>
      <c r="WL15"/>
      <c r="WM15" s="6">
        <f>ER15-ES15-$FC15</f>
        <v>1354.8133333333335</v>
      </c>
      <c r="WN15"/>
      <c r="WO15" s="6">
        <f>ET15-EU15-$FC15</f>
        <v>-165.1866666666665</v>
      </c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 s="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</row>
    <row r="16" spans="1:1015" s="3" customFormat="1">
      <c r="A16" s="2">
        <v>238</v>
      </c>
      <c r="B16" s="3">
        <v>2260170</v>
      </c>
      <c r="C16" s="3">
        <v>2106856</v>
      </c>
      <c r="D16" s="3">
        <v>2159481</v>
      </c>
      <c r="E16" s="3">
        <v>2130339</v>
      </c>
      <c r="F16" s="3">
        <v>2159481</v>
      </c>
      <c r="G16" s="3">
        <v>2354139</v>
      </c>
      <c r="H16" s="3">
        <v>2146042</v>
      </c>
      <c r="I16" s="3">
        <v>2266854</v>
      </c>
      <c r="J16" s="3">
        <v>2099075</v>
      </c>
      <c r="K16" s="3">
        <v>2235555</v>
      </c>
      <c r="L16" s="3">
        <v>2279162</v>
      </c>
      <c r="M16" s="3">
        <v>2463775</v>
      </c>
      <c r="N16" s="3">
        <v>1894268</v>
      </c>
      <c r="O16" s="3">
        <v>2365315</v>
      </c>
      <c r="P16" s="3">
        <v>2339568</v>
      </c>
      <c r="Q16" s="3">
        <v>2006203</v>
      </c>
      <c r="R16" s="3">
        <v>2697690</v>
      </c>
      <c r="S16" s="3">
        <v>2481741</v>
      </c>
      <c r="T16" s="3">
        <v>2687575</v>
      </c>
      <c r="U16" s="3">
        <v>2240011</v>
      </c>
      <c r="V16" s="3">
        <v>2488390</v>
      </c>
      <c r="W16" s="3">
        <v>2213203</v>
      </c>
      <c r="X16" s="3">
        <v>2444819</v>
      </c>
      <c r="Y16" s="3">
        <v>2284785</v>
      </c>
      <c r="Z16" s="3">
        <v>2566763</v>
      </c>
      <c r="AA16" s="3">
        <v>2172921</v>
      </c>
      <c r="AB16" s="3">
        <v>2404501</v>
      </c>
      <c r="AC16" s="3">
        <v>2320611</v>
      </c>
      <c r="AD16" s="3">
        <v>2426853</v>
      </c>
      <c r="AE16" s="3">
        <v>2178509</v>
      </c>
      <c r="AF16" s="3">
        <v>2344095</v>
      </c>
      <c r="AG16" s="3">
        <v>2283689</v>
      </c>
      <c r="AH16" s="3">
        <v>2723366</v>
      </c>
      <c r="AI16" s="3">
        <v>2251222</v>
      </c>
      <c r="AJ16" s="3">
        <v>2235555</v>
      </c>
      <c r="AK16" s="3">
        <v>2398913</v>
      </c>
      <c r="AL16" s="3">
        <v>2519725</v>
      </c>
      <c r="AM16" s="3">
        <v>2354139</v>
      </c>
      <c r="AN16" s="3">
        <v>2882232</v>
      </c>
      <c r="AO16" s="3">
        <v>2209843</v>
      </c>
      <c r="AP16" s="3">
        <v>2439160</v>
      </c>
      <c r="AQ16" s="3">
        <v>2359656</v>
      </c>
      <c r="AR16" s="3">
        <v>2219887</v>
      </c>
      <c r="AS16" s="3">
        <v>2293733</v>
      </c>
      <c r="AT16" s="3">
        <v>2254547</v>
      </c>
      <c r="AU16" s="3">
        <v>2422396</v>
      </c>
      <c r="AV16" s="3">
        <v>2457126</v>
      </c>
      <c r="AW16" s="3">
        <v>2328392</v>
      </c>
      <c r="AX16" s="3">
        <v>2403369</v>
      </c>
      <c r="AY16" s="3">
        <v>2584587</v>
      </c>
      <c r="AZ16" s="3">
        <v>2342963</v>
      </c>
      <c r="BA16" s="3">
        <v>2453731</v>
      </c>
      <c r="BB16" s="3">
        <v>2208712</v>
      </c>
      <c r="BC16" s="3">
        <v>2235555</v>
      </c>
      <c r="BD16" s="3">
        <v>2175149</v>
      </c>
      <c r="BE16" s="3">
        <v>2637213</v>
      </c>
      <c r="BF16" s="3">
        <v>2404501</v>
      </c>
      <c r="BG16" s="3">
        <v>2270249</v>
      </c>
      <c r="BH16" s="3">
        <v>2231063</v>
      </c>
      <c r="BI16" s="3">
        <v>2696558</v>
      </c>
      <c r="BJ16" s="3">
        <v>2407896</v>
      </c>
      <c r="BK16" s="3">
        <v>2373166</v>
      </c>
      <c r="BL16" s="3">
        <v>2513005</v>
      </c>
      <c r="BM16" s="3">
        <v>2533094</v>
      </c>
      <c r="BN16" s="3">
        <v>2177377</v>
      </c>
      <c r="BO16" s="3">
        <v>2311664</v>
      </c>
      <c r="BP16" s="3">
        <v>2187456</v>
      </c>
      <c r="BQ16" s="3">
        <v>2385403</v>
      </c>
      <c r="BR16" s="3">
        <v>2320611</v>
      </c>
      <c r="BS16" s="3">
        <v>2207580</v>
      </c>
      <c r="BT16" s="3">
        <v>2551060</v>
      </c>
      <c r="BU16" s="3">
        <v>2224379</v>
      </c>
      <c r="BV16" s="3">
        <v>2478346</v>
      </c>
      <c r="BW16" s="3">
        <v>2293733</v>
      </c>
      <c r="BX16" s="3">
        <v>2769272</v>
      </c>
      <c r="BY16" s="3">
        <v>2546604</v>
      </c>
      <c r="BZ16" s="3">
        <v>2338436</v>
      </c>
      <c r="CA16" s="3">
        <v>2711058</v>
      </c>
      <c r="CB16" s="3">
        <v>2547735</v>
      </c>
      <c r="CC16" s="3">
        <v>2431379</v>
      </c>
      <c r="CD16" s="3">
        <v>2477215</v>
      </c>
      <c r="CE16" s="3">
        <v>2524252</v>
      </c>
      <c r="CF16" s="3">
        <v>2618186</v>
      </c>
      <c r="CG16" s="3">
        <v>2400045</v>
      </c>
      <c r="CH16" s="3">
        <v>2421265</v>
      </c>
      <c r="CI16" s="3">
        <v>2329524</v>
      </c>
      <c r="CJ16" s="3">
        <v>2412281</v>
      </c>
      <c r="CK16" s="3">
        <v>1888715</v>
      </c>
      <c r="CL16" s="3">
        <v>2495110</v>
      </c>
      <c r="CM16" s="3">
        <v>2488390</v>
      </c>
      <c r="CN16" s="3">
        <v>2528708</v>
      </c>
      <c r="CO16" s="3">
        <v>2264626</v>
      </c>
      <c r="CP16" s="3">
        <v>2488390</v>
      </c>
      <c r="CQ16" s="3">
        <v>2463775</v>
      </c>
      <c r="CR16" s="3">
        <v>1982649</v>
      </c>
      <c r="CS16" s="3">
        <v>2517532</v>
      </c>
      <c r="CT16" s="3">
        <v>2366446</v>
      </c>
      <c r="CU16" s="3">
        <v>2039766</v>
      </c>
      <c r="CV16" s="3">
        <v>2335041</v>
      </c>
      <c r="CW16" s="3">
        <v>2185228</v>
      </c>
      <c r="CX16" s="3">
        <v>2282557</v>
      </c>
      <c r="CY16" s="3">
        <v>2601422</v>
      </c>
      <c r="CZ16" s="3">
        <v>2369842</v>
      </c>
      <c r="DA16" s="3">
        <v>2374298</v>
      </c>
      <c r="DB16" s="3">
        <v>2350815</v>
      </c>
      <c r="DC16" s="3">
        <v>2450407</v>
      </c>
      <c r="DD16" s="3">
        <v>2374298</v>
      </c>
      <c r="DE16" s="3">
        <v>2608071</v>
      </c>
      <c r="DF16" s="3">
        <v>2241143</v>
      </c>
      <c r="DG16" s="3">
        <v>2297093</v>
      </c>
      <c r="DH16" s="3">
        <v>1982649</v>
      </c>
      <c r="DI16" s="3">
        <v>2633818</v>
      </c>
      <c r="DJ16" s="3">
        <v>2361920</v>
      </c>
      <c r="DK16" s="3">
        <v>2159481</v>
      </c>
      <c r="DL16" s="3">
        <v>2391062</v>
      </c>
      <c r="DM16" s="3">
        <v>2175149</v>
      </c>
      <c r="DN16" s="3">
        <v>2303777</v>
      </c>
      <c r="DO16" s="3">
        <v>2197536</v>
      </c>
      <c r="DP16" s="3">
        <v>2339568</v>
      </c>
      <c r="DQ16" s="3">
        <v>2177377</v>
      </c>
      <c r="DR16" s="3">
        <v>2252354</v>
      </c>
      <c r="DS16" s="3">
        <v>2370903</v>
      </c>
      <c r="DT16" s="3">
        <v>2304909</v>
      </c>
      <c r="DU16" s="3">
        <v>2185228</v>
      </c>
      <c r="DV16" s="3">
        <v>2085636</v>
      </c>
      <c r="DW16" s="3">
        <v>2379886</v>
      </c>
      <c r="DX16" s="3">
        <v>2143779</v>
      </c>
      <c r="DY16" s="3">
        <v>2009527</v>
      </c>
      <c r="DZ16" s="3">
        <v>2284785</v>
      </c>
      <c r="EA16" s="3">
        <v>2408886</v>
      </c>
      <c r="EB16" s="3">
        <v>1992728</v>
      </c>
      <c r="EC16" s="3">
        <v>2227739</v>
      </c>
      <c r="ED16" s="3">
        <v>2050942</v>
      </c>
      <c r="EE16" s="3">
        <v>2054301</v>
      </c>
      <c r="EF16" s="3">
        <v>2413413</v>
      </c>
      <c r="EG16" s="3">
        <v>2174017</v>
      </c>
      <c r="EH16" s="3">
        <v>2551060</v>
      </c>
      <c r="EI16" s="3">
        <v>2535357</v>
      </c>
      <c r="EJ16" s="3">
        <v>2260170</v>
      </c>
      <c r="EK16" s="3">
        <v>2429116</v>
      </c>
      <c r="EL16" s="3">
        <v>2269118</v>
      </c>
      <c r="EM16" s="3">
        <v>2256810</v>
      </c>
      <c r="EN16" s="3">
        <v>2294865</v>
      </c>
      <c r="EO16" s="3">
        <v>1902119</v>
      </c>
      <c r="EP16" s="3">
        <v>2223247</v>
      </c>
      <c r="EQ16" s="3">
        <v>1804790</v>
      </c>
      <c r="ER16" s="3">
        <v>2483863</v>
      </c>
      <c r="ES16" s="3">
        <v>2156086</v>
      </c>
      <c r="ET16" s="3">
        <v>2361920</v>
      </c>
      <c r="EU16" s="3">
        <v>1918883</v>
      </c>
      <c r="EV16" s="5"/>
      <c r="EW16" s="6">
        <f t="shared" si="79"/>
        <v>2329940.66</v>
      </c>
      <c r="EX16" s="7"/>
      <c r="EY16" s="6">
        <f t="shared" si="80"/>
        <v>15382.799817154884</v>
      </c>
      <c r="EZ16" s="7"/>
      <c r="FA16" s="6">
        <f t="shared" si="81"/>
        <v>2350429.2400000002</v>
      </c>
      <c r="FB16" s="6">
        <f t="shared" si="82"/>
        <v>2309452.08</v>
      </c>
      <c r="FC16" s="6">
        <f>FA16-FB16</f>
        <v>40977.160000000149</v>
      </c>
      <c r="FD16" s="7"/>
      <c r="FE16" s="6">
        <f t="shared" si="84"/>
        <v>12619565621.185566</v>
      </c>
      <c r="FF16"/>
      <c r="FG16" s="6">
        <f t="shared" si="97"/>
        <v>140071012.22560352</v>
      </c>
      <c r="FH16"/>
      <c r="FI16" s="6">
        <f t="shared" si="98"/>
        <v>55523928628.22567</v>
      </c>
      <c r="FJ16"/>
      <c r="FK16" s="6">
        <f t="shared" si="99"/>
        <v>26175732293.50565</v>
      </c>
      <c r="FL16"/>
      <c r="FM16" s="6">
        <f t="shared" si="100"/>
        <v>31491043635.265652</v>
      </c>
      <c r="FN16"/>
      <c r="FO16" s="6">
        <f t="shared" si="101"/>
        <v>50890920288.825668</v>
      </c>
      <c r="FP16"/>
      <c r="FQ16" s="6">
        <f t="shared" si="102"/>
        <v>262168740423.70575</v>
      </c>
      <c r="FR16"/>
      <c r="FS16" s="6">
        <f t="shared" si="103"/>
        <v>85490648979.865509</v>
      </c>
      <c r="FT16"/>
      <c r="FU16" s="6">
        <f t="shared" si="104"/>
        <v>30615144792.985546</v>
      </c>
      <c r="FV16"/>
      <c r="FW16" s="6">
        <f t="shared" si="105"/>
        <v>165312858461.18549</v>
      </c>
      <c r="FX16"/>
      <c r="FY16" s="6">
        <f t="shared" si="106"/>
        <v>54854249152.825531</v>
      </c>
      <c r="FZ16"/>
      <c r="GA16" s="6">
        <f t="shared" si="107"/>
        <v>14174531150.785564</v>
      </c>
      <c r="GB16"/>
      <c r="GC16" s="6">
        <f t="shared" si="108"/>
        <v>124513595308.22549</v>
      </c>
      <c r="GD16"/>
      <c r="GE16" s="6">
        <f t="shared" si="109"/>
        <v>1841511836.8655872</v>
      </c>
      <c r="GF16"/>
      <c r="GG16" s="6">
        <f t="shared" si="110"/>
        <v>43001006331.585541</v>
      </c>
      <c r="GH16"/>
      <c r="GI16" s="6">
        <f t="shared" si="7"/>
        <v>377479823.7455942</v>
      </c>
      <c r="GJ16"/>
      <c r="GK16" s="6">
        <f t="shared" si="8"/>
        <v>185904843915.58548</v>
      </c>
      <c r="GL16"/>
      <c r="GM16" s="6">
        <f t="shared" si="9"/>
        <v>41752857612.225662</v>
      </c>
      <c r="GN16"/>
      <c r="GO16" s="6">
        <f t="shared" si="10"/>
        <v>15527363006.145563</v>
      </c>
      <c r="GP16"/>
      <c r="GQ16" s="6">
        <f t="shared" si="11"/>
        <v>398680911692.18542</v>
      </c>
      <c r="GR16"/>
      <c r="GS16" s="6">
        <f t="shared" si="12"/>
        <v>1484317400.3855884</v>
      </c>
      <c r="GT16"/>
      <c r="GU16" s="6">
        <f t="shared" si="13"/>
        <v>13184358072.385633</v>
      </c>
      <c r="GV16"/>
      <c r="GW16" s="6">
        <f t="shared" si="14"/>
        <v>43608365100.345665</v>
      </c>
      <c r="GX16"/>
      <c r="GY16" s="6">
        <f t="shared" si="15"/>
        <v>7701262966.785574</v>
      </c>
      <c r="GZ16"/>
      <c r="HA16" s="6">
        <f t="shared" si="16"/>
        <v>49370689127.425667</v>
      </c>
      <c r="HB16"/>
      <c r="HC16" s="6">
        <f t="shared" si="17"/>
        <v>23026593583.425644</v>
      </c>
      <c r="HD16"/>
      <c r="HE16" s="6">
        <f t="shared" si="18"/>
        <v>4599574102.4256201</v>
      </c>
      <c r="HF16"/>
      <c r="HG16" s="6">
        <f t="shared" si="19"/>
        <v>253050408654.14575</v>
      </c>
      <c r="HH16"/>
      <c r="HI16" s="6">
        <f t="shared" si="20"/>
        <v>8700195777.0255718</v>
      </c>
      <c r="HJ16"/>
      <c r="HK16" s="6">
        <f t="shared" si="21"/>
        <v>256514048855.06577</v>
      </c>
      <c r="HL16"/>
      <c r="HM16" s="6">
        <f t="shared" si="22"/>
        <v>39027008.065601863</v>
      </c>
      <c r="HN16"/>
      <c r="HO16" s="6">
        <f t="shared" si="23"/>
        <v>3729075897.145618</v>
      </c>
      <c r="HP16"/>
      <c r="HQ16" s="6">
        <f t="shared" si="24"/>
        <v>30717525780.505653</v>
      </c>
      <c r="HR16"/>
      <c r="HS16" s="6">
        <f t="shared" si="25"/>
        <v>57084754231.705673</v>
      </c>
      <c r="HT16"/>
      <c r="HU16" s="6">
        <f t="shared" si="26"/>
        <v>5191755858.7455788</v>
      </c>
      <c r="HV16"/>
      <c r="HW16" s="6">
        <f t="shared" si="27"/>
        <v>81626684190.745514</v>
      </c>
      <c r="HX16"/>
      <c r="HY16" s="6">
        <f t="shared" si="28"/>
        <v>20631254532.505558</v>
      </c>
      <c r="HZ16"/>
      <c r="IA16" s="6">
        <f t="shared" si="29"/>
        <v>33011561339.905544</v>
      </c>
      <c r="IB16"/>
      <c r="IC16" s="6">
        <f t="shared" si="30"/>
        <v>171064265152.70572</v>
      </c>
      <c r="ID16"/>
      <c r="IE16" s="6">
        <f t="shared" si="31"/>
        <v>5681969519.7455778</v>
      </c>
      <c r="IF16"/>
      <c r="IG16" s="6">
        <f t="shared" si="32"/>
        <v>7746492360.5056267</v>
      </c>
      <c r="IH16"/>
      <c r="II16" s="6">
        <f t="shared" si="33"/>
        <v>31387026203.545547</v>
      </c>
      <c r="IJ16"/>
      <c r="IK16" s="6">
        <f t="shared" si="34"/>
        <v>2576967451.5455847</v>
      </c>
      <c r="IL16"/>
      <c r="IM16" s="6">
        <f t="shared" si="35"/>
        <v>232891988492.54547</v>
      </c>
      <c r="IN16"/>
      <c r="IO16" s="6">
        <f t="shared" si="36"/>
        <v>1173553011.2656102</v>
      </c>
      <c r="IP16"/>
      <c r="IQ16" s="6">
        <f t="shared" si="37"/>
        <v>49775769631.425537</v>
      </c>
      <c r="IR16"/>
      <c r="IS16" s="6">
        <f t="shared" si="38"/>
        <v>267720279.86560488</v>
      </c>
      <c r="IT16"/>
      <c r="IU16" s="6">
        <f t="shared" si="39"/>
        <v>331614923875.22577</v>
      </c>
      <c r="IV16"/>
      <c r="IW16" s="6">
        <f t="shared" si="40"/>
        <v>81626112784.065521</v>
      </c>
      <c r="IX16"/>
      <c r="IY16" s="6">
        <f t="shared" si="41"/>
        <v>11845240068.505568</v>
      </c>
      <c r="IZ16"/>
      <c r="JA16" s="6">
        <f t="shared" si="42"/>
        <v>129486380113.46571</v>
      </c>
      <c r="JB16"/>
      <c r="JC16" s="6">
        <f t="shared" si="43"/>
        <v>2064172027.5856135</v>
      </c>
      <c r="JD16"/>
      <c r="JE16" s="6">
        <f t="shared" si="44"/>
        <v>19759688743.10564</v>
      </c>
      <c r="JF16"/>
      <c r="JG16" s="6">
        <f t="shared" si="45"/>
        <v>75487650420.025681</v>
      </c>
      <c r="JH16"/>
      <c r="JI16" s="6">
        <f t="shared" si="46"/>
        <v>9394874345.6656284</v>
      </c>
      <c r="JJ16"/>
      <c r="JK16" s="6">
        <f t="shared" si="47"/>
        <v>479066306802.74579</v>
      </c>
      <c r="JL16"/>
      <c r="JM16" s="6">
        <f t="shared" si="48"/>
        <v>26069925776.185551</v>
      </c>
      <c r="JN16"/>
      <c r="JO16" s="6">
        <f t="shared" si="49"/>
        <v>30602548116.505547</v>
      </c>
      <c r="JP16"/>
      <c r="JQ16" s="6">
        <f t="shared" si="50"/>
        <v>4259368811.5455804</v>
      </c>
      <c r="JR16"/>
      <c r="JS16" s="6">
        <f t="shared" si="51"/>
        <v>14692795007.545565</v>
      </c>
      <c r="JT16"/>
      <c r="JU16" s="6">
        <f t="shared" si="52"/>
        <v>25448595724.345646</v>
      </c>
      <c r="JV16"/>
      <c r="JW16" s="6">
        <f t="shared" si="53"/>
        <v>6194294430.7455769</v>
      </c>
      <c r="JX16"/>
      <c r="JY16" s="6">
        <f t="shared" si="54"/>
        <v>112377248801.6657</v>
      </c>
      <c r="JZ16"/>
      <c r="KA16" s="6">
        <f t="shared" si="55"/>
        <v>8700195777.0255718</v>
      </c>
      <c r="KB16"/>
      <c r="KC16" s="6">
        <f t="shared" si="56"/>
        <v>27250798908.985649</v>
      </c>
      <c r="KD16"/>
      <c r="KE16" s="6">
        <f t="shared" si="57"/>
        <v>76169464460.185684</v>
      </c>
      <c r="KF16"/>
      <c r="KG16" s="6">
        <f t="shared" si="58"/>
        <v>1965695083.5456133</v>
      </c>
      <c r="KH16"/>
      <c r="KI16" s="6">
        <f t="shared" si="59"/>
        <v>39370036066.945541</v>
      </c>
      <c r="KJ16"/>
      <c r="KK16" s="6">
        <f t="shared" si="60"/>
        <v>638783163.70560753</v>
      </c>
      <c r="KL16"/>
      <c r="KM16" s="6">
        <f t="shared" si="61"/>
        <v>44067733104.385666</v>
      </c>
      <c r="KN16"/>
      <c r="KO16" s="6">
        <f t="shared" si="62"/>
        <v>821920735.10560858</v>
      </c>
      <c r="KP16"/>
      <c r="KQ16" s="6">
        <f t="shared" si="63"/>
        <v>123741316794.9455</v>
      </c>
      <c r="KR16"/>
      <c r="KS16" s="6">
        <f t="shared" si="64"/>
        <v>142491029606.42548</v>
      </c>
      <c r="KT16"/>
      <c r="KU16" s="6">
        <f t="shared" si="65"/>
        <v>82254148224.025513</v>
      </c>
      <c r="KV16"/>
      <c r="KW16" s="16">
        <f t="shared" si="66"/>
        <v>14863.273947787997</v>
      </c>
      <c r="KX16" s="7"/>
      <c r="KY16" s="5"/>
      <c r="KZ16" s="3">
        <f t="shared" si="85"/>
        <v>23505182596</v>
      </c>
      <c r="LA16"/>
      <c r="LB16" s="3">
        <f t="shared" si="111"/>
        <v>849256164</v>
      </c>
      <c r="LC16"/>
      <c r="LD16" s="3">
        <f t="shared" si="112"/>
        <v>37891736964</v>
      </c>
      <c r="LE16"/>
      <c r="LF16" s="3">
        <f t="shared" si="113"/>
        <v>14595539344</v>
      </c>
      <c r="LG16"/>
      <c r="LH16" s="3">
        <f t="shared" si="114"/>
        <v>18626790400</v>
      </c>
      <c r="LI16"/>
      <c r="LJ16" s="3">
        <f t="shared" si="115"/>
        <v>34081959769</v>
      </c>
      <c r="LK16"/>
      <c r="LL16" s="3">
        <f t="shared" si="116"/>
        <v>221885276209</v>
      </c>
      <c r="LM16"/>
      <c r="LN16" s="3">
        <f t="shared" si="117"/>
        <v>111132223225</v>
      </c>
      <c r="LO16"/>
      <c r="LP16" s="3">
        <f t="shared" si="118"/>
        <v>46633970601</v>
      </c>
      <c r="LQ16"/>
      <c r="LR16" s="3">
        <f t="shared" si="119"/>
        <v>200313534096</v>
      </c>
      <c r="LS16"/>
      <c r="LT16" s="3">
        <f t="shared" si="120"/>
        <v>75727884969</v>
      </c>
      <c r="LU16"/>
      <c r="LV16" s="3">
        <f t="shared" si="121"/>
        <v>25610881156</v>
      </c>
      <c r="LW16"/>
      <c r="LX16" s="3">
        <f t="shared" si="122"/>
        <v>155111520964</v>
      </c>
      <c r="LY16"/>
      <c r="LZ16" s="3">
        <f t="shared" si="123"/>
        <v>7037532100</v>
      </c>
      <c r="MA16"/>
      <c r="MB16" s="3">
        <f t="shared" si="124"/>
        <v>61674742336</v>
      </c>
      <c r="MC16"/>
      <c r="MD16" s="3">
        <f t="shared" si="125"/>
        <v>3648884836</v>
      </c>
      <c r="ME16"/>
      <c r="MF16" s="3">
        <f t="shared" si="126"/>
        <v>222919956736</v>
      </c>
      <c r="MG16"/>
      <c r="MH16" s="3">
        <f t="shared" si="127"/>
        <v>26685836164</v>
      </c>
      <c r="MI16"/>
      <c r="MJ16" s="3">
        <f t="shared" si="128"/>
        <v>27418723396</v>
      </c>
      <c r="MK16"/>
      <c r="ML16" s="3">
        <f t="shared" si="129"/>
        <v>452106967321</v>
      </c>
      <c r="MM16"/>
      <c r="MN16" s="3">
        <f t="shared" si="130"/>
        <v>6320886016</v>
      </c>
      <c r="MO16"/>
      <c r="MP16" s="3">
        <f t="shared" si="131"/>
        <v>5453231716</v>
      </c>
      <c r="MQ16"/>
      <c r="MR16" s="3">
        <f t="shared" si="132"/>
        <v>28173286801</v>
      </c>
      <c r="MS16"/>
      <c r="MT16" s="3">
        <f t="shared" si="133"/>
        <v>16572442756</v>
      </c>
      <c r="MU16"/>
      <c r="MV16" s="3">
        <f t="shared" si="134"/>
        <v>32839963524</v>
      </c>
      <c r="MW16"/>
      <c r="MX16" s="3">
        <f t="shared" si="135"/>
        <v>12269549824</v>
      </c>
      <c r="MY16"/>
      <c r="MZ16" s="3">
        <f t="shared" si="136"/>
        <v>720546649</v>
      </c>
      <c r="NA16"/>
      <c r="NB16" s="3">
        <f t="shared" si="137"/>
        <v>213503140096</v>
      </c>
      <c r="NC16"/>
      <c r="ND16" s="3">
        <f t="shared" si="138"/>
        <v>18023599504</v>
      </c>
      <c r="NE16"/>
      <c r="NF16" s="3">
        <f t="shared" si="139"/>
        <v>216685595025</v>
      </c>
      <c r="NG16"/>
      <c r="NH16" s="3">
        <f t="shared" si="140"/>
        <v>1206172900</v>
      </c>
      <c r="NI16"/>
      <c r="NJ16" s="3">
        <f t="shared" si="141"/>
        <v>403567921</v>
      </c>
      <c r="NK16"/>
      <c r="NL16" s="3">
        <f t="shared" si="92"/>
        <v>18032998369</v>
      </c>
      <c r="NM16"/>
      <c r="NN16" s="3">
        <f t="shared" si="142"/>
        <v>39183014809</v>
      </c>
      <c r="NO16"/>
      <c r="NP16" s="3">
        <f t="shared" si="143"/>
        <v>12776006961</v>
      </c>
      <c r="NQ16"/>
      <c r="NR16" s="3">
        <f t="shared" si="144"/>
        <v>106720475761</v>
      </c>
      <c r="NS16"/>
      <c r="NT16" s="3">
        <f t="shared" si="145"/>
        <v>34081959769</v>
      </c>
      <c r="NU16"/>
      <c r="NV16" s="3">
        <f t="shared" si="146"/>
        <v>49581038224</v>
      </c>
      <c r="NW16"/>
      <c r="NX16" s="3">
        <f t="shared" si="147"/>
        <v>138847154884</v>
      </c>
      <c r="NY16"/>
      <c r="NZ16" s="3">
        <f t="shared" si="148"/>
        <v>13538718736</v>
      </c>
      <c r="OA16"/>
      <c r="OB16" s="3">
        <f t="shared" si="149"/>
        <v>2212479369</v>
      </c>
      <c r="OC16"/>
      <c r="OD16" s="3">
        <f t="shared" si="150"/>
        <v>47585495881</v>
      </c>
      <c r="OE16"/>
      <c r="OF16" s="3">
        <f t="shared" si="151"/>
        <v>8416411081</v>
      </c>
      <c r="OG16"/>
      <c r="OH16" s="3">
        <f t="shared" si="152"/>
        <v>274121356356</v>
      </c>
      <c r="OI16"/>
      <c r="OJ16" s="3">
        <f t="shared" si="153"/>
        <v>45158400</v>
      </c>
      <c r="OK16"/>
      <c r="OL16" s="3">
        <f t="shared" si="154"/>
        <v>69739302724</v>
      </c>
      <c r="OM16"/>
      <c r="ON16" s="3">
        <f t="shared" si="155"/>
        <v>605898225</v>
      </c>
      <c r="OO16"/>
      <c r="OP16" s="3">
        <f t="shared" si="156"/>
        <v>286099823689</v>
      </c>
      <c r="OQ16"/>
      <c r="OR16" s="3">
        <f t="shared" si="157"/>
        <v>106719822400</v>
      </c>
      <c r="OS16"/>
      <c r="OT16" s="3">
        <f t="shared" si="158"/>
        <v>22443934969</v>
      </c>
      <c r="OU16"/>
      <c r="OV16" s="3">
        <f t="shared" si="159"/>
        <v>101674888225</v>
      </c>
      <c r="OW16"/>
      <c r="OX16" s="3">
        <f t="shared" si="160"/>
        <v>19855936</v>
      </c>
      <c r="OY16"/>
      <c r="OZ16" s="3">
        <f t="shared" si="161"/>
        <v>9918566464</v>
      </c>
      <c r="PA16"/>
      <c r="PB16" s="3">
        <f t="shared" si="162"/>
        <v>54649815529</v>
      </c>
      <c r="PC16"/>
      <c r="PD16" s="3">
        <f t="shared" si="163"/>
        <v>3130402500</v>
      </c>
      <c r="PE16"/>
      <c r="PF16" s="3">
        <f t="shared" si="164"/>
        <v>424021066561</v>
      </c>
      <c r="PG16"/>
      <c r="PH16" s="3">
        <f t="shared" si="165"/>
        <v>40981548721</v>
      </c>
      <c r="PI16"/>
      <c r="PJ16" s="3">
        <f t="shared" si="166"/>
        <v>46618423569</v>
      </c>
      <c r="PK16"/>
      <c r="PL16" s="3">
        <f t="shared" si="167"/>
        <v>11287150081</v>
      </c>
      <c r="PM16"/>
      <c r="PN16" s="3">
        <f t="shared" si="168"/>
        <v>26305920481</v>
      </c>
      <c r="PO16"/>
      <c r="PP16" s="3">
        <f t="shared" si="169"/>
        <v>14053865401</v>
      </c>
      <c r="PQ16"/>
      <c r="PR16" s="3">
        <f t="shared" si="170"/>
        <v>14323541761</v>
      </c>
      <c r="PS16"/>
      <c r="PT16" s="3">
        <f t="shared" si="171"/>
        <v>86583062500</v>
      </c>
      <c r="PU16"/>
      <c r="PV16" s="3">
        <f t="shared" si="172"/>
        <v>18023599504</v>
      </c>
      <c r="PW16"/>
      <c r="PX16" s="3">
        <f t="shared" si="93"/>
        <v>15401058201</v>
      </c>
      <c r="PY16"/>
      <c r="PZ16" s="3">
        <f t="shared" si="69"/>
        <v>55230170121</v>
      </c>
      <c r="QA16"/>
      <c r="QB16" s="3">
        <f t="shared" si="70"/>
        <v>11282881</v>
      </c>
      <c r="QC16"/>
      <c r="QD16" s="3">
        <f t="shared" si="71"/>
        <v>57310444816</v>
      </c>
      <c r="QE16"/>
      <c r="QF16" s="3">
        <f t="shared" si="72"/>
        <v>246584209</v>
      </c>
      <c r="QG16"/>
      <c r="QH16" s="3">
        <f t="shared" si="73"/>
        <v>28542750916</v>
      </c>
      <c r="QI16"/>
      <c r="QJ16" s="3">
        <f t="shared" si="74"/>
        <v>151486864</v>
      </c>
      <c r="QK16"/>
      <c r="QL16" s="3">
        <f t="shared" si="75"/>
        <v>154249420516</v>
      </c>
      <c r="QM16"/>
      <c r="QN16" s="3">
        <f t="shared" si="76"/>
        <v>175106260849</v>
      </c>
      <c r="QO16"/>
      <c r="QP16" s="3">
        <f t="shared" si="77"/>
        <v>107437761729</v>
      </c>
      <c r="QQ16"/>
      <c r="QR16" s="3">
        <f t="shared" si="78"/>
        <v>196281783369</v>
      </c>
      <c r="QS16" s="5"/>
      <c r="QT16" s="6">
        <f t="shared" si="86"/>
        <v>15292.850217185489</v>
      </c>
      <c r="QU16" s="5"/>
      <c r="QV16" s="5"/>
      <c r="QW16" s="6">
        <f>B16-C16-$FC16</f>
        <v>112336.83999999985</v>
      </c>
      <c r="QX16"/>
      <c r="QY16" s="6">
        <f>D16-E16-$FC16</f>
        <v>-11835.160000000149</v>
      </c>
      <c r="QZ16"/>
      <c r="RA16" s="6">
        <f>F16-G16-$FC16</f>
        <v>-235635.16000000015</v>
      </c>
      <c r="RB16"/>
      <c r="RC16" s="6">
        <f>H16-I16-$FC16</f>
        <v>-161789.16000000015</v>
      </c>
      <c r="RD16"/>
      <c r="RE16" s="6">
        <f>J16-K16-$FC16</f>
        <v>-177457.16000000015</v>
      </c>
      <c r="RF16"/>
      <c r="RG16" s="6">
        <f>L16-M16-$FC16</f>
        <v>-225590.16000000015</v>
      </c>
      <c r="RH16"/>
      <c r="RI16" s="6">
        <f>N16-O16-$FC16</f>
        <v>-512024.16000000015</v>
      </c>
      <c r="RJ16"/>
      <c r="RK16" s="6">
        <f>P16-Q16-$FC16</f>
        <v>292387.83999999985</v>
      </c>
      <c r="RL16"/>
      <c r="RM16" s="6">
        <f>R16-S16-$FC16</f>
        <v>174971.83999999985</v>
      </c>
      <c r="RN16"/>
      <c r="RO16" s="6">
        <f>T16-U16-$FC16</f>
        <v>406586.83999999985</v>
      </c>
      <c r="RP16"/>
      <c r="RQ16" s="6">
        <f>V16-W16-$FC16</f>
        <v>234209.83999999985</v>
      </c>
      <c r="RR16"/>
      <c r="RS16" s="6">
        <f>X16-Y16-$FC16</f>
        <v>119056.83999999985</v>
      </c>
      <c r="RT16"/>
      <c r="RU16" s="6">
        <f>Z16-AA16-$FC16</f>
        <v>352864.83999999985</v>
      </c>
      <c r="RV16"/>
      <c r="RW16" s="6">
        <f>AB16-AC16-$FC16</f>
        <v>42912.839999999851</v>
      </c>
      <c r="RX16"/>
      <c r="RY16" s="6">
        <f>AD16-AE16-$FC16</f>
        <v>207366.83999999985</v>
      </c>
      <c r="RZ16"/>
      <c r="SA16" s="6">
        <f>AF16-AG16-$FC16</f>
        <v>19428.839999999851</v>
      </c>
      <c r="SB16"/>
      <c r="SC16" s="6">
        <f>AH16-AI16-$FC16</f>
        <v>431166.83999999985</v>
      </c>
      <c r="SD16"/>
      <c r="SE16" s="6">
        <f>AJ16-AK16-$FC16</f>
        <v>-204335.16000000015</v>
      </c>
      <c r="SF16"/>
      <c r="SG16" s="6">
        <f>AL16-AM16-$FC16</f>
        <v>124608.83999999985</v>
      </c>
      <c r="SH16"/>
      <c r="SI16" s="6">
        <f>AN16-AO16-$FC16</f>
        <v>631411.83999999985</v>
      </c>
      <c r="SJ16"/>
      <c r="SK16" s="6">
        <f>AP16-AQ16-$FC16</f>
        <v>38526.839999999851</v>
      </c>
      <c r="SL16"/>
      <c r="SM16" s="6">
        <f>AR16-AS16-$FC16</f>
        <v>-114823.16000000015</v>
      </c>
      <c r="SN16"/>
      <c r="SO16" s="6">
        <f>AT16-AU16-$FC16</f>
        <v>-208826.16000000015</v>
      </c>
      <c r="SP16"/>
      <c r="SQ16" s="6">
        <f>AV16-AW16-$FC16</f>
        <v>87756.839999999851</v>
      </c>
      <c r="SR16"/>
      <c r="SS16" s="6">
        <f>AX16-AY16-$FC16</f>
        <v>-222195.16000000015</v>
      </c>
      <c r="ST16"/>
      <c r="SU16" s="6">
        <f>AZ16-BA16-$FC16</f>
        <v>-151745.16000000015</v>
      </c>
      <c r="SV16"/>
      <c r="SW16" s="6">
        <f>BB16-BC16-$FC16</f>
        <v>-67820.160000000149</v>
      </c>
      <c r="SX16"/>
      <c r="SY16" s="6">
        <f>BD16-BE16-$FC16</f>
        <v>-503041.16000000015</v>
      </c>
      <c r="SZ16"/>
      <c r="TA16" s="6">
        <f>BF16-BG16-$FC16</f>
        <v>93274.839999999851</v>
      </c>
      <c r="TB16"/>
      <c r="TC16" s="6">
        <f>BH16-BI16-$FC16</f>
        <v>-506472.16000000015</v>
      </c>
      <c r="TD16"/>
      <c r="TE16" s="6">
        <f>BJ16-BK16-$FC16</f>
        <v>-6247.160000000149</v>
      </c>
      <c r="TF16"/>
      <c r="TG16" s="6">
        <f>BL16-BM16-$FC16</f>
        <v>-61066.160000000149</v>
      </c>
      <c r="TH16"/>
      <c r="TI16" s="6">
        <f>BN16-BO16-$FC16</f>
        <v>-175264.16000000015</v>
      </c>
      <c r="TJ16"/>
      <c r="TK16" s="6">
        <f>BP16-BQ16-$FC16</f>
        <v>-238924.16000000015</v>
      </c>
      <c r="TL16"/>
      <c r="TM16" s="6">
        <f>BR16-BS16-$FC16</f>
        <v>72053.839999999851</v>
      </c>
      <c r="TN16"/>
      <c r="TO16" s="6">
        <f>BT16-BU16-$FC16</f>
        <v>285703.83999999985</v>
      </c>
      <c r="TP16"/>
      <c r="TQ16" s="6">
        <f>BV16-BW16-$FC16</f>
        <v>143635.83999999985</v>
      </c>
      <c r="TR16"/>
      <c r="TS16" s="6">
        <f>BX16-BY16-$FC16</f>
        <v>181690.83999999985</v>
      </c>
      <c r="TT16"/>
      <c r="TU16" s="6">
        <f>BZ16-CA16-$FC16</f>
        <v>-413599.16000000015</v>
      </c>
      <c r="TV16"/>
      <c r="TW16" s="6">
        <f>CB16-CC16-$FC16</f>
        <v>75378.839999999851</v>
      </c>
      <c r="TX16"/>
      <c r="TY16" s="6">
        <f>CD16-CE16-$FC16</f>
        <v>-88014.160000000149</v>
      </c>
      <c r="TZ16"/>
      <c r="UA16" s="6">
        <f>CF16-CG16-$FC16</f>
        <v>177163.83999999985</v>
      </c>
      <c r="UB16"/>
      <c r="UC16" s="6">
        <f>CH16-CI16-$FC16</f>
        <v>50763.839999999851</v>
      </c>
      <c r="UD16"/>
      <c r="UE16" s="6">
        <f>CJ16-CK16-$FC16</f>
        <v>482588.83999999985</v>
      </c>
      <c r="UF16"/>
      <c r="UG16" s="6">
        <f>CL16-CM16-$FC16</f>
        <v>-34257.160000000149</v>
      </c>
      <c r="UH16"/>
      <c r="UI16" s="6">
        <f>CN16-CO16-$FC16</f>
        <v>223104.83999999985</v>
      </c>
      <c r="UJ16"/>
      <c r="UK16" s="6">
        <f>CP16-CQ16-$FC16</f>
        <v>-16362.160000000149</v>
      </c>
      <c r="UL16"/>
      <c r="UM16" s="6">
        <f>CR16-CS16-$FC16</f>
        <v>-575860.16000000015</v>
      </c>
      <c r="UN16"/>
      <c r="UO16" s="6">
        <f>CT16-CU16-$FC16</f>
        <v>285702.83999999985</v>
      </c>
      <c r="UP16"/>
      <c r="UQ16" s="6">
        <f>CV16-CW16-$FC16</f>
        <v>108835.83999999985</v>
      </c>
      <c r="UR16"/>
      <c r="US16" s="6">
        <f>CX16-CY16-$FC16</f>
        <v>-359842.16000000015</v>
      </c>
      <c r="UT16"/>
      <c r="UU16" s="6">
        <f>CZ16-DA16-$FC16</f>
        <v>-45433.160000000149</v>
      </c>
      <c r="UV16"/>
      <c r="UW16" s="6">
        <f>DB16-DC16-$FC16</f>
        <v>-140569.16000000015</v>
      </c>
      <c r="UX16"/>
      <c r="UY16" s="6">
        <f>DD16-DE16-$FC16</f>
        <v>-274750.16000000015</v>
      </c>
      <c r="UZ16"/>
      <c r="VA16" s="6">
        <f>DF16-DG16-$FC16</f>
        <v>-96927.160000000149</v>
      </c>
      <c r="VB16"/>
      <c r="VC16" s="6">
        <f>DH16-DI16-$FC16</f>
        <v>-692146.16000000015</v>
      </c>
      <c r="VD16"/>
      <c r="VE16" s="6">
        <f>DJ16-DK16-$FC16</f>
        <v>161461.83999999985</v>
      </c>
      <c r="VF16"/>
      <c r="VG16" s="6">
        <f>DL16-DM16-$FC16</f>
        <v>174935.83999999985</v>
      </c>
      <c r="VH16"/>
      <c r="VI16" s="6">
        <f>DN16-DO16-$FC16</f>
        <v>65263.839999999851</v>
      </c>
      <c r="VJ16"/>
      <c r="VK16" s="6">
        <f>DP16-DQ16-$FC16</f>
        <v>121213.83999999985</v>
      </c>
      <c r="VL16"/>
      <c r="VM16" s="6">
        <f>DR16-DS16-$FC16</f>
        <v>-159526.16000000015</v>
      </c>
      <c r="VN16"/>
      <c r="VO16" s="6">
        <f>DT16-DU16-$FC16</f>
        <v>78703.839999999851</v>
      </c>
      <c r="VP16"/>
      <c r="VQ16" s="6">
        <f>DV16-DW16-$FC16</f>
        <v>-335227.16000000015</v>
      </c>
      <c r="VR16"/>
      <c r="VS16" s="6">
        <f>DX16-DY16-$FC16</f>
        <v>93274.839999999851</v>
      </c>
      <c r="VT16"/>
      <c r="VU16" s="6">
        <f>DZ16-EA16-$FC16</f>
        <v>-165078.16000000015</v>
      </c>
      <c r="VV16"/>
      <c r="VW16" s="6">
        <f>EB16-EC16-$FC16</f>
        <v>-275988.16000000015</v>
      </c>
      <c r="VX16"/>
      <c r="VY16" s="6">
        <f>ED16-EE16-$FC16</f>
        <v>-44336.160000000149</v>
      </c>
      <c r="VZ16"/>
      <c r="WA16" s="6">
        <f>EF16-EG16-$FC16</f>
        <v>198418.83999999985</v>
      </c>
      <c r="WB16"/>
      <c r="WC16" s="6">
        <f>EH16-EI16-$FC16</f>
        <v>-25274.160000000149</v>
      </c>
      <c r="WD16"/>
      <c r="WE16" s="6">
        <f>EJ16-EK16-$FC16</f>
        <v>-209923.16000000015</v>
      </c>
      <c r="WF16"/>
      <c r="WG16" s="6">
        <f>EL16-EM16-$FC16</f>
        <v>-28669.160000000149</v>
      </c>
      <c r="WH16"/>
      <c r="WI16" s="6">
        <f>EN16-EO16-$FC16</f>
        <v>351768.83999999985</v>
      </c>
      <c r="WJ16"/>
      <c r="WK16" s="6">
        <f>EP16-EQ16-$FC16</f>
        <v>377479.83999999985</v>
      </c>
      <c r="WL16"/>
      <c r="WM16" s="6">
        <f>ER16-ES16-$FC16</f>
        <v>286799.83999999985</v>
      </c>
      <c r="WN16"/>
      <c r="WO16" s="6">
        <f>ET16-EU16-$FC16</f>
        <v>402059.83999999985</v>
      </c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</row>
    <row r="17" spans="1:1015" s="5" customFormat="1">
      <c r="A17" s="4"/>
      <c r="EW17"/>
      <c r="EY17"/>
      <c r="FA17"/>
      <c r="FB17"/>
      <c r="FC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 s="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T17"/>
      <c r="QW17" s="7">
        <f>QW11*QW16</f>
        <v>705930693.85813367</v>
      </c>
      <c r="QX17"/>
      <c r="QY17" s="7">
        <f t="shared" ref="QY17:TI17" si="173">QY11*QY16</f>
        <v>-1031221792.3285464</v>
      </c>
      <c r="QZ17"/>
      <c r="RA17" s="7">
        <f t="shared" si="173"/>
        <v>28182895109.43148</v>
      </c>
      <c r="RB17"/>
      <c r="RC17" s="7">
        <f t="shared" si="173"/>
        <v>-14408951218.355215</v>
      </c>
      <c r="RD17"/>
      <c r="RE17" s="7">
        <f t="shared" si="173"/>
        <v>521714586.01813185</v>
      </c>
      <c r="RF17"/>
      <c r="RG17" s="7">
        <f t="shared" si="173"/>
        <v>-8528222440.1152077</v>
      </c>
      <c r="RH17"/>
      <c r="RI17" s="7">
        <f t="shared" si="173"/>
        <v>-39583591069.235214</v>
      </c>
      <c r="RJ17"/>
      <c r="RK17" s="7">
        <f t="shared" si="173"/>
        <v>9158772294.1781311</v>
      </c>
      <c r="RL17"/>
      <c r="RM17" s="7">
        <f t="shared" si="173"/>
        <v>10480822547.831459</v>
      </c>
      <c r="RN17"/>
      <c r="RO17" s="7">
        <f t="shared" si="173"/>
        <v>22637150588.471462</v>
      </c>
      <c r="RP17"/>
      <c r="RQ17" s="7">
        <f t="shared" si="173"/>
        <v>9146375162.8714638</v>
      </c>
      <c r="RR17"/>
      <c r="RS17" s="7">
        <f t="shared" si="173"/>
        <v>7104842333.538126</v>
      </c>
      <c r="RT17"/>
      <c r="RU17" s="7">
        <f t="shared" si="173"/>
        <v>6146924332.2581348</v>
      </c>
      <c r="RV17"/>
      <c r="RW17" s="7">
        <f t="shared" si="173"/>
        <v>-645578476.27519727</v>
      </c>
      <c r="RX17"/>
      <c r="RY17" s="7">
        <f t="shared" si="173"/>
        <v>-18189378677.875183</v>
      </c>
      <c r="RZ17"/>
      <c r="SA17" s="7">
        <f t="shared" si="173"/>
        <v>-2453706025.075181</v>
      </c>
      <c r="SB17"/>
      <c r="SC17" s="7">
        <f t="shared" si="173"/>
        <v>225954419.72480461</v>
      </c>
      <c r="SD17"/>
      <c r="SE17" s="7">
        <f t="shared" si="173"/>
        <v>6853390368.5248032</v>
      </c>
      <c r="SF17"/>
      <c r="SG17" s="7">
        <f t="shared" si="173"/>
        <v>-11038841272.115185</v>
      </c>
      <c r="SH17"/>
      <c r="SI17" s="7">
        <f t="shared" si="173"/>
        <v>-51081184180.701851</v>
      </c>
      <c r="SJ17"/>
      <c r="SK17" s="7">
        <f t="shared" si="173"/>
        <v>418403537.1647988</v>
      </c>
      <c r="SL17"/>
      <c r="SM17" s="7">
        <f t="shared" si="173"/>
        <v>1251566320.0981338</v>
      </c>
      <c r="SN17"/>
      <c r="SO17" s="7">
        <f t="shared" si="173"/>
        <v>-11636640077.23521</v>
      </c>
      <c r="SP17"/>
      <c r="SQ17" s="7">
        <f t="shared" si="173"/>
        <v>1169276816.5247989</v>
      </c>
      <c r="SR17"/>
      <c r="SS17" s="7">
        <f t="shared" si="173"/>
        <v>10374724560.311472</v>
      </c>
      <c r="ST17"/>
      <c r="SU17" s="7">
        <f t="shared" si="173"/>
        <v>903786079.88479924</v>
      </c>
      <c r="SV17"/>
      <c r="SW17" s="7">
        <f t="shared" si="173"/>
        <v>3059228160.2048059</v>
      </c>
      <c r="SX17"/>
      <c r="SY17" s="7">
        <f t="shared" si="173"/>
        <v>-68822094010.781891</v>
      </c>
      <c r="SZ17"/>
      <c r="TA17" s="7">
        <f t="shared" si="173"/>
        <v>1705442149.2181315</v>
      </c>
      <c r="TB17"/>
      <c r="TC17" s="7">
        <f t="shared" si="173"/>
        <v>-44154269920.648552</v>
      </c>
      <c r="TD17"/>
      <c r="TE17" s="7">
        <f t="shared" si="173"/>
        <v>-122219771.42186965</v>
      </c>
      <c r="TF17"/>
      <c r="TG17" s="7">
        <f t="shared" si="173"/>
        <v>117488034.97813296</v>
      </c>
      <c r="TH17"/>
      <c r="TI17" s="7">
        <f t="shared" si="173"/>
        <v>15308964500.258144</v>
      </c>
      <c r="TJ17"/>
      <c r="TK17" s="7">
        <f t="shared" ref="TK17:VU17" si="174">TK11*TK16</f>
        <v>-10591998603.741877</v>
      </c>
      <c r="TL17"/>
      <c r="TM17" s="7">
        <f t="shared" si="174"/>
        <v>-516766297.60853148</v>
      </c>
      <c r="TN17"/>
      <c r="TO17" s="7">
        <f t="shared" si="174"/>
        <v>-705101839.58186316</v>
      </c>
      <c r="TP17"/>
      <c r="TQ17" s="7">
        <f t="shared" si="174"/>
        <v>6500965778.9781284</v>
      </c>
      <c r="TR17"/>
      <c r="TS17" s="7">
        <f t="shared" si="174"/>
        <v>2560397007.4581332</v>
      </c>
      <c r="TT17"/>
      <c r="TU17" s="7">
        <f t="shared" si="174"/>
        <v>-19182751099.421879</v>
      </c>
      <c r="TV17"/>
      <c r="TW17" s="7">
        <f t="shared" si="174"/>
        <v>5911815683.7247887</v>
      </c>
      <c r="TX17"/>
      <c r="TY17" s="7">
        <f t="shared" si="174"/>
        <v>3068873036.791471</v>
      </c>
      <c r="TZ17"/>
      <c r="UA17" s="7">
        <f t="shared" si="174"/>
        <v>-9329438365.6618576</v>
      </c>
      <c r="UB17"/>
      <c r="UC17" s="7">
        <f t="shared" si="174"/>
        <v>-741758522.67519724</v>
      </c>
      <c r="UD17"/>
      <c r="UE17" s="7">
        <f t="shared" si="174"/>
        <v>18869249382.071465</v>
      </c>
      <c r="UF17"/>
      <c r="UG17" s="7">
        <f t="shared" si="174"/>
        <v>-389026136.00853539</v>
      </c>
      <c r="UH17"/>
      <c r="UI17" s="7">
        <f t="shared" si="174"/>
        <v>4878868540.0447989</v>
      </c>
      <c r="UJ17"/>
      <c r="UK17" s="7">
        <f t="shared" si="174"/>
        <v>91430877.431467324</v>
      </c>
      <c r="UL17"/>
      <c r="UM17" s="7">
        <f t="shared" si="174"/>
        <v>-12768002180.061876</v>
      </c>
      <c r="UN17"/>
      <c r="UO17" s="7">
        <f t="shared" si="174"/>
        <v>-35275143011.635178</v>
      </c>
      <c r="UP17"/>
      <c r="UQ17" s="7">
        <f t="shared" si="174"/>
        <v>3949005423.1381292</v>
      </c>
      <c r="UR17"/>
      <c r="US17" s="7">
        <f t="shared" si="174"/>
        <v>-18163412059.741879</v>
      </c>
      <c r="UT17"/>
      <c r="UU17" s="7">
        <f t="shared" si="174"/>
        <v>1552902985.698138</v>
      </c>
      <c r="UV17"/>
      <c r="UW17" s="7">
        <f t="shared" si="174"/>
        <v>4087181399.1381359</v>
      </c>
      <c r="UX17"/>
      <c r="UY17" s="7">
        <f t="shared" si="174"/>
        <v>29678497629.858147</v>
      </c>
      <c r="UZ17"/>
      <c r="VA17" s="7">
        <f t="shared" si="174"/>
        <v>-9914102802.8885498</v>
      </c>
      <c r="VB17"/>
      <c r="VC17" s="7">
        <f t="shared" si="174"/>
        <v>2560903877.5381265</v>
      </c>
      <c r="VD17"/>
      <c r="VE17" s="7">
        <f t="shared" si="174"/>
        <v>-13857938192.221851</v>
      </c>
      <c r="VF17"/>
      <c r="VG17" s="7">
        <f t="shared" si="174"/>
        <v>12418354739.831457</v>
      </c>
      <c r="VH17"/>
      <c r="VI17" s="7">
        <f t="shared" si="174"/>
        <v>585550653.21813273</v>
      </c>
      <c r="VJ17"/>
      <c r="VK17" s="7">
        <f t="shared" si="174"/>
        <v>-4699696539.7418594</v>
      </c>
      <c r="VL17"/>
      <c r="VM17" s="7">
        <f t="shared" si="174"/>
        <v>3420870466.9781346</v>
      </c>
      <c r="VN17"/>
      <c r="VO17" s="7">
        <f t="shared" si="174"/>
        <v>-396977971.42186505</v>
      </c>
      <c r="VP17"/>
      <c r="VQ17" s="7">
        <f t="shared" si="174"/>
        <v>-620858579.10187054</v>
      </c>
      <c r="VR17"/>
      <c r="VS17" s="7">
        <f t="shared" si="174"/>
        <v>-2980685812.3818607</v>
      </c>
      <c r="VT17"/>
      <c r="VU17" s="7">
        <f t="shared" si="174"/>
        <v>-11871769758.728546</v>
      </c>
      <c r="VV17"/>
      <c r="VW17" s="7">
        <f t="shared" ref="VW17:WO17" si="175">VW11*VW16</f>
        <v>-32631750805.128555</v>
      </c>
      <c r="VX17"/>
      <c r="VY17" s="7">
        <f t="shared" si="175"/>
        <v>4036893675.724813</v>
      </c>
      <c r="VZ17"/>
      <c r="WA17" s="7">
        <f t="shared" si="175"/>
        <v>16069555596.258123</v>
      </c>
      <c r="WB17"/>
      <c r="WC17" s="7">
        <f t="shared" si="175"/>
        <v>1335788556.3648076</v>
      </c>
      <c r="WD17"/>
      <c r="WE17" s="7">
        <f t="shared" si="175"/>
        <v>-2205883761.1818705</v>
      </c>
      <c r="WF17"/>
      <c r="WG17" s="7">
        <f t="shared" si="175"/>
        <v>3883981591.1381531</v>
      </c>
      <c r="WH17"/>
      <c r="WI17" s="7">
        <f t="shared" si="175"/>
        <v>1259351208.2048032</v>
      </c>
      <c r="WJ17"/>
      <c r="WK17" s="7">
        <f t="shared" si="175"/>
        <v>-15487222743.261856</v>
      </c>
      <c r="WL17"/>
      <c r="WM17" s="7">
        <f t="shared" si="175"/>
        <v>-24441067068.808517</v>
      </c>
      <c r="WN17"/>
      <c r="WO17" s="7">
        <f t="shared" si="175"/>
        <v>-10030567445.128525</v>
      </c>
      <c r="WP17"/>
      <c r="WQ17" s="6">
        <f>(SUM(QW17:WP17)/(150*148))</f>
        <v>-11094762.514565768</v>
      </c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</row>
    <row r="18" spans="1:1015" s="5" customFormat="1">
      <c r="A18" s="1" t="s">
        <v>6</v>
      </c>
      <c r="EW18"/>
      <c r="EY18"/>
      <c r="FA18"/>
      <c r="FB18"/>
      <c r="FC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 s="17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T18"/>
      <c r="QW18" s="7">
        <f t="shared" ref="QW18:TG18" si="176">QW12*QW15</f>
        <v>49172495.975822255</v>
      </c>
      <c r="QX18" s="7"/>
      <c r="QY18" s="7">
        <f t="shared" si="176"/>
        <v>9492086.0558222085</v>
      </c>
      <c r="QZ18" s="7"/>
      <c r="RA18" s="7">
        <f t="shared" si="176"/>
        <v>400691.06915555865</v>
      </c>
      <c r="RB18" s="7"/>
      <c r="RC18" s="7">
        <f t="shared" si="176"/>
        <v>-34911875.970844455</v>
      </c>
      <c r="RD18" s="7"/>
      <c r="RE18" s="7">
        <f t="shared" si="176"/>
        <v>10664632.615822246</v>
      </c>
      <c r="RF18" s="7"/>
      <c r="RG18" s="7">
        <f t="shared" si="176"/>
        <v>30158048.615822148</v>
      </c>
      <c r="RH18" s="7"/>
      <c r="RI18" s="7">
        <f t="shared" si="176"/>
        <v>222951384.50915548</v>
      </c>
      <c r="RJ18" s="7"/>
      <c r="RK18" s="7">
        <f t="shared" si="176"/>
        <v>40073581.522488922</v>
      </c>
      <c r="RL18" s="7"/>
      <c r="RM18" s="7">
        <f t="shared" si="176"/>
        <v>-5751911.1708444385</v>
      </c>
      <c r="RN18" s="7"/>
      <c r="RO18" s="7">
        <f t="shared" si="176"/>
        <v>-744906.7975111088</v>
      </c>
      <c r="RP18" s="7"/>
      <c r="RQ18" s="7">
        <f t="shared" si="176"/>
        <v>-55520413.570844442</v>
      </c>
      <c r="RR18" s="7"/>
      <c r="RS18" s="7">
        <f t="shared" si="176"/>
        <v>-18855093.890844442</v>
      </c>
      <c r="RT18" s="7"/>
      <c r="RU18" s="7">
        <f t="shared" si="176"/>
        <v>29895723.389155582</v>
      </c>
      <c r="RV18" s="7"/>
      <c r="RW18" s="7">
        <f t="shared" si="176"/>
        <v>-10455854.637511127</v>
      </c>
      <c r="RX18" s="7"/>
      <c r="RY18" s="7">
        <f t="shared" si="176"/>
        <v>-309709408.98417771</v>
      </c>
      <c r="RZ18" s="7"/>
      <c r="SA18" s="7">
        <f t="shared" si="176"/>
        <v>80594407.015822187</v>
      </c>
      <c r="SB18" s="7"/>
      <c r="SC18" s="7">
        <f t="shared" si="176"/>
        <v>-51798413.570844457</v>
      </c>
      <c r="SD18" s="7"/>
      <c r="SE18" s="7">
        <f t="shared" si="176"/>
        <v>-69118308.824177742</v>
      </c>
      <c r="SF18" s="7"/>
      <c r="SG18" s="7">
        <f t="shared" si="176"/>
        <v>38728242.535822198</v>
      </c>
      <c r="SH18" s="7"/>
      <c r="SI18" s="7">
        <f t="shared" si="176"/>
        <v>-26989560.87751111</v>
      </c>
      <c r="SJ18" s="7"/>
      <c r="SK18" s="7">
        <f t="shared" si="176"/>
        <v>-2116877.3575111027</v>
      </c>
      <c r="SL18" s="7"/>
      <c r="SM18" s="7">
        <f t="shared" si="176"/>
        <v>3913268.9891555724</v>
      </c>
      <c r="SN18" s="7"/>
      <c r="SO18" s="7">
        <f t="shared" si="176"/>
        <v>-101468371.7575112</v>
      </c>
      <c r="SP18" s="7"/>
      <c r="SQ18" s="7">
        <f t="shared" si="176"/>
        <v>-51785941.03751117</v>
      </c>
      <c r="SR18" s="7"/>
      <c r="SS18" s="7">
        <f t="shared" si="176"/>
        <v>36345970.53582219</v>
      </c>
      <c r="ST18" s="7"/>
      <c r="SU18" s="7">
        <f t="shared" si="176"/>
        <v>5094739.0691556083</v>
      </c>
      <c r="SV18" s="7"/>
      <c r="SW18" s="7">
        <f t="shared" si="176"/>
        <v>1309344.6158222156</v>
      </c>
      <c r="SX18" s="7"/>
      <c r="SY18" s="7">
        <f t="shared" si="176"/>
        <v>-119295858.05084445</v>
      </c>
      <c r="SZ18" s="7"/>
      <c r="TA18" s="7">
        <f t="shared" si="176"/>
        <v>28004309.202488914</v>
      </c>
      <c r="TB18" s="7"/>
      <c r="TC18" s="7">
        <f t="shared" si="176"/>
        <v>-203122719.27751112</v>
      </c>
      <c r="TD18" s="7"/>
      <c r="TE18" s="7">
        <f t="shared" si="176"/>
        <v>109042249.68248895</v>
      </c>
      <c r="TF18" s="7"/>
      <c r="TG18" s="7">
        <f t="shared" si="176"/>
        <v>-1425923.9708444399</v>
      </c>
      <c r="TH18" s="7"/>
      <c r="TI18" s="7">
        <f t="shared" ref="TI18:VS18" si="177">TI12*TI15</f>
        <v>13075106.429155532</v>
      </c>
      <c r="TJ18" s="7"/>
      <c r="TK18" s="7">
        <f t="shared" si="177"/>
        <v>-14205433.944177834</v>
      </c>
      <c r="TL18" s="7"/>
      <c r="TM18" s="7">
        <f t="shared" si="177"/>
        <v>88855149.095822275</v>
      </c>
      <c r="TN18" s="7"/>
      <c r="TO18" s="7">
        <f t="shared" si="177"/>
        <v>-4346075.1175110936</v>
      </c>
      <c r="TP18" s="7"/>
      <c r="TQ18" s="7">
        <f t="shared" si="177"/>
        <v>-11903109.250844417</v>
      </c>
      <c r="TR18" s="7"/>
      <c r="TS18" s="7">
        <f t="shared" si="177"/>
        <v>13079204.989155581</v>
      </c>
      <c r="TT18" s="7"/>
      <c r="TU18" s="7">
        <f t="shared" si="177"/>
        <v>-797803.65084442229</v>
      </c>
      <c r="TV18" s="7"/>
      <c r="TW18" s="7">
        <f t="shared" si="177"/>
        <v>-144917604.93084449</v>
      </c>
      <c r="TX18" s="7"/>
      <c r="TY18" s="7">
        <f t="shared" si="177"/>
        <v>3389095.5491555403</v>
      </c>
      <c r="TZ18" s="7"/>
      <c r="UA18" s="7">
        <f t="shared" si="177"/>
        <v>-105723362.69084442</v>
      </c>
      <c r="UB18" s="7"/>
      <c r="UC18" s="7">
        <f t="shared" si="177"/>
        <v>61335761.575822175</v>
      </c>
      <c r="UD18" s="7"/>
      <c r="UE18" s="7">
        <f t="shared" si="177"/>
        <v>52299758.802488923</v>
      </c>
      <c r="UF18" s="7"/>
      <c r="UG18" s="7">
        <f t="shared" si="177"/>
        <v>20241532.029155582</v>
      </c>
      <c r="UH18" s="7"/>
      <c r="UI18" s="7">
        <f t="shared" si="177"/>
        <v>-106445442.6908444</v>
      </c>
      <c r="UJ18" s="7"/>
      <c r="UK18" s="7">
        <f t="shared" si="177"/>
        <v>85077421.095822275</v>
      </c>
      <c r="UL18" s="7"/>
      <c r="UM18" s="7">
        <f t="shared" si="177"/>
        <v>-11392331.86417775</v>
      </c>
      <c r="UN18" s="7"/>
      <c r="UO18" s="7">
        <f t="shared" si="177"/>
        <v>-1958918.1041776987</v>
      </c>
      <c r="UP18" s="7"/>
      <c r="UQ18" s="7">
        <f t="shared" si="177"/>
        <v>10346051.709155569</v>
      </c>
      <c r="UR18" s="7"/>
      <c r="US18" s="7">
        <f t="shared" si="177"/>
        <v>18301330.642488908</v>
      </c>
      <c r="UT18" s="7"/>
      <c r="UU18" s="7">
        <f t="shared" si="177"/>
        <v>140003765.62915546</v>
      </c>
      <c r="UV18" s="7"/>
      <c r="UW18" s="7">
        <f t="shared" si="177"/>
        <v>-11398278.104177769</v>
      </c>
      <c r="UX18" s="7"/>
      <c r="UY18" s="7">
        <f t="shared" si="177"/>
        <v>148861690.32248881</v>
      </c>
      <c r="UZ18" s="7"/>
      <c r="VA18" s="7">
        <f t="shared" si="177"/>
        <v>26726089.895822201</v>
      </c>
      <c r="VB18" s="7"/>
      <c r="VC18" s="7">
        <f t="shared" si="177"/>
        <v>-136798482.47751117</v>
      </c>
      <c r="VD18" s="7"/>
      <c r="VE18" s="7">
        <f t="shared" si="177"/>
        <v>7945927.5491555361</v>
      </c>
      <c r="VF18" s="7"/>
      <c r="VG18" s="7">
        <f t="shared" si="177"/>
        <v>-788135.59751109569</v>
      </c>
      <c r="VH18" s="7"/>
      <c r="VI18" s="7">
        <f t="shared" si="177"/>
        <v>82561266.002488852</v>
      </c>
      <c r="VJ18" s="7"/>
      <c r="VK18" s="7">
        <f t="shared" si="177"/>
        <v>117071859.28248881</v>
      </c>
      <c r="VL18" s="7"/>
      <c r="VM18" s="7">
        <f t="shared" si="177"/>
        <v>6820244.3491555704</v>
      </c>
      <c r="VN18" s="7"/>
      <c r="VO18" s="7">
        <f t="shared" si="177"/>
        <v>129366079.8691556</v>
      </c>
      <c r="VP18" s="7"/>
      <c r="VQ18" s="7">
        <f t="shared" si="177"/>
        <v>42629838.375822186</v>
      </c>
      <c r="VR18" s="7"/>
      <c r="VS18" s="7">
        <f t="shared" si="177"/>
        <v>-117866412.93084443</v>
      </c>
      <c r="VT18" s="7"/>
      <c r="VU18" s="7">
        <f t="shared" ref="VU18:WM18" si="178">VU12*VU15</f>
        <v>-1447245.3575110924</v>
      </c>
      <c r="VV18" s="7"/>
      <c r="VW18" s="7">
        <f t="shared" si="178"/>
        <v>-15199858.050844463</v>
      </c>
      <c r="VX18" s="7"/>
      <c r="VY18" s="7">
        <f t="shared" si="178"/>
        <v>48636194.855822176</v>
      </c>
      <c r="VZ18" s="7"/>
      <c r="WA18" s="7">
        <f t="shared" si="178"/>
        <v>-85112510.317511141</v>
      </c>
      <c r="WB18" s="7"/>
      <c r="WC18" s="7">
        <f t="shared" si="178"/>
        <v>6080050.8558222428</v>
      </c>
      <c r="WD18" s="7"/>
      <c r="WE18" s="7">
        <f t="shared" si="178"/>
        <v>-31635252.610844407</v>
      </c>
      <c r="WF18" s="7"/>
      <c r="WG18" s="7">
        <f t="shared" si="178"/>
        <v>14831331.28248887</v>
      </c>
      <c r="WH18" s="7"/>
      <c r="WI18" s="7">
        <f t="shared" si="178"/>
        <v>-195379048.13084438</v>
      </c>
      <c r="WJ18" s="7"/>
      <c r="WK18" s="7">
        <f t="shared" si="178"/>
        <v>-54591884.290844411</v>
      </c>
      <c r="WL18" s="7"/>
      <c r="WM18" s="7">
        <f t="shared" si="178"/>
        <v>4306933.5224889256</v>
      </c>
      <c r="WN18" s="7"/>
      <c r="WO18" s="7">
        <f>WO12*WO15</f>
        <v>2691388.5624888819</v>
      </c>
      <c r="WP18"/>
      <c r="WQ18" s="6">
        <f>(SUM(QW18:WP18)/(150*148))</f>
        <v>-12369.566765165166</v>
      </c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</row>
    <row r="19" spans="1:1015" s="3" customFormat="1">
      <c r="A19" s="2">
        <v>201</v>
      </c>
      <c r="B19" s="3">
        <v>0</v>
      </c>
      <c r="C19" s="3">
        <v>203</v>
      </c>
      <c r="D19" s="3">
        <v>0</v>
      </c>
      <c r="E19" s="3">
        <v>0</v>
      </c>
      <c r="F19" s="3">
        <v>203</v>
      </c>
      <c r="G19" s="3">
        <v>407</v>
      </c>
      <c r="H19" s="3">
        <v>203</v>
      </c>
      <c r="I19" s="3">
        <v>203</v>
      </c>
      <c r="J19" s="3">
        <v>0</v>
      </c>
      <c r="K19" s="3">
        <v>0</v>
      </c>
      <c r="L19" s="3">
        <v>203</v>
      </c>
      <c r="M19" s="3">
        <v>0</v>
      </c>
      <c r="N19" s="3">
        <v>407</v>
      </c>
      <c r="O19" s="3">
        <v>0</v>
      </c>
      <c r="P19" s="3">
        <v>0</v>
      </c>
      <c r="Q19" s="3">
        <v>203</v>
      </c>
      <c r="R19" s="3">
        <v>0</v>
      </c>
      <c r="S19" s="3">
        <v>0</v>
      </c>
      <c r="T19" s="3">
        <v>203</v>
      </c>
      <c r="U19" s="3">
        <v>203</v>
      </c>
      <c r="V19" s="3">
        <v>0</v>
      </c>
      <c r="W19" s="3">
        <v>407</v>
      </c>
      <c r="X19" s="3">
        <v>407</v>
      </c>
      <c r="Y19" s="3">
        <v>203</v>
      </c>
      <c r="Z19" s="3">
        <v>203</v>
      </c>
      <c r="AA19" s="3">
        <v>203</v>
      </c>
      <c r="AB19" s="3">
        <v>0</v>
      </c>
      <c r="AC19" s="3">
        <v>203</v>
      </c>
      <c r="AD19" s="3">
        <v>203</v>
      </c>
      <c r="AE19" s="3">
        <v>407</v>
      </c>
      <c r="AF19" s="3">
        <v>203</v>
      </c>
      <c r="AG19" s="3">
        <v>203</v>
      </c>
      <c r="AH19" s="3">
        <v>407</v>
      </c>
      <c r="AI19" s="3">
        <v>0</v>
      </c>
      <c r="AJ19" s="3">
        <v>407</v>
      </c>
      <c r="AK19" s="3">
        <v>610</v>
      </c>
      <c r="AL19" s="3">
        <v>203</v>
      </c>
      <c r="AM19" s="3">
        <v>203</v>
      </c>
      <c r="AN19" s="3">
        <v>407</v>
      </c>
      <c r="AO19" s="3">
        <v>610</v>
      </c>
      <c r="AP19" s="3">
        <v>203</v>
      </c>
      <c r="AQ19" s="3">
        <v>407</v>
      </c>
      <c r="AR19" s="3">
        <v>0</v>
      </c>
      <c r="AS19" s="3">
        <v>203</v>
      </c>
      <c r="AT19" s="3">
        <v>407</v>
      </c>
      <c r="AU19" s="3">
        <v>203</v>
      </c>
      <c r="AV19" s="3">
        <v>814</v>
      </c>
      <c r="AW19" s="3">
        <v>407</v>
      </c>
      <c r="AX19" s="3">
        <v>0</v>
      </c>
      <c r="AY19" s="3">
        <v>203</v>
      </c>
      <c r="AZ19" s="3">
        <v>203</v>
      </c>
      <c r="BA19" s="3">
        <v>0</v>
      </c>
      <c r="BB19" s="3">
        <v>407</v>
      </c>
      <c r="BC19" s="3">
        <v>407</v>
      </c>
      <c r="BD19" s="3">
        <v>203</v>
      </c>
      <c r="BE19" s="3">
        <v>0</v>
      </c>
      <c r="BF19" s="3">
        <v>0</v>
      </c>
      <c r="BG19" s="3">
        <v>0</v>
      </c>
      <c r="BH19" s="3">
        <v>203</v>
      </c>
      <c r="BI19" s="3">
        <v>407</v>
      </c>
      <c r="BJ19" s="3">
        <v>610</v>
      </c>
      <c r="BK19" s="3">
        <v>0</v>
      </c>
      <c r="BL19" s="3">
        <v>203</v>
      </c>
      <c r="BM19" s="3">
        <v>0</v>
      </c>
      <c r="BN19" s="3">
        <v>0</v>
      </c>
      <c r="BO19" s="3">
        <v>0</v>
      </c>
      <c r="BP19" s="3">
        <v>610</v>
      </c>
      <c r="BQ19" s="3">
        <v>203</v>
      </c>
      <c r="BR19" s="3">
        <v>203</v>
      </c>
      <c r="BS19" s="3">
        <v>0</v>
      </c>
      <c r="BT19" s="3">
        <v>0</v>
      </c>
      <c r="BU19" s="3">
        <v>814</v>
      </c>
      <c r="BV19" s="3">
        <v>610</v>
      </c>
      <c r="BW19" s="3">
        <v>814</v>
      </c>
      <c r="BX19" s="3">
        <v>610</v>
      </c>
      <c r="BY19" s="3">
        <v>203</v>
      </c>
      <c r="BZ19" s="3">
        <v>407</v>
      </c>
      <c r="CA19" s="3">
        <v>407</v>
      </c>
      <c r="CB19" s="3">
        <v>0</v>
      </c>
      <c r="CC19" s="3">
        <v>814</v>
      </c>
      <c r="CD19" s="3">
        <v>0</v>
      </c>
      <c r="CE19" s="3">
        <v>0</v>
      </c>
      <c r="CF19" s="3">
        <v>407</v>
      </c>
      <c r="CG19" s="3">
        <v>407</v>
      </c>
      <c r="CH19" s="3">
        <v>203</v>
      </c>
      <c r="CI19" s="3">
        <v>203</v>
      </c>
      <c r="CJ19" s="3">
        <v>203</v>
      </c>
      <c r="CK19" s="3">
        <v>203</v>
      </c>
      <c r="CL19" s="3">
        <v>203</v>
      </c>
      <c r="CM19" s="3">
        <v>0</v>
      </c>
      <c r="CN19" s="3">
        <v>407</v>
      </c>
      <c r="CO19" s="3">
        <v>0</v>
      </c>
      <c r="CP19" s="3">
        <v>0</v>
      </c>
      <c r="CQ19" s="3">
        <v>407</v>
      </c>
      <c r="CR19" s="3">
        <v>0</v>
      </c>
      <c r="CS19" s="3">
        <v>203</v>
      </c>
      <c r="CT19" s="3">
        <v>0</v>
      </c>
      <c r="CU19" s="3">
        <v>610</v>
      </c>
      <c r="CV19" s="3">
        <v>203</v>
      </c>
      <c r="CW19" s="3">
        <v>0</v>
      </c>
      <c r="CX19" s="3">
        <v>0</v>
      </c>
      <c r="CY19" s="3">
        <v>203</v>
      </c>
      <c r="CZ19" s="3">
        <v>0</v>
      </c>
      <c r="DA19" s="3">
        <v>407</v>
      </c>
      <c r="DB19" s="3">
        <v>0</v>
      </c>
      <c r="DC19" s="3">
        <v>0</v>
      </c>
      <c r="DD19" s="3">
        <v>203</v>
      </c>
      <c r="DE19" s="3">
        <v>1628</v>
      </c>
      <c r="DF19" s="3">
        <v>203</v>
      </c>
      <c r="DG19" s="3">
        <v>0</v>
      </c>
      <c r="DH19" s="3">
        <v>814</v>
      </c>
      <c r="DI19" s="3">
        <v>0</v>
      </c>
      <c r="DJ19" s="3">
        <v>407</v>
      </c>
      <c r="DK19" s="3">
        <v>203</v>
      </c>
      <c r="DL19" s="3">
        <v>407</v>
      </c>
      <c r="DM19" s="3">
        <v>0</v>
      </c>
      <c r="DN19" s="3">
        <v>407</v>
      </c>
      <c r="DO19" s="3">
        <v>0</v>
      </c>
      <c r="DP19" s="3">
        <v>203</v>
      </c>
      <c r="DQ19" s="3">
        <v>203</v>
      </c>
      <c r="DR19" s="3">
        <v>407</v>
      </c>
      <c r="DS19" s="3">
        <v>0</v>
      </c>
      <c r="DT19" s="3">
        <v>407</v>
      </c>
      <c r="DU19" s="3">
        <v>0</v>
      </c>
      <c r="DV19" s="3">
        <v>203</v>
      </c>
      <c r="DW19" s="3">
        <v>0</v>
      </c>
      <c r="DX19" s="3">
        <v>407</v>
      </c>
      <c r="DY19" s="3">
        <v>407</v>
      </c>
      <c r="DZ19" s="3">
        <v>203</v>
      </c>
      <c r="EA19" s="3">
        <v>203</v>
      </c>
      <c r="EB19" s="3">
        <v>0</v>
      </c>
      <c r="EC19" s="3">
        <v>814</v>
      </c>
      <c r="ED19" s="3">
        <v>203</v>
      </c>
      <c r="EE19" s="3">
        <v>203</v>
      </c>
      <c r="EF19" s="3">
        <v>610</v>
      </c>
      <c r="EG19" s="3">
        <v>407</v>
      </c>
      <c r="EH19" s="3">
        <v>203</v>
      </c>
      <c r="EI19" s="3">
        <v>407</v>
      </c>
      <c r="EJ19" s="3">
        <v>610</v>
      </c>
      <c r="EK19" s="3">
        <v>407</v>
      </c>
      <c r="EL19" s="3">
        <v>0</v>
      </c>
      <c r="EM19" s="3">
        <v>610</v>
      </c>
      <c r="EN19" s="3">
        <v>203</v>
      </c>
      <c r="EO19" s="3">
        <v>203</v>
      </c>
      <c r="EP19" s="3">
        <v>0</v>
      </c>
      <c r="EQ19" s="3">
        <v>0</v>
      </c>
      <c r="ER19" s="3">
        <v>407</v>
      </c>
      <c r="ES19" s="3">
        <v>407</v>
      </c>
      <c r="ET19" s="3">
        <v>1017</v>
      </c>
      <c r="EU19" s="3">
        <v>203</v>
      </c>
      <c r="EV19" s="5"/>
      <c r="EW19" s="6">
        <f t="shared" si="79"/>
        <v>248.06666666666666</v>
      </c>
      <c r="EX19" s="7"/>
      <c r="EY19" s="6">
        <f t="shared" si="80"/>
        <v>20.808657780546291</v>
      </c>
      <c r="EZ19" s="7"/>
      <c r="FA19" s="6">
        <f t="shared" si="81"/>
        <v>246.69333333333333</v>
      </c>
      <c r="FB19" s="6">
        <f t="shared" si="82"/>
        <v>249.44</v>
      </c>
      <c r="FC19" s="6">
        <f t="shared" ref="FC19:FC75" si="179">FA19-FB19</f>
        <v>-2.7466666666666697</v>
      </c>
      <c r="FD19" s="7"/>
      <c r="FE19" s="6">
        <f t="shared" si="84"/>
        <v>40101.397511111107</v>
      </c>
      <c r="FF19"/>
      <c r="FG19" s="6">
        <f t="shared" si="97"/>
        <v>7.5441777777777945</v>
      </c>
      <c r="FH19"/>
      <c r="FI19" s="6">
        <f t="shared" si="98"/>
        <v>40502.904177777775</v>
      </c>
      <c r="FJ19"/>
      <c r="FK19" s="6">
        <f t="shared" si="99"/>
        <v>7.5441777777777945</v>
      </c>
      <c r="FL19"/>
      <c r="FM19" s="6">
        <f t="shared" si="100"/>
        <v>7.5441777777777945</v>
      </c>
      <c r="FN19"/>
      <c r="FO19" s="6">
        <f t="shared" si="101"/>
        <v>42331.690844444449</v>
      </c>
      <c r="FP19"/>
      <c r="FQ19" s="6">
        <f t="shared" si="102"/>
        <v>167892.33084444446</v>
      </c>
      <c r="FR19"/>
      <c r="FS19" s="6">
        <f t="shared" si="103"/>
        <v>40101.397511111107</v>
      </c>
      <c r="FT19"/>
      <c r="FU19" s="6">
        <f t="shared" si="104"/>
        <v>7.5441777777777945</v>
      </c>
      <c r="FV19"/>
      <c r="FW19" s="6">
        <f t="shared" si="105"/>
        <v>7.5441777777777945</v>
      </c>
      <c r="FX19"/>
      <c r="FY19" s="6">
        <f t="shared" si="106"/>
        <v>163420.75751111112</v>
      </c>
      <c r="FZ19"/>
      <c r="GA19" s="6">
        <f t="shared" si="107"/>
        <v>42744.184177777781</v>
      </c>
      <c r="GB19"/>
      <c r="GC19" s="6">
        <f t="shared" si="108"/>
        <v>7.5441777777777945</v>
      </c>
      <c r="GD19"/>
      <c r="GE19" s="6">
        <f t="shared" si="109"/>
        <v>40101.397511111107</v>
      </c>
      <c r="GF19"/>
      <c r="GG19" s="6">
        <f t="shared" si="110"/>
        <v>40502.904177777775</v>
      </c>
      <c r="GH19"/>
      <c r="GI19" s="6">
        <f t="shared" ref="GI19:GI26" si="180">(AF19-AG19-$FC19)^2</f>
        <v>7.5441777777777945</v>
      </c>
      <c r="GJ19"/>
      <c r="GK19" s="6">
        <f t="shared" ref="GK19:GK26" si="181">(AH19-AI19-$FC19)^2</f>
        <v>167892.33084444446</v>
      </c>
      <c r="GL19"/>
      <c r="GM19" s="6">
        <f t="shared" ref="GM19:GM26" si="182">(AJ19-AK19-$FC19)^2</f>
        <v>40101.397511111107</v>
      </c>
      <c r="GN19"/>
      <c r="GO19" s="6">
        <f t="shared" ref="GO19:GO26" si="183">(AL19-AM19-$FC19)^2</f>
        <v>7.5441777777777945</v>
      </c>
      <c r="GP19"/>
      <c r="GQ19" s="6">
        <f t="shared" ref="GQ19:GQ26" si="184">(AN19-AO19-$FC19)^2</f>
        <v>40101.397511111107</v>
      </c>
      <c r="GR19"/>
      <c r="GS19" s="6">
        <f t="shared" ref="GS19:GS26" si="185">(AP19-AQ19-$FC19)^2</f>
        <v>40502.904177777775</v>
      </c>
      <c r="GT19"/>
      <c r="GU19" s="6">
        <f t="shared" ref="GU19:GU26" si="186">(AR19-AS19-$FC19)^2</f>
        <v>40101.397511111107</v>
      </c>
      <c r="GV19"/>
      <c r="GW19" s="6">
        <f t="shared" ref="GW19:GW26" si="187">(AT19-AU19-$FC19)^2</f>
        <v>42744.184177777781</v>
      </c>
      <c r="GX19"/>
      <c r="GY19" s="6">
        <f t="shared" ref="GY19:GY26" si="188">(AV19-AW19-$FC19)^2</f>
        <v>167892.33084444446</v>
      </c>
      <c r="GZ19"/>
      <c r="HA19" s="6">
        <f t="shared" ref="HA19:HA26" si="189">(AX19-AY19-$FC19)^2</f>
        <v>40101.397511111107</v>
      </c>
      <c r="HB19"/>
      <c r="HC19" s="6">
        <f t="shared" ref="HC19:HC26" si="190">(AZ19-BA19-$FC19)^2</f>
        <v>42331.690844444449</v>
      </c>
      <c r="HD19"/>
      <c r="HE19" s="6">
        <f t="shared" ref="HE19:HE26" si="191">(BB19-BC19-$FC19)^2</f>
        <v>7.5441777777777945</v>
      </c>
      <c r="HF19"/>
      <c r="HG19" s="6">
        <f t="shared" ref="HG19:HG26" si="192">(BD19-BE19-$FC19)^2</f>
        <v>42331.690844444449</v>
      </c>
      <c r="HH19"/>
      <c r="HI19" s="6">
        <f t="shared" ref="HI19:HI26" si="193">(BF19-BG19-$FC19)^2</f>
        <v>7.5441777777777945</v>
      </c>
      <c r="HJ19"/>
      <c r="HK19" s="6">
        <f t="shared" ref="HK19:HK26" si="194">(BH19-BI19-$FC19)^2</f>
        <v>40502.904177777775</v>
      </c>
      <c r="HL19"/>
      <c r="HM19" s="6">
        <f t="shared" ref="HM19:HM26" si="195">(BJ19-BK19-$FC19)^2</f>
        <v>375458.47751111112</v>
      </c>
      <c r="HN19"/>
      <c r="HO19" s="6">
        <f t="shared" ref="HO19:HO26" si="196">(BL19-BM19-$FC19)^2</f>
        <v>42331.690844444449</v>
      </c>
      <c r="HP19"/>
      <c r="HQ19" s="6">
        <f t="shared" ref="HQ19:HQ26" si="197">(BN19-BO19-$FC19)^2</f>
        <v>7.5441777777777945</v>
      </c>
      <c r="HR19"/>
      <c r="HS19" s="6">
        <f t="shared" ref="HS19:HS26" si="198">(BP19-BQ19-$FC19)^2</f>
        <v>167892.33084444446</v>
      </c>
      <c r="HT19"/>
      <c r="HU19" s="6">
        <f t="shared" ref="HU19:HU26" si="199">(BR19-BS19-$FC19)^2</f>
        <v>42331.690844444449</v>
      </c>
      <c r="HV19"/>
      <c r="HW19" s="6">
        <f t="shared" ref="HW19:HW26" si="200">(BT19-BU19-$FC19)^2</f>
        <v>658131.97084444447</v>
      </c>
      <c r="HX19"/>
      <c r="HY19" s="6">
        <f t="shared" ref="HY19:HY26" si="201">(BV19-BW19-$FC19)^2</f>
        <v>40502.904177777775</v>
      </c>
      <c r="HZ19"/>
      <c r="IA19" s="6">
        <f t="shared" ref="IA19:IA26" si="202">(BX19-BY19-$FC19)^2</f>
        <v>167892.33084444446</v>
      </c>
      <c r="IB19"/>
      <c r="IC19" s="6">
        <f t="shared" ref="IC19:IC26" si="203">(BZ19-CA19-$FC19)^2</f>
        <v>7.5441777777777945</v>
      </c>
      <c r="ID19"/>
      <c r="IE19" s="6">
        <f t="shared" ref="IE19:IE26" si="204">(CB19-CC19-$FC19)^2</f>
        <v>658131.97084444447</v>
      </c>
      <c r="IF19"/>
      <c r="IG19" s="6">
        <f t="shared" ref="IG19:IG26" si="205">(CD19-CE19-$FC19)^2</f>
        <v>7.5441777777777945</v>
      </c>
      <c r="IH19"/>
      <c r="II19" s="6">
        <f t="shared" ref="II19:II26" si="206">(CF19-CG19-$FC19)^2</f>
        <v>7.5441777777777945</v>
      </c>
      <c r="IJ19"/>
      <c r="IK19" s="6">
        <f t="shared" ref="IK19:IK26" si="207">(CH19-CI19-$FC19)^2</f>
        <v>7.5441777777777945</v>
      </c>
      <c r="IL19"/>
      <c r="IM19" s="6">
        <f t="shared" ref="IM19:IM26" si="208">(CJ19-CK19-$FC19)^2</f>
        <v>7.5441777777777945</v>
      </c>
      <c r="IN19"/>
      <c r="IO19" s="6">
        <f t="shared" ref="IO19:IO26" si="209">(CL19-CM19-$FC19)^2</f>
        <v>42331.690844444449</v>
      </c>
      <c r="IP19"/>
      <c r="IQ19" s="6">
        <f t="shared" ref="IQ19:IQ26" si="210">(CN19-CO19-$FC19)^2</f>
        <v>167892.33084444446</v>
      </c>
      <c r="IR19"/>
      <c r="IS19" s="6">
        <f t="shared" ref="IS19:IS26" si="211">(CP19-CQ19-$FC19)^2</f>
        <v>163420.75751111112</v>
      </c>
      <c r="IT19"/>
      <c r="IU19" s="6">
        <f t="shared" ref="IU19:IU26" si="212">(CR19-CS19-$FC19)^2</f>
        <v>40101.397511111107</v>
      </c>
      <c r="IV19"/>
      <c r="IW19" s="6">
        <f t="shared" ref="IW19:IW26" si="213">(CT19-CU19-$FC19)^2</f>
        <v>368756.61084444443</v>
      </c>
      <c r="IX19"/>
      <c r="IY19" s="6">
        <f t="shared" ref="IY19:IY26" si="214">(CV19-CW19-$FC19)^2</f>
        <v>42331.690844444449</v>
      </c>
      <c r="IZ19"/>
      <c r="JA19" s="6">
        <f t="shared" ref="JA19:JA26" si="215">(CX19-CY19-$FC19)^2</f>
        <v>40101.397511111107</v>
      </c>
      <c r="JB19"/>
      <c r="JC19" s="6">
        <f t="shared" ref="JC19:JC26" si="216">(CZ19-DA19-$FC19)^2</f>
        <v>163420.75751111112</v>
      </c>
      <c r="JD19"/>
      <c r="JE19" s="6">
        <f t="shared" ref="JE19:JE26" si="217">(DB19-DC19-$FC19)^2</f>
        <v>7.5441777777777945</v>
      </c>
      <c r="JF19"/>
      <c r="JG19" s="6">
        <f t="shared" ref="JG19:JG26" si="218">(DD19-DE19-$FC19)^2</f>
        <v>2022804.5441777778</v>
      </c>
      <c r="JH19"/>
      <c r="JI19" s="6">
        <f t="shared" ref="JI19:JI26" si="219">(DF19-DG19-$FC19)^2</f>
        <v>42331.690844444449</v>
      </c>
      <c r="JJ19"/>
      <c r="JK19" s="6">
        <f t="shared" ref="JK19:JK26" si="220">(DH19-DI19-$FC19)^2</f>
        <v>667075.11751111108</v>
      </c>
      <c r="JL19"/>
      <c r="JM19" s="6">
        <f t="shared" ref="JM19:JM26" si="221">(DJ19-DK19-$FC19)^2</f>
        <v>42744.184177777781</v>
      </c>
      <c r="JN19"/>
      <c r="JO19" s="6">
        <f t="shared" ref="JO19:JO26" si="222">(DL19-DM19-$FC19)^2</f>
        <v>167892.33084444446</v>
      </c>
      <c r="JP19"/>
      <c r="JQ19" s="6">
        <f t="shared" ref="JQ19:JQ26" si="223">(DN19-DO19-$FC19)^2</f>
        <v>167892.33084444446</v>
      </c>
      <c r="JR19"/>
      <c r="JS19" s="6">
        <f t="shared" ref="JS19:JS26" si="224">(DP19-DQ19-$FC19)^2</f>
        <v>7.5441777777777945</v>
      </c>
      <c r="JT19"/>
      <c r="JU19" s="6">
        <f t="shared" ref="JU19:JU26" si="225">(DR19-DS19-$FC19)^2</f>
        <v>167892.33084444446</v>
      </c>
      <c r="JV19"/>
      <c r="JW19" s="6">
        <f t="shared" ref="JW19:JW26" si="226">(DT19-DU19-$FC19)^2</f>
        <v>167892.33084444446</v>
      </c>
      <c r="JX19"/>
      <c r="JY19" s="6">
        <f t="shared" ref="JY19:JY26" si="227">(DV19-DW19-$FC19)^2</f>
        <v>42331.690844444449</v>
      </c>
      <c r="JZ19"/>
      <c r="KA19" s="6">
        <f t="shared" ref="KA19:KA26" si="228">(DX19-DY19-$FC19)^2</f>
        <v>7.5441777777777945</v>
      </c>
      <c r="KB19"/>
      <c r="KC19" s="6">
        <f t="shared" ref="KC19:KC26" si="229">(DZ19-EA19-$FC19)^2</f>
        <v>7.5441777777777945</v>
      </c>
      <c r="KD19"/>
      <c r="KE19" s="6">
        <f t="shared" ref="KE19:KE26" si="230">(EB19-EC19-$FC19)^2</f>
        <v>658131.97084444447</v>
      </c>
      <c r="KF19"/>
      <c r="KG19" s="6">
        <f t="shared" ref="KG19:KG26" si="231">(ED19-EE19-$FC19)^2</f>
        <v>7.5441777777777945</v>
      </c>
      <c r="KH19"/>
      <c r="KI19" s="6">
        <f t="shared" ref="KI19:KI26" si="232">(EF19-EG19-$FC19)^2</f>
        <v>42331.690844444449</v>
      </c>
      <c r="KJ19"/>
      <c r="KK19" s="6">
        <f t="shared" ref="KK19:KK26" si="233">(EH19-EI19-$FC19)^2</f>
        <v>40502.904177777775</v>
      </c>
      <c r="KL19"/>
      <c r="KM19" s="6">
        <f t="shared" ref="KM19:KM26" si="234">(EJ19-EK19-$FC19)^2</f>
        <v>42331.690844444449</v>
      </c>
      <c r="KN19"/>
      <c r="KO19" s="6">
        <f t="shared" ref="KO19:KO26" si="235">(EL19-EM19-$FC19)^2</f>
        <v>368756.61084444443</v>
      </c>
      <c r="KP19"/>
      <c r="KQ19" s="6">
        <f t="shared" ref="KQ19:KQ26" si="236">(EN19-EO19-$FC19)^2</f>
        <v>7.5441777777777945</v>
      </c>
      <c r="KR19"/>
      <c r="KS19" s="6">
        <f t="shared" ref="KS19:KS26" si="237">(EP19-EQ19-$FC19)^2</f>
        <v>7.5441777777777945</v>
      </c>
      <c r="KT19"/>
      <c r="KU19" s="6">
        <f t="shared" ref="KU19:KU26" si="238">(ER19-ES19-$FC19)^2</f>
        <v>7.5441777777777945</v>
      </c>
      <c r="KV19"/>
      <c r="KW19" s="16">
        <f t="shared" ref="KW19:KW26" si="239">(SUM(FE19:KV19)/(150*148))^0.5</f>
        <v>20.295591618653329</v>
      </c>
      <c r="KX19" s="7"/>
      <c r="KY19" s="5"/>
      <c r="KZ19" s="3">
        <f t="shared" si="85"/>
        <v>41209</v>
      </c>
      <c r="LA19"/>
      <c r="LB19" s="3">
        <f t="shared" si="111"/>
        <v>0</v>
      </c>
      <c r="LC19"/>
      <c r="LD19" s="3">
        <f t="shared" si="112"/>
        <v>41616</v>
      </c>
      <c r="LE19"/>
      <c r="LF19" s="3">
        <f t="shared" si="113"/>
        <v>0</v>
      </c>
      <c r="LG19"/>
      <c r="LH19" s="3">
        <f t="shared" si="114"/>
        <v>0</v>
      </c>
      <c r="LI19"/>
      <c r="LJ19" s="3">
        <f t="shared" si="115"/>
        <v>41209</v>
      </c>
      <c r="LK19"/>
      <c r="LL19" s="3">
        <f t="shared" si="116"/>
        <v>165649</v>
      </c>
      <c r="LM19"/>
      <c r="LN19" s="3">
        <f t="shared" si="117"/>
        <v>41209</v>
      </c>
      <c r="LO19"/>
      <c r="LP19" s="3">
        <f t="shared" si="118"/>
        <v>0</v>
      </c>
      <c r="LQ19"/>
      <c r="LR19" s="3">
        <f t="shared" si="119"/>
        <v>0</v>
      </c>
      <c r="LS19"/>
      <c r="LT19" s="3">
        <f t="shared" si="120"/>
        <v>165649</v>
      </c>
      <c r="LU19"/>
      <c r="LV19" s="3">
        <f t="shared" si="121"/>
        <v>41616</v>
      </c>
      <c r="LW19"/>
      <c r="LX19" s="3">
        <f t="shared" si="122"/>
        <v>0</v>
      </c>
      <c r="LY19"/>
      <c r="LZ19" s="3">
        <f t="shared" si="123"/>
        <v>41209</v>
      </c>
      <c r="MA19"/>
      <c r="MB19" s="3">
        <f t="shared" si="124"/>
        <v>41616</v>
      </c>
      <c r="MC19"/>
      <c r="MD19" s="3">
        <f t="shared" si="125"/>
        <v>0</v>
      </c>
      <c r="ME19"/>
      <c r="MF19" s="3">
        <f t="shared" si="126"/>
        <v>165649</v>
      </c>
      <c r="MG19"/>
      <c r="MH19" s="3">
        <f t="shared" si="127"/>
        <v>41209</v>
      </c>
      <c r="MI19"/>
      <c r="MJ19" s="3">
        <f t="shared" si="128"/>
        <v>0</v>
      </c>
      <c r="MK19"/>
      <c r="ML19" s="3">
        <f t="shared" si="129"/>
        <v>41209</v>
      </c>
      <c r="MM19"/>
      <c r="MN19" s="3">
        <f t="shared" si="130"/>
        <v>41616</v>
      </c>
      <c r="MO19"/>
      <c r="MP19" s="3">
        <f t="shared" si="131"/>
        <v>41209</v>
      </c>
      <c r="MQ19"/>
      <c r="MR19" s="3">
        <f t="shared" si="132"/>
        <v>41616</v>
      </c>
      <c r="MS19"/>
      <c r="MT19" s="3">
        <f t="shared" si="133"/>
        <v>165649</v>
      </c>
      <c r="MU19"/>
      <c r="MV19" s="3">
        <f t="shared" si="134"/>
        <v>41209</v>
      </c>
      <c r="MW19"/>
      <c r="MX19" s="3">
        <f t="shared" si="135"/>
        <v>41209</v>
      </c>
      <c r="MY19"/>
      <c r="MZ19" s="3">
        <f t="shared" si="136"/>
        <v>0</v>
      </c>
      <c r="NA19"/>
      <c r="NB19" s="3">
        <f t="shared" si="137"/>
        <v>41209</v>
      </c>
      <c r="NC19"/>
      <c r="ND19" s="3">
        <f t="shared" si="138"/>
        <v>0</v>
      </c>
      <c r="NE19"/>
      <c r="NF19" s="3">
        <f t="shared" si="139"/>
        <v>41616</v>
      </c>
      <c r="NG19"/>
      <c r="NH19" s="3">
        <f t="shared" si="140"/>
        <v>372100</v>
      </c>
      <c r="NI19"/>
      <c r="NJ19" s="3">
        <f t="shared" si="141"/>
        <v>41209</v>
      </c>
      <c r="NK19"/>
      <c r="NL19" s="3">
        <f t="shared" si="92"/>
        <v>0</v>
      </c>
      <c r="NM19"/>
      <c r="NN19" s="3">
        <f t="shared" si="142"/>
        <v>165649</v>
      </c>
      <c r="NO19"/>
      <c r="NP19" s="3">
        <f t="shared" si="143"/>
        <v>41209</v>
      </c>
      <c r="NQ19"/>
      <c r="NR19" s="3">
        <f t="shared" si="144"/>
        <v>662596</v>
      </c>
      <c r="NS19"/>
      <c r="NT19" s="3">
        <f t="shared" si="145"/>
        <v>41616</v>
      </c>
      <c r="NU19"/>
      <c r="NV19" s="3">
        <f t="shared" si="146"/>
        <v>165649</v>
      </c>
      <c r="NW19"/>
      <c r="NX19" s="3">
        <f t="shared" si="147"/>
        <v>0</v>
      </c>
      <c r="NY19"/>
      <c r="NZ19" s="3">
        <f t="shared" si="148"/>
        <v>662596</v>
      </c>
      <c r="OA19"/>
      <c r="OB19" s="3">
        <f t="shared" si="149"/>
        <v>0</v>
      </c>
      <c r="OC19"/>
      <c r="OD19" s="3">
        <f t="shared" si="150"/>
        <v>0</v>
      </c>
      <c r="OE19"/>
      <c r="OF19" s="3">
        <f t="shared" si="151"/>
        <v>0</v>
      </c>
      <c r="OG19"/>
      <c r="OH19" s="3">
        <f t="shared" si="152"/>
        <v>0</v>
      </c>
      <c r="OI19"/>
      <c r="OJ19" s="3">
        <f t="shared" si="153"/>
        <v>41209</v>
      </c>
      <c r="OK19"/>
      <c r="OL19" s="3">
        <f t="shared" si="154"/>
        <v>165649</v>
      </c>
      <c r="OM19"/>
      <c r="ON19" s="3">
        <f t="shared" si="155"/>
        <v>165649</v>
      </c>
      <c r="OO19"/>
      <c r="OP19" s="3">
        <f t="shared" si="156"/>
        <v>41209</v>
      </c>
      <c r="OQ19"/>
      <c r="OR19" s="3">
        <f t="shared" si="157"/>
        <v>372100</v>
      </c>
      <c r="OS19"/>
      <c r="OT19" s="3">
        <f t="shared" si="158"/>
        <v>41209</v>
      </c>
      <c r="OU19"/>
      <c r="OV19" s="3">
        <f t="shared" si="159"/>
        <v>41209</v>
      </c>
      <c r="OW19"/>
      <c r="OX19" s="3">
        <f t="shared" si="160"/>
        <v>165649</v>
      </c>
      <c r="OY19"/>
      <c r="OZ19" s="3">
        <f t="shared" si="161"/>
        <v>0</v>
      </c>
      <c r="PA19"/>
      <c r="PB19" s="3">
        <f t="shared" si="162"/>
        <v>2030625</v>
      </c>
      <c r="PC19"/>
      <c r="PD19" s="3">
        <f t="shared" si="163"/>
        <v>41209</v>
      </c>
      <c r="PE19"/>
      <c r="PF19" s="3">
        <f t="shared" si="164"/>
        <v>662596</v>
      </c>
      <c r="PG19"/>
      <c r="PH19" s="3">
        <f t="shared" si="165"/>
        <v>41616</v>
      </c>
      <c r="PI19"/>
      <c r="PJ19" s="3">
        <f t="shared" si="166"/>
        <v>165649</v>
      </c>
      <c r="PK19"/>
      <c r="PL19" s="3">
        <f t="shared" si="167"/>
        <v>165649</v>
      </c>
      <c r="PM19"/>
      <c r="PN19" s="3">
        <f t="shared" si="168"/>
        <v>0</v>
      </c>
      <c r="PO19"/>
      <c r="PP19" s="3">
        <f t="shared" si="169"/>
        <v>165649</v>
      </c>
      <c r="PQ19"/>
      <c r="PR19" s="3">
        <f t="shared" si="170"/>
        <v>165649</v>
      </c>
      <c r="PS19"/>
      <c r="PT19" s="3">
        <f t="shared" si="171"/>
        <v>41209</v>
      </c>
      <c r="PU19"/>
      <c r="PV19" s="3">
        <f t="shared" si="172"/>
        <v>0</v>
      </c>
      <c r="PW19"/>
      <c r="PX19" s="3">
        <f t="shared" si="93"/>
        <v>0</v>
      </c>
      <c r="PY19"/>
      <c r="PZ19" s="3">
        <f>(EB19-EC19)^2</f>
        <v>662596</v>
      </c>
      <c r="QA19"/>
      <c r="QB19" s="3">
        <f>(ED19-EE19)^2</f>
        <v>0</v>
      </c>
      <c r="QC19"/>
      <c r="QD19" s="3">
        <f>(EF19-EG19)^2</f>
        <v>41209</v>
      </c>
      <c r="QE19"/>
      <c r="QF19" s="3">
        <f>(EH19-EI19)^2</f>
        <v>41616</v>
      </c>
      <c r="QG19"/>
      <c r="QH19" s="3">
        <f>(EJ19-EK19)^2</f>
        <v>41209</v>
      </c>
      <c r="QI19"/>
      <c r="QJ19" s="3">
        <f>(EL19-EM19)^2</f>
        <v>372100</v>
      </c>
      <c r="QK19"/>
      <c r="QL19" s="3">
        <f>(EN19-EO19)^2</f>
        <v>0</v>
      </c>
      <c r="QM19"/>
      <c r="QN19" s="3">
        <f>(EP19-EQ19)^2</f>
        <v>0</v>
      </c>
      <c r="QO19"/>
      <c r="QP19" s="3">
        <f>(ER19-ES19)^2</f>
        <v>0</v>
      </c>
      <c r="QQ19"/>
      <c r="QR19" s="3">
        <f>(ET19-EU19)^2</f>
        <v>662596</v>
      </c>
      <c r="QS19" s="5"/>
      <c r="QT19" s="6">
        <f t="shared" si="86"/>
        <v>21.023438228675989</v>
      </c>
      <c r="QU19" s="5"/>
      <c r="QV19" s="5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</row>
    <row r="20" spans="1:1015" s="3" customFormat="1">
      <c r="A20" s="2">
        <v>204</v>
      </c>
      <c r="B20" s="3">
        <v>33255</v>
      </c>
      <c r="C20" s="3">
        <v>42876</v>
      </c>
      <c r="D20" s="3">
        <v>30188</v>
      </c>
      <c r="E20" s="3">
        <v>27735</v>
      </c>
      <c r="F20" s="3">
        <v>42466</v>
      </c>
      <c r="G20" s="3">
        <v>36528</v>
      </c>
      <c r="H20" s="3">
        <v>29779</v>
      </c>
      <c r="I20" s="3">
        <v>29165</v>
      </c>
      <c r="J20" s="3">
        <v>33664</v>
      </c>
      <c r="K20" s="3">
        <v>34278</v>
      </c>
      <c r="L20" s="3">
        <v>30188</v>
      </c>
      <c r="M20" s="3">
        <v>24261</v>
      </c>
      <c r="N20" s="3">
        <v>37552</v>
      </c>
      <c r="O20" s="3">
        <v>35505</v>
      </c>
      <c r="P20" s="3">
        <v>30188</v>
      </c>
      <c r="Q20" s="3">
        <v>38575</v>
      </c>
      <c r="R20" s="3">
        <v>35710</v>
      </c>
      <c r="S20" s="3">
        <v>31823</v>
      </c>
      <c r="T20" s="3">
        <v>29370</v>
      </c>
      <c r="U20" s="3">
        <v>33255</v>
      </c>
      <c r="V20" s="3">
        <v>37552</v>
      </c>
      <c r="W20" s="3">
        <v>27735</v>
      </c>
      <c r="X20" s="3">
        <v>29574</v>
      </c>
      <c r="Y20" s="3">
        <v>35915</v>
      </c>
      <c r="Z20" s="3">
        <v>37961</v>
      </c>
      <c r="AA20" s="3">
        <v>37142</v>
      </c>
      <c r="AB20" s="3">
        <v>38985</v>
      </c>
      <c r="AC20" s="3">
        <v>34892</v>
      </c>
      <c r="AD20" s="3">
        <v>36938</v>
      </c>
      <c r="AE20" s="3">
        <v>37552</v>
      </c>
      <c r="AF20" s="3">
        <v>29165</v>
      </c>
      <c r="AG20" s="3">
        <v>31619</v>
      </c>
      <c r="AH20" s="3">
        <v>35096</v>
      </c>
      <c r="AI20" s="3">
        <v>42261</v>
      </c>
      <c r="AJ20" s="3">
        <v>27122</v>
      </c>
      <c r="AK20" s="3">
        <v>36733</v>
      </c>
      <c r="AL20" s="3">
        <v>28552</v>
      </c>
      <c r="AM20" s="3">
        <v>35096</v>
      </c>
      <c r="AN20" s="3">
        <v>27326</v>
      </c>
      <c r="AO20" s="3">
        <v>36324</v>
      </c>
      <c r="AP20" s="3">
        <v>31619</v>
      </c>
      <c r="AQ20" s="3">
        <v>36119</v>
      </c>
      <c r="AR20" s="3">
        <v>32028</v>
      </c>
      <c r="AS20" s="3">
        <v>37756</v>
      </c>
      <c r="AT20" s="3">
        <v>35505</v>
      </c>
      <c r="AU20" s="3">
        <v>28348</v>
      </c>
      <c r="AV20" s="3">
        <v>34278</v>
      </c>
      <c r="AW20" s="3">
        <v>31005</v>
      </c>
      <c r="AX20" s="3">
        <v>40827</v>
      </c>
      <c r="AY20" s="3">
        <v>34482</v>
      </c>
      <c r="AZ20" s="3">
        <v>31414</v>
      </c>
      <c r="BA20" s="3">
        <v>34073</v>
      </c>
      <c r="BB20" s="3">
        <v>30596</v>
      </c>
      <c r="BC20" s="3">
        <v>35505</v>
      </c>
      <c r="BD20" s="3">
        <v>38371</v>
      </c>
      <c r="BE20" s="3">
        <v>31823</v>
      </c>
      <c r="BF20" s="3">
        <v>32437</v>
      </c>
      <c r="BG20" s="3">
        <v>37961</v>
      </c>
      <c r="BH20" s="3">
        <v>32028</v>
      </c>
      <c r="BI20" s="3">
        <v>37142</v>
      </c>
      <c r="BJ20" s="3">
        <v>41032</v>
      </c>
      <c r="BK20" s="3">
        <v>36119</v>
      </c>
      <c r="BL20" s="3">
        <v>38985</v>
      </c>
      <c r="BM20" s="3">
        <v>38371</v>
      </c>
      <c r="BN20" s="3">
        <v>29574</v>
      </c>
      <c r="BO20" s="3">
        <v>53331</v>
      </c>
      <c r="BP20" s="3">
        <v>31005</v>
      </c>
      <c r="BQ20" s="3">
        <v>37961</v>
      </c>
      <c r="BR20" s="3">
        <v>25896</v>
      </c>
      <c r="BS20" s="3">
        <v>33460</v>
      </c>
      <c r="BT20" s="3">
        <v>25078</v>
      </c>
      <c r="BU20" s="3">
        <v>37756</v>
      </c>
      <c r="BV20" s="3">
        <v>29370</v>
      </c>
      <c r="BW20" s="3">
        <v>37961</v>
      </c>
      <c r="BX20" s="3">
        <v>36733</v>
      </c>
      <c r="BY20" s="3">
        <v>40623</v>
      </c>
      <c r="BZ20" s="3">
        <v>34278</v>
      </c>
      <c r="CA20" s="3">
        <v>27939</v>
      </c>
      <c r="CB20" s="3">
        <v>37347</v>
      </c>
      <c r="CC20" s="3">
        <v>36733</v>
      </c>
      <c r="CD20" s="3">
        <v>23649</v>
      </c>
      <c r="CE20" s="3">
        <v>34482</v>
      </c>
      <c r="CF20" s="3">
        <v>29165</v>
      </c>
      <c r="CG20" s="3">
        <v>31619</v>
      </c>
      <c r="CH20" s="3">
        <v>34687</v>
      </c>
      <c r="CI20" s="3">
        <v>34687</v>
      </c>
      <c r="CJ20" s="3">
        <v>33255</v>
      </c>
      <c r="CK20" s="3">
        <v>43080</v>
      </c>
      <c r="CL20" s="3">
        <v>30801</v>
      </c>
      <c r="CM20" s="3">
        <v>35915</v>
      </c>
      <c r="CN20" s="3">
        <v>39189</v>
      </c>
      <c r="CO20" s="3">
        <v>35710</v>
      </c>
      <c r="CP20" s="3">
        <v>36119</v>
      </c>
      <c r="CQ20" s="3">
        <v>32028</v>
      </c>
      <c r="CR20" s="3">
        <v>37552</v>
      </c>
      <c r="CS20" s="3">
        <v>35915</v>
      </c>
      <c r="CT20" s="3">
        <v>36324</v>
      </c>
      <c r="CU20" s="3">
        <v>33255</v>
      </c>
      <c r="CV20" s="3">
        <v>36733</v>
      </c>
      <c r="CW20" s="3">
        <v>36938</v>
      </c>
      <c r="CX20" s="3">
        <v>42876</v>
      </c>
      <c r="CY20" s="3">
        <v>39804</v>
      </c>
      <c r="CZ20" s="3">
        <v>41851</v>
      </c>
      <c r="DA20" s="3">
        <v>32028</v>
      </c>
      <c r="DB20" s="3">
        <v>35301</v>
      </c>
      <c r="DC20" s="3">
        <v>40827</v>
      </c>
      <c r="DD20" s="3">
        <v>34892</v>
      </c>
      <c r="DE20" s="3">
        <v>35505</v>
      </c>
      <c r="DF20" s="3">
        <v>35301</v>
      </c>
      <c r="DG20" s="3">
        <v>38371</v>
      </c>
      <c r="DH20" s="3">
        <v>33255</v>
      </c>
      <c r="DI20" s="3">
        <v>30188</v>
      </c>
      <c r="DJ20" s="3">
        <v>29983</v>
      </c>
      <c r="DK20" s="3">
        <v>32028</v>
      </c>
      <c r="DL20" s="3">
        <v>45949</v>
      </c>
      <c r="DM20" s="3">
        <v>32028</v>
      </c>
      <c r="DN20" s="3">
        <v>32232</v>
      </c>
      <c r="DO20" s="3">
        <v>24466</v>
      </c>
      <c r="DP20" s="3">
        <v>35915</v>
      </c>
      <c r="DQ20" s="3">
        <v>31005</v>
      </c>
      <c r="DR20" s="3">
        <v>35096</v>
      </c>
      <c r="DS20" s="3">
        <v>32437</v>
      </c>
      <c r="DT20" s="3">
        <v>21811</v>
      </c>
      <c r="DU20" s="3">
        <v>26917</v>
      </c>
      <c r="DV20" s="3">
        <v>36733</v>
      </c>
      <c r="DW20" s="3">
        <v>35096</v>
      </c>
      <c r="DX20" s="3">
        <v>39804</v>
      </c>
      <c r="DY20" s="3">
        <v>27530</v>
      </c>
      <c r="DZ20" s="3">
        <v>32437</v>
      </c>
      <c r="EA20" s="3">
        <v>35505</v>
      </c>
      <c r="EB20" s="3">
        <v>32846</v>
      </c>
      <c r="EC20" s="3">
        <v>34482</v>
      </c>
      <c r="ED20" s="3">
        <v>30392</v>
      </c>
      <c r="EE20" s="3">
        <v>34482</v>
      </c>
      <c r="EF20" s="3">
        <v>33664</v>
      </c>
      <c r="EG20" s="3">
        <v>28348</v>
      </c>
      <c r="EH20" s="3">
        <v>26100</v>
      </c>
      <c r="EI20" s="3">
        <v>43490</v>
      </c>
      <c r="EJ20" s="3">
        <v>42466</v>
      </c>
      <c r="EK20" s="3">
        <v>27326</v>
      </c>
      <c r="EL20" s="3">
        <v>29370</v>
      </c>
      <c r="EM20" s="3">
        <v>32232</v>
      </c>
      <c r="EN20" s="3">
        <v>32641</v>
      </c>
      <c r="EO20" s="3">
        <v>31414</v>
      </c>
      <c r="EP20" s="3">
        <v>28961</v>
      </c>
      <c r="EQ20" s="3">
        <v>35915</v>
      </c>
      <c r="ER20" s="3">
        <v>26304</v>
      </c>
      <c r="ES20" s="3">
        <v>35096</v>
      </c>
      <c r="ET20" s="3">
        <v>32846</v>
      </c>
      <c r="EU20" s="3">
        <v>36528</v>
      </c>
      <c r="EV20" s="5"/>
      <c r="EW20" s="6">
        <f t="shared" si="79"/>
        <v>34106.313333333332</v>
      </c>
      <c r="EX20" s="7"/>
      <c r="EY20" s="6">
        <f t="shared" si="80"/>
        <v>391.32210402046587</v>
      </c>
      <c r="EZ20" s="7"/>
      <c r="FA20" s="6">
        <f t="shared" si="81"/>
        <v>33540.426666666666</v>
      </c>
      <c r="FB20" s="6">
        <f t="shared" si="82"/>
        <v>34672.199999999997</v>
      </c>
      <c r="FC20" s="6">
        <f t="shared" si="179"/>
        <v>-1131.7733333333308</v>
      </c>
      <c r="FD20" s="7"/>
      <c r="FE20" s="6">
        <f t="shared" si="84"/>
        <v>72066969.398044482</v>
      </c>
      <c r="FF20"/>
      <c r="FG20" s="6">
        <f t="shared" si="97"/>
        <v>12850599.851377759</v>
      </c>
      <c r="FH20"/>
      <c r="FI20" s="6">
        <f t="shared" si="98"/>
        <v>49981694.984711073</v>
      </c>
      <c r="FJ20"/>
      <c r="FK20" s="6">
        <f t="shared" si="99"/>
        <v>3047724.5313777691</v>
      </c>
      <c r="FL20"/>
      <c r="FM20" s="6">
        <f t="shared" si="100"/>
        <v>268089.22471110849</v>
      </c>
      <c r="FN20"/>
      <c r="FO20" s="6">
        <f t="shared" si="101"/>
        <v>49826280.971377745</v>
      </c>
      <c r="FP20"/>
      <c r="FQ20" s="6">
        <f t="shared" si="102"/>
        <v>10104599.904711096</v>
      </c>
      <c r="FR20"/>
      <c r="FS20" s="6">
        <f t="shared" si="103"/>
        <v>52638313.984711148</v>
      </c>
      <c r="FT20"/>
      <c r="FU20" s="6">
        <f t="shared" si="104"/>
        <v>25188085.771377753</v>
      </c>
      <c r="FV20"/>
      <c r="FW20" s="6">
        <f t="shared" si="105"/>
        <v>7580257.0780444583</v>
      </c>
      <c r="FX20"/>
      <c r="FY20" s="6">
        <f t="shared" si="106"/>
        <v>119875637.50471106</v>
      </c>
      <c r="FZ20"/>
      <c r="GA20" s="6">
        <f t="shared" si="107"/>
        <v>27136042.464711137</v>
      </c>
      <c r="GB20"/>
      <c r="GC20" s="6">
        <f t="shared" si="108"/>
        <v>3805516.5980444346</v>
      </c>
      <c r="GD20"/>
      <c r="GE20" s="6">
        <f t="shared" si="109"/>
        <v>27298256.384711083</v>
      </c>
      <c r="GF20"/>
      <c r="GG20" s="6">
        <f t="shared" si="110"/>
        <v>268089.22471110849</v>
      </c>
      <c r="GH20"/>
      <c r="GI20" s="6">
        <f t="shared" si="180"/>
        <v>1748283.3580444511</v>
      </c>
      <c r="GJ20"/>
      <c r="GK20" s="6">
        <f t="shared" si="181"/>
        <v>36399824.011377811</v>
      </c>
      <c r="GL20"/>
      <c r="GM20" s="6">
        <f t="shared" si="182"/>
        <v>71897284.864711151</v>
      </c>
      <c r="GN20"/>
      <c r="GO20" s="6">
        <f t="shared" si="183"/>
        <v>29292197.491377804</v>
      </c>
      <c r="GP20"/>
      <c r="GQ20" s="6">
        <f t="shared" si="184"/>
        <v>61877521.97137782</v>
      </c>
      <c r="GR20"/>
      <c r="GS20" s="6">
        <f t="shared" si="185"/>
        <v>11344950.878044462</v>
      </c>
      <c r="GT20"/>
      <c r="GU20" s="6">
        <f t="shared" si="186"/>
        <v>21125299.571377803</v>
      </c>
      <c r="GV20"/>
      <c r="GW20" s="6">
        <f t="shared" si="187"/>
        <v>68703763.371377736</v>
      </c>
      <c r="GX20"/>
      <c r="GY20" s="6">
        <f t="shared" si="188"/>
        <v>19402028.118044421</v>
      </c>
      <c r="GZ20"/>
      <c r="HA20" s="6">
        <f t="shared" si="189"/>
        <v>55902139.478044406</v>
      </c>
      <c r="HB20"/>
      <c r="HC20" s="6">
        <f t="shared" si="190"/>
        <v>2332421.2913777856</v>
      </c>
      <c r="HD20"/>
      <c r="HE20" s="6">
        <f t="shared" si="191"/>
        <v>14267441.291377798</v>
      </c>
      <c r="HF20"/>
      <c r="HG20" s="6">
        <f t="shared" si="192"/>
        <v>58978918.451377742</v>
      </c>
      <c r="HH20"/>
      <c r="HI20" s="6">
        <f t="shared" si="193"/>
        <v>19291655.091377798</v>
      </c>
      <c r="HJ20"/>
      <c r="HK20" s="6">
        <f t="shared" si="194"/>
        <v>15858129.224711131</v>
      </c>
      <c r="HL20"/>
      <c r="HM20" s="6">
        <f t="shared" si="195"/>
        <v>36539284.651377745</v>
      </c>
      <c r="HN20"/>
      <c r="HO20" s="6">
        <f t="shared" si="196"/>
        <v>3047724.5313777691</v>
      </c>
      <c r="HP20"/>
      <c r="HQ20" s="6">
        <f t="shared" si="197"/>
        <v>511900881.71804458</v>
      </c>
      <c r="HR20"/>
      <c r="HS20" s="6">
        <f t="shared" si="198"/>
        <v>33921616.264711142</v>
      </c>
      <c r="HT20"/>
      <c r="HU20" s="6">
        <f t="shared" si="199"/>
        <v>41373539.891377807</v>
      </c>
      <c r="HV20"/>
      <c r="HW20" s="6">
        <f t="shared" si="200"/>
        <v>133315350.2380445</v>
      </c>
      <c r="HX20"/>
      <c r="HY20" s="6">
        <f t="shared" si="201"/>
        <v>55640062.464711152</v>
      </c>
      <c r="HZ20"/>
      <c r="IA20" s="6">
        <f t="shared" si="202"/>
        <v>7607814.3447111249</v>
      </c>
      <c r="IB20"/>
      <c r="IC20" s="6">
        <f t="shared" si="203"/>
        <v>55812454.198044404</v>
      </c>
      <c r="ID20"/>
      <c r="IE20" s="6">
        <f t="shared" si="204"/>
        <v>3047724.5313777691</v>
      </c>
      <c r="IF20"/>
      <c r="IG20" s="6">
        <f t="shared" si="205"/>
        <v>94113798.838044494</v>
      </c>
      <c r="IH20"/>
      <c r="II20" s="6">
        <f t="shared" si="206"/>
        <v>1748283.3580444511</v>
      </c>
      <c r="IJ20"/>
      <c r="IK20" s="6">
        <f t="shared" si="207"/>
        <v>1280910.8780444388</v>
      </c>
      <c r="IL20"/>
      <c r="IM20" s="6">
        <f t="shared" si="208"/>
        <v>75572189.878044486</v>
      </c>
      <c r="IN20"/>
      <c r="IO20" s="6">
        <f t="shared" si="209"/>
        <v>15858129.224711131</v>
      </c>
      <c r="IP20"/>
      <c r="IQ20" s="6">
        <f t="shared" si="210"/>
        <v>21259230.731377754</v>
      </c>
      <c r="IR20"/>
      <c r="IS20" s="6">
        <f t="shared" si="211"/>
        <v>27277361.291377753</v>
      </c>
      <c r="IT20"/>
      <c r="IU20" s="6">
        <f t="shared" si="212"/>
        <v>7666105.7713777637</v>
      </c>
      <c r="IV20"/>
      <c r="IW20" s="6">
        <f t="shared" si="213"/>
        <v>17646496.598044422</v>
      </c>
      <c r="IX20"/>
      <c r="IY20" s="6">
        <f t="shared" si="214"/>
        <v>858908.81137777306</v>
      </c>
      <c r="IZ20"/>
      <c r="JA20" s="6">
        <f t="shared" si="215"/>
        <v>17671710.238044422</v>
      </c>
      <c r="JB20"/>
      <c r="JC20" s="6">
        <f t="shared" si="216"/>
        <v>120007058.78471106</v>
      </c>
      <c r="JD20"/>
      <c r="JE20" s="6">
        <f t="shared" si="217"/>
        <v>19309227.998044468</v>
      </c>
      <c r="JF20"/>
      <c r="JG20" s="6">
        <f t="shared" si="218"/>
        <v>269125.77137777518</v>
      </c>
      <c r="JH20"/>
      <c r="JI20" s="6">
        <f t="shared" si="219"/>
        <v>3756722.6113777878</v>
      </c>
      <c r="JJ20"/>
      <c r="JK20" s="6">
        <f t="shared" si="220"/>
        <v>17629697.504711092</v>
      </c>
      <c r="JL20"/>
      <c r="JM20" s="6">
        <f t="shared" si="221"/>
        <v>833982.94471111568</v>
      </c>
      <c r="JN20"/>
      <c r="JO20" s="6">
        <f t="shared" si="222"/>
        <v>226585985.02471104</v>
      </c>
      <c r="JP20"/>
      <c r="JQ20" s="6">
        <f t="shared" si="223"/>
        <v>79170370.291377738</v>
      </c>
      <c r="JR20"/>
      <c r="JS20" s="6">
        <f t="shared" si="224"/>
        <v>36503025.011377744</v>
      </c>
      <c r="JT20"/>
      <c r="JU20" s="6">
        <f t="shared" si="225"/>
        <v>14369962.464711092</v>
      </c>
      <c r="JV20"/>
      <c r="JW20" s="6">
        <f t="shared" si="226"/>
        <v>15794477.598044464</v>
      </c>
      <c r="JX20"/>
      <c r="JY20" s="6">
        <f t="shared" si="227"/>
        <v>7666105.7713777637</v>
      </c>
      <c r="JZ20"/>
      <c r="KA20" s="6">
        <f t="shared" si="228"/>
        <v>179714758.66471106</v>
      </c>
      <c r="KB20"/>
      <c r="KC20" s="6">
        <f t="shared" si="229"/>
        <v>3748973.704711121</v>
      </c>
      <c r="KD20"/>
      <c r="KE20" s="6">
        <f t="shared" si="230"/>
        <v>254244.53137778031</v>
      </c>
      <c r="KF20"/>
      <c r="KG20" s="6">
        <f t="shared" si="231"/>
        <v>8751105.0113777928</v>
      </c>
      <c r="KH20"/>
      <c r="KI20" s="6">
        <f t="shared" si="232"/>
        <v>41573780.95804441</v>
      </c>
      <c r="KJ20"/>
      <c r="KK20" s="6">
        <f t="shared" si="233"/>
        <v>264329934.34471118</v>
      </c>
      <c r="KL20"/>
      <c r="KM20" s="6">
        <f t="shared" si="234"/>
        <v>264770607.4113777</v>
      </c>
      <c r="KN20"/>
      <c r="KO20" s="6">
        <f t="shared" si="235"/>
        <v>2993684.3180444534</v>
      </c>
      <c r="KP20"/>
      <c r="KQ20" s="6">
        <f t="shared" si="236"/>
        <v>5563811.6380444327</v>
      </c>
      <c r="KR20"/>
      <c r="KS20" s="6">
        <f t="shared" si="237"/>
        <v>33898323.358044475</v>
      </c>
      <c r="KT20"/>
      <c r="KU20" s="6">
        <f t="shared" si="238"/>
        <v>58679072.584711149</v>
      </c>
      <c r="KV20"/>
      <c r="KW20" s="16">
        <f t="shared" si="239"/>
        <v>398.17667957509195</v>
      </c>
      <c r="KX20" s="7"/>
      <c r="KY20" s="5"/>
      <c r="KZ20" s="3">
        <f t="shared" si="85"/>
        <v>92563641</v>
      </c>
      <c r="LA20"/>
      <c r="LB20" s="3">
        <f t="shared" si="111"/>
        <v>6017209</v>
      </c>
      <c r="LC20"/>
      <c r="LD20" s="3">
        <f t="shared" si="112"/>
        <v>35259844</v>
      </c>
      <c r="LE20"/>
      <c r="LF20" s="3">
        <f t="shared" si="113"/>
        <v>376996</v>
      </c>
      <c r="LG20"/>
      <c r="LH20" s="3">
        <f t="shared" si="114"/>
        <v>376996</v>
      </c>
      <c r="LI20"/>
      <c r="LJ20" s="3">
        <f t="shared" si="115"/>
        <v>35129329</v>
      </c>
      <c r="LK20"/>
      <c r="LL20" s="3">
        <f t="shared" si="116"/>
        <v>4190209</v>
      </c>
      <c r="LM20"/>
      <c r="LN20" s="3">
        <f t="shared" si="117"/>
        <v>70341769</v>
      </c>
      <c r="LO20"/>
      <c r="LP20" s="3">
        <f t="shared" si="118"/>
        <v>15108769</v>
      </c>
      <c r="LQ20"/>
      <c r="LR20" s="3">
        <f t="shared" si="119"/>
        <v>15093225</v>
      </c>
      <c r="LS20"/>
      <c r="LT20" s="3">
        <f t="shared" si="120"/>
        <v>96373489</v>
      </c>
      <c r="LU20"/>
      <c r="LV20" s="3">
        <f t="shared" si="121"/>
        <v>40208281</v>
      </c>
      <c r="LW20"/>
      <c r="LX20" s="3">
        <f t="shared" si="122"/>
        <v>670761</v>
      </c>
      <c r="LY20"/>
      <c r="LZ20" s="3">
        <f t="shared" si="123"/>
        <v>16752649</v>
      </c>
      <c r="MA20"/>
      <c r="MB20" s="3">
        <f t="shared" si="124"/>
        <v>376996</v>
      </c>
      <c r="MC20"/>
      <c r="MD20" s="3">
        <f t="shared" si="125"/>
        <v>6022116</v>
      </c>
      <c r="ME20"/>
      <c r="MF20" s="3">
        <f t="shared" si="126"/>
        <v>51337225</v>
      </c>
      <c r="MG20"/>
      <c r="MH20" s="3">
        <f t="shared" si="127"/>
        <v>92371321</v>
      </c>
      <c r="MI20"/>
      <c r="MJ20" s="3">
        <f t="shared" si="128"/>
        <v>42823936</v>
      </c>
      <c r="MK20"/>
      <c r="ML20" s="3">
        <f t="shared" si="129"/>
        <v>80964004</v>
      </c>
      <c r="MM20"/>
      <c r="MN20" s="3">
        <f t="shared" si="130"/>
        <v>20250000</v>
      </c>
      <c r="MO20"/>
      <c r="MP20" s="3">
        <f t="shared" si="131"/>
        <v>32809984</v>
      </c>
      <c r="MQ20"/>
      <c r="MR20" s="3">
        <f t="shared" si="132"/>
        <v>51222649</v>
      </c>
      <c r="MS20"/>
      <c r="MT20" s="3">
        <f t="shared" si="133"/>
        <v>10712529</v>
      </c>
      <c r="MU20"/>
      <c r="MV20" s="3">
        <f t="shared" si="134"/>
        <v>40259025</v>
      </c>
      <c r="MW20"/>
      <c r="MX20" s="3">
        <f t="shared" si="135"/>
        <v>7070281</v>
      </c>
      <c r="MY20"/>
      <c r="MZ20" s="3">
        <f t="shared" si="136"/>
        <v>24098281</v>
      </c>
      <c r="NA20"/>
      <c r="NB20" s="3">
        <f t="shared" si="137"/>
        <v>42876304</v>
      </c>
      <c r="NC20"/>
      <c r="ND20" s="3">
        <f t="shared" si="138"/>
        <v>30514576</v>
      </c>
      <c r="NE20"/>
      <c r="NF20" s="3">
        <f t="shared" si="139"/>
        <v>26152996</v>
      </c>
      <c r="NG20"/>
      <c r="NH20" s="3">
        <f t="shared" si="140"/>
        <v>24137569</v>
      </c>
      <c r="NI20"/>
      <c r="NJ20" s="3">
        <f t="shared" si="141"/>
        <v>376996</v>
      </c>
      <c r="NK20"/>
      <c r="NL20" s="3">
        <f t="shared" si="92"/>
        <v>564395049</v>
      </c>
      <c r="NM20"/>
      <c r="NN20" s="3">
        <f t="shared" si="142"/>
        <v>48385936</v>
      </c>
      <c r="NO20"/>
      <c r="NP20" s="3">
        <f t="shared" si="143"/>
        <v>57214096</v>
      </c>
      <c r="NQ20"/>
      <c r="NR20" s="3">
        <f t="shared" si="144"/>
        <v>160731684</v>
      </c>
      <c r="NS20"/>
      <c r="NT20" s="3">
        <f t="shared" si="145"/>
        <v>73805281</v>
      </c>
      <c r="NU20"/>
      <c r="NV20" s="3">
        <f t="shared" si="146"/>
        <v>15132100</v>
      </c>
      <c r="NW20"/>
      <c r="NX20" s="3">
        <f t="shared" si="147"/>
        <v>40182921</v>
      </c>
      <c r="NY20"/>
      <c r="NZ20" s="3">
        <f t="shared" si="148"/>
        <v>376996</v>
      </c>
      <c r="OA20"/>
      <c r="OB20" s="3">
        <f t="shared" si="149"/>
        <v>117353889</v>
      </c>
      <c r="OC20"/>
      <c r="OD20" s="3">
        <f t="shared" si="150"/>
        <v>6022116</v>
      </c>
      <c r="OE20"/>
      <c r="OF20" s="3">
        <f t="shared" si="151"/>
        <v>0</v>
      </c>
      <c r="OG20"/>
      <c r="OH20" s="3">
        <f t="shared" si="152"/>
        <v>96530625</v>
      </c>
      <c r="OI20"/>
      <c r="OJ20" s="3">
        <f t="shared" si="153"/>
        <v>26152996</v>
      </c>
      <c r="OK20"/>
      <c r="OL20" s="3">
        <f t="shared" si="154"/>
        <v>12103441</v>
      </c>
      <c r="OM20"/>
      <c r="ON20" s="3">
        <f t="shared" si="155"/>
        <v>16736281</v>
      </c>
      <c r="OO20"/>
      <c r="OP20" s="3">
        <f t="shared" si="156"/>
        <v>2679769</v>
      </c>
      <c r="OQ20"/>
      <c r="OR20" s="3">
        <f t="shared" si="157"/>
        <v>9418761</v>
      </c>
      <c r="OS20"/>
      <c r="OT20" s="3">
        <f t="shared" si="158"/>
        <v>42025</v>
      </c>
      <c r="OU20"/>
      <c r="OV20" s="3">
        <f t="shared" si="159"/>
        <v>9437184</v>
      </c>
      <c r="OW20"/>
      <c r="OX20" s="3">
        <f t="shared" si="160"/>
        <v>96491329</v>
      </c>
      <c r="OY20"/>
      <c r="OZ20" s="3">
        <f t="shared" si="161"/>
        <v>30536676</v>
      </c>
      <c r="PA20"/>
      <c r="PB20" s="3">
        <f t="shared" si="162"/>
        <v>375769</v>
      </c>
      <c r="PC20"/>
      <c r="PD20" s="3">
        <f t="shared" si="163"/>
        <v>9424900</v>
      </c>
      <c r="PE20"/>
      <c r="PF20" s="3">
        <f t="shared" si="164"/>
        <v>9406489</v>
      </c>
      <c r="PG20"/>
      <c r="PH20" s="3">
        <f t="shared" si="165"/>
        <v>4182025</v>
      </c>
      <c r="PI20"/>
      <c r="PJ20" s="3">
        <f t="shared" si="166"/>
        <v>193794241</v>
      </c>
      <c r="PK20"/>
      <c r="PL20" s="3">
        <f t="shared" si="167"/>
        <v>60310756</v>
      </c>
      <c r="PM20"/>
      <c r="PN20" s="3">
        <f t="shared" si="168"/>
        <v>24108100</v>
      </c>
      <c r="PO20"/>
      <c r="PP20" s="3">
        <f t="shared" si="169"/>
        <v>7070281</v>
      </c>
      <c r="PQ20"/>
      <c r="PR20" s="3">
        <f t="shared" si="170"/>
        <v>26071236</v>
      </c>
      <c r="PS20"/>
      <c r="PT20" s="3">
        <f t="shared" si="171"/>
        <v>2679769</v>
      </c>
      <c r="PU20"/>
      <c r="PV20" s="3">
        <f t="shared" si="172"/>
        <v>150651076</v>
      </c>
      <c r="PW20"/>
      <c r="PX20" s="3">
        <f t="shared" si="93"/>
        <v>9412624</v>
      </c>
      <c r="PY20"/>
      <c r="PZ20" s="3">
        <f>(EB20-EC20)^2</f>
        <v>2676496</v>
      </c>
      <c r="QA20"/>
      <c r="QB20" s="3">
        <f>(ED20-EE20)^2</f>
        <v>16728100</v>
      </c>
      <c r="QC20"/>
      <c r="QD20" s="3">
        <f>(EF20-EG20)^2</f>
        <v>28259856</v>
      </c>
      <c r="QE20"/>
      <c r="QF20" s="3">
        <f>(EH20-EI20)^2</f>
        <v>302412100</v>
      </c>
      <c r="QG20"/>
      <c r="QH20" s="3">
        <f>(EJ20-EK20)^2</f>
        <v>229219600</v>
      </c>
      <c r="QI20"/>
      <c r="QJ20" s="3">
        <f>(EL20-EM20)^2</f>
        <v>8191044</v>
      </c>
      <c r="QK20"/>
      <c r="QL20" s="3">
        <f>(EN20-EO20)^2</f>
        <v>1505529</v>
      </c>
      <c r="QM20"/>
      <c r="QN20" s="3">
        <f>(EP20-EQ20)^2</f>
        <v>48358116</v>
      </c>
      <c r="QO20"/>
      <c r="QP20" s="3">
        <f>(ER20-ES20)^2</f>
        <v>77299264</v>
      </c>
      <c r="QQ20"/>
      <c r="QR20" s="3">
        <f>(ET20-EU20)^2</f>
        <v>13557124</v>
      </c>
      <c r="QS20" s="5"/>
      <c r="QT20" s="6">
        <f t="shared" si="86"/>
        <v>403.9369099899788</v>
      </c>
      <c r="QU20" s="5"/>
      <c r="QV20" s="5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</row>
    <row r="21" spans="1:1015" s="3" customFormat="1">
      <c r="A21" s="2">
        <v>206</v>
      </c>
      <c r="B21" s="3">
        <v>495424</v>
      </c>
      <c r="C21" s="3">
        <v>599600</v>
      </c>
      <c r="D21" s="3">
        <v>605424</v>
      </c>
      <c r="E21" s="3">
        <v>534128</v>
      </c>
      <c r="F21" s="3">
        <v>603616</v>
      </c>
      <c r="G21" s="3">
        <v>530288</v>
      </c>
      <c r="H21" s="3">
        <v>549776</v>
      </c>
      <c r="I21" s="3">
        <v>546896</v>
      </c>
      <c r="J21" s="3">
        <v>509896</v>
      </c>
      <c r="K21" s="3">
        <v>564096</v>
      </c>
      <c r="L21" s="3">
        <v>526320</v>
      </c>
      <c r="M21" s="3">
        <v>525216</v>
      </c>
      <c r="N21" s="3">
        <v>625408</v>
      </c>
      <c r="O21" s="3">
        <v>662912</v>
      </c>
      <c r="P21" s="3">
        <v>584928</v>
      </c>
      <c r="Q21" s="3">
        <v>678736</v>
      </c>
      <c r="R21" s="3">
        <v>557072</v>
      </c>
      <c r="S21" s="3">
        <v>546064</v>
      </c>
      <c r="T21" s="3">
        <v>513584</v>
      </c>
      <c r="U21" s="3">
        <v>578992</v>
      </c>
      <c r="V21" s="3">
        <v>616656</v>
      </c>
      <c r="W21" s="3">
        <v>560928</v>
      </c>
      <c r="X21" s="3">
        <v>551296</v>
      </c>
      <c r="Y21" s="3">
        <v>644896</v>
      </c>
      <c r="Z21" s="3">
        <v>666416</v>
      </c>
      <c r="AA21" s="3">
        <v>591296</v>
      </c>
      <c r="AB21" s="3">
        <v>579680</v>
      </c>
      <c r="AC21" s="3">
        <v>621664</v>
      </c>
      <c r="AD21" s="3">
        <v>551568</v>
      </c>
      <c r="AE21" s="3">
        <v>566304</v>
      </c>
      <c r="AF21" s="3">
        <v>544560</v>
      </c>
      <c r="AG21" s="3">
        <v>599040</v>
      </c>
      <c r="AH21" s="3">
        <v>576512</v>
      </c>
      <c r="AI21" s="3">
        <v>662496</v>
      </c>
      <c r="AJ21" s="3">
        <v>589904</v>
      </c>
      <c r="AK21" s="3">
        <v>651184</v>
      </c>
      <c r="AL21" s="3">
        <v>551984</v>
      </c>
      <c r="AM21" s="3">
        <v>609296</v>
      </c>
      <c r="AN21" s="3">
        <v>619024</v>
      </c>
      <c r="AO21" s="3">
        <v>580240</v>
      </c>
      <c r="AP21" s="3">
        <v>539072</v>
      </c>
      <c r="AQ21" s="3">
        <v>633056</v>
      </c>
      <c r="AR21" s="3">
        <v>607504</v>
      </c>
      <c r="AS21" s="3">
        <v>574160</v>
      </c>
      <c r="AT21" s="3">
        <v>588944</v>
      </c>
      <c r="AU21" s="3">
        <v>568640</v>
      </c>
      <c r="AV21" s="3">
        <v>627504</v>
      </c>
      <c r="AW21" s="3">
        <v>631952</v>
      </c>
      <c r="AX21" s="3">
        <v>608880</v>
      </c>
      <c r="AY21" s="3">
        <v>652016</v>
      </c>
      <c r="AZ21" s="3">
        <v>631392</v>
      </c>
      <c r="BA21" s="3">
        <v>603616</v>
      </c>
      <c r="BB21" s="3">
        <v>498152</v>
      </c>
      <c r="BC21" s="3">
        <v>586048</v>
      </c>
      <c r="BD21" s="3">
        <v>622496</v>
      </c>
      <c r="BE21" s="3">
        <v>609584</v>
      </c>
      <c r="BF21" s="3">
        <v>674528</v>
      </c>
      <c r="BG21" s="3">
        <v>616240</v>
      </c>
      <c r="BH21" s="3">
        <v>626240</v>
      </c>
      <c r="BI21" s="3">
        <v>571408</v>
      </c>
      <c r="BJ21" s="3">
        <v>634864</v>
      </c>
      <c r="BK21" s="3">
        <v>640576</v>
      </c>
      <c r="BL21" s="3">
        <v>547584</v>
      </c>
      <c r="BM21" s="3">
        <v>630976</v>
      </c>
      <c r="BN21" s="3">
        <v>640160</v>
      </c>
      <c r="BO21" s="3">
        <v>726544</v>
      </c>
      <c r="BP21" s="3">
        <v>590048</v>
      </c>
      <c r="BQ21" s="3">
        <v>616928</v>
      </c>
      <c r="BR21" s="3">
        <v>510576</v>
      </c>
      <c r="BS21" s="3">
        <v>579824</v>
      </c>
      <c r="BT21" s="3">
        <v>495016</v>
      </c>
      <c r="BU21" s="3">
        <v>659552</v>
      </c>
      <c r="BV21" s="3">
        <v>514408</v>
      </c>
      <c r="BW21" s="3">
        <v>606944</v>
      </c>
      <c r="BX21" s="3">
        <v>580512</v>
      </c>
      <c r="BY21" s="3">
        <v>628048</v>
      </c>
      <c r="BZ21" s="3">
        <v>639600</v>
      </c>
      <c r="CA21" s="3">
        <v>580656</v>
      </c>
      <c r="CB21" s="3">
        <v>653552</v>
      </c>
      <c r="CC21" s="3">
        <v>689808</v>
      </c>
      <c r="CD21" s="3">
        <v>569744</v>
      </c>
      <c r="CE21" s="3">
        <v>646992</v>
      </c>
      <c r="CF21" s="3">
        <v>514544</v>
      </c>
      <c r="CG21" s="3">
        <v>550608</v>
      </c>
      <c r="CH21" s="3">
        <v>623328</v>
      </c>
      <c r="CI21" s="3">
        <v>576368</v>
      </c>
      <c r="CJ21" s="3">
        <v>468200</v>
      </c>
      <c r="CK21" s="3">
        <v>698800</v>
      </c>
      <c r="CL21" s="3">
        <v>549376</v>
      </c>
      <c r="CM21" s="3">
        <v>587568</v>
      </c>
      <c r="CN21" s="3">
        <v>537696</v>
      </c>
      <c r="CO21" s="3">
        <v>626384</v>
      </c>
      <c r="CP21" s="3">
        <v>553216</v>
      </c>
      <c r="CQ21" s="3">
        <v>552128</v>
      </c>
      <c r="CR21" s="3">
        <v>602928</v>
      </c>
      <c r="CS21" s="3">
        <v>578848</v>
      </c>
      <c r="CT21" s="3">
        <v>571536</v>
      </c>
      <c r="CU21" s="3">
        <v>605840</v>
      </c>
      <c r="CV21" s="3">
        <v>617904</v>
      </c>
      <c r="CW21" s="3">
        <v>680688</v>
      </c>
      <c r="CX21" s="3">
        <v>639184</v>
      </c>
      <c r="CY21" s="3">
        <v>645184</v>
      </c>
      <c r="CZ21" s="3">
        <v>562992</v>
      </c>
      <c r="DA21" s="3">
        <v>635984</v>
      </c>
      <c r="DB21" s="3">
        <v>531936</v>
      </c>
      <c r="DC21" s="3">
        <v>632784</v>
      </c>
      <c r="DD21" s="3">
        <v>508256</v>
      </c>
      <c r="DE21" s="3">
        <v>639600</v>
      </c>
      <c r="DF21" s="3">
        <v>571120</v>
      </c>
      <c r="DG21" s="3">
        <v>584240</v>
      </c>
      <c r="DH21" s="3">
        <v>562992</v>
      </c>
      <c r="DI21" s="3">
        <v>555840</v>
      </c>
      <c r="DJ21" s="3">
        <v>574432</v>
      </c>
      <c r="DK21" s="3">
        <v>556944</v>
      </c>
      <c r="DL21" s="3">
        <v>626240</v>
      </c>
      <c r="DM21" s="3">
        <v>595728</v>
      </c>
      <c r="DN21" s="3">
        <v>578304</v>
      </c>
      <c r="DO21" s="3">
        <v>534400</v>
      </c>
      <c r="DP21" s="3">
        <v>612208</v>
      </c>
      <c r="DQ21" s="3">
        <v>539072</v>
      </c>
      <c r="DR21" s="3">
        <v>683072</v>
      </c>
      <c r="DS21" s="3">
        <v>581888</v>
      </c>
      <c r="DT21" s="3">
        <v>521656</v>
      </c>
      <c r="DU21" s="3">
        <v>448264</v>
      </c>
      <c r="DV21" s="3">
        <v>562576</v>
      </c>
      <c r="DW21" s="3">
        <v>663328</v>
      </c>
      <c r="DX21" s="3">
        <v>643504</v>
      </c>
      <c r="DY21" s="3">
        <v>535232</v>
      </c>
      <c r="DZ21" s="3">
        <v>505792</v>
      </c>
      <c r="EA21" s="3">
        <v>580928</v>
      </c>
      <c r="EB21" s="3">
        <v>536464</v>
      </c>
      <c r="EC21" s="3">
        <v>485608</v>
      </c>
      <c r="ED21" s="3">
        <v>536736</v>
      </c>
      <c r="EE21" s="3">
        <v>580368</v>
      </c>
      <c r="EF21" s="3">
        <v>519608</v>
      </c>
      <c r="EG21" s="3">
        <v>532480</v>
      </c>
      <c r="EH21" s="3">
        <v>481528</v>
      </c>
      <c r="EI21" s="3">
        <v>571680</v>
      </c>
      <c r="EJ21" s="3">
        <v>534672</v>
      </c>
      <c r="EK21" s="3">
        <v>491464</v>
      </c>
      <c r="EL21" s="3">
        <v>595584</v>
      </c>
      <c r="EM21" s="3">
        <v>594480</v>
      </c>
      <c r="EN21" s="3">
        <v>578576</v>
      </c>
      <c r="EO21" s="3">
        <v>620832</v>
      </c>
      <c r="EP21" s="3">
        <v>482752</v>
      </c>
      <c r="EQ21" s="3">
        <v>664864</v>
      </c>
      <c r="ER21" s="3">
        <v>509760</v>
      </c>
      <c r="ES21" s="3">
        <v>610416</v>
      </c>
      <c r="ET21" s="3">
        <v>507712</v>
      </c>
      <c r="EU21" s="3">
        <v>548688</v>
      </c>
      <c r="EV21" s="5"/>
      <c r="EW21" s="6">
        <f t="shared" si="79"/>
        <v>584143.84</v>
      </c>
      <c r="EX21" s="7"/>
      <c r="EY21" s="6">
        <f t="shared" si="80"/>
        <v>4324.9445624314767</v>
      </c>
      <c r="EZ21" s="7"/>
      <c r="FA21" s="6">
        <f t="shared" si="81"/>
        <v>571016.10666666669</v>
      </c>
      <c r="FB21" s="6">
        <f t="shared" si="82"/>
        <v>597271.57333333336</v>
      </c>
      <c r="FC21" s="6">
        <f>FA21-FB21</f>
        <v>-26255.466666666674</v>
      </c>
      <c r="FD21" s="7"/>
      <c r="FE21" s="6">
        <f t="shared" si="84"/>
        <v>6071609514.9511099</v>
      </c>
      <c r="FF21"/>
      <c r="FG21" s="6">
        <f t="shared" si="97"/>
        <v>9516288648.8177795</v>
      </c>
      <c r="FH21"/>
      <c r="FI21" s="6">
        <f t="shared" si="98"/>
        <v>9916866833.3511124</v>
      </c>
      <c r="FJ21"/>
      <c r="FK21" s="6">
        <f t="shared" si="99"/>
        <v>848875417.88444495</v>
      </c>
      <c r="FL21"/>
      <c r="FM21" s="6">
        <f t="shared" si="100"/>
        <v>780896943.21777737</v>
      </c>
      <c r="FN21"/>
      <c r="FO21" s="6">
        <f t="shared" si="101"/>
        <v>748540416.28444493</v>
      </c>
      <c r="FP21"/>
      <c r="FQ21" s="6">
        <f t="shared" si="102"/>
        <v>126529502.15111093</v>
      </c>
      <c r="FR21"/>
      <c r="FS21" s="6">
        <f t="shared" si="103"/>
        <v>4563344759.7511101</v>
      </c>
      <c r="FT21"/>
      <c r="FU21" s="6">
        <f t="shared" si="104"/>
        <v>1388565948.0177784</v>
      </c>
      <c r="FV21"/>
      <c r="FW21" s="6">
        <f t="shared" si="105"/>
        <v>1532920866.4177771</v>
      </c>
      <c r="FX21"/>
      <c r="FY21" s="6">
        <f t="shared" si="106"/>
        <v>6721288806.6844454</v>
      </c>
      <c r="FZ21"/>
      <c r="GA21" s="6">
        <f t="shared" si="107"/>
        <v>4535286169.8844433</v>
      </c>
      <c r="GB21"/>
      <c r="GC21" s="6">
        <f t="shared" si="108"/>
        <v>10276985241.884445</v>
      </c>
      <c r="GD21"/>
      <c r="GE21" s="6">
        <f t="shared" si="109"/>
        <v>247386760.81777754</v>
      </c>
      <c r="GF21"/>
      <c r="GG21" s="6">
        <f t="shared" si="110"/>
        <v>132698112.28444463</v>
      </c>
      <c r="GH21"/>
      <c r="GI21" s="6">
        <f t="shared" si="180"/>
        <v>796624281.884444</v>
      </c>
      <c r="GJ21"/>
      <c r="GK21" s="6">
        <f t="shared" si="181"/>
        <v>3567497694.1511102</v>
      </c>
      <c r="GL21"/>
      <c r="GM21" s="6">
        <f t="shared" si="182"/>
        <v>1226717935.2177773</v>
      </c>
      <c r="GN21"/>
      <c r="GO21" s="6">
        <f t="shared" si="183"/>
        <v>964508262.68444395</v>
      </c>
      <c r="GP21"/>
      <c r="GQ21" s="6">
        <f t="shared" si="184"/>
        <v>4230132224.2844453</v>
      </c>
      <c r="GR21"/>
      <c r="GS21" s="6">
        <f t="shared" si="185"/>
        <v>4587154227.4844437</v>
      </c>
      <c r="GT21"/>
      <c r="GU21" s="6">
        <f t="shared" si="186"/>
        <v>3552096426.9511123</v>
      </c>
      <c r="GV21"/>
      <c r="GW21" s="6">
        <f t="shared" si="187"/>
        <v>2167783936.2844453</v>
      </c>
      <c r="GX21"/>
      <c r="GY21" s="6">
        <f t="shared" si="188"/>
        <v>475565602.41777813</v>
      </c>
      <c r="GZ21"/>
      <c r="HA21" s="6">
        <f t="shared" si="189"/>
        <v>284952405.61777753</v>
      </c>
      <c r="HB21"/>
      <c r="HC21" s="6">
        <f t="shared" si="190"/>
        <v>2919399390.1511121</v>
      </c>
      <c r="HD21"/>
      <c r="HE21" s="6">
        <f t="shared" si="191"/>
        <v>3799555349.6177769</v>
      </c>
      <c r="HF21"/>
      <c r="HG21" s="6">
        <f t="shared" si="192"/>
        <v>1534090445.084445</v>
      </c>
      <c r="HH21"/>
      <c r="HI21" s="6">
        <f t="shared" si="193"/>
        <v>7147597756.0177794</v>
      </c>
      <c r="HJ21"/>
      <c r="HK21" s="6">
        <f t="shared" si="194"/>
        <v>6575177250.417779</v>
      </c>
      <c r="HL21"/>
      <c r="HM21" s="6">
        <f t="shared" si="195"/>
        <v>422034022.68444479</v>
      </c>
      <c r="HN21"/>
      <c r="HO21" s="6">
        <f t="shared" si="196"/>
        <v>3264583441.3511105</v>
      </c>
      <c r="HP21"/>
      <c r="HQ21" s="6">
        <f t="shared" si="197"/>
        <v>3615440520.8177767</v>
      </c>
      <c r="HR21"/>
      <c r="HS21" s="6">
        <f t="shared" si="198"/>
        <v>390041.88444443478</v>
      </c>
      <c r="HT21"/>
      <c r="HU21" s="6">
        <f t="shared" si="199"/>
        <v>1848357922.4177771</v>
      </c>
      <c r="HV21"/>
      <c r="HW21" s="6">
        <f t="shared" si="200"/>
        <v>19121505898.951111</v>
      </c>
      <c r="HX21"/>
      <c r="HY21" s="6">
        <f t="shared" si="201"/>
        <v>4393109098.9511099</v>
      </c>
      <c r="HZ21"/>
      <c r="IA21" s="6">
        <f t="shared" si="202"/>
        <v>452861098.95111078</v>
      </c>
      <c r="IB21"/>
      <c r="IC21" s="6">
        <f t="shared" si="203"/>
        <v>7258949120.2844458</v>
      </c>
      <c r="ID21"/>
      <c r="IE21" s="6">
        <f t="shared" si="204"/>
        <v>100010666.95111096</v>
      </c>
      <c r="IF21"/>
      <c r="IG21" s="6">
        <f t="shared" si="205"/>
        <v>2600238455.7511106</v>
      </c>
      <c r="IH21"/>
      <c r="II21" s="6">
        <f t="shared" si="206"/>
        <v>96207326.151110962</v>
      </c>
      <c r="IJ21"/>
      <c r="IK21" s="6">
        <f t="shared" si="207"/>
        <v>5360504559.2177792</v>
      </c>
      <c r="IL21"/>
      <c r="IM21" s="6">
        <f t="shared" si="208"/>
        <v>41756688303.217773</v>
      </c>
      <c r="IN21"/>
      <c r="IO21" s="6">
        <f t="shared" si="209"/>
        <v>142480828.01777759</v>
      </c>
      <c r="IP21"/>
      <c r="IQ21" s="6">
        <f t="shared" si="210"/>
        <v>3897821218.4177766</v>
      </c>
      <c r="IR21"/>
      <c r="IS21" s="6">
        <f t="shared" si="211"/>
        <v>747665169.35111153</v>
      </c>
      <c r="IT21"/>
      <c r="IU21" s="6">
        <f t="shared" si="212"/>
        <v>2533659204.5511117</v>
      </c>
      <c r="IV21"/>
      <c r="IW21" s="6">
        <f t="shared" si="213"/>
        <v>64778888.817777656</v>
      </c>
      <c r="IX21"/>
      <c r="IY21" s="6">
        <f t="shared" si="214"/>
        <v>1334333747.4844439</v>
      </c>
      <c r="IZ21"/>
      <c r="JA21" s="6">
        <f t="shared" si="215"/>
        <v>410283929.88444477</v>
      </c>
      <c r="JB21"/>
      <c r="JC21" s="6">
        <f t="shared" si="216"/>
        <v>2184303548.017777</v>
      </c>
      <c r="JD21"/>
      <c r="JE21" s="6">
        <f t="shared" si="217"/>
        <v>5564046029.0844431</v>
      </c>
      <c r="JF21"/>
      <c r="JG21" s="6">
        <f t="shared" si="218"/>
        <v>11043599838.15111</v>
      </c>
      <c r="JH21"/>
      <c r="JI21" s="6">
        <f t="shared" si="219"/>
        <v>172540484.55111131</v>
      </c>
      <c r="JJ21"/>
      <c r="JK21" s="6">
        <f t="shared" si="220"/>
        <v>1116058829.084445</v>
      </c>
      <c r="JL21"/>
      <c r="JM21" s="6">
        <f t="shared" si="221"/>
        <v>1913490876.0177784</v>
      </c>
      <c r="JN21"/>
      <c r="JO21" s="6">
        <f t="shared" si="222"/>
        <v>3222545271.751112</v>
      </c>
      <c r="JP21"/>
      <c r="JQ21" s="6">
        <f t="shared" si="223"/>
        <v>4922350762.9511118</v>
      </c>
      <c r="JR21"/>
      <c r="JS21" s="6">
        <f t="shared" si="224"/>
        <v>9878663646.1511135</v>
      </c>
      <c r="JT21"/>
      <c r="JU21" s="6">
        <f t="shared" si="225"/>
        <v>16240817664.284447</v>
      </c>
      <c r="JV21"/>
      <c r="JW21" s="6">
        <f t="shared" si="226"/>
        <v>9929617613.084446</v>
      </c>
      <c r="JX21"/>
      <c r="JY21" s="6">
        <f t="shared" si="227"/>
        <v>5549733478.6844435</v>
      </c>
      <c r="JZ21"/>
      <c r="KA21" s="6">
        <f t="shared" si="228"/>
        <v>18097639287.751114</v>
      </c>
      <c r="KB21"/>
      <c r="KC21" s="6">
        <f t="shared" si="229"/>
        <v>2389306538.9511104</v>
      </c>
      <c r="KD21"/>
      <c r="KE21" s="6">
        <f t="shared" si="230"/>
        <v>5946178291.4844456</v>
      </c>
      <c r="KF21"/>
      <c r="KG21" s="6">
        <f t="shared" si="231"/>
        <v>301943910.68444419</v>
      </c>
      <c r="KH21"/>
      <c r="KI21" s="6">
        <f t="shared" si="232"/>
        <v>179117180.01777798</v>
      </c>
      <c r="KJ21"/>
      <c r="KK21" s="6">
        <f t="shared" si="233"/>
        <v>4082766972.017777</v>
      </c>
      <c r="KL21"/>
      <c r="KM21" s="6">
        <f t="shared" si="234"/>
        <v>4825173201.3511124</v>
      </c>
      <c r="KN21"/>
      <c r="KO21" s="6">
        <f t="shared" si="235"/>
        <v>748540416.28444493</v>
      </c>
      <c r="KP21"/>
      <c r="KQ21" s="6">
        <f t="shared" si="236"/>
        <v>256017066.95111087</v>
      </c>
      <c r="KR21"/>
      <c r="KS21" s="6">
        <f t="shared" si="237"/>
        <v>24291258982.684441</v>
      </c>
      <c r="KT21"/>
      <c r="KU21" s="6">
        <f t="shared" si="238"/>
        <v>5535439360.2844429</v>
      </c>
      <c r="KV21"/>
      <c r="KW21" s="16">
        <f t="shared" si="239"/>
        <v>3908.0074289965587</v>
      </c>
      <c r="KX21" s="7"/>
      <c r="KY21" s="5"/>
      <c r="KZ21" s="3">
        <f t="shared" si="85"/>
        <v>10852638976</v>
      </c>
      <c r="LA21"/>
      <c r="LB21" s="3">
        <f t="shared" si="111"/>
        <v>5083119616</v>
      </c>
      <c r="LC21"/>
      <c r="LD21" s="3">
        <f t="shared" si="112"/>
        <v>5376995584</v>
      </c>
      <c r="LE21"/>
      <c r="LF21" s="3">
        <f t="shared" si="113"/>
        <v>8294400</v>
      </c>
      <c r="LG21"/>
      <c r="LH21" s="3">
        <f t="shared" si="114"/>
        <v>2937640000</v>
      </c>
      <c r="LI21"/>
      <c r="LJ21" s="3">
        <f t="shared" si="115"/>
        <v>1218816</v>
      </c>
      <c r="LK21"/>
      <c r="LL21" s="3">
        <f t="shared" si="116"/>
        <v>1406550016</v>
      </c>
      <c r="LM21"/>
      <c r="LN21" s="3">
        <f t="shared" si="117"/>
        <v>8799940864</v>
      </c>
      <c r="LO21"/>
      <c r="LP21" s="3">
        <f t="shared" si="118"/>
        <v>121176064</v>
      </c>
      <c r="LQ21"/>
      <c r="LR21" s="3">
        <f t="shared" si="119"/>
        <v>4278206464</v>
      </c>
      <c r="LS21"/>
      <c r="LT21" s="3">
        <f t="shared" si="120"/>
        <v>3105609984</v>
      </c>
      <c r="LU21"/>
      <c r="LV21" s="3">
        <f t="shared" si="121"/>
        <v>8760960000</v>
      </c>
      <c r="LW21"/>
      <c r="LX21" s="3">
        <f t="shared" si="122"/>
        <v>5643014400</v>
      </c>
      <c r="LY21"/>
      <c r="LZ21" s="3">
        <f t="shared" si="123"/>
        <v>1762656256</v>
      </c>
      <c r="MA21"/>
      <c r="MB21" s="3">
        <f t="shared" si="124"/>
        <v>217149696</v>
      </c>
      <c r="MC21"/>
      <c r="MD21" s="3">
        <f t="shared" si="125"/>
        <v>2968070400</v>
      </c>
      <c r="ME21"/>
      <c r="MF21" s="3">
        <f t="shared" si="126"/>
        <v>7393248256</v>
      </c>
      <c r="MG21"/>
      <c r="MH21" s="3">
        <f t="shared" si="127"/>
        <v>3755238400</v>
      </c>
      <c r="MI21"/>
      <c r="MJ21" s="3">
        <f t="shared" si="128"/>
        <v>3284665344</v>
      </c>
      <c r="MK21"/>
      <c r="ML21" s="3">
        <f t="shared" si="129"/>
        <v>1504198656</v>
      </c>
      <c r="MM21"/>
      <c r="MN21" s="3">
        <f t="shared" si="130"/>
        <v>8832992256</v>
      </c>
      <c r="MO21"/>
      <c r="MP21" s="3">
        <f t="shared" si="131"/>
        <v>1111822336</v>
      </c>
      <c r="MQ21"/>
      <c r="MR21" s="3">
        <f t="shared" si="132"/>
        <v>412252416</v>
      </c>
      <c r="MS21"/>
      <c r="MT21" s="3">
        <f t="shared" si="133"/>
        <v>19784704</v>
      </c>
      <c r="MU21"/>
      <c r="MV21" s="3">
        <f t="shared" si="134"/>
        <v>1860714496</v>
      </c>
      <c r="MW21"/>
      <c r="MX21" s="3">
        <f t="shared" si="135"/>
        <v>771506176</v>
      </c>
      <c r="MY21"/>
      <c r="MZ21" s="3">
        <f t="shared" si="136"/>
        <v>7725706816</v>
      </c>
      <c r="NA21"/>
      <c r="NB21" s="3">
        <f t="shared" si="137"/>
        <v>166719744</v>
      </c>
      <c r="NC21"/>
      <c r="ND21" s="3">
        <f t="shared" si="138"/>
        <v>3397490944</v>
      </c>
      <c r="NE21"/>
      <c r="NF21" s="3">
        <f t="shared" si="139"/>
        <v>3006548224</v>
      </c>
      <c r="NG21"/>
      <c r="NH21" s="3">
        <f t="shared" si="140"/>
        <v>32626944</v>
      </c>
      <c r="NI21"/>
      <c r="NJ21" s="3">
        <f t="shared" si="141"/>
        <v>6954225664</v>
      </c>
      <c r="NK21"/>
      <c r="NL21" s="3">
        <f t="shared" si="92"/>
        <v>7462195456</v>
      </c>
      <c r="NM21"/>
      <c r="NN21" s="3">
        <f t="shared" si="142"/>
        <v>722534400</v>
      </c>
      <c r="NO21"/>
      <c r="NP21" s="3">
        <f t="shared" si="143"/>
        <v>4795285504</v>
      </c>
      <c r="NQ21"/>
      <c r="NR21" s="3">
        <f t="shared" si="144"/>
        <v>27072095296</v>
      </c>
      <c r="NS21"/>
      <c r="NT21" s="3">
        <f t="shared" si="145"/>
        <v>8562911296</v>
      </c>
      <c r="NU21"/>
      <c r="NV21" s="3">
        <f t="shared" si="146"/>
        <v>2259671296</v>
      </c>
      <c r="NW21"/>
      <c r="NX21" s="3">
        <f t="shared" si="147"/>
        <v>3474395136</v>
      </c>
      <c r="NY21"/>
      <c r="NZ21" s="3">
        <f t="shared" si="148"/>
        <v>1314497536</v>
      </c>
      <c r="OA21"/>
      <c r="OB21" s="3">
        <f t="shared" si="149"/>
        <v>5967253504</v>
      </c>
      <c r="OC21"/>
      <c r="OD21" s="3">
        <f t="shared" si="150"/>
        <v>1300612096</v>
      </c>
      <c r="OE21"/>
      <c r="OF21" s="3">
        <f t="shared" si="151"/>
        <v>2205241600</v>
      </c>
      <c r="OG21"/>
      <c r="OH21" s="3">
        <f t="shared" si="152"/>
        <v>53176360000</v>
      </c>
      <c r="OI21"/>
      <c r="OJ21" s="3">
        <f t="shared" si="153"/>
        <v>1458628864</v>
      </c>
      <c r="OK21"/>
      <c r="OL21" s="3">
        <f t="shared" si="154"/>
        <v>7865561344</v>
      </c>
      <c r="OM21"/>
      <c r="ON21" s="3">
        <f t="shared" si="155"/>
        <v>1183744</v>
      </c>
      <c r="OO21"/>
      <c r="OP21" s="3">
        <f t="shared" si="156"/>
        <v>579846400</v>
      </c>
      <c r="OQ21"/>
      <c r="OR21" s="3">
        <f t="shared" si="157"/>
        <v>1176764416</v>
      </c>
      <c r="OS21"/>
      <c r="OT21" s="3">
        <f t="shared" si="158"/>
        <v>3941830656</v>
      </c>
      <c r="OU21"/>
      <c r="OV21" s="3">
        <f t="shared" si="159"/>
        <v>36000000</v>
      </c>
      <c r="OW21"/>
      <c r="OX21" s="3">
        <f t="shared" si="160"/>
        <v>5327832064</v>
      </c>
      <c r="OY21"/>
      <c r="OZ21" s="3">
        <f t="shared" si="161"/>
        <v>10170319104</v>
      </c>
      <c r="PA21"/>
      <c r="PB21" s="3">
        <f t="shared" si="162"/>
        <v>17251246336</v>
      </c>
      <c r="PC21"/>
      <c r="PD21" s="3">
        <f t="shared" si="163"/>
        <v>172134400</v>
      </c>
      <c r="PE21"/>
      <c r="PF21" s="3">
        <f t="shared" si="164"/>
        <v>51151104</v>
      </c>
      <c r="PG21"/>
      <c r="PH21" s="3">
        <f t="shared" si="165"/>
        <v>305830144</v>
      </c>
      <c r="PI21"/>
      <c r="PJ21" s="3">
        <f t="shared" si="166"/>
        <v>930982144</v>
      </c>
      <c r="PK21"/>
      <c r="PL21" s="3">
        <f t="shared" si="167"/>
        <v>1927561216</v>
      </c>
      <c r="PM21"/>
      <c r="PN21" s="3">
        <f t="shared" si="168"/>
        <v>5348874496</v>
      </c>
      <c r="PO21"/>
      <c r="PP21" s="3">
        <f t="shared" si="169"/>
        <v>10238201856</v>
      </c>
      <c r="PQ21"/>
      <c r="PR21" s="3">
        <f t="shared" si="170"/>
        <v>5386385664</v>
      </c>
      <c r="PS21"/>
      <c r="PT21" s="3">
        <f t="shared" si="171"/>
        <v>10150965504</v>
      </c>
      <c r="PU21"/>
      <c r="PV21" s="3">
        <f t="shared" si="172"/>
        <v>11722825984</v>
      </c>
      <c r="PW21"/>
      <c r="PX21" s="3">
        <f t="shared" si="93"/>
        <v>5645418496</v>
      </c>
      <c r="PY21"/>
      <c r="PZ21" s="3">
        <f>(EB21-EC21)^2</f>
        <v>2586332736</v>
      </c>
      <c r="QA21"/>
      <c r="QB21" s="3">
        <f>(ED21-EE21)^2</f>
        <v>1903751424</v>
      </c>
      <c r="QC21"/>
      <c r="QD21" s="3">
        <f>(EF21-EG21)^2</f>
        <v>165688384</v>
      </c>
      <c r="QE21"/>
      <c r="QF21" s="3">
        <f>(EH21-EI21)^2</f>
        <v>8127383104</v>
      </c>
      <c r="QG21"/>
      <c r="QH21" s="3">
        <f>(EJ21-EK21)^2</f>
        <v>1866931264</v>
      </c>
      <c r="QI21"/>
      <c r="QJ21" s="3">
        <f>(EL21-EM21)^2</f>
        <v>1218816</v>
      </c>
      <c r="QK21"/>
      <c r="QL21" s="3">
        <f>(EN21-EO21)^2</f>
        <v>1785569536</v>
      </c>
      <c r="QM21"/>
      <c r="QN21" s="3">
        <f>(EP21-EQ21)^2</f>
        <v>33164780544</v>
      </c>
      <c r="QO21"/>
      <c r="QP21" s="3">
        <f>(ER21-ES21)^2</f>
        <v>10131630336</v>
      </c>
      <c r="QQ21"/>
      <c r="QR21" s="3">
        <f>(ET21-EU21)^2</f>
        <v>1679032576</v>
      </c>
      <c r="QS21" s="5"/>
      <c r="QT21" s="6">
        <f t="shared" si="86"/>
        <v>4196.5660494703961</v>
      </c>
      <c r="QU21" s="5"/>
      <c r="QV21" s="5"/>
      <c r="QW21" s="6">
        <f>B21-C21-$FC21</f>
        <v>-77920.533333333326</v>
      </c>
      <c r="QX21"/>
      <c r="QY21" s="6">
        <f t="shared" ref="QY21:TI21" si="240">D21-E21-$FC21</f>
        <v>97551.466666666674</v>
      </c>
      <c r="QZ21"/>
      <c r="RA21" s="6">
        <f t="shared" si="240"/>
        <v>99583.466666666674</v>
      </c>
      <c r="RB21"/>
      <c r="RC21" s="6">
        <f t="shared" si="240"/>
        <v>29135.466666666674</v>
      </c>
      <c r="RD21"/>
      <c r="RE21" s="6">
        <f t="shared" si="240"/>
        <v>-27944.533333333326</v>
      </c>
      <c r="RF21"/>
      <c r="RG21" s="6">
        <f t="shared" si="240"/>
        <v>27359.466666666674</v>
      </c>
      <c r="RH21"/>
      <c r="RI21" s="6">
        <f t="shared" si="240"/>
        <v>-11248.533333333326</v>
      </c>
      <c r="RJ21"/>
      <c r="RK21" s="6">
        <f t="shared" si="240"/>
        <v>-67552.533333333326</v>
      </c>
      <c r="RL21"/>
      <c r="RM21" s="6">
        <f t="shared" si="240"/>
        <v>37263.466666666674</v>
      </c>
      <c r="RN21"/>
      <c r="RO21" s="6">
        <f t="shared" si="240"/>
        <v>-39152.533333333326</v>
      </c>
      <c r="RP21"/>
      <c r="RQ21" s="6">
        <f t="shared" si="240"/>
        <v>81983.466666666674</v>
      </c>
      <c r="RR21"/>
      <c r="RS21" s="6">
        <f t="shared" si="240"/>
        <v>-67344.533333333326</v>
      </c>
      <c r="RT21"/>
      <c r="RU21" s="6">
        <f t="shared" si="240"/>
        <v>101375.46666666667</v>
      </c>
      <c r="RV21"/>
      <c r="RW21" s="6">
        <f t="shared" si="240"/>
        <v>-15728.533333333326</v>
      </c>
      <c r="RX21"/>
      <c r="RY21" s="6">
        <f t="shared" si="240"/>
        <v>11519.466666666674</v>
      </c>
      <c r="RZ21"/>
      <c r="SA21" s="6">
        <f t="shared" si="240"/>
        <v>-28224.533333333326</v>
      </c>
      <c r="SB21"/>
      <c r="SC21" s="6">
        <f t="shared" si="240"/>
        <v>-59728.533333333326</v>
      </c>
      <c r="SD21"/>
      <c r="SE21" s="6">
        <f t="shared" si="240"/>
        <v>-35024.533333333326</v>
      </c>
      <c r="SF21"/>
      <c r="SG21" s="6">
        <f t="shared" si="240"/>
        <v>-31056.533333333326</v>
      </c>
      <c r="SH21"/>
      <c r="SI21" s="6">
        <f t="shared" si="240"/>
        <v>65039.466666666674</v>
      </c>
      <c r="SJ21"/>
      <c r="SK21" s="6">
        <f t="shared" si="240"/>
        <v>-67728.533333333326</v>
      </c>
      <c r="SL21"/>
      <c r="SM21" s="6">
        <f t="shared" si="240"/>
        <v>59599.466666666674</v>
      </c>
      <c r="SN21"/>
      <c r="SO21" s="6">
        <f t="shared" si="240"/>
        <v>46559.466666666674</v>
      </c>
      <c r="SP21"/>
      <c r="SQ21" s="6">
        <f t="shared" si="240"/>
        <v>21807.466666666674</v>
      </c>
      <c r="SR21"/>
      <c r="SS21" s="6">
        <f t="shared" si="240"/>
        <v>-16880.533333333326</v>
      </c>
      <c r="ST21"/>
      <c r="SU21" s="6">
        <f t="shared" si="240"/>
        <v>54031.466666666674</v>
      </c>
      <c r="SV21"/>
      <c r="SW21" s="6">
        <f t="shared" si="240"/>
        <v>-61640.533333333326</v>
      </c>
      <c r="SX21"/>
      <c r="SY21" s="6">
        <f t="shared" si="240"/>
        <v>39167.466666666674</v>
      </c>
      <c r="SZ21"/>
      <c r="TA21" s="6">
        <f t="shared" si="240"/>
        <v>84543.466666666674</v>
      </c>
      <c r="TB21"/>
      <c r="TC21" s="6">
        <f t="shared" si="240"/>
        <v>81087.466666666674</v>
      </c>
      <c r="TD21"/>
      <c r="TE21" s="6">
        <f t="shared" si="240"/>
        <v>20543.466666666674</v>
      </c>
      <c r="TF21"/>
      <c r="TG21" s="6">
        <f t="shared" si="240"/>
        <v>-57136.533333333326</v>
      </c>
      <c r="TH21"/>
      <c r="TI21" s="6">
        <f t="shared" si="240"/>
        <v>-60128.533333333326</v>
      </c>
      <c r="TJ21"/>
      <c r="TK21" s="6">
        <f t="shared" ref="TK21:VU21" si="241">BP21-BQ21-$FC21</f>
        <v>-624.53333333332557</v>
      </c>
      <c r="TL21"/>
      <c r="TM21" s="6">
        <f t="shared" si="241"/>
        <v>-42992.533333333326</v>
      </c>
      <c r="TN21"/>
      <c r="TO21" s="6">
        <f t="shared" si="241"/>
        <v>-138280.53333333333</v>
      </c>
      <c r="TP21"/>
      <c r="TQ21" s="6">
        <f t="shared" si="241"/>
        <v>-66280.533333333326</v>
      </c>
      <c r="TR21"/>
      <c r="TS21" s="6">
        <f t="shared" si="241"/>
        <v>-21280.533333333326</v>
      </c>
      <c r="TT21"/>
      <c r="TU21" s="6">
        <f t="shared" si="241"/>
        <v>85199.466666666674</v>
      </c>
      <c r="TV21"/>
      <c r="TW21" s="6">
        <f t="shared" si="241"/>
        <v>-10000.533333333326</v>
      </c>
      <c r="TX21"/>
      <c r="TY21" s="6">
        <f t="shared" si="241"/>
        <v>-50992.533333333326</v>
      </c>
      <c r="TZ21"/>
      <c r="UA21" s="6">
        <f t="shared" si="241"/>
        <v>-9808.5333333333256</v>
      </c>
      <c r="UB21"/>
      <c r="UC21" s="6">
        <f t="shared" si="241"/>
        <v>73215.466666666674</v>
      </c>
      <c r="UD21"/>
      <c r="UE21" s="6">
        <f t="shared" si="241"/>
        <v>-204344.53333333333</v>
      </c>
      <c r="UF21"/>
      <c r="UG21" s="6">
        <f t="shared" si="241"/>
        <v>-11936.533333333326</v>
      </c>
      <c r="UH21"/>
      <c r="UI21" s="6">
        <f t="shared" si="241"/>
        <v>-62432.533333333326</v>
      </c>
      <c r="UJ21"/>
      <c r="UK21" s="6">
        <f t="shared" si="241"/>
        <v>27343.466666666674</v>
      </c>
      <c r="UL21"/>
      <c r="UM21" s="6">
        <f t="shared" si="241"/>
        <v>50335.466666666674</v>
      </c>
      <c r="UN21"/>
      <c r="UO21" s="6">
        <f t="shared" si="241"/>
        <v>-8048.5333333333256</v>
      </c>
      <c r="UP21"/>
      <c r="UQ21" s="6">
        <f t="shared" si="241"/>
        <v>-36528.533333333326</v>
      </c>
      <c r="UR21"/>
      <c r="US21" s="6">
        <f t="shared" si="241"/>
        <v>20255.466666666674</v>
      </c>
      <c r="UT21"/>
      <c r="UU21" s="6">
        <f t="shared" si="241"/>
        <v>-46736.533333333326</v>
      </c>
      <c r="UV21"/>
      <c r="UW21" s="6">
        <f t="shared" si="241"/>
        <v>-74592.533333333326</v>
      </c>
      <c r="UX21"/>
      <c r="UY21" s="6">
        <f t="shared" si="241"/>
        <v>-105088.53333333333</v>
      </c>
      <c r="UZ21"/>
      <c r="VA21" s="6">
        <f t="shared" si="241"/>
        <v>13135.466666666674</v>
      </c>
      <c r="VB21"/>
      <c r="VC21" s="6">
        <f t="shared" si="241"/>
        <v>33407.466666666674</v>
      </c>
      <c r="VD21"/>
      <c r="VE21" s="6">
        <f t="shared" si="241"/>
        <v>43743.466666666674</v>
      </c>
      <c r="VF21"/>
      <c r="VG21" s="6">
        <f t="shared" si="241"/>
        <v>56767.466666666674</v>
      </c>
      <c r="VH21"/>
      <c r="VI21" s="6">
        <f t="shared" si="241"/>
        <v>70159.466666666674</v>
      </c>
      <c r="VJ21"/>
      <c r="VK21" s="6">
        <f t="shared" si="241"/>
        <v>99391.466666666674</v>
      </c>
      <c r="VL21"/>
      <c r="VM21" s="6">
        <f t="shared" si="241"/>
        <v>127439.46666666667</v>
      </c>
      <c r="VN21"/>
      <c r="VO21" s="6">
        <f t="shared" si="241"/>
        <v>99647.466666666674</v>
      </c>
      <c r="VP21"/>
      <c r="VQ21" s="6">
        <f t="shared" si="241"/>
        <v>-74496.533333333326</v>
      </c>
      <c r="VR21"/>
      <c r="VS21" s="6">
        <f t="shared" si="241"/>
        <v>134527.46666666667</v>
      </c>
      <c r="VT21"/>
      <c r="VU21" s="6">
        <f t="shared" si="241"/>
        <v>-48880.533333333326</v>
      </c>
      <c r="VV21"/>
      <c r="VW21" s="6">
        <f>EB21-EC21-$FC21</f>
        <v>77111.466666666674</v>
      </c>
      <c r="VX21"/>
      <c r="VY21" s="6">
        <f>ED21-EE21-$FC21</f>
        <v>-17376.533333333326</v>
      </c>
      <c r="VZ21"/>
      <c r="WA21" s="6">
        <f>EF21-EG21-$FC21</f>
        <v>13383.466666666674</v>
      </c>
      <c r="WB21"/>
      <c r="WC21" s="6">
        <f>EH21-EI21-$FC21</f>
        <v>-63896.533333333326</v>
      </c>
      <c r="WD21"/>
      <c r="WE21" s="6">
        <f>EJ21-EK21-$FC21</f>
        <v>69463.466666666674</v>
      </c>
      <c r="WF21"/>
      <c r="WG21" s="6">
        <f>EL21-EM21-$FC21</f>
        <v>27359.466666666674</v>
      </c>
      <c r="WH21"/>
      <c r="WI21" s="6">
        <f>EN21-EO21-$FC21</f>
        <v>-16000.533333333326</v>
      </c>
      <c r="WJ21"/>
      <c r="WK21" s="6">
        <f>EP21-EQ21-$FC21</f>
        <v>-155856.53333333333</v>
      </c>
      <c r="WL21"/>
      <c r="WM21" s="6">
        <f>ER21-ES21-$FC21</f>
        <v>-74400.533333333326</v>
      </c>
      <c r="WN21"/>
      <c r="WO21" s="6">
        <f>ET21-EU21-$FC21</f>
        <v>-14720.533333333326</v>
      </c>
      <c r="WP21"/>
      <c r="WQ21"/>
      <c r="WR21"/>
      <c r="WS21" s="42" t="s">
        <v>0</v>
      </c>
      <c r="WT21"/>
      <c r="WU21">
        <f>B21/B26</f>
        <v>0.20594330057826776</v>
      </c>
      <c r="WV21">
        <f>C21/C26</f>
        <v>0.31822726819192138</v>
      </c>
      <c r="WW21">
        <f t="shared" ref="WW21" si="242">D21/D26</f>
        <v>0.30415139648385986</v>
      </c>
      <c r="WX21">
        <f t="shared" ref="WX21" si="243">E21/E26</f>
        <v>0.24902117105146604</v>
      </c>
      <c r="WY21">
        <f t="shared" ref="WY21" si="244">F21/F26</f>
        <v>0.27425921079414928</v>
      </c>
      <c r="WZ21">
        <f t="shared" ref="WZ21" si="245">G21/G26</f>
        <v>0.24774962285421687</v>
      </c>
      <c r="XA21">
        <f t="shared" ref="XA21" si="246">H21/H26</f>
        <v>0.23133258519347916</v>
      </c>
      <c r="XB21">
        <f t="shared" ref="XB21" si="247">I21/I26</f>
        <v>0.24976423161885764</v>
      </c>
      <c r="XC21">
        <f t="shared" ref="XC21" si="248">J21/J26</f>
        <v>0.22111325042063451</v>
      </c>
      <c r="XD21">
        <f t="shared" ref="XD21" si="249">K21/K26</f>
        <v>0.25069529439684712</v>
      </c>
      <c r="XE21">
        <f t="shared" ref="XE21" si="250">L21/L26</f>
        <v>0.2254007531345274</v>
      </c>
      <c r="XF21">
        <f t="shared" ref="XF21" si="251">M21/M26</f>
        <v>0.22909176084281566</v>
      </c>
      <c r="XG21">
        <f t="shared" ref="XG21" si="252">N21/N26</f>
        <v>0.28116071946372451</v>
      </c>
      <c r="XH21">
        <f t="shared" ref="XH21" si="253">O21/O26</f>
        <v>0.28663675966662705</v>
      </c>
      <c r="XI21">
        <f t="shared" ref="XI21" si="254">P21/P26</f>
        <v>0.2477681181029385</v>
      </c>
      <c r="XJ21">
        <f t="shared" ref="XJ21" si="255">Q21/Q26</f>
        <v>0.28559586730574138</v>
      </c>
      <c r="XK21">
        <f t="shared" ref="XK21" si="256">R21/R26</f>
        <v>0.21609208600051669</v>
      </c>
      <c r="XL21">
        <f t="shared" ref="XL21" si="257">S21/S26</f>
        <v>0.23396970490280469</v>
      </c>
      <c r="XM21">
        <f t="shared" ref="XM21" si="258">T21/T26</f>
        <v>0.19045909637397007</v>
      </c>
      <c r="XN21">
        <f t="shared" ref="XN21" si="259">U21/U26</f>
        <v>0.25095311489563848</v>
      </c>
      <c r="XO21">
        <f t="shared" ref="XO21" si="260">V21/V26</f>
        <v>0.27947905411774943</v>
      </c>
      <c r="XP21">
        <f t="shared" ref="XP21" si="261">W21/W26</f>
        <v>0.22901797470680099</v>
      </c>
      <c r="XQ21">
        <f t="shared" ref="XQ21" si="262">X21/X26</f>
        <v>0.22205215867036796</v>
      </c>
      <c r="XR21">
        <f t="shared" ref="XR21" si="263">Y21/Y26</f>
        <v>0.25650789913198846</v>
      </c>
      <c r="XS21">
        <f t="shared" ref="XS21" si="264">Z21/Z26</f>
        <v>0.32073385841172208</v>
      </c>
      <c r="XT21">
        <f t="shared" ref="XT21" si="265">AA21/AA26</f>
        <v>0.25653767675860523</v>
      </c>
      <c r="XU21">
        <f t="shared" ref="XU21" si="266">AB21/AB26</f>
        <v>0.24646824374369139</v>
      </c>
      <c r="XV21">
        <f t="shared" ref="XV21" si="267">AC21/AC26</f>
        <v>0.25028111453812069</v>
      </c>
      <c r="XW21">
        <f t="shared" ref="XW21" si="268">AD21/AD26</f>
        <v>0.19805644936286829</v>
      </c>
      <c r="XX21">
        <f t="shared" ref="XX21" si="269">AE21/AE26</f>
        <v>0.27718015359088438</v>
      </c>
      <c r="XY21">
        <f t="shared" ref="XY21" si="270">AF21/AF26</f>
        <v>0.22658193560789042</v>
      </c>
      <c r="XZ21">
        <f t="shared" ref="XZ21" si="271">AG21/AG26</f>
        <v>0.27163454126302083</v>
      </c>
      <c r="YA21">
        <f t="shared" ref="YA21" si="272">AH21/AH26</f>
        <v>0.24408616718601817</v>
      </c>
      <c r="YB21">
        <f t="shared" ref="YB21" si="273">AI21/AI26</f>
        <v>0.30520529037982508</v>
      </c>
      <c r="YC21">
        <f t="shared" ref="YC21" si="274">AJ21/AJ26</f>
        <v>0.24063295951650196</v>
      </c>
      <c r="YD21">
        <f t="shared" ref="YD21" si="275">AK21/AK26</f>
        <v>0.29041685565187297</v>
      </c>
      <c r="YE21">
        <f t="shared" ref="YE21" si="276">AL21/AL26</f>
        <v>0.2320475341292122</v>
      </c>
      <c r="YF21">
        <f t="shared" ref="YF21" si="277">AM21/AM26</f>
        <v>0.29756854670533339</v>
      </c>
      <c r="YG21">
        <f t="shared" ref="YG21" si="278">AN21/AN26</f>
        <v>0.27280379424957185</v>
      </c>
      <c r="YH21">
        <f t="shared" ref="YH21" si="279">AO21/AO26</f>
        <v>0.24461706704035441</v>
      </c>
      <c r="YI21">
        <f t="shared" ref="YI21" si="280">AP21/AP26</f>
        <v>0.19624597731277213</v>
      </c>
      <c r="YJ21">
        <f t="shared" ref="YJ21" si="281">AQ21/AQ26</f>
        <v>0.31224124001582276</v>
      </c>
      <c r="YK21">
        <f t="shared" ref="YK21" si="282">AR21/AR26</f>
        <v>0.25078641147029634</v>
      </c>
      <c r="YL21">
        <f t="shared" ref="YL21" si="283">AS21/AS26</f>
        <v>0.23922884779243722</v>
      </c>
      <c r="YM21">
        <f t="shared" ref="YM21" si="284">AT21/AT26</f>
        <v>0.25244939922903453</v>
      </c>
      <c r="YN21">
        <f t="shared" ref="YN21" si="285">AU21/AU26</f>
        <v>0.22319432751051424</v>
      </c>
      <c r="YO21">
        <f t="shared" ref="YO21" si="286">AV21/AV26</f>
        <v>0.28997774001801319</v>
      </c>
      <c r="YP21">
        <f t="shared" ref="YP21" si="287">AW21/AW26</f>
        <v>0.25135941279254076</v>
      </c>
      <c r="YQ21">
        <f t="shared" ref="YQ21" si="288">AX21/AX26</f>
        <v>0.26403705052817816</v>
      </c>
      <c r="YR21">
        <f t="shared" ref="YR21" si="289">AY21/AY26</f>
        <v>0.25314373901986859</v>
      </c>
      <c r="YS21">
        <f t="shared" ref="YS21" si="290">AZ21/AZ26</f>
        <v>0.28116425027408742</v>
      </c>
      <c r="YT21">
        <f t="shared" ref="YT21" si="291">BA21/BA26</f>
        <v>0.24126979051334424</v>
      </c>
      <c r="YU21">
        <f t="shared" ref="YU21" si="292">BB21/BB26</f>
        <v>0.20640976078275869</v>
      </c>
      <c r="YV21">
        <f t="shared" ref="YV21" si="293">BC21/BC26</f>
        <v>0.24361488223681668</v>
      </c>
      <c r="YW21">
        <f t="shared" ref="YW21" si="294">BD21/BD26</f>
        <v>0.28241549597697108</v>
      </c>
      <c r="YX21">
        <f t="shared" ref="YX21" si="295">BE21/BE26</f>
        <v>0.25566892354099008</v>
      </c>
      <c r="YY21">
        <f t="shared" ref="YY21" si="296">BF21/BF26</f>
        <v>0.30248814762064491</v>
      </c>
      <c r="YZ21">
        <f t="shared" ref="YZ21" si="297">BG21/BG26</f>
        <v>0.27483243311707628</v>
      </c>
      <c r="ZA21">
        <f t="shared" ref="ZA21" si="298">BH21/BH26</f>
        <v>0.24656244143433323</v>
      </c>
      <c r="ZB21">
        <f t="shared" ref="ZB21" si="299">BI21/BI26</f>
        <v>0.21777514211972968</v>
      </c>
      <c r="ZC21">
        <f t="shared" ref="ZC21" si="300">BJ21/BJ26</f>
        <v>0.28526661966622496</v>
      </c>
      <c r="ZD21">
        <f t="shared" ref="ZD21" si="301">BK21/BK26</f>
        <v>0.24741127659886741</v>
      </c>
      <c r="ZE21">
        <f t="shared" ref="ZE21" si="302">BL21/BL26</f>
        <v>0.21692921308965982</v>
      </c>
      <c r="ZF21">
        <f t="shared" ref="ZF21" si="303">BM21/BM26</f>
        <v>0.27752177265308153</v>
      </c>
      <c r="ZG21">
        <f t="shared" ref="ZG21" si="304">BN21/BN26</f>
        <v>0.24556002269328128</v>
      </c>
      <c r="ZH21">
        <f t="shared" ref="ZH21" si="305">BO21/BO26</f>
        <v>0.33247972293966577</v>
      </c>
      <c r="ZI21">
        <f t="shared" ref="ZI21" si="306">BP21/BP26</f>
        <v>0.26068016968456731</v>
      </c>
      <c r="ZJ21">
        <f t="shared" ref="ZJ21" si="307">BQ21/BQ26</f>
        <v>0.25562471073123416</v>
      </c>
      <c r="ZK21">
        <f t="shared" ref="ZK21" si="308">BR21/BR26</f>
        <v>0.21096403443676648</v>
      </c>
      <c r="ZL21">
        <f t="shared" ref="ZL21" si="309">BS21/BS26</f>
        <v>0.27935826382990203</v>
      </c>
      <c r="ZM21">
        <f t="shared" ref="ZM21" si="310">BT21/BT26</f>
        <v>0.19786156533417537</v>
      </c>
      <c r="ZN21">
        <f t="shared" ref="ZN21" si="311">BU21/BU26</f>
        <v>0.28163945220641456</v>
      </c>
      <c r="ZO21">
        <f t="shared" ref="ZO21" si="312">BV21/BV26</f>
        <v>0.2095465205186603</v>
      </c>
      <c r="ZP21">
        <f t="shared" ref="ZP21" si="313">BW21/BW26</f>
        <v>0.27577132222513012</v>
      </c>
      <c r="ZQ21">
        <f t="shared" ref="ZQ21" si="314">BX21/BX26</f>
        <v>0.25671582123926834</v>
      </c>
      <c r="ZR21">
        <f t="shared" ref="ZR21" si="315">BY21/BY26</f>
        <v>0.2893354408365762</v>
      </c>
      <c r="ZS21">
        <f t="shared" ref="ZS21" si="316">BZ21/BZ26</f>
        <v>0.29819432983202093</v>
      </c>
      <c r="ZT21">
        <f t="shared" ref="ZT21" si="317">CA21/CA26</f>
        <v>0.22612148320764019</v>
      </c>
      <c r="ZU21">
        <f t="shared" ref="ZU21" si="318">CB21/CB26</f>
        <v>0.27710211980034971</v>
      </c>
      <c r="ZV21">
        <f t="shared" ref="ZV21" si="319">CC21/CC26</f>
        <v>0.31729650688104094</v>
      </c>
      <c r="ZW21">
        <f t="shared" ref="ZW21" si="320">CD21/CD26</f>
        <v>0.24839159570882924</v>
      </c>
      <c r="ZX21">
        <f t="shared" ref="ZX21" si="321">CE21/CE26</f>
        <v>0.30038247007512903</v>
      </c>
      <c r="ZY21">
        <f t="shared" ref="ZY21" si="322">CF21/CF26</f>
        <v>0.19485815387971256</v>
      </c>
      <c r="ZZ21">
        <f t="shared" ref="ZZ21" si="323">CG21/CG26</f>
        <v>0.21479873931434712</v>
      </c>
      <c r="AAA21">
        <f t="shared" ref="AAA21" si="324">CH21/CH26</f>
        <v>0.29045470685103086</v>
      </c>
      <c r="AAB21">
        <f t="shared" ref="AAB21" si="325">CI21/CI26</f>
        <v>0.22652947326222125</v>
      </c>
      <c r="AAC21">
        <f t="shared" ref="AAC21" si="326">CJ21/CJ26</f>
        <v>0.19327971149225809</v>
      </c>
      <c r="AAD21">
        <f t="shared" ref="AAD21" si="327">CK21/CK26</f>
        <v>0.33009988497521181</v>
      </c>
      <c r="AAE21">
        <f t="shared" ref="AAE21" si="328">CL21/CL26</f>
        <v>0.24513205984624808</v>
      </c>
      <c r="AAF21">
        <f t="shared" ref="AAF21" si="329">CM21/CM26</f>
        <v>0.26217336421638421</v>
      </c>
      <c r="AAG21">
        <f t="shared" ref="AAG21" si="330">CN21/CN26</f>
        <v>0.24172859031666816</v>
      </c>
      <c r="AAH21">
        <f t="shared" ref="AAH21" si="331">CO21/CO26</f>
        <v>0.25172259975325412</v>
      </c>
      <c r="AAI21">
        <f t="shared" ref="AAI21" si="332">CP21/CP26</f>
        <v>0.21423183148202937</v>
      </c>
      <c r="AAJ21">
        <f t="shared" ref="AAJ21" si="333">CQ21/CQ26</f>
        <v>0.19849951896597098</v>
      </c>
      <c r="AAK21">
        <f t="shared" ref="AAK21" si="334">CR21/CR26</f>
        <v>0.27242327070765765</v>
      </c>
      <c r="AAL21">
        <f t="shared" ref="AAL21" si="335">CS21/CS26</f>
        <v>0.27185177323017473</v>
      </c>
      <c r="AAM21">
        <f t="shared" ref="AAM21" si="336">CT21/CT26</f>
        <v>0.21345635213934031</v>
      </c>
      <c r="AAN21">
        <f t="shared" ref="AAN21" si="337">CU21/CU26</f>
        <v>0.26620535653476063</v>
      </c>
      <c r="AAO21">
        <f t="shared" ref="AAO21" si="338">CV21/CV26</f>
        <v>0.2451166408883963</v>
      </c>
      <c r="AAP21">
        <f t="shared" ref="AAP21" si="339">CW21/CW26</f>
        <v>0.27086615426551081</v>
      </c>
      <c r="AAQ21">
        <f t="shared" ref="AAQ21" si="340">CX21/CX26</f>
        <v>0.32963906918983704</v>
      </c>
      <c r="AAR21">
        <f t="shared" ref="AAR21" si="341">CY21/CY26</f>
        <v>0.28183314906556367</v>
      </c>
      <c r="AAS21">
        <f t="shared" ref="AAS21" si="342">CZ21/CZ26</f>
        <v>0.27198561499333551</v>
      </c>
      <c r="AAT21">
        <f t="shared" ref="AAT21" si="343">DA21/DA26</f>
        <v>0.28406358717911956</v>
      </c>
      <c r="AAU21">
        <f t="shared" ref="AAU21" si="344">DB21/DB26</f>
        <v>0.23877842063186039</v>
      </c>
      <c r="AAV21">
        <f t="shared" ref="AAV21" si="345">DC21/DC26</f>
        <v>0.26576195560050364</v>
      </c>
      <c r="AAW21">
        <f t="shared" ref="AAW21" si="346">DD21/DD26</f>
        <v>0.24059694794599143</v>
      </c>
      <c r="AAX21">
        <f t="shared" ref="AAX21" si="347">DE21/DE26</f>
        <v>0.28885444554036915</v>
      </c>
      <c r="AAY21">
        <f t="shared" ref="AAY21" si="348">DF21/DF26</f>
        <v>0.22506118920043616</v>
      </c>
      <c r="AAZ21">
        <f t="shared" ref="AAZ21" si="349">DG21/DG26</f>
        <v>0.2272229631159384</v>
      </c>
      <c r="ABA21">
        <f t="shared" ref="ABA21" si="350">DH21/DH26</f>
        <v>0.24823433654352364</v>
      </c>
      <c r="ABB21">
        <f t="shared" ref="ABB21" si="351">DI21/DI26</f>
        <v>0.24127335241214753</v>
      </c>
      <c r="ABC21">
        <f t="shared" ref="ABC21" si="352">DJ21/DJ26</f>
        <v>0.25277780466961619</v>
      </c>
      <c r="ABD21">
        <f t="shared" ref="ABD21" si="353">DK21/DK26</f>
        <v>0.24175256546097995</v>
      </c>
      <c r="ABE21">
        <f t="shared" ref="ABE21" si="354">DL21/DL26</f>
        <v>0.2811101300466527</v>
      </c>
      <c r="ABF21">
        <f t="shared" ref="ABF21" si="355">DM21/DM26</f>
        <v>0.27067521591206489</v>
      </c>
      <c r="ABG21">
        <f t="shared" ref="ABG21" si="356">DN21/DN26</f>
        <v>0.28074522462132667</v>
      </c>
      <c r="ABH21">
        <f t="shared" ref="ABH21" si="357">DO21/DO26</f>
        <v>0.19942880664026275</v>
      </c>
      <c r="ABI21">
        <f t="shared" ref="ABI21" si="358">DP21/DP26</f>
        <v>0.27661628870013277</v>
      </c>
      <c r="ABJ21">
        <f t="shared" ref="ABJ21" si="359">DQ21/DQ26</f>
        <v>0.25972401625202296</v>
      </c>
      <c r="ABK21">
        <f t="shared" ref="ABK21" si="360">DR21/DR26</f>
        <v>0.29492539994231642</v>
      </c>
      <c r="ABL21">
        <f t="shared" ref="ABL21" si="361">DS21/DS26</f>
        <v>0.26683529745710211</v>
      </c>
      <c r="ABM21">
        <f t="shared" ref="ABM21" si="362">DT21/DT26</f>
        <v>0.21386706899096411</v>
      </c>
      <c r="ABN21">
        <f t="shared" ref="ABN21" si="363">DU21/DU26</f>
        <v>0.19628942469837179</v>
      </c>
      <c r="ABO21">
        <f t="shared" ref="ABO21" si="364">DV21/DV26</f>
        <v>0.22895691958816927</v>
      </c>
      <c r="ABP21">
        <f t="shared" ref="ABP21" si="365">DW21/DW26</f>
        <v>0.30925679865355654</v>
      </c>
      <c r="ABQ21">
        <f t="shared" ref="ABQ21" si="366">DX21/DX26</f>
        <v>0.29645586566647791</v>
      </c>
      <c r="ABR21">
        <f t="shared" ref="ABR21" si="367">DY21/DY26</f>
        <v>0.23552791270146509</v>
      </c>
      <c r="ABS21">
        <f t="shared" ref="ABS21" si="368">DZ21/DZ26</f>
        <v>0.21084216059523625</v>
      </c>
      <c r="ABT21">
        <f t="shared" ref="ABT21" si="369">EA21/EA26</f>
        <v>0.25388989165730669</v>
      </c>
      <c r="ABU21">
        <f t="shared" ref="ABU21" si="370">EB21/EB26</f>
        <v>0.23297011007870705</v>
      </c>
      <c r="ABV21">
        <f t="shared" ref="ABV21" si="371">EC21/EC26</f>
        <v>0.22628075312598728</v>
      </c>
      <c r="ABW21">
        <f t="shared" ref="ABW21" si="372">ED21/ED26</f>
        <v>0.2291950187695013</v>
      </c>
      <c r="ABX21">
        <f t="shared" ref="ABX21" si="373">EE21/EE26</f>
        <v>0.23869910861284893</v>
      </c>
      <c r="ABY21">
        <f t="shared" ref="ABY21" si="374">EF21/EF26</f>
        <v>0.25446556687258015</v>
      </c>
      <c r="ABZ21">
        <f t="shared" ref="ABZ21" si="375">EG21/EG26</f>
        <v>0.22374180948163064</v>
      </c>
      <c r="ACA21">
        <f t="shared" ref="ACA21" si="376">EH21/EH26</f>
        <v>0.22531905475379183</v>
      </c>
      <c r="ACB21">
        <f t="shared" ref="ACB21" si="377">EI21/EI26</f>
        <v>0.29079514934483602</v>
      </c>
      <c r="ACC21">
        <f t="shared" ref="ACC21" si="378">EJ21/EJ26</f>
        <v>0.24429997788528493</v>
      </c>
      <c r="ACD21">
        <f t="shared" ref="ACD21" si="379">EK21/EK26</f>
        <v>0.23975666452829361</v>
      </c>
      <c r="ACE21">
        <f t="shared" ref="ACE21" si="380">EL21/EL26</f>
        <v>0.26695077637879344</v>
      </c>
      <c r="ACF21">
        <f t="shared" ref="ACF21" si="381">EM21/EM26</f>
        <v>0.28797009854285621</v>
      </c>
      <c r="ACG21">
        <f t="shared" ref="ACG21" si="382">EN21/EN26</f>
        <v>0.27981554428702354</v>
      </c>
      <c r="ACH21">
        <f t="shared" ref="ACH21" si="383">EO21/EO26</f>
        <v>0.30303512497846208</v>
      </c>
      <c r="ACI21">
        <f t="shared" ref="ACI21" si="384">EP21/EP26</f>
        <v>0.20199420066696513</v>
      </c>
      <c r="ACJ21">
        <f t="shared" ref="ACJ21" si="385">EQ21/EQ26</f>
        <v>0.3499484970453568</v>
      </c>
      <c r="ACK21">
        <f t="shared" ref="ACK21" si="386">ER21/ER26</f>
        <v>0.22722946850966694</v>
      </c>
      <c r="ACL21">
        <f t="shared" ref="ACL21" si="387">ES21/ES26</f>
        <v>0.32434500392136861</v>
      </c>
      <c r="ACM21">
        <f t="shared" ref="ACM21" si="388">ET21/ET26</f>
        <v>0.21805263031310879</v>
      </c>
      <c r="ACN21">
        <f t="shared" ref="ACN21" si="389">EU21/EU26</f>
        <v>0.25973654649347994</v>
      </c>
      <c r="ACO21" s="5"/>
      <c r="ACP21">
        <f>AVERAGE(WU21:ACN21)</f>
        <v>0.25518217029942991</v>
      </c>
      <c r="ACQ21">
        <f>STDEV(WU21:ACN21)/(150^0.5)</f>
        <v>2.759360041067872E-3</v>
      </c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</row>
    <row r="22" spans="1:1015" s="3" customFormat="1">
      <c r="A22" s="2">
        <v>207</v>
      </c>
      <c r="B22" s="3">
        <v>461488</v>
      </c>
      <c r="C22" s="3">
        <v>434728</v>
      </c>
      <c r="D22" s="3">
        <v>596464</v>
      </c>
      <c r="E22" s="3">
        <v>542960</v>
      </c>
      <c r="F22" s="3">
        <v>447232</v>
      </c>
      <c r="G22" s="3">
        <v>495200</v>
      </c>
      <c r="H22" s="3">
        <v>481624</v>
      </c>
      <c r="I22" s="3">
        <v>503456</v>
      </c>
      <c r="J22" s="3">
        <v>474584</v>
      </c>
      <c r="K22" s="3">
        <v>547232</v>
      </c>
      <c r="L22" s="3">
        <v>494216</v>
      </c>
      <c r="M22" s="3">
        <v>510752</v>
      </c>
      <c r="N22" s="3">
        <v>625312</v>
      </c>
      <c r="O22" s="3">
        <v>531360</v>
      </c>
      <c r="P22" s="3">
        <v>548544</v>
      </c>
      <c r="Q22" s="3">
        <v>560592</v>
      </c>
      <c r="R22" s="3">
        <v>537488</v>
      </c>
      <c r="S22" s="3">
        <v>605408</v>
      </c>
      <c r="T22" s="3">
        <v>559712</v>
      </c>
      <c r="U22" s="3">
        <v>513912</v>
      </c>
      <c r="V22" s="3">
        <v>563344</v>
      </c>
      <c r="W22" s="3">
        <v>538912</v>
      </c>
      <c r="X22" s="3">
        <v>511736</v>
      </c>
      <c r="Y22" s="3">
        <v>525584</v>
      </c>
      <c r="Z22" s="3">
        <v>627968</v>
      </c>
      <c r="AA22" s="3">
        <v>553904</v>
      </c>
      <c r="AB22" s="3">
        <v>607056</v>
      </c>
      <c r="AC22" s="3">
        <v>553584</v>
      </c>
      <c r="AD22" s="3">
        <v>533776</v>
      </c>
      <c r="AE22" s="3">
        <v>610816</v>
      </c>
      <c r="AF22" s="3">
        <v>540880</v>
      </c>
      <c r="AG22" s="3">
        <v>599440</v>
      </c>
      <c r="AH22" s="3">
        <v>521216</v>
      </c>
      <c r="AI22" s="3">
        <v>635616</v>
      </c>
      <c r="AJ22" s="3">
        <v>555120</v>
      </c>
      <c r="AK22" s="3">
        <v>577632</v>
      </c>
      <c r="AL22" s="3">
        <v>509992</v>
      </c>
      <c r="AM22" s="3">
        <v>530608</v>
      </c>
      <c r="AN22" s="3">
        <v>646272</v>
      </c>
      <c r="AO22" s="3">
        <v>527984</v>
      </c>
      <c r="AP22" s="3">
        <v>498128</v>
      </c>
      <c r="AQ22" s="3">
        <v>536608</v>
      </c>
      <c r="AR22" s="3">
        <v>575872</v>
      </c>
      <c r="AS22" s="3">
        <v>503352</v>
      </c>
      <c r="AT22" s="3">
        <v>544160</v>
      </c>
      <c r="AU22" s="3">
        <v>530608</v>
      </c>
      <c r="AV22" s="3">
        <v>615680</v>
      </c>
      <c r="AW22" s="3">
        <v>627744</v>
      </c>
      <c r="AX22" s="3">
        <v>547552</v>
      </c>
      <c r="AY22" s="3">
        <v>609152</v>
      </c>
      <c r="AZ22" s="3">
        <v>545472</v>
      </c>
      <c r="BA22" s="3">
        <v>497040</v>
      </c>
      <c r="BB22" s="3">
        <v>502480</v>
      </c>
      <c r="BC22" s="3">
        <v>561360</v>
      </c>
      <c r="BD22" s="3">
        <v>524160</v>
      </c>
      <c r="BE22" s="3">
        <v>566304</v>
      </c>
      <c r="BF22" s="3">
        <v>549520</v>
      </c>
      <c r="BG22" s="3">
        <v>559168</v>
      </c>
      <c r="BH22" s="3">
        <v>538256</v>
      </c>
      <c r="BI22" s="3">
        <v>568288</v>
      </c>
      <c r="BJ22" s="3">
        <v>581152</v>
      </c>
      <c r="BK22" s="3">
        <v>540768</v>
      </c>
      <c r="BL22" s="3">
        <v>591392</v>
      </c>
      <c r="BM22" s="3">
        <v>562352</v>
      </c>
      <c r="BN22" s="3">
        <v>562688</v>
      </c>
      <c r="BO22" s="3">
        <v>552160</v>
      </c>
      <c r="BP22" s="3">
        <v>545904</v>
      </c>
      <c r="BQ22" s="3">
        <v>545584</v>
      </c>
      <c r="BR22" s="3">
        <v>511296</v>
      </c>
      <c r="BS22" s="3">
        <v>556976</v>
      </c>
      <c r="BT22" s="3">
        <v>473280</v>
      </c>
      <c r="BU22" s="3">
        <v>545808</v>
      </c>
      <c r="BV22" s="3">
        <v>500848</v>
      </c>
      <c r="BW22" s="3">
        <v>458784</v>
      </c>
      <c r="BX22" s="3">
        <v>510864</v>
      </c>
      <c r="BY22" s="3">
        <v>616672</v>
      </c>
      <c r="BZ22" s="3">
        <v>610480</v>
      </c>
      <c r="CA22" s="3">
        <v>553360</v>
      </c>
      <c r="CB22" s="3">
        <v>570368</v>
      </c>
      <c r="CC22" s="3">
        <v>587088</v>
      </c>
      <c r="CD22" s="3">
        <v>506616</v>
      </c>
      <c r="CE22" s="3">
        <v>677904</v>
      </c>
      <c r="CF22" s="3">
        <v>534096</v>
      </c>
      <c r="CG22" s="3">
        <v>526240</v>
      </c>
      <c r="CH22" s="3">
        <v>563456</v>
      </c>
      <c r="CI22" s="3">
        <v>526784</v>
      </c>
      <c r="CJ22" s="3">
        <v>525584</v>
      </c>
      <c r="CK22" s="3">
        <v>566960</v>
      </c>
      <c r="CL22" s="3">
        <v>518384</v>
      </c>
      <c r="CM22" s="3">
        <v>571680</v>
      </c>
      <c r="CN22" s="3">
        <v>517288</v>
      </c>
      <c r="CO22" s="3">
        <v>532672</v>
      </c>
      <c r="CP22" s="3">
        <v>520560</v>
      </c>
      <c r="CQ22" s="3">
        <v>594256</v>
      </c>
      <c r="CR22" s="3">
        <v>620224</v>
      </c>
      <c r="CS22" s="3">
        <v>555888</v>
      </c>
      <c r="CT22" s="3">
        <v>545696</v>
      </c>
      <c r="CU22" s="3">
        <v>612688</v>
      </c>
      <c r="CV22" s="3">
        <v>542624</v>
      </c>
      <c r="CW22" s="3">
        <v>672768</v>
      </c>
      <c r="CX22" s="3">
        <v>498784</v>
      </c>
      <c r="CY22" s="3">
        <v>560704</v>
      </c>
      <c r="CZ22" s="3">
        <v>550400</v>
      </c>
      <c r="DA22" s="3">
        <v>563344</v>
      </c>
      <c r="DB22" s="3">
        <v>551824</v>
      </c>
      <c r="DC22" s="3">
        <v>561920</v>
      </c>
      <c r="DD22" s="3">
        <v>465920</v>
      </c>
      <c r="DE22" s="3">
        <v>604192</v>
      </c>
      <c r="DF22" s="3">
        <v>539344</v>
      </c>
      <c r="DG22" s="3">
        <v>535840</v>
      </c>
      <c r="DH22" s="3">
        <v>542736</v>
      </c>
      <c r="DI22" s="3">
        <v>492264</v>
      </c>
      <c r="DJ22" s="3">
        <v>499872</v>
      </c>
      <c r="DK22" s="3">
        <v>493568</v>
      </c>
      <c r="DL22" s="3">
        <v>607392</v>
      </c>
      <c r="DM22" s="3">
        <v>482496</v>
      </c>
      <c r="DN22" s="3">
        <v>593376</v>
      </c>
      <c r="DO22" s="3">
        <v>531584</v>
      </c>
      <c r="DP22" s="3">
        <v>581472</v>
      </c>
      <c r="DQ22" s="3">
        <v>545904</v>
      </c>
      <c r="DR22" s="3">
        <v>590288</v>
      </c>
      <c r="DS22" s="3">
        <v>557968</v>
      </c>
      <c r="DT22" s="3">
        <v>537152</v>
      </c>
      <c r="DU22" s="3">
        <v>442160</v>
      </c>
      <c r="DV22" s="3">
        <v>565968</v>
      </c>
      <c r="DW22" s="3">
        <v>533552</v>
      </c>
      <c r="DX22" s="3">
        <v>514240</v>
      </c>
      <c r="DY22" s="3">
        <v>585328</v>
      </c>
      <c r="DZ22" s="3">
        <v>447984</v>
      </c>
      <c r="EA22" s="3">
        <v>551824</v>
      </c>
      <c r="EB22" s="3">
        <v>522744</v>
      </c>
      <c r="EC22" s="3">
        <v>555984</v>
      </c>
      <c r="ED22" s="3">
        <v>509336</v>
      </c>
      <c r="EE22" s="3">
        <v>499760</v>
      </c>
      <c r="EF22" s="3">
        <v>460512</v>
      </c>
      <c r="EG22" s="3">
        <v>558736</v>
      </c>
      <c r="EH22" s="3">
        <v>448848</v>
      </c>
      <c r="EI22" s="3">
        <v>576848</v>
      </c>
      <c r="EJ22" s="3">
        <v>500304</v>
      </c>
      <c r="EK22" s="3">
        <v>491936</v>
      </c>
      <c r="EL22" s="3">
        <v>631632</v>
      </c>
      <c r="EM22" s="3">
        <v>540880</v>
      </c>
      <c r="EN22" s="3">
        <v>560048</v>
      </c>
      <c r="EO22" s="3">
        <v>548208</v>
      </c>
      <c r="EP22" s="3">
        <v>481624</v>
      </c>
      <c r="EQ22" s="3">
        <v>575424</v>
      </c>
      <c r="ER22" s="3">
        <v>511952</v>
      </c>
      <c r="ES22" s="3">
        <v>534528</v>
      </c>
      <c r="ET22" s="3">
        <v>475448</v>
      </c>
      <c r="EU22" s="3">
        <v>506616</v>
      </c>
      <c r="EV22" s="5"/>
      <c r="EW22" s="6">
        <f t="shared" si="79"/>
        <v>543837.12</v>
      </c>
      <c r="EX22" s="7"/>
      <c r="EY22" s="6">
        <f t="shared" si="80"/>
        <v>3780.6955177736345</v>
      </c>
      <c r="EZ22" s="7"/>
      <c r="FA22" s="6">
        <f t="shared" si="81"/>
        <v>537697.38666666672</v>
      </c>
      <c r="FB22" s="6">
        <f t="shared" si="82"/>
        <v>549976.85333333339</v>
      </c>
      <c r="FC22" s="6">
        <f t="shared" si="179"/>
        <v>-12279.466666666674</v>
      </c>
      <c r="FD22" s="7"/>
      <c r="FE22" s="6">
        <f t="shared" si="84"/>
        <v>1524079957.6177783</v>
      </c>
      <c r="FF22"/>
      <c r="FG22" s="6">
        <f t="shared" si="97"/>
        <v>4327464486.6844454</v>
      </c>
      <c r="FH22"/>
      <c r="FI22" s="6">
        <f t="shared" si="98"/>
        <v>1273671411.4844439</v>
      </c>
      <c r="FJ22"/>
      <c r="FK22" s="6">
        <f t="shared" si="99"/>
        <v>91250893.084444299</v>
      </c>
      <c r="FL22"/>
      <c r="FM22" s="6">
        <f t="shared" si="100"/>
        <v>3644359816.8177767</v>
      </c>
      <c r="FN22"/>
      <c r="FO22" s="6">
        <f t="shared" si="101"/>
        <v>18118076.017777711</v>
      </c>
      <c r="FP22"/>
      <c r="FQ22" s="6">
        <f t="shared" si="102"/>
        <v>11285124510.151114</v>
      </c>
      <c r="FR22"/>
      <c r="FS22" s="6">
        <f t="shared" si="103"/>
        <v>53576.817777781369</v>
      </c>
      <c r="FT22"/>
      <c r="FU22" s="6">
        <f t="shared" si="104"/>
        <v>3095868949.6177769</v>
      </c>
      <c r="FV22"/>
      <c r="FW22" s="6">
        <f t="shared" si="105"/>
        <v>3373224448.2844453</v>
      </c>
      <c r="FX22"/>
      <c r="FY22" s="6">
        <f t="shared" si="106"/>
        <v>1347731784.8177783</v>
      </c>
      <c r="FZ22"/>
      <c r="GA22" s="6">
        <f t="shared" si="107"/>
        <v>2460296.8177777533</v>
      </c>
      <c r="GB22"/>
      <c r="GC22" s="6">
        <f t="shared" si="108"/>
        <v>7455194236.0177794</v>
      </c>
      <c r="GD22"/>
      <c r="GE22" s="6">
        <f t="shared" si="109"/>
        <v>4323255368.8177786</v>
      </c>
      <c r="GF22"/>
      <c r="GG22" s="6">
        <f t="shared" si="110"/>
        <v>4193926677.6177769</v>
      </c>
      <c r="GH22"/>
      <c r="GI22" s="6">
        <f t="shared" si="180"/>
        <v>2141887765.6177771</v>
      </c>
      <c r="GJ22"/>
      <c r="GK22" s="6">
        <f t="shared" si="181"/>
        <v>10428603328.284443</v>
      </c>
      <c r="GL22"/>
      <c r="GM22" s="6">
        <f t="shared" si="182"/>
        <v>104704738.41777761</v>
      </c>
      <c r="GN22"/>
      <c r="GO22" s="6">
        <f t="shared" si="183"/>
        <v>69497788.017777652</v>
      </c>
      <c r="GP22"/>
      <c r="GQ22" s="6">
        <f t="shared" si="184"/>
        <v>17047863351.751114</v>
      </c>
      <c r="GR22"/>
      <c r="GS22" s="6">
        <f t="shared" si="185"/>
        <v>686467946.95111072</v>
      </c>
      <c r="GT22"/>
      <c r="GU22" s="6">
        <f t="shared" si="186"/>
        <v>7190949546.9511127</v>
      </c>
      <c r="GV22"/>
      <c r="GW22" s="6">
        <f t="shared" si="187"/>
        <v>667264670.15111148</v>
      </c>
      <c r="GX22"/>
      <c r="GY22" s="6">
        <f t="shared" si="188"/>
        <v>46425.884444447787</v>
      </c>
      <c r="GZ22"/>
      <c r="HA22" s="6">
        <f t="shared" si="189"/>
        <v>2432515008.2844439</v>
      </c>
      <c r="HB22"/>
      <c r="HC22" s="6">
        <f t="shared" si="190"/>
        <v>3685882184.8177786</v>
      </c>
      <c r="HD22"/>
      <c r="HE22" s="6">
        <f t="shared" si="191"/>
        <v>2171609706.9511104</v>
      </c>
      <c r="HF22"/>
      <c r="HG22" s="6">
        <f t="shared" si="192"/>
        <v>891890351.21777737</v>
      </c>
      <c r="HH22"/>
      <c r="HI22" s="6">
        <f t="shared" si="193"/>
        <v>6924616.817777819</v>
      </c>
      <c r="HJ22"/>
      <c r="HK22" s="6">
        <f t="shared" si="194"/>
        <v>315152439.75111085</v>
      </c>
      <c r="HL22"/>
      <c r="HM22" s="6">
        <f t="shared" si="195"/>
        <v>2773440721.3511119</v>
      </c>
      <c r="HN22"/>
      <c r="HO22" s="6">
        <f t="shared" si="196"/>
        <v>1707298325.6177783</v>
      </c>
      <c r="HP22"/>
      <c r="HQ22" s="6">
        <f t="shared" si="197"/>
        <v>520180535.75111145</v>
      </c>
      <c r="HR22"/>
      <c r="HS22" s="6">
        <f t="shared" si="198"/>
        <v>158746560.28444463</v>
      </c>
      <c r="HT22"/>
      <c r="HU22" s="6">
        <f t="shared" si="199"/>
        <v>1115595626.9511106</v>
      </c>
      <c r="HV22"/>
      <c r="HW22" s="6">
        <f t="shared" si="200"/>
        <v>3629885768.8177767</v>
      </c>
      <c r="HX22"/>
      <c r="HY22" s="6">
        <f t="shared" si="201"/>
        <v>2953212369.3511119</v>
      </c>
      <c r="HZ22"/>
      <c r="IA22" s="6">
        <f t="shared" si="202"/>
        <v>8747586547.4844437</v>
      </c>
      <c r="IB22"/>
      <c r="IC22" s="6">
        <f t="shared" si="203"/>
        <v>4816285973.6177788</v>
      </c>
      <c r="ID22"/>
      <c r="IE22" s="6">
        <f t="shared" si="204"/>
        <v>19718336.284444377</v>
      </c>
      <c r="IF22"/>
      <c r="IG22" s="6">
        <f t="shared" si="205"/>
        <v>25283713672.817776</v>
      </c>
      <c r="IH22"/>
      <c r="II22" s="6">
        <f t="shared" si="206"/>
        <v>405437017.88444477</v>
      </c>
      <c r="IJ22"/>
      <c r="IK22" s="6">
        <f t="shared" si="207"/>
        <v>2396246088.8177786</v>
      </c>
      <c r="IL22"/>
      <c r="IM22" s="6">
        <f t="shared" si="208"/>
        <v>846608252.01777732</v>
      </c>
      <c r="IN22"/>
      <c r="IO22" s="6">
        <f t="shared" si="209"/>
        <v>1682356006.6844437</v>
      </c>
      <c r="IP22"/>
      <c r="IQ22" s="6">
        <f t="shared" si="210"/>
        <v>9638127.217777729</v>
      </c>
      <c r="IR22"/>
      <c r="IS22" s="6">
        <f t="shared" si="211"/>
        <v>3771990566.6844435</v>
      </c>
      <c r="IT22"/>
      <c r="IU22" s="6">
        <f t="shared" si="212"/>
        <v>5869929732.5511122</v>
      </c>
      <c r="IV22"/>
      <c r="IW22" s="6">
        <f t="shared" si="213"/>
        <v>2993461303.7511101</v>
      </c>
      <c r="IX22"/>
      <c r="IY22" s="6">
        <f t="shared" si="214"/>
        <v>13892048217.884443</v>
      </c>
      <c r="IZ22"/>
      <c r="JA22" s="6">
        <f t="shared" si="215"/>
        <v>2464182549.6177769</v>
      </c>
      <c r="JB22"/>
      <c r="JC22" s="6">
        <f t="shared" si="216"/>
        <v>441604.55111110082</v>
      </c>
      <c r="JD22"/>
      <c r="JE22" s="6">
        <f t="shared" si="217"/>
        <v>4767526.6844444787</v>
      </c>
      <c r="JF22"/>
      <c r="JG22" s="6">
        <f t="shared" si="218"/>
        <v>15874118455.75111</v>
      </c>
      <c r="JH22"/>
      <c r="JI22" s="6">
        <f t="shared" si="219"/>
        <v>249117820.01777801</v>
      </c>
      <c r="JJ22"/>
      <c r="JK22" s="6">
        <f t="shared" si="220"/>
        <v>3937746568.8177786</v>
      </c>
      <c r="JL22"/>
      <c r="JM22" s="6">
        <f t="shared" si="221"/>
        <v>345345233.35111141</v>
      </c>
      <c r="JN22"/>
      <c r="JO22" s="6">
        <f t="shared" si="222"/>
        <v>18817108655.217781</v>
      </c>
      <c r="JP22"/>
      <c r="JQ22" s="6">
        <f t="shared" si="223"/>
        <v>5486582174.1511126</v>
      </c>
      <c r="JR22"/>
      <c r="JS22" s="6">
        <f t="shared" si="224"/>
        <v>2289380066.4177785</v>
      </c>
      <c r="JT22"/>
      <c r="JU22" s="6">
        <f t="shared" si="225"/>
        <v>1989112426.9511118</v>
      </c>
      <c r="JV22"/>
      <c r="JW22" s="6">
        <f t="shared" si="226"/>
        <v>11507167560.81778</v>
      </c>
      <c r="JX22"/>
      <c r="JY22" s="6">
        <f t="shared" si="227"/>
        <v>1997684740.5511117</v>
      </c>
      <c r="JZ22"/>
      <c r="KA22" s="6">
        <f t="shared" si="228"/>
        <v>3458443592.8177767</v>
      </c>
      <c r="KB22"/>
      <c r="KC22" s="6">
        <f t="shared" si="229"/>
        <v>8383331264.2844429</v>
      </c>
      <c r="KD22"/>
      <c r="KE22" s="6">
        <f t="shared" si="230"/>
        <v>439343957.61777747</v>
      </c>
      <c r="KF22"/>
      <c r="KG22" s="6">
        <f t="shared" si="231"/>
        <v>477661423.21777815</v>
      </c>
      <c r="KH22"/>
      <c r="KI22" s="6">
        <f t="shared" si="232"/>
        <v>7386462809.8844433</v>
      </c>
      <c r="KJ22"/>
      <c r="KK22" s="6">
        <f t="shared" si="233"/>
        <v>13391241834.951109</v>
      </c>
      <c r="KL22"/>
      <c r="KM22" s="6">
        <f t="shared" si="234"/>
        <v>426317879.75111145</v>
      </c>
      <c r="KN22"/>
      <c r="KO22" s="6">
        <f t="shared" si="235"/>
        <v>10615483123.484446</v>
      </c>
      <c r="KP22"/>
      <c r="KQ22" s="6">
        <f t="shared" si="236"/>
        <v>581748672.28444481</v>
      </c>
      <c r="KR22"/>
      <c r="KS22" s="6">
        <f t="shared" si="237"/>
        <v>6645597354.9511099</v>
      </c>
      <c r="KT22"/>
      <c r="KU22" s="6">
        <f t="shared" si="238"/>
        <v>106018598.68444428</v>
      </c>
      <c r="KV22"/>
      <c r="KW22" s="16">
        <f t="shared" si="239"/>
        <v>3640.7653759678119</v>
      </c>
      <c r="KX22" s="7"/>
      <c r="KY22" s="5"/>
      <c r="KZ22" s="3">
        <f t="shared" si="85"/>
        <v>716097600</v>
      </c>
      <c r="LA22"/>
      <c r="LB22" s="3">
        <f t="shared" si="111"/>
        <v>2862678016</v>
      </c>
      <c r="LC22"/>
      <c r="LD22" s="3">
        <f t="shared" si="112"/>
        <v>2300929024</v>
      </c>
      <c r="LE22"/>
      <c r="LF22" s="3">
        <f t="shared" si="113"/>
        <v>476636224</v>
      </c>
      <c r="LG22"/>
      <c r="LH22" s="3">
        <f t="shared" si="114"/>
        <v>5277731904</v>
      </c>
      <c r="LI22"/>
      <c r="LJ22" s="3">
        <f t="shared" si="115"/>
        <v>273439296</v>
      </c>
      <c r="LK22"/>
      <c r="LL22" s="3">
        <f t="shared" si="116"/>
        <v>8826978304</v>
      </c>
      <c r="LM22"/>
      <c r="LN22" s="3">
        <f t="shared" si="117"/>
        <v>145154304</v>
      </c>
      <c r="LO22"/>
      <c r="LP22" s="3">
        <f t="shared" si="118"/>
        <v>4613126400</v>
      </c>
      <c r="LQ22"/>
      <c r="LR22" s="3">
        <f t="shared" si="119"/>
        <v>2097640000</v>
      </c>
      <c r="LS22"/>
      <c r="LT22" s="3">
        <f t="shared" si="120"/>
        <v>596922624</v>
      </c>
      <c r="LU22"/>
      <c r="LV22" s="3">
        <f t="shared" si="121"/>
        <v>191767104</v>
      </c>
      <c r="LW22"/>
      <c r="LX22" s="3">
        <f t="shared" si="122"/>
        <v>5485476096</v>
      </c>
      <c r="LY22"/>
      <c r="LZ22" s="3">
        <f t="shared" si="123"/>
        <v>2859254784</v>
      </c>
      <c r="MA22"/>
      <c r="MB22" s="3">
        <f t="shared" si="124"/>
        <v>5935161600</v>
      </c>
      <c r="MC22"/>
      <c r="MD22" s="3">
        <f t="shared" si="125"/>
        <v>3429273600</v>
      </c>
      <c r="ME22"/>
      <c r="MF22" s="3">
        <f t="shared" si="126"/>
        <v>13087360000</v>
      </c>
      <c r="MG22"/>
      <c r="MH22" s="3">
        <f t="shared" si="127"/>
        <v>506790144</v>
      </c>
      <c r="MI22"/>
      <c r="MJ22" s="3">
        <f t="shared" si="128"/>
        <v>425019456</v>
      </c>
      <c r="MK22"/>
      <c r="ML22" s="3">
        <f t="shared" si="129"/>
        <v>13992050944</v>
      </c>
      <c r="MM22"/>
      <c r="MN22" s="3">
        <f t="shared" si="130"/>
        <v>1480710400</v>
      </c>
      <c r="MO22"/>
      <c r="MP22" s="3">
        <f t="shared" si="131"/>
        <v>5259150400</v>
      </c>
      <c r="MQ22"/>
      <c r="MR22" s="3">
        <f t="shared" si="132"/>
        <v>183656704</v>
      </c>
      <c r="MS22"/>
      <c r="MT22" s="3">
        <f t="shared" si="133"/>
        <v>145540096</v>
      </c>
      <c r="MU22"/>
      <c r="MV22" s="3">
        <f t="shared" si="134"/>
        <v>3794560000</v>
      </c>
      <c r="MW22"/>
      <c r="MX22" s="3">
        <f t="shared" si="135"/>
        <v>2345658624</v>
      </c>
      <c r="MY22"/>
      <c r="MZ22" s="3">
        <f t="shared" si="136"/>
        <v>3466854400</v>
      </c>
      <c r="NA22"/>
      <c r="NB22" s="3">
        <f t="shared" si="137"/>
        <v>1776116736</v>
      </c>
      <c r="NC22"/>
      <c r="ND22" s="3">
        <f t="shared" si="138"/>
        <v>93083904</v>
      </c>
      <c r="NE22"/>
      <c r="NF22" s="3">
        <f t="shared" si="139"/>
        <v>901921024</v>
      </c>
      <c r="NG22"/>
      <c r="NH22" s="3">
        <f t="shared" si="140"/>
        <v>1630867456</v>
      </c>
      <c r="NI22"/>
      <c r="NJ22" s="3">
        <f t="shared" si="141"/>
        <v>843321600</v>
      </c>
      <c r="NK22"/>
      <c r="NL22" s="3">
        <f t="shared" si="92"/>
        <v>110838784</v>
      </c>
      <c r="NM22"/>
      <c r="NN22" s="3">
        <f t="shared" si="142"/>
        <v>102400</v>
      </c>
      <c r="NO22"/>
      <c r="NP22" s="3">
        <f t="shared" si="143"/>
        <v>2086662400</v>
      </c>
      <c r="NQ22"/>
      <c r="NR22" s="3">
        <f t="shared" si="144"/>
        <v>5260310784</v>
      </c>
      <c r="NS22"/>
      <c r="NT22" s="3">
        <f t="shared" si="145"/>
        <v>1769380096</v>
      </c>
      <c r="NU22"/>
      <c r="NV22" s="3">
        <f t="shared" si="146"/>
        <v>11195332864</v>
      </c>
      <c r="NW22"/>
      <c r="NX22" s="3">
        <f t="shared" si="147"/>
        <v>3262694400</v>
      </c>
      <c r="NY22"/>
      <c r="NZ22" s="3">
        <f t="shared" si="148"/>
        <v>279558400</v>
      </c>
      <c r="OA22"/>
      <c r="OB22" s="3">
        <f t="shared" si="149"/>
        <v>29339578944</v>
      </c>
      <c r="OC22"/>
      <c r="OD22" s="3">
        <f t="shared" si="150"/>
        <v>61716736</v>
      </c>
      <c r="OE22"/>
      <c r="OF22" s="3">
        <f t="shared" si="151"/>
        <v>1344835584</v>
      </c>
      <c r="OG22"/>
      <c r="OH22" s="3">
        <f t="shared" si="152"/>
        <v>1711973376</v>
      </c>
      <c r="OI22"/>
      <c r="OJ22" s="3">
        <f t="shared" si="153"/>
        <v>2840463616</v>
      </c>
      <c r="OK22"/>
      <c r="OL22" s="3">
        <f t="shared" si="154"/>
        <v>236667456</v>
      </c>
      <c r="OM22"/>
      <c r="ON22" s="3">
        <f t="shared" si="155"/>
        <v>5431100416</v>
      </c>
      <c r="OO22"/>
      <c r="OP22" s="3">
        <f t="shared" si="156"/>
        <v>4139120896</v>
      </c>
      <c r="OQ22"/>
      <c r="OR22" s="3">
        <f t="shared" si="157"/>
        <v>4487928064</v>
      </c>
      <c r="OS22"/>
      <c r="OT22" s="3">
        <f t="shared" si="158"/>
        <v>16937460736</v>
      </c>
      <c r="OU22"/>
      <c r="OV22" s="3">
        <f t="shared" si="159"/>
        <v>3834086400</v>
      </c>
      <c r="OW22"/>
      <c r="OX22" s="3">
        <f t="shared" si="160"/>
        <v>167547136</v>
      </c>
      <c r="OY22"/>
      <c r="OZ22" s="3">
        <f t="shared" si="161"/>
        <v>101929216</v>
      </c>
      <c r="PA22"/>
      <c r="PB22" s="3">
        <f t="shared" si="162"/>
        <v>19119145984</v>
      </c>
      <c r="PC22"/>
      <c r="PD22" s="3">
        <f t="shared" si="163"/>
        <v>12278016</v>
      </c>
      <c r="PE22"/>
      <c r="PF22" s="3">
        <f t="shared" si="164"/>
        <v>2547422784</v>
      </c>
      <c r="PG22"/>
      <c r="PH22" s="3">
        <f t="shared" si="165"/>
        <v>39740416</v>
      </c>
      <c r="PI22"/>
      <c r="PJ22" s="3">
        <f t="shared" si="166"/>
        <v>15599010816</v>
      </c>
      <c r="PK22"/>
      <c r="PL22" s="3">
        <f t="shared" si="167"/>
        <v>3818251264</v>
      </c>
      <c r="PM22"/>
      <c r="PN22" s="3">
        <f t="shared" si="168"/>
        <v>1265082624</v>
      </c>
      <c r="PO22"/>
      <c r="PP22" s="3">
        <f t="shared" si="169"/>
        <v>1044582400</v>
      </c>
      <c r="PQ22"/>
      <c r="PR22" s="3">
        <f t="shared" si="170"/>
        <v>9023480064</v>
      </c>
      <c r="PS22"/>
      <c r="PT22" s="3">
        <f t="shared" si="171"/>
        <v>1050797056</v>
      </c>
      <c r="PU22"/>
      <c r="PV22" s="3">
        <f t="shared" si="172"/>
        <v>5053503744</v>
      </c>
      <c r="PW22"/>
      <c r="PX22" s="3">
        <f t="shared" si="93"/>
        <v>10782745600</v>
      </c>
      <c r="PY22"/>
      <c r="PZ22" s="3">
        <f>(EB22-EC22)^2</f>
        <v>1104897600</v>
      </c>
      <c r="QA22"/>
      <c r="QB22" s="3">
        <f>(ED22-EE22)^2</f>
        <v>91699776</v>
      </c>
      <c r="QC22"/>
      <c r="QD22" s="3">
        <f>(EF22-EG22)^2</f>
        <v>9647954176</v>
      </c>
      <c r="QE22"/>
      <c r="QF22" s="3">
        <f>(EH22-EI22)^2</f>
        <v>16384000000</v>
      </c>
      <c r="QG22"/>
      <c r="QH22" s="3">
        <f>(EJ22-EK22)^2</f>
        <v>70023424</v>
      </c>
      <c r="QI22"/>
      <c r="QJ22" s="3">
        <f>(EL22-EM22)^2</f>
        <v>8235925504</v>
      </c>
      <c r="QK22"/>
      <c r="QL22" s="3">
        <f>(EN22-EO22)^2</f>
        <v>140185600</v>
      </c>
      <c r="QM22"/>
      <c r="QN22" s="3">
        <f t="shared" ref="QN22:QN92" si="390">(EP22-EQ22)^2</f>
        <v>8798440000</v>
      </c>
      <c r="QO22"/>
      <c r="QP22" s="3">
        <f t="shared" ref="QP22:QP92" si="391">(ER22-ES22)^2</f>
        <v>509675776</v>
      </c>
      <c r="QQ22"/>
      <c r="QR22" s="3">
        <f t="shared" ref="QR22:QR92" si="392">(ET22-EU22)^2</f>
        <v>971444224</v>
      </c>
      <c r="QS22" s="5"/>
      <c r="QT22" s="6">
        <f t="shared" si="86"/>
        <v>3712.2302390541117</v>
      </c>
      <c r="QU22" s="5"/>
      <c r="QV22" s="5"/>
      <c r="QW22" s="6">
        <f>B22-C22-$FC22</f>
        <v>39039.466666666674</v>
      </c>
      <c r="QX22"/>
      <c r="QY22" s="6">
        <f>D22-E22-$FC22</f>
        <v>65783.466666666674</v>
      </c>
      <c r="QZ22"/>
      <c r="RA22" s="6">
        <f>F22-G22-$FC22</f>
        <v>-35688.533333333326</v>
      </c>
      <c r="RB22"/>
      <c r="RC22" s="6">
        <f>H22-I22-$FC22</f>
        <v>-9552.5333333333256</v>
      </c>
      <c r="RD22"/>
      <c r="RE22" s="6">
        <f>J22-K22-$FC22</f>
        <v>-60368.533333333326</v>
      </c>
      <c r="RF22"/>
      <c r="RG22" s="6">
        <f>L22-M22-$FC22</f>
        <v>-4256.5333333333256</v>
      </c>
      <c r="RH22"/>
      <c r="RI22" s="6">
        <f>N22-O22-$FC22</f>
        <v>106231.46666666667</v>
      </c>
      <c r="RJ22"/>
      <c r="RK22" s="6">
        <f>P22-Q22-$FC22</f>
        <v>231.46666666667443</v>
      </c>
      <c r="RL22"/>
      <c r="RM22" s="6">
        <f>R22-S22-$FC22</f>
        <v>-55640.533333333326</v>
      </c>
      <c r="RN22"/>
      <c r="RO22" s="6">
        <f>T22-U22-$FC22</f>
        <v>58079.466666666674</v>
      </c>
      <c r="RP22"/>
      <c r="RQ22" s="6">
        <f>V22-W22-$FC22</f>
        <v>36711.466666666674</v>
      </c>
      <c r="RR22"/>
      <c r="RS22" s="6">
        <f>X22-Y22-$FC22</f>
        <v>-1568.5333333333256</v>
      </c>
      <c r="RT22"/>
      <c r="RU22" s="6">
        <f>Z22-AA22-$FC22</f>
        <v>86343.466666666674</v>
      </c>
      <c r="RV22"/>
      <c r="RW22" s="6">
        <f>AB22-AC22-$FC22</f>
        <v>65751.466666666674</v>
      </c>
      <c r="RX22"/>
      <c r="RY22" s="6">
        <f>AD22-AE22-$FC22</f>
        <v>-64760.533333333326</v>
      </c>
      <c r="RZ22"/>
      <c r="SA22" s="6">
        <f>AF22-AG22-$FC22</f>
        <v>-46280.533333333326</v>
      </c>
      <c r="SB22"/>
      <c r="SC22" s="6">
        <f>AH22-AI22-$FC22</f>
        <v>-102120.53333333333</v>
      </c>
      <c r="SD22"/>
      <c r="SE22" s="6">
        <f>AJ22-AK22-$FC22</f>
        <v>-10232.533333333326</v>
      </c>
      <c r="SF22"/>
      <c r="SG22" s="6">
        <f>AL22-AM22-$FC22</f>
        <v>-8336.5333333333256</v>
      </c>
      <c r="SH22"/>
      <c r="SI22" s="6">
        <f>AN22-AO22-$FC22</f>
        <v>130567.46666666667</v>
      </c>
      <c r="SJ22"/>
      <c r="SK22" s="6">
        <f>AP22-AQ22-$FC22</f>
        <v>-26200.533333333326</v>
      </c>
      <c r="SL22"/>
      <c r="SM22" s="6">
        <f>AR22-AS22-$FC22</f>
        <v>84799.466666666674</v>
      </c>
      <c r="SN22"/>
      <c r="SO22" s="6">
        <f>AT22-AU22-$FC22</f>
        <v>25831.466666666674</v>
      </c>
      <c r="SP22"/>
      <c r="SQ22" s="6">
        <f>AV22-AW22-$FC22</f>
        <v>215.46666666667443</v>
      </c>
      <c r="SR22"/>
      <c r="SS22" s="6">
        <f>AX22-AY22-$FC22</f>
        <v>-49320.533333333326</v>
      </c>
      <c r="ST22"/>
      <c r="SU22" s="6">
        <f>AZ22-BA22-$FC22</f>
        <v>60711.466666666674</v>
      </c>
      <c r="SV22"/>
      <c r="SW22" s="6">
        <f>BB22-BC22-$FC22</f>
        <v>-46600.533333333326</v>
      </c>
      <c r="SX22"/>
      <c r="SY22" s="6">
        <f>BD22-BE22-$FC22</f>
        <v>-29864.533333333326</v>
      </c>
      <c r="SZ22"/>
      <c r="TA22" s="6">
        <f>BF22-BG22-$FC22</f>
        <v>2631.4666666666744</v>
      </c>
      <c r="TB22"/>
      <c r="TC22" s="6">
        <f>BH22-BI22-$FC22</f>
        <v>-17752.533333333326</v>
      </c>
      <c r="TD22"/>
      <c r="TE22" s="6">
        <f>BJ22-BK22-$FC22</f>
        <v>52663.466666666674</v>
      </c>
      <c r="TF22"/>
      <c r="TG22" s="6">
        <f>BL22-BM22-$FC22</f>
        <v>41319.466666666674</v>
      </c>
      <c r="TH22"/>
      <c r="TI22" s="6">
        <f>BN22-BO22-$FC22</f>
        <v>22807.466666666674</v>
      </c>
      <c r="TJ22"/>
      <c r="TK22" s="6">
        <f>BP22-BQ22-$FC22</f>
        <v>12599.466666666674</v>
      </c>
      <c r="TL22"/>
      <c r="TM22" s="6">
        <f>BR22-BS22-$FC22</f>
        <v>-33400.533333333326</v>
      </c>
      <c r="TN22"/>
      <c r="TO22" s="6">
        <f>BT22-BU22-$FC22</f>
        <v>-60248.533333333326</v>
      </c>
      <c r="TP22"/>
      <c r="TQ22" s="6">
        <f>BV22-BW22-$FC22</f>
        <v>54343.466666666674</v>
      </c>
      <c r="TR22"/>
      <c r="TS22" s="6">
        <f>BX22-BY22-$FC22</f>
        <v>-93528.533333333326</v>
      </c>
      <c r="TT22"/>
      <c r="TU22" s="6">
        <f>BZ22-CA22-$FC22</f>
        <v>69399.466666666674</v>
      </c>
      <c r="TV22"/>
      <c r="TW22" s="6">
        <f>CB22-CC22-$FC22</f>
        <v>-4440.5333333333256</v>
      </c>
      <c r="TX22"/>
      <c r="TY22" s="6">
        <f>CD22-CE22-$FC22</f>
        <v>-159008.53333333333</v>
      </c>
      <c r="TZ22"/>
      <c r="UA22" s="6">
        <f>CF22-CG22-$FC22</f>
        <v>20135.466666666674</v>
      </c>
      <c r="UB22"/>
      <c r="UC22" s="6">
        <f>CH22-CI22-$FC22</f>
        <v>48951.466666666674</v>
      </c>
      <c r="UD22"/>
      <c r="UE22" s="6">
        <f>CJ22-CK22-$FC22</f>
        <v>-29096.533333333326</v>
      </c>
      <c r="UF22"/>
      <c r="UG22" s="6">
        <f>CL22-CM22-$FC22</f>
        <v>-41016.533333333326</v>
      </c>
      <c r="UH22"/>
      <c r="UI22" s="6">
        <f>CN22-CO22-$FC22</f>
        <v>-3104.5333333333256</v>
      </c>
      <c r="UJ22"/>
      <c r="UK22" s="6">
        <f>CP22-CQ22-$FC22</f>
        <v>-61416.533333333326</v>
      </c>
      <c r="UL22"/>
      <c r="UM22" s="6">
        <f>CR22-CS22-$FC22</f>
        <v>76615.466666666674</v>
      </c>
      <c r="UN22"/>
      <c r="UO22" s="6">
        <f>CT22-CU22-$FC22</f>
        <v>-54712.533333333326</v>
      </c>
      <c r="UP22"/>
      <c r="UQ22" s="6">
        <f>CV22-CW22-$FC22</f>
        <v>-117864.53333333333</v>
      </c>
      <c r="UR22"/>
      <c r="US22" s="6">
        <f>CX22-CY22-$FC22</f>
        <v>-49640.533333333326</v>
      </c>
      <c r="UT22"/>
      <c r="UU22" s="6">
        <f>CZ22-DA22-$FC22</f>
        <v>-664.53333333332557</v>
      </c>
      <c r="UV22"/>
      <c r="UW22" s="6">
        <f>DB22-DC22-$FC22</f>
        <v>2183.4666666666744</v>
      </c>
      <c r="UX22"/>
      <c r="UY22" s="6">
        <f>DD22-DE22-$FC22</f>
        <v>-125992.53333333333</v>
      </c>
      <c r="UZ22"/>
      <c r="VA22" s="6">
        <f>DF22-DG22-$FC22</f>
        <v>15783.466666666674</v>
      </c>
      <c r="VB22"/>
      <c r="VC22" s="6">
        <f>DH22-DI22-$FC22</f>
        <v>62751.466666666674</v>
      </c>
      <c r="VD22"/>
      <c r="VE22" s="6">
        <f>DJ22-DK22-$FC22</f>
        <v>18583.466666666674</v>
      </c>
      <c r="VF22"/>
      <c r="VG22" s="6">
        <f>DL22-DM22-$FC22</f>
        <v>137175.46666666667</v>
      </c>
      <c r="VH22"/>
      <c r="VI22" s="6">
        <f>DN22-DO22-$FC22</f>
        <v>74071.466666666674</v>
      </c>
      <c r="VJ22"/>
      <c r="VK22" s="6">
        <f>DP22-DQ22-$FC22</f>
        <v>47847.466666666674</v>
      </c>
      <c r="VL22"/>
      <c r="VM22" s="6">
        <f>DR22-DS22-$FC22</f>
        <v>44599.466666666674</v>
      </c>
      <c r="VN22"/>
      <c r="VO22" s="6">
        <f>DT22-DU22-$FC22</f>
        <v>107271.46666666667</v>
      </c>
      <c r="VP22"/>
      <c r="VQ22" s="6">
        <f>DV22-DW22-$FC22</f>
        <v>44695.466666666674</v>
      </c>
      <c r="VR22"/>
      <c r="VS22" s="6">
        <f>DX22-DY22-$FC22</f>
        <v>-58808.533333333326</v>
      </c>
      <c r="VT22"/>
      <c r="VU22" s="6">
        <f>DZ22-EA22-$FC22</f>
        <v>-91560.533333333326</v>
      </c>
      <c r="VV22"/>
      <c r="VW22" s="6">
        <f>EB22-EC22-$FC22</f>
        <v>-20960.533333333326</v>
      </c>
      <c r="VX22"/>
      <c r="VY22" s="6">
        <f>ED22-EE22-$FC22</f>
        <v>21855.466666666674</v>
      </c>
      <c r="VZ22"/>
      <c r="WA22" s="6">
        <f>EF22-EG22-$FC22</f>
        <v>-85944.533333333326</v>
      </c>
      <c r="WB22"/>
      <c r="WC22" s="6">
        <f>EH22-EI22-$FC22</f>
        <v>-115720.53333333333</v>
      </c>
      <c r="WD22"/>
      <c r="WE22" s="6">
        <f>EJ22-EK22-$FC22</f>
        <v>20647.466666666674</v>
      </c>
      <c r="WF22"/>
      <c r="WG22" s="6">
        <f>EL22-EM22-$FC22</f>
        <v>103031.46666666667</v>
      </c>
      <c r="WH22"/>
      <c r="WI22" s="6">
        <f>EN22-EO22-$FC22</f>
        <v>24119.466666666674</v>
      </c>
      <c r="WJ22"/>
      <c r="WK22" s="6">
        <f>EP22-EQ22-$FC22</f>
        <v>-81520.533333333326</v>
      </c>
      <c r="WL22"/>
      <c r="WM22" s="6">
        <f>ER22-ES22-$FC22</f>
        <v>-10296.533333333326</v>
      </c>
      <c r="WN22"/>
      <c r="WO22" s="6">
        <f>ET22-EU22-$FC22</f>
        <v>-18888.533333333326</v>
      </c>
      <c r="WP22"/>
      <c r="WQ22"/>
      <c r="WR22"/>
      <c r="WS22" s="42" t="s">
        <v>4</v>
      </c>
      <c r="WT22"/>
      <c r="WU22">
        <f>A22/A25</f>
        <v>0.88085106382978728</v>
      </c>
      <c r="WV22">
        <f t="shared" ref="WV22" si="393">B22/B25</f>
        <v>71.470961746941299</v>
      </c>
      <c r="WW22">
        <f t="shared" ref="WW22" si="394">C22/C25</f>
        <v>90.380041580041578</v>
      </c>
      <c r="WX22">
        <f t="shared" ref="WX22" si="395">D22/D25</f>
        <v>147.27506172839506</v>
      </c>
      <c r="WY22">
        <f t="shared" ref="WY22" si="396">E22/E25</f>
        <v>122.56433408577878</v>
      </c>
      <c r="WZ22">
        <f t="shared" ref="WZ22" si="397">F22/F25</f>
        <v>103.91078066914498</v>
      </c>
      <c r="XA22">
        <f t="shared" ref="XA22" si="398">G22/G25</f>
        <v>170.11336310546204</v>
      </c>
      <c r="XB22">
        <f t="shared" ref="XB22" si="399">H22/H25</f>
        <v>108.71873589164785</v>
      </c>
      <c r="XC22">
        <f t="shared" ref="XC22" si="400">I22/I25</f>
        <v>113.6469525959368</v>
      </c>
      <c r="XD22">
        <f t="shared" ref="XD22" si="401">J22/J25</f>
        <v>72.092359106790212</v>
      </c>
      <c r="XE22">
        <f t="shared" ref="XE22" si="402">K22/K25</f>
        <v>110.84302207818513</v>
      </c>
      <c r="XF22">
        <f t="shared" ref="XF22" si="403">L22/L25</f>
        <v>61.955120972796792</v>
      </c>
      <c r="XG22">
        <f t="shared" ref="XG22" si="404">M22/M25</f>
        <v>130.16106014271151</v>
      </c>
      <c r="XH22">
        <f t="shared" ref="XH22" si="405">N22/N25</f>
        <v>123.50622160774245</v>
      </c>
      <c r="XI22">
        <f t="shared" ref="XI22" si="406">O22/O25</f>
        <v>91.251931993817621</v>
      </c>
      <c r="XJ22">
        <f t="shared" ref="XJ22" si="407">P22/P25</f>
        <v>117.11016225448334</v>
      </c>
      <c r="XK22">
        <f t="shared" ref="XK22" si="408">Q22/Q25</f>
        <v>123.01777485187624</v>
      </c>
      <c r="XL22">
        <f t="shared" ref="XL22" si="409">R22/R25</f>
        <v>114.74978650725875</v>
      </c>
      <c r="XM22">
        <f t="shared" ref="XM22" si="410">S22/S25</f>
        <v>108.69084380610413</v>
      </c>
      <c r="XN22">
        <f t="shared" ref="XN22" si="411">T22/T25</f>
        <v>85.02384930882576</v>
      </c>
      <c r="XO22">
        <f t="shared" ref="XO22" si="412">U22/U25</f>
        <v>94.417049421275038</v>
      </c>
      <c r="XP22">
        <f t="shared" ref="XP22" si="413">V22/V25</f>
        <v>108.54412331406552</v>
      </c>
      <c r="XQ22">
        <f t="shared" ref="XQ22" si="414">W22/W25</f>
        <v>80.314754098360652</v>
      </c>
      <c r="XR22">
        <f t="shared" ref="XR22" si="415">X22/X25</f>
        <v>109.25192143467122</v>
      </c>
      <c r="XS22">
        <f t="shared" ref="XS22" si="416">Y22/Y25</f>
        <v>84.73061421892632</v>
      </c>
      <c r="XT22">
        <f t="shared" ref="XT22" si="417">Z22/Z25</f>
        <v>118.10569870227572</v>
      </c>
      <c r="XU22">
        <f t="shared" ref="XU22" si="418">AA22/AA25</f>
        <v>85.78349078519436</v>
      </c>
      <c r="XV22">
        <f t="shared" ref="XV22" si="419">AB22/AB25</f>
        <v>97.864904078671614</v>
      </c>
      <c r="XW22">
        <f t="shared" ref="XW22" si="420">AC22/AC25</f>
        <v>104.11585480534136</v>
      </c>
      <c r="XX22">
        <f t="shared" ref="XX22" si="421">AD22/AD25</f>
        <v>86.051265516685476</v>
      </c>
      <c r="XY22">
        <f t="shared" ref="XY22" si="422">AE22/AE25</f>
        <v>117.69094412331407</v>
      </c>
      <c r="XZ22">
        <f t="shared" ref="XZ22" si="423">AF22/AF25</f>
        <v>129.49006463969357</v>
      </c>
      <c r="YA22">
        <f t="shared" ref="YA22" si="424">AG22/AG25</f>
        <v>139.27509293680296</v>
      </c>
      <c r="YB22">
        <f t="shared" ref="YB22" si="425">AH22/AH25</f>
        <v>114.37700241386878</v>
      </c>
      <c r="YC22">
        <f t="shared" ref="YC22" si="426">AI22/AI25</f>
        <v>135.69940222032452</v>
      </c>
      <c r="YD22">
        <f t="shared" ref="YD22" si="427">AJ22/AJ25</f>
        <v>109.64250444400552</v>
      </c>
      <c r="YE22">
        <f t="shared" ref="YE22" si="428">AK22/AK25</f>
        <v>99.198351365275627</v>
      </c>
      <c r="YF22">
        <f t="shared" ref="YF22" si="429">AL22/AL25</f>
        <v>83.921671877571171</v>
      </c>
      <c r="YG22">
        <f t="shared" ref="YG22" si="430">AM22/AM25</f>
        <v>91.122788940408725</v>
      </c>
      <c r="YH22">
        <f t="shared" ref="YH22" si="431">AN22/AN25</f>
        <v>102.09668246445497</v>
      </c>
      <c r="YI22">
        <f t="shared" ref="YI22" si="432">AO22/AO25</f>
        <v>69.499012768197971</v>
      </c>
      <c r="YJ22">
        <f t="shared" ref="YJ22" si="433">AP22/AP25</f>
        <v>81.969392792496294</v>
      </c>
      <c r="YK22">
        <f t="shared" ref="YK22" si="434">AQ22/AQ25</f>
        <v>157.04067895815044</v>
      </c>
      <c r="YL22">
        <f t="shared" ref="YL22" si="435">AR22/AR25</f>
        <v>151.66499868317092</v>
      </c>
      <c r="YM22">
        <f t="shared" ref="YM22" si="436">AS22/AS25</f>
        <v>72.289530374838435</v>
      </c>
      <c r="YN22">
        <f t="shared" ref="YN22" si="437">AT22/AT25</f>
        <v>107.47777997234842</v>
      </c>
      <c r="YO22">
        <f t="shared" ref="YO22" si="438">AU22/AU25</f>
        <v>99.794621026894859</v>
      </c>
      <c r="YP22">
        <f t="shared" ref="YP22" si="439">AV22/AV25</f>
        <v>115.79462102689486</v>
      </c>
      <c r="YQ22">
        <f t="shared" ref="YQ22" si="440">AW22/AW25</f>
        <v>76.275091130012157</v>
      </c>
      <c r="YR22">
        <f t="shared" ref="YR22" si="441">AX22/AX25</f>
        <v>80.086587684657019</v>
      </c>
      <c r="YS22">
        <f t="shared" ref="YS22" si="442">AY22/AY25</f>
        <v>165.98147138964578</v>
      </c>
      <c r="YT22">
        <f t="shared" ref="YT22" si="443">AZ22/AZ25</f>
        <v>113.4037422037422</v>
      </c>
      <c r="YU22">
        <f t="shared" ref="YU22" si="444">BA22/BA25</f>
        <v>78.521327014218016</v>
      </c>
      <c r="YV22">
        <f t="shared" ref="YV22" si="445">BB22/BB25</f>
        <v>99.24550661663045</v>
      </c>
      <c r="YW22">
        <f t="shared" ref="YW22" si="446">BC22/BC25</f>
        <v>110.87497531108039</v>
      </c>
      <c r="YX22">
        <f t="shared" ref="YX22" si="447">BD22/BD25</f>
        <v>94.104129263913819</v>
      </c>
      <c r="YY22">
        <f t="shared" ref="YY22" si="448">BE22/BE25</f>
        <v>111.85147145960893</v>
      </c>
      <c r="YZ22">
        <f t="shared" ref="YZ22" si="449">BF22/BF25</f>
        <v>78.920005744650297</v>
      </c>
      <c r="ZA22">
        <f t="shared" ref="ZA22" si="450">BG22/BG25</f>
        <v>133.86832655015561</v>
      </c>
      <c r="ZB22">
        <f t="shared" ref="ZB22" si="451">BH22/BH25</f>
        <v>103.71021194605009</v>
      </c>
      <c r="ZC22">
        <f t="shared" ref="ZC22" si="452">BI22/BI25</f>
        <v>88.011150689174542</v>
      </c>
      <c r="ZD22">
        <f t="shared" ref="ZD22" si="453">BJ22/BJ25</f>
        <v>124.07173356105892</v>
      </c>
      <c r="ZE22">
        <f t="shared" ref="ZE22" si="454">BK22/BK25</f>
        <v>115.45004269854824</v>
      </c>
      <c r="ZF22">
        <f t="shared" ref="ZF22" si="455">BL22/BL25</f>
        <v>86.498756764662858</v>
      </c>
      <c r="ZG22">
        <f t="shared" ref="ZG22" si="456">BM22/BM25</f>
        <v>113.9056106947539</v>
      </c>
      <c r="ZH22">
        <f t="shared" ref="ZH22" si="457">BN22/BN25</f>
        <v>111.1372703930476</v>
      </c>
      <c r="ZI22">
        <f t="shared" ref="ZI22" si="458">BO22/BO25</f>
        <v>181.81099769509385</v>
      </c>
      <c r="ZJ22">
        <f t="shared" ref="ZJ22" si="459">BP22/BP25</f>
        <v>88.006448492664845</v>
      </c>
      <c r="ZK22">
        <f t="shared" ref="ZK22" si="460">BQ22/BQ25</f>
        <v>76.951198871650206</v>
      </c>
      <c r="ZL22">
        <f t="shared" ref="ZL22" si="461">BR22/BR25</f>
        <v>89.74828857293312</v>
      </c>
      <c r="ZM22">
        <f t="shared" ref="ZM22" si="462">BS22/BS25</f>
        <v>86.259253523308033</v>
      </c>
      <c r="ZN22">
        <f t="shared" ref="ZN22" si="463">BT22/BT25</f>
        <v>79.542857142857144</v>
      </c>
      <c r="ZO22">
        <f t="shared" ref="ZO22" si="464">BU22/BU25</f>
        <v>107.80327868852459</v>
      </c>
      <c r="ZP22">
        <f t="shared" ref="ZP22" si="465">BV22/BV25</f>
        <v>136.47084468664849</v>
      </c>
      <c r="ZQ22">
        <f t="shared" ref="ZQ22" si="466">BW22/BW25</f>
        <v>92.927688879886574</v>
      </c>
      <c r="ZR22">
        <f t="shared" ref="ZR22" si="467">BX22/BX25</f>
        <v>93.857064119051998</v>
      </c>
      <c r="ZS22">
        <f t="shared" ref="ZS22" si="468">BY22/BY25</f>
        <v>105.90279924437576</v>
      </c>
      <c r="ZT22">
        <f t="shared" ref="ZT22" si="469">BZ22/BZ25</f>
        <v>92.7358347258089</v>
      </c>
      <c r="ZU22">
        <f t="shared" ref="ZU22" si="470">CA22/CA25</f>
        <v>118.13834329632793</v>
      </c>
      <c r="ZV22">
        <f t="shared" ref="ZV22" si="471">CB22/CB25</f>
        <v>121.76942783945346</v>
      </c>
      <c r="ZW22">
        <f t="shared" ref="ZW22" si="472">CC22/CC25</f>
        <v>92.746919431279622</v>
      </c>
      <c r="ZX22">
        <f t="shared" ref="ZX22" si="473">CD22/CD25</f>
        <v>125.09037037037037</v>
      </c>
      <c r="ZY22">
        <f t="shared" ref="ZY22" si="474">CE22/CE25</f>
        <v>223.21501481725386</v>
      </c>
      <c r="ZZ22">
        <f t="shared" ref="ZZ22" si="475">CF22/CF25</f>
        <v>86.102853458004191</v>
      </c>
      <c r="AAA22">
        <f t="shared" ref="AAA22" si="476">CG22/CG25</f>
        <v>83.134281200631918</v>
      </c>
      <c r="AAB22">
        <f t="shared" ref="AAB22" si="477">CH22/CH25</f>
        <v>96.763867422290915</v>
      </c>
      <c r="AAC22">
        <f t="shared" ref="AAC22" si="478">CI22/CI25</f>
        <v>88.535126050420175</v>
      </c>
      <c r="AAD22">
        <f t="shared" ref="AAD22" si="479">CJ22/CJ25</f>
        <v>125.82810629638496</v>
      </c>
      <c r="AAE22">
        <f t="shared" ref="AAE22" si="480">CK22/CK25</f>
        <v>82.925259616790996</v>
      </c>
      <c r="AAF22">
        <f t="shared" ref="AAF22" si="481">CL22/CL25</f>
        <v>75.820389059529035</v>
      </c>
      <c r="AAG22">
        <f t="shared" ref="AAG22" si="482">CM22/CM25</f>
        <v>107.51927778822645</v>
      </c>
      <c r="AAH22">
        <f t="shared" ref="AAH22" si="483">CN22/CN25</f>
        <v>86.939159663865553</v>
      </c>
      <c r="AAI22">
        <f t="shared" ref="AAI22" si="484">CO22/CO25</f>
        <v>93.500438827453038</v>
      </c>
      <c r="AAJ22">
        <f t="shared" ref="AAJ22" si="485">CP22/CP25</f>
        <v>91.374407582938389</v>
      </c>
      <c r="AAK22">
        <f t="shared" ref="AAK22" si="486">CQ22/CQ25</f>
        <v>106.68868940754039</v>
      </c>
      <c r="AAL22">
        <f t="shared" ref="AAL22" si="487">CR22/CR25</f>
        <v>113.94892522505971</v>
      </c>
      <c r="AAM22">
        <f t="shared" ref="AAM22" si="488">CS22/CS25</f>
        <v>109.79419316610705</v>
      </c>
      <c r="AAN22">
        <f t="shared" ref="AAN22" si="489">CT22/CT25</f>
        <v>87.972916330807678</v>
      </c>
      <c r="AAO22">
        <f t="shared" ref="AAO22" si="490">CU22/CU25</f>
        <v>91.309687034277204</v>
      </c>
      <c r="AAP22">
        <f t="shared" ref="AAP22" si="491">CV22/CV25</f>
        <v>85.72259083728278</v>
      </c>
      <c r="AAQ22">
        <f t="shared" ref="AAQ22" si="492">CW22/CW25</f>
        <v>126.53150272710175</v>
      </c>
      <c r="AAR22">
        <f t="shared" ref="AAR22" si="493">CX22/CX25</f>
        <v>109.45446565723063</v>
      </c>
      <c r="AAS22">
        <f t="shared" ref="AAS22" si="494">CY22/CY25</f>
        <v>98.420923292961206</v>
      </c>
      <c r="AAT22">
        <f t="shared" ref="AAT22" si="495">CZ22/CZ25</f>
        <v>117.50640478223741</v>
      </c>
      <c r="AAU22">
        <f t="shared" ref="AAU22" si="496">DA22/DA25</f>
        <v>87.245470032522846</v>
      </c>
      <c r="AAV22">
        <f t="shared" ref="AAV22" si="497">DB22/DB25</f>
        <v>103.78484107579462</v>
      </c>
      <c r="AAW22">
        <f t="shared" ref="AAW22" si="498">DC22/DC25</f>
        <v>92.466677636991932</v>
      </c>
      <c r="AAX22">
        <f t="shared" ref="AAX22" si="499">DD22/DD25</f>
        <v>81.783394769176766</v>
      </c>
      <c r="AAY22">
        <f t="shared" ref="AAY22" si="500">DE22/DE25</f>
        <v>125.61164241164241</v>
      </c>
      <c r="AAZ22">
        <f t="shared" ref="AAZ22" si="501">DF22/DF25</f>
        <v>103.91984585741811</v>
      </c>
      <c r="ABA22">
        <f t="shared" ref="ABA22" si="502">DG22/DG25</f>
        <v>105.83448548291527</v>
      </c>
      <c r="ABB22">
        <f t="shared" ref="ABB22" si="503">DH22/DH25</f>
        <v>93.205564142194746</v>
      </c>
      <c r="ABC22">
        <f t="shared" ref="ABC22" si="504">DI22/DI25</f>
        <v>77.766824644549757</v>
      </c>
      <c r="ABD22">
        <f t="shared" ref="ABD22" si="505">DJ22/DJ25</f>
        <v>101.25015191411788</v>
      </c>
      <c r="ABE22">
        <f t="shared" ref="ABE22" si="506">DK22/DK25</f>
        <v>64.96880347505595</v>
      </c>
      <c r="ABF22">
        <f t="shared" ref="ABF22" si="507">DL22/DL25</f>
        <v>117.03121387283237</v>
      </c>
      <c r="ABG22">
        <f t="shared" ref="ABG22" si="508">DM22/DM25</f>
        <v>60.485896953742007</v>
      </c>
      <c r="ABH22">
        <f t="shared" ref="ABH22" si="509">DN22/DN25</f>
        <v>161.68283378746594</v>
      </c>
      <c r="ABI22">
        <f t="shared" ref="ABI22" si="510">DO22/DO25</f>
        <v>76.344104552635358</v>
      </c>
      <c r="ABJ22">
        <f t="shared" ref="ABJ22" si="511">DP22/DP25</f>
        <v>86.657526080476899</v>
      </c>
      <c r="ABK22">
        <f t="shared" ref="ABK22" si="512">DQ22/DQ25</f>
        <v>95.823064770932064</v>
      </c>
      <c r="ABL22">
        <f t="shared" ref="ABL22" si="513">DR22/DR25</f>
        <v>137.14869888475837</v>
      </c>
      <c r="ABM22">
        <f t="shared" ref="ABM22" si="514">DS22/DS25</f>
        <v>133.58103902322242</v>
      </c>
      <c r="ABN22">
        <f t="shared" ref="ABN22" si="515">DT22/DT25</f>
        <v>114.67805294619983</v>
      </c>
      <c r="ABO22">
        <f t="shared" ref="ABO22" si="516">DU22/DU25</f>
        <v>83.159676509309762</v>
      </c>
      <c r="ABP22">
        <f t="shared" ref="ABP22" si="517">DV22/DV25</f>
        <v>120.83005977796755</v>
      </c>
      <c r="ABQ22">
        <f t="shared" ref="ABQ22" si="518">DW22/DW25</f>
        <v>117.08404652183454</v>
      </c>
      <c r="ABR22">
        <f t="shared" ref="ABR22" si="519">DX22/DX25</f>
        <v>109.7865072587532</v>
      </c>
      <c r="ABS22">
        <f t="shared" ref="ABS22" si="520">DY22/DY25</f>
        <v>94.362082863130738</v>
      </c>
      <c r="ABT22">
        <f t="shared" ref="ABT22" si="521">DZ22/DZ25</f>
        <v>110.61333333333333</v>
      </c>
      <c r="ABU22">
        <f t="shared" ref="ABU22" si="522">EA22/EA25</f>
        <v>155.70654627539503</v>
      </c>
      <c r="ABV22">
        <f t="shared" ref="ABV22" si="523">EB22/EB25</f>
        <v>152.98331870061457</v>
      </c>
      <c r="ABW22">
        <f t="shared" ref="ABW22" si="524">EC22/EC25</f>
        <v>95.480680061823804</v>
      </c>
      <c r="ABX22">
        <f t="shared" ref="ABX22" si="525">ED22/ED25</f>
        <v>105.89106029106028</v>
      </c>
      <c r="ABY22">
        <f t="shared" ref="ABY22" si="526">EE22/EE25</f>
        <v>77.398172525940836</v>
      </c>
      <c r="ABZ22">
        <f t="shared" ref="ABZ22" si="527">EF22/EF25</f>
        <v>62.705882352941174</v>
      </c>
      <c r="ACA22">
        <f t="shared" ref="ACA22" si="528">EG22/EG25</f>
        <v>126.12550790067721</v>
      </c>
      <c r="ACB22">
        <f t="shared" ref="ACB22" si="529">EH22/EH25</f>
        <v>84.417528681587356</v>
      </c>
      <c r="ACC22">
        <f t="shared" ref="ACC22" si="530">EI22/EI25</f>
        <v>130.2139954853273</v>
      </c>
      <c r="ACD22">
        <f t="shared" ref="ACD22" si="531">EJ22/EJ25</f>
        <v>89.821184919210054</v>
      </c>
      <c r="ACE22">
        <f t="shared" ref="ACE22" si="532">EK22/EK25</f>
        <v>99.642697994733638</v>
      </c>
      <c r="ACF22">
        <f t="shared" ref="ACF22" si="533">EL22/EL25</f>
        <v>142.5805869074492</v>
      </c>
      <c r="ACG22">
        <f t="shared" ref="ACG22" si="534">EM22/EM25</f>
        <v>129.49006463969357</v>
      </c>
      <c r="ACH22">
        <f t="shared" ref="ACH22" si="535">EN22/EN25</f>
        <v>107.90905587668594</v>
      </c>
      <c r="ACI22">
        <f t="shared" ref="ACI22" si="536">EO22/EO25</f>
        <v>92.135798319327733</v>
      </c>
      <c r="ACJ22">
        <f t="shared" ref="ACJ22" si="537">EP22/EP25</f>
        <v>105.68883037085801</v>
      </c>
      <c r="ACK22">
        <f t="shared" ref="ACK22" si="538">EQ22/EQ25</f>
        <v>103.30771992818671</v>
      </c>
      <c r="ACL22">
        <f t="shared" ref="ACL22" si="539">ER22/ER25</f>
        <v>101.11633418921588</v>
      </c>
      <c r="ACM22">
        <f t="shared" ref="ACM22" si="540">ES22/ES25</f>
        <v>114.11784799316823</v>
      </c>
      <c r="ACN22">
        <f t="shared" ref="ACN22" si="541">ET22/ET25</f>
        <v>83.455853958223628</v>
      </c>
      <c r="ACO22" s="5"/>
      <c r="ACP22">
        <f>AVERAGE(WU22:ACN22)</f>
        <v>104.64380030262184</v>
      </c>
      <c r="ACQ22">
        <f>STDEV(WU22:ACN22)/(150^0.5)</f>
        <v>2.1327423927649871</v>
      </c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</row>
    <row r="23" spans="1:1015" s="3" customFormat="1">
      <c r="A23" s="2">
        <v>208</v>
      </c>
      <c r="B23" s="3">
        <v>1081568</v>
      </c>
      <c r="C23" s="3">
        <v>956000</v>
      </c>
      <c r="D23" s="3">
        <v>1413984</v>
      </c>
      <c r="E23" s="3">
        <v>1288128</v>
      </c>
      <c r="F23" s="3">
        <v>1020944</v>
      </c>
      <c r="G23" s="3">
        <v>1202528</v>
      </c>
      <c r="H23" s="3">
        <v>1135264</v>
      </c>
      <c r="I23" s="3">
        <v>1269152</v>
      </c>
      <c r="J23" s="3">
        <v>1255264</v>
      </c>
      <c r="K23" s="3">
        <v>1209408</v>
      </c>
      <c r="L23" s="3">
        <v>1192512</v>
      </c>
      <c r="M23" s="3">
        <v>961440</v>
      </c>
      <c r="N23" s="3">
        <v>1475456</v>
      </c>
      <c r="O23" s="3">
        <v>1232608</v>
      </c>
      <c r="P23" s="3">
        <v>1124128</v>
      </c>
      <c r="Q23" s="3">
        <v>1292576</v>
      </c>
      <c r="R23" s="3">
        <v>1224448</v>
      </c>
      <c r="S23" s="3">
        <v>1335136</v>
      </c>
      <c r="T23" s="3">
        <v>1413984</v>
      </c>
      <c r="U23" s="3">
        <v>1158880</v>
      </c>
      <c r="V23" s="3">
        <v>1274208</v>
      </c>
      <c r="W23" s="3">
        <v>1401728</v>
      </c>
      <c r="X23" s="3">
        <v>1063136</v>
      </c>
      <c r="Y23" s="3">
        <v>1223200</v>
      </c>
      <c r="Z23" s="3">
        <v>1272320</v>
      </c>
      <c r="AA23" s="3">
        <v>1368352</v>
      </c>
      <c r="AB23" s="3">
        <v>1295104</v>
      </c>
      <c r="AC23" s="3">
        <v>1296992</v>
      </c>
      <c r="AD23" s="3">
        <v>1262208</v>
      </c>
      <c r="AE23" s="3">
        <v>1372224</v>
      </c>
      <c r="AF23" s="3">
        <v>1450144</v>
      </c>
      <c r="AG23" s="3">
        <v>1304608</v>
      </c>
      <c r="AH23" s="3">
        <v>1304608</v>
      </c>
      <c r="AI23" s="3">
        <v>1319872</v>
      </c>
      <c r="AJ23" s="3">
        <v>1275488</v>
      </c>
      <c r="AK23" s="3">
        <v>1370272</v>
      </c>
      <c r="AL23" s="3">
        <v>1420416</v>
      </c>
      <c r="AM23" s="3">
        <v>1254656</v>
      </c>
      <c r="AN23" s="3">
        <v>1476096</v>
      </c>
      <c r="AO23" s="3">
        <v>1136512</v>
      </c>
      <c r="AP23" s="3">
        <v>1158240</v>
      </c>
      <c r="AQ23" s="3">
        <v>1411392</v>
      </c>
      <c r="AR23" s="3">
        <v>1292576</v>
      </c>
      <c r="AS23" s="3">
        <v>1331328</v>
      </c>
      <c r="AT23" s="3">
        <v>1375424</v>
      </c>
      <c r="AU23" s="3">
        <v>1205024</v>
      </c>
      <c r="AV23" s="3">
        <v>1337696</v>
      </c>
      <c r="AW23" s="3">
        <v>1351104</v>
      </c>
      <c r="AX23" s="3">
        <v>1209408</v>
      </c>
      <c r="AY23" s="3">
        <v>1291936</v>
      </c>
      <c r="AZ23" s="3">
        <v>1178784</v>
      </c>
      <c r="BA23" s="3">
        <v>1467008</v>
      </c>
      <c r="BB23" s="3">
        <v>1121024</v>
      </c>
      <c r="BC23" s="3">
        <v>1399808</v>
      </c>
      <c r="BD23" s="3">
        <v>1188160</v>
      </c>
      <c r="BE23" s="3">
        <v>1420416</v>
      </c>
      <c r="BF23" s="3">
        <v>1147680</v>
      </c>
      <c r="BG23" s="3">
        <v>1165696</v>
      </c>
      <c r="BH23" s="3">
        <v>1318592</v>
      </c>
      <c r="BI23" s="3">
        <v>1332608</v>
      </c>
      <c r="BJ23" s="3">
        <v>1352384</v>
      </c>
      <c r="BK23" s="3">
        <v>1160736</v>
      </c>
      <c r="BL23" s="3">
        <v>1415264</v>
      </c>
      <c r="BM23" s="3">
        <v>1242048</v>
      </c>
      <c r="BN23" s="3">
        <v>1474176</v>
      </c>
      <c r="BO23" s="3">
        <v>1171328</v>
      </c>
      <c r="BP23" s="3">
        <v>1363872</v>
      </c>
      <c r="BQ23" s="3">
        <v>1458592</v>
      </c>
      <c r="BR23" s="3">
        <v>1167584</v>
      </c>
      <c r="BS23" s="3">
        <v>1337696</v>
      </c>
      <c r="BT23" s="3">
        <v>1134048</v>
      </c>
      <c r="BU23" s="3">
        <v>1415904</v>
      </c>
      <c r="BV23" s="3">
        <v>1083392</v>
      </c>
      <c r="BW23" s="3">
        <v>1237024</v>
      </c>
      <c r="BX23" s="3">
        <v>1210656</v>
      </c>
      <c r="BY23" s="3">
        <v>1242048</v>
      </c>
      <c r="BZ23" s="3">
        <v>1405600</v>
      </c>
      <c r="CA23" s="3">
        <v>1331328</v>
      </c>
      <c r="CB23" s="3">
        <v>1275488</v>
      </c>
      <c r="CC23" s="3">
        <v>1313504</v>
      </c>
      <c r="CD23" s="3">
        <v>1186912</v>
      </c>
      <c r="CE23" s="3">
        <v>1532896</v>
      </c>
      <c r="CF23" s="3">
        <v>1300800</v>
      </c>
      <c r="CG23" s="3">
        <v>1204416</v>
      </c>
      <c r="CH23" s="3">
        <v>1280544</v>
      </c>
      <c r="CI23" s="3">
        <v>1488480</v>
      </c>
      <c r="CJ23" s="3">
        <v>1367712</v>
      </c>
      <c r="CK23" s="3">
        <v>1431392</v>
      </c>
      <c r="CL23" s="3">
        <v>1333216</v>
      </c>
      <c r="CM23" s="3">
        <v>1331328</v>
      </c>
      <c r="CN23" s="3">
        <v>1443680</v>
      </c>
      <c r="CO23" s="3">
        <v>1230752</v>
      </c>
      <c r="CP23" s="3">
        <v>1256544</v>
      </c>
      <c r="CQ23" s="3">
        <v>1452096</v>
      </c>
      <c r="CR23" s="3">
        <v>1333216</v>
      </c>
      <c r="CS23" s="3">
        <v>1368992</v>
      </c>
      <c r="CT23" s="3">
        <v>1487808</v>
      </c>
      <c r="CU23" s="3">
        <v>1296992</v>
      </c>
      <c r="CV23" s="3">
        <v>1166336</v>
      </c>
      <c r="CW23" s="3">
        <v>1455328</v>
      </c>
      <c r="CX23" s="3">
        <v>1053312</v>
      </c>
      <c r="CY23" s="3">
        <v>1423648</v>
      </c>
      <c r="CZ23" s="3">
        <v>1210048</v>
      </c>
      <c r="DA23" s="3">
        <v>1281792</v>
      </c>
      <c r="DB23" s="3">
        <v>1413984</v>
      </c>
      <c r="DC23" s="3">
        <v>1214432</v>
      </c>
      <c r="DD23" s="3">
        <v>1085248</v>
      </c>
      <c r="DE23" s="3">
        <v>1295104</v>
      </c>
      <c r="DF23" s="3">
        <v>1611936</v>
      </c>
      <c r="DG23" s="3">
        <v>1358112</v>
      </c>
      <c r="DH23" s="3">
        <v>1324960</v>
      </c>
      <c r="DI23" s="3">
        <v>1169440</v>
      </c>
      <c r="DJ23" s="3">
        <v>1480000</v>
      </c>
      <c r="DK23" s="3">
        <v>1186272</v>
      </c>
      <c r="DL23" s="3">
        <v>1262848</v>
      </c>
      <c r="DM23" s="3">
        <v>1178784</v>
      </c>
      <c r="DN23" s="3">
        <v>1285600</v>
      </c>
      <c r="DO23" s="3">
        <v>1288768</v>
      </c>
      <c r="DP23" s="3">
        <v>1359392</v>
      </c>
      <c r="DQ23" s="3">
        <v>1296992</v>
      </c>
      <c r="DR23" s="3">
        <v>1504128</v>
      </c>
      <c r="DS23" s="3">
        <v>1290016</v>
      </c>
      <c r="DT23" s="3">
        <v>1305248</v>
      </c>
      <c r="DU23" s="3">
        <v>1043536</v>
      </c>
      <c r="DV23" s="3">
        <v>1264736</v>
      </c>
      <c r="DW23" s="3">
        <v>1278016</v>
      </c>
      <c r="DX23" s="3">
        <v>1248352</v>
      </c>
      <c r="DY23" s="3">
        <v>1577568</v>
      </c>
      <c r="DZ23" s="3">
        <v>1232608</v>
      </c>
      <c r="EA23" s="3">
        <v>1395968</v>
      </c>
      <c r="EB23" s="3">
        <v>1365152</v>
      </c>
      <c r="EC23" s="3">
        <v>1347904</v>
      </c>
      <c r="ED23" s="3">
        <v>1129696</v>
      </c>
      <c r="EE23" s="3">
        <v>1110528</v>
      </c>
      <c r="EF23" s="3">
        <v>1102496</v>
      </c>
      <c r="EG23" s="3">
        <v>1281152</v>
      </c>
      <c r="EH23" s="3">
        <v>1240800</v>
      </c>
      <c r="EI23" s="3">
        <v>1232608</v>
      </c>
      <c r="EJ23" s="3">
        <v>1381184</v>
      </c>
      <c r="EK23" s="3">
        <v>1154528</v>
      </c>
      <c r="EL23" s="3">
        <v>1302080</v>
      </c>
      <c r="EM23" s="3">
        <v>1253376</v>
      </c>
      <c r="EN23" s="3">
        <v>1481312</v>
      </c>
      <c r="EO23" s="3">
        <v>1371584</v>
      </c>
      <c r="EP23" s="3">
        <v>1178784</v>
      </c>
      <c r="EQ23" s="3">
        <v>1406880</v>
      </c>
      <c r="ER23" s="3">
        <v>1163840</v>
      </c>
      <c r="ES23" s="3">
        <v>1297632</v>
      </c>
      <c r="ET23" s="3">
        <v>1245184</v>
      </c>
      <c r="EU23" s="3">
        <v>1196288</v>
      </c>
      <c r="EV23" s="5"/>
      <c r="EW23" s="6">
        <f t="shared" si="79"/>
        <v>1286636.1599999999</v>
      </c>
      <c r="EX23" s="7"/>
      <c r="EY23" s="6">
        <f t="shared" si="80"/>
        <v>9955.9024003226277</v>
      </c>
      <c r="EZ23" s="7"/>
      <c r="FA23" s="6">
        <f t="shared" si="81"/>
        <v>1280413.6533333333</v>
      </c>
      <c r="FB23" s="6">
        <f t="shared" si="82"/>
        <v>1292858.6666666667</v>
      </c>
      <c r="FC23" s="6">
        <f t="shared" si="179"/>
        <v>-12445.013333333423</v>
      </c>
      <c r="FD23" s="7"/>
      <c r="FE23" s="6">
        <f t="shared" si="84"/>
        <v>19047591849.34687</v>
      </c>
      <c r="FF23"/>
      <c r="FG23" s="6">
        <f t="shared" si="97"/>
        <v>19127170289.026871</v>
      </c>
      <c r="FH23"/>
      <c r="FI23" s="6">
        <f t="shared" si="98"/>
        <v>28607996810.626816</v>
      </c>
      <c r="FJ23"/>
      <c r="FK23" s="6">
        <f t="shared" si="99"/>
        <v>14748399010.520157</v>
      </c>
      <c r="FL23"/>
      <c r="FM23" s="6">
        <f t="shared" si="100"/>
        <v>3399008155.6935215</v>
      </c>
      <c r="FN23"/>
      <c r="FO23" s="6">
        <f t="shared" si="101"/>
        <v>59300535782.786888</v>
      </c>
      <c r="FP23"/>
      <c r="FQ23" s="6">
        <f t="shared" si="102"/>
        <v>65174522656.81356</v>
      </c>
      <c r="FR23"/>
      <c r="FS23" s="6">
        <f t="shared" si="103"/>
        <v>24336931848.920151</v>
      </c>
      <c r="FT23"/>
      <c r="FU23" s="6">
        <f t="shared" si="104"/>
        <v>9651684429.1868267</v>
      </c>
      <c r="FV23"/>
      <c r="FW23" s="6">
        <f t="shared" si="105"/>
        <v>71582474535.640228</v>
      </c>
      <c r="FX23"/>
      <c r="FY23" s="6">
        <f t="shared" si="106"/>
        <v>13242252556.33349</v>
      </c>
      <c r="FZ23"/>
      <c r="GA23" s="6">
        <f t="shared" si="107"/>
        <v>21791365224.493484</v>
      </c>
      <c r="GB23"/>
      <c r="GC23" s="6">
        <f t="shared" si="108"/>
        <v>6986784340.0134964</v>
      </c>
      <c r="GD23"/>
      <c r="GE23" s="6">
        <f t="shared" si="109"/>
        <v>111450530.52017967</v>
      </c>
      <c r="GF23"/>
      <c r="GG23" s="6">
        <f t="shared" si="110"/>
        <v>9520097439.1068268</v>
      </c>
      <c r="GH23"/>
      <c r="GI23" s="6">
        <f t="shared" si="180"/>
        <v>24958000573.826874</v>
      </c>
      <c r="GJ23"/>
      <c r="GK23" s="6">
        <f t="shared" si="181"/>
        <v>7946685.8268439369</v>
      </c>
      <c r="GL23"/>
      <c r="GM23" s="6">
        <f t="shared" si="182"/>
        <v>6779708725.2934961</v>
      </c>
      <c r="GN23"/>
      <c r="GO23" s="6">
        <f t="shared" si="183"/>
        <v>31757026777.133545</v>
      </c>
      <c r="GP23"/>
      <c r="GQ23" s="6">
        <f t="shared" si="184"/>
        <v>123924426228.44025</v>
      </c>
      <c r="GR23"/>
      <c r="GS23" s="6">
        <f t="shared" si="185"/>
        <v>57939853430.146805</v>
      </c>
      <c r="GT23"/>
      <c r="GU23" s="6">
        <f t="shared" si="186"/>
        <v>692057547.48017299</v>
      </c>
      <c r="GV23"/>
      <c r="GW23" s="6">
        <f t="shared" si="187"/>
        <v>33432298900.866879</v>
      </c>
      <c r="GX23"/>
      <c r="GY23" s="6">
        <f t="shared" si="188"/>
        <v>927343.32017760444</v>
      </c>
      <c r="GZ23"/>
      <c r="HA23" s="6">
        <f t="shared" si="189"/>
        <v>4911625020.1201649</v>
      </c>
      <c r="HB23"/>
      <c r="HC23" s="6">
        <f t="shared" si="190"/>
        <v>76054049486.893463</v>
      </c>
      <c r="HD23"/>
      <c r="HE23" s="6">
        <f t="shared" si="191"/>
        <v>70936455818.626801</v>
      </c>
      <c r="HF23"/>
      <c r="HG23" s="6">
        <f t="shared" si="192"/>
        <v>48316869859.373474</v>
      </c>
      <c r="HH23"/>
      <c r="HI23" s="6">
        <f t="shared" si="193"/>
        <v>31035892.440176774</v>
      </c>
      <c r="HJ23"/>
      <c r="HK23" s="6">
        <f t="shared" si="194"/>
        <v>2467999.1068441616</v>
      </c>
      <c r="HL23"/>
      <c r="HM23" s="6">
        <f t="shared" si="195"/>
        <v>41653958091.480217</v>
      </c>
      <c r="HN23"/>
      <c r="HO23" s="6">
        <f t="shared" si="196"/>
        <v>34470011871.960213</v>
      </c>
      <c r="HP23"/>
      <c r="HQ23" s="6">
        <f t="shared" si="197"/>
        <v>99409684256.813568</v>
      </c>
      <c r="HR23"/>
      <c r="HS23" s="6">
        <f t="shared" si="198"/>
        <v>6769173431.0001631</v>
      </c>
      <c r="HT23"/>
      <c r="HU23" s="6">
        <f t="shared" si="199"/>
        <v>24858878684.546818</v>
      </c>
      <c r="HV23"/>
      <c r="HW23" s="6">
        <f t="shared" si="200"/>
        <v>72582279736.706802</v>
      </c>
      <c r="HX23"/>
      <c r="HY23" s="6">
        <f t="shared" si="201"/>
        <v>19933765204.013485</v>
      </c>
      <c r="HZ23"/>
      <c r="IA23" s="6">
        <f t="shared" si="202"/>
        <v>358988303.74684101</v>
      </c>
      <c r="IB23"/>
      <c r="IC23" s="6">
        <f t="shared" si="203"/>
        <v>7519840401.4535265</v>
      </c>
      <c r="ID23"/>
      <c r="IE23" s="6">
        <f t="shared" si="204"/>
        <v>653875359.1068399</v>
      </c>
      <c r="IF23"/>
      <c r="IG23" s="6">
        <f t="shared" si="205"/>
        <v>111248255626.62679</v>
      </c>
      <c r="IH23"/>
      <c r="II23" s="6">
        <f t="shared" si="206"/>
        <v>11843754143.106865</v>
      </c>
      <c r="IJ23"/>
      <c r="IK23" s="6">
        <f t="shared" si="207"/>
        <v>38216725867.906807</v>
      </c>
      <c r="IL23"/>
      <c r="IM23" s="6">
        <f t="shared" si="208"/>
        <v>2625023858.7335019</v>
      </c>
      <c r="IN23"/>
      <c r="IO23" s="6">
        <f t="shared" si="209"/>
        <v>205435271.2135137</v>
      </c>
      <c r="IP23"/>
      <c r="IQ23" s="6">
        <f t="shared" si="210"/>
        <v>50792995138.946884</v>
      </c>
      <c r="IR23"/>
      <c r="IS23" s="6">
        <f t="shared" si="211"/>
        <v>33528168566.146812</v>
      </c>
      <c r="IT23"/>
      <c r="IU23" s="6">
        <f t="shared" si="212"/>
        <v>544334938.8401736</v>
      </c>
      <c r="IV23"/>
      <c r="IW23" s="6">
        <f t="shared" si="213"/>
        <v>41315039541.293549</v>
      </c>
      <c r="IX23"/>
      <c r="IY23" s="6">
        <f t="shared" si="214"/>
        <v>76478235834.413467</v>
      </c>
      <c r="IZ23"/>
      <c r="JA23" s="6">
        <f t="shared" si="215"/>
        <v>128085958337.24011</v>
      </c>
      <c r="JB23"/>
      <c r="JC23" s="6">
        <f t="shared" si="216"/>
        <v>3516369819.6935005</v>
      </c>
      <c r="JD23"/>
      <c r="JE23" s="6">
        <f t="shared" si="217"/>
        <v>44942733662.253548</v>
      </c>
      <c r="JF23"/>
      <c r="JG23" s="6">
        <f t="shared" si="218"/>
        <v>38971097656.70681</v>
      </c>
      <c r="JH23"/>
      <c r="JI23" s="6">
        <f t="shared" si="219"/>
        <v>70899187461.506897</v>
      </c>
      <c r="JJ23"/>
      <c r="JK23" s="6">
        <f t="shared" si="220"/>
        <v>28212245704.066875</v>
      </c>
      <c r="JL23"/>
      <c r="JM23" s="6">
        <f t="shared" si="221"/>
        <v>93741914093.613571</v>
      </c>
      <c r="JN23"/>
      <c r="JO23" s="6">
        <f t="shared" si="222"/>
        <v>9313989654.5735283</v>
      </c>
      <c r="JP23"/>
      <c r="JQ23" s="6">
        <f t="shared" si="223"/>
        <v>86062976.38684611</v>
      </c>
      <c r="JR23"/>
      <c r="JS23" s="6">
        <f t="shared" si="224"/>
        <v>5601776020.8668575</v>
      </c>
      <c r="JT23"/>
      <c r="JU23" s="6">
        <f t="shared" si="225"/>
        <v>51328080290.520218</v>
      </c>
      <c r="JV23"/>
      <c r="JW23" s="6">
        <f t="shared" si="226"/>
        <v>75162067959.853561</v>
      </c>
      <c r="JX23"/>
      <c r="JY23" s="6">
        <f t="shared" si="227"/>
        <v>697202.73351096082</v>
      </c>
      <c r="JZ23"/>
      <c r="KA23" s="6">
        <f t="shared" si="228"/>
        <v>100343857993.77345</v>
      </c>
      <c r="KB23"/>
      <c r="KC23" s="6">
        <f t="shared" si="229"/>
        <v>22775333200.600151</v>
      </c>
      <c r="KD23"/>
      <c r="KE23" s="6">
        <f t="shared" si="230"/>
        <v>881675040.8135165</v>
      </c>
      <c r="KF23"/>
      <c r="KG23" s="6">
        <f t="shared" si="231"/>
        <v>999382612.01351678</v>
      </c>
      <c r="KH23"/>
      <c r="KI23" s="6">
        <f t="shared" si="232"/>
        <v>27626092088.706814</v>
      </c>
      <c r="KJ23"/>
      <c r="KK23" s="6">
        <f t="shared" si="233"/>
        <v>425886319.32018149</v>
      </c>
      <c r="KL23"/>
      <c r="KM23" s="6">
        <f t="shared" si="234"/>
        <v>57169294577.026886</v>
      </c>
      <c r="KN23"/>
      <c r="KO23" s="6">
        <f t="shared" si="235"/>
        <v>3739201831.6401887</v>
      </c>
      <c r="KP23"/>
      <c r="KQ23" s="6">
        <f t="shared" si="236"/>
        <v>14926245186.946867</v>
      </c>
      <c r="KR23"/>
      <c r="KS23" s="6">
        <f t="shared" si="237"/>
        <v>46505348050.306808</v>
      </c>
      <c r="KT23"/>
      <c r="KU23" s="6">
        <f t="shared" si="238"/>
        <v>14725091173.080156</v>
      </c>
      <c r="KV23"/>
      <c r="KW23" s="16">
        <f t="shared" si="239"/>
        <v>10313.467598701693</v>
      </c>
      <c r="KX23" s="7"/>
      <c r="KY23" s="5"/>
      <c r="KZ23" s="3">
        <f t="shared" si="85"/>
        <v>15767322624</v>
      </c>
      <c r="LA23"/>
      <c r="LB23" s="3">
        <f t="shared" si="111"/>
        <v>15839732736</v>
      </c>
      <c r="LC23"/>
      <c r="LD23" s="3">
        <f t="shared" si="112"/>
        <v>32972749056</v>
      </c>
      <c r="LE23"/>
      <c r="LF23" s="3">
        <f t="shared" si="113"/>
        <v>17925996544</v>
      </c>
      <c r="LG23"/>
      <c r="LH23" s="3">
        <f t="shared" si="114"/>
        <v>2102772736</v>
      </c>
      <c r="LI23"/>
      <c r="LJ23" s="3">
        <f t="shared" si="115"/>
        <v>53394269184</v>
      </c>
      <c r="LK23"/>
      <c r="LL23" s="3">
        <f t="shared" si="116"/>
        <v>58975151104</v>
      </c>
      <c r="LM23"/>
      <c r="LN23" s="3">
        <f t="shared" si="117"/>
        <v>28374728704</v>
      </c>
      <c r="LO23"/>
      <c r="LP23" s="3">
        <f t="shared" si="118"/>
        <v>12251833344</v>
      </c>
      <c r="LQ23"/>
      <c r="LR23" s="3">
        <f t="shared" si="119"/>
        <v>65078050816</v>
      </c>
      <c r="LS23"/>
      <c r="LT23" s="3">
        <f t="shared" si="120"/>
        <v>16261350400</v>
      </c>
      <c r="LU23"/>
      <c r="LV23" s="3">
        <f t="shared" si="121"/>
        <v>25620484096</v>
      </c>
      <c r="LW23"/>
      <c r="LX23" s="3">
        <f t="shared" si="122"/>
        <v>9222145024</v>
      </c>
      <c r="LY23"/>
      <c r="LZ23" s="3">
        <f t="shared" si="123"/>
        <v>3564544</v>
      </c>
      <c r="MA23"/>
      <c r="MB23" s="3">
        <f t="shared" si="124"/>
        <v>12103520256</v>
      </c>
      <c r="MC23"/>
      <c r="MD23" s="3">
        <f t="shared" si="125"/>
        <v>21180727296</v>
      </c>
      <c r="ME23"/>
      <c r="MF23" s="3">
        <f t="shared" si="126"/>
        <v>232989696</v>
      </c>
      <c r="MG23"/>
      <c r="MH23" s="3">
        <f t="shared" si="127"/>
        <v>8984006656</v>
      </c>
      <c r="MI23"/>
      <c r="MJ23" s="3">
        <f t="shared" si="128"/>
        <v>27476377600</v>
      </c>
      <c r="MK23"/>
      <c r="ML23" s="3">
        <f t="shared" si="129"/>
        <v>115317293056</v>
      </c>
      <c r="MM23"/>
      <c r="MN23" s="3">
        <f t="shared" si="130"/>
        <v>64085935104</v>
      </c>
      <c r="MO23"/>
      <c r="MP23" s="3">
        <f t="shared" si="131"/>
        <v>1501717504</v>
      </c>
      <c r="MQ23"/>
      <c r="MR23" s="3">
        <f t="shared" si="132"/>
        <v>29036160000</v>
      </c>
      <c r="MS23"/>
      <c r="MT23" s="3">
        <f t="shared" si="133"/>
        <v>179774464</v>
      </c>
      <c r="MU23"/>
      <c r="MV23" s="3">
        <f t="shared" si="134"/>
        <v>6810870784</v>
      </c>
      <c r="MW23"/>
      <c r="MX23" s="3">
        <f t="shared" si="135"/>
        <v>83073074176</v>
      </c>
      <c r="MY23"/>
      <c r="MZ23" s="3">
        <f t="shared" si="136"/>
        <v>77720518656</v>
      </c>
      <c r="NA23"/>
      <c r="NB23" s="3">
        <f t="shared" si="137"/>
        <v>53942849536</v>
      </c>
      <c r="NC23"/>
      <c r="ND23" s="3">
        <f t="shared" si="138"/>
        <v>324576256</v>
      </c>
      <c r="NE23"/>
      <c r="NF23" s="3">
        <f t="shared" si="139"/>
        <v>196448256</v>
      </c>
      <c r="NG23"/>
      <c r="NH23" s="3">
        <f t="shared" si="140"/>
        <v>36728955904</v>
      </c>
      <c r="NI23"/>
      <c r="NJ23" s="3">
        <f t="shared" si="141"/>
        <v>30003782656</v>
      </c>
      <c r="NK23"/>
      <c r="NL23" s="3">
        <f t="shared" si="92"/>
        <v>91716911104</v>
      </c>
      <c r="NM23"/>
      <c r="NN23" s="3">
        <f t="shared" si="142"/>
        <v>8971878400</v>
      </c>
      <c r="NO23"/>
      <c r="NP23" s="3">
        <f t="shared" si="143"/>
        <v>28938092544</v>
      </c>
      <c r="NQ23"/>
      <c r="NR23" s="3">
        <f t="shared" si="144"/>
        <v>79442804736</v>
      </c>
      <c r="NS23"/>
      <c r="NT23" s="3">
        <f t="shared" si="145"/>
        <v>23602791424</v>
      </c>
      <c r="NU23"/>
      <c r="NV23" s="3">
        <f t="shared" si="146"/>
        <v>985457664</v>
      </c>
      <c r="NW23"/>
      <c r="NX23" s="3">
        <f t="shared" si="147"/>
        <v>5516329984</v>
      </c>
      <c r="NY23"/>
      <c r="NZ23" s="3">
        <f t="shared" si="148"/>
        <v>1445216256</v>
      </c>
      <c r="OA23"/>
      <c r="OB23" s="3">
        <f t="shared" si="149"/>
        <v>119704928256</v>
      </c>
      <c r="OC23"/>
      <c r="OD23" s="3">
        <f t="shared" si="150"/>
        <v>9289875456</v>
      </c>
      <c r="OE23"/>
      <c r="OF23" s="3">
        <f t="shared" si="151"/>
        <v>43237380096</v>
      </c>
      <c r="OG23"/>
      <c r="OH23" s="3">
        <f t="shared" si="152"/>
        <v>4055142400</v>
      </c>
      <c r="OI23"/>
      <c r="OJ23" s="3">
        <f t="shared" si="153"/>
        <v>3564544</v>
      </c>
      <c r="OK23"/>
      <c r="OL23" s="3">
        <f t="shared" si="154"/>
        <v>45338333184</v>
      </c>
      <c r="OM23"/>
      <c r="ON23" s="3">
        <f t="shared" si="155"/>
        <v>38240584704</v>
      </c>
      <c r="OO23"/>
      <c r="OP23" s="3">
        <f t="shared" si="156"/>
        <v>1279922176</v>
      </c>
      <c r="OQ23"/>
      <c r="OR23" s="3">
        <f t="shared" si="157"/>
        <v>36410745856</v>
      </c>
      <c r="OS23"/>
      <c r="OT23" s="3">
        <f t="shared" si="158"/>
        <v>83516376064</v>
      </c>
      <c r="OU23"/>
      <c r="OV23" s="3">
        <f t="shared" si="159"/>
        <v>137148752896</v>
      </c>
      <c r="OW23"/>
      <c r="OX23" s="3">
        <f t="shared" si="160"/>
        <v>5147201536</v>
      </c>
      <c r="OY23"/>
      <c r="OZ23" s="3">
        <f t="shared" si="161"/>
        <v>39821000704</v>
      </c>
      <c r="PA23"/>
      <c r="PB23" s="3">
        <f t="shared" si="162"/>
        <v>44039540736</v>
      </c>
      <c r="PC23"/>
      <c r="PD23" s="3">
        <f t="shared" si="163"/>
        <v>64426622976</v>
      </c>
      <c r="PE23"/>
      <c r="PF23" s="3">
        <f t="shared" si="164"/>
        <v>24186470400</v>
      </c>
      <c r="PG23"/>
      <c r="PH23" s="3">
        <f t="shared" si="165"/>
        <v>86276137984</v>
      </c>
      <c r="PI23"/>
      <c r="PJ23" s="3">
        <f t="shared" si="166"/>
        <v>7066756096</v>
      </c>
      <c r="PK23"/>
      <c r="PL23" s="3">
        <f t="shared" si="167"/>
        <v>10036224</v>
      </c>
      <c r="PM23"/>
      <c r="PN23" s="3">
        <f t="shared" si="168"/>
        <v>3893760000</v>
      </c>
      <c r="PO23"/>
      <c r="PP23" s="3">
        <f t="shared" si="169"/>
        <v>45843948544</v>
      </c>
      <c r="PQ23"/>
      <c r="PR23" s="3">
        <f t="shared" si="170"/>
        <v>68493170944</v>
      </c>
      <c r="PS23"/>
      <c r="PT23" s="3">
        <f t="shared" si="171"/>
        <v>176358400</v>
      </c>
      <c r="PU23"/>
      <c r="PV23" s="3">
        <f t="shared" si="172"/>
        <v>108383174656</v>
      </c>
      <c r="PW23"/>
      <c r="PX23" s="3">
        <f t="shared" si="93"/>
        <v>26686489600</v>
      </c>
      <c r="PY23"/>
      <c r="PZ23" s="3">
        <f t="shared" ref="PZ23:PZ93" si="542">(EB23-EC23)^2</f>
        <v>297493504</v>
      </c>
      <c r="QA23"/>
      <c r="QB23" s="3">
        <f t="shared" ref="QB23:QB93" si="543">(ED23-EE23)^2</f>
        <v>367412224</v>
      </c>
      <c r="QC23"/>
      <c r="QD23" s="3">
        <f t="shared" ref="QD23:QD93" si="544">(EF23-EG23)^2</f>
        <v>31917966336</v>
      </c>
      <c r="QE23"/>
      <c r="QF23" s="3">
        <f t="shared" ref="QF23:QF93" si="545">(EH23-EI23)^2</f>
        <v>67108864</v>
      </c>
      <c r="QG23"/>
      <c r="QH23" s="3">
        <f t="shared" ref="QH23:QH93" si="546">(EJ23-EK23)^2</f>
        <v>51372942336</v>
      </c>
      <c r="QI23"/>
      <c r="QJ23" s="3">
        <f t="shared" ref="QJ23:QJ93" si="547">(EL23-EM23)^2</f>
        <v>2372079616</v>
      </c>
      <c r="QK23"/>
      <c r="QL23" s="3">
        <f t="shared" ref="QL23:QL93" si="548">(EN23-EO23)^2</f>
        <v>12040233984</v>
      </c>
      <c r="QM23"/>
      <c r="QN23" s="3">
        <f t="shared" si="390"/>
        <v>52027785216</v>
      </c>
      <c r="QO23"/>
      <c r="QP23" s="3">
        <f t="shared" si="391"/>
        <v>17900299264</v>
      </c>
      <c r="QQ23"/>
      <c r="QR23" s="3">
        <f t="shared" si="392"/>
        <v>2390818816</v>
      </c>
      <c r="QS23" s="5"/>
      <c r="QT23" s="6">
        <f t="shared" si="86"/>
        <v>10346.996834334575</v>
      </c>
      <c r="QU23" s="5"/>
      <c r="QV23" s="5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</row>
    <row r="24" spans="1:1015" s="3" customFormat="1">
      <c r="A24" s="2">
        <v>232</v>
      </c>
      <c r="B24" s="3">
        <v>2251222</v>
      </c>
      <c r="C24" s="3">
        <v>1697347</v>
      </c>
      <c r="D24" s="3">
        <v>2167262</v>
      </c>
      <c r="E24" s="3">
        <v>2090057</v>
      </c>
      <c r="F24" s="3">
        <v>1850661</v>
      </c>
      <c r="G24" s="3">
        <v>2132603</v>
      </c>
      <c r="H24" s="3">
        <v>2037502</v>
      </c>
      <c r="I24" s="3">
        <v>2226607</v>
      </c>
      <c r="J24" s="3">
        <v>2405633</v>
      </c>
      <c r="K24" s="3">
        <v>2209843</v>
      </c>
      <c r="L24" s="3">
        <v>2194141</v>
      </c>
      <c r="M24" s="3">
        <v>1765640</v>
      </c>
      <c r="N24" s="3">
        <v>2149402</v>
      </c>
      <c r="O24" s="3">
        <v>2068802</v>
      </c>
      <c r="P24" s="3">
        <v>2271381</v>
      </c>
      <c r="Q24" s="3">
        <v>2410018</v>
      </c>
      <c r="R24" s="3">
        <v>2458117</v>
      </c>
      <c r="S24" s="3">
        <v>2486127</v>
      </c>
      <c r="T24" s="3">
        <v>2626037</v>
      </c>
      <c r="U24" s="3">
        <v>2092320</v>
      </c>
      <c r="V24" s="3">
        <v>2053170</v>
      </c>
      <c r="W24" s="3">
        <v>2347419</v>
      </c>
      <c r="X24" s="3">
        <v>2083373</v>
      </c>
      <c r="Y24" s="3">
        <v>2185228</v>
      </c>
      <c r="Z24" s="3">
        <v>2248994</v>
      </c>
      <c r="AA24" s="3">
        <v>2502961</v>
      </c>
      <c r="AB24" s="3">
        <v>2366446</v>
      </c>
      <c r="AC24" s="3">
        <v>2318348</v>
      </c>
      <c r="AD24" s="3">
        <v>2405633</v>
      </c>
      <c r="AE24" s="3">
        <v>2303777</v>
      </c>
      <c r="AF24" s="3">
        <v>2564499</v>
      </c>
      <c r="AG24" s="3">
        <v>2177377</v>
      </c>
      <c r="AH24" s="3">
        <v>2274741</v>
      </c>
      <c r="AI24" s="3">
        <v>2368710</v>
      </c>
      <c r="AJ24" s="3">
        <v>2405633</v>
      </c>
      <c r="AK24" s="3">
        <v>2152762</v>
      </c>
      <c r="AL24" s="3">
        <v>2275837</v>
      </c>
      <c r="AM24" s="3">
        <v>2163973</v>
      </c>
      <c r="AN24" s="3">
        <v>2587983</v>
      </c>
      <c r="AO24" s="3">
        <v>2310532</v>
      </c>
      <c r="AP24" s="3">
        <v>2068802</v>
      </c>
      <c r="AQ24" s="3">
        <v>2171789</v>
      </c>
      <c r="AR24" s="3">
        <v>2026326</v>
      </c>
      <c r="AS24" s="3">
        <v>2241143</v>
      </c>
      <c r="AT24" s="3">
        <v>2235555</v>
      </c>
      <c r="AU24" s="3">
        <v>2355271</v>
      </c>
      <c r="AV24" s="3">
        <v>2335041</v>
      </c>
      <c r="AW24" s="3">
        <v>2413413</v>
      </c>
      <c r="AX24" s="3">
        <v>2280294</v>
      </c>
      <c r="AY24" s="3">
        <v>2351946</v>
      </c>
      <c r="AZ24" s="3">
        <v>2304909</v>
      </c>
      <c r="BA24" s="3">
        <v>2601422</v>
      </c>
      <c r="BB24" s="3">
        <v>2119164</v>
      </c>
      <c r="BC24" s="3">
        <v>2278101</v>
      </c>
      <c r="BD24" s="3">
        <v>2364183</v>
      </c>
      <c r="BE24" s="3">
        <v>2156086</v>
      </c>
      <c r="BF24" s="3">
        <v>2128147</v>
      </c>
      <c r="BG24" s="3">
        <v>2111383</v>
      </c>
      <c r="BH24" s="3">
        <v>2504093</v>
      </c>
      <c r="BI24" s="3">
        <v>2358524</v>
      </c>
      <c r="BJ24" s="3">
        <v>2275837</v>
      </c>
      <c r="BK24" s="3">
        <v>2203124</v>
      </c>
      <c r="BL24" s="3">
        <v>2535357</v>
      </c>
      <c r="BM24" s="3">
        <v>2231063</v>
      </c>
      <c r="BN24" s="3">
        <v>2497373</v>
      </c>
      <c r="BO24" s="3">
        <v>2144910</v>
      </c>
      <c r="BP24" s="3">
        <v>2306040</v>
      </c>
      <c r="BQ24" s="3">
        <v>2674135</v>
      </c>
      <c r="BR24" s="3">
        <v>2281425</v>
      </c>
      <c r="BS24" s="3">
        <v>2243371</v>
      </c>
      <c r="BT24" s="3">
        <v>2069933</v>
      </c>
      <c r="BU24" s="3">
        <v>2464907</v>
      </c>
      <c r="BV24" s="3">
        <v>1864100</v>
      </c>
      <c r="BW24" s="3">
        <v>2210940</v>
      </c>
      <c r="BX24" s="3">
        <v>2293733</v>
      </c>
      <c r="BY24" s="3">
        <v>2303777</v>
      </c>
      <c r="BZ24" s="3">
        <v>2472758</v>
      </c>
      <c r="CA24" s="3">
        <v>2097944</v>
      </c>
      <c r="CB24" s="3">
        <v>2241143</v>
      </c>
      <c r="CC24" s="3">
        <v>2312725</v>
      </c>
      <c r="CD24" s="3">
        <v>2411150</v>
      </c>
      <c r="CE24" s="3">
        <v>2455995</v>
      </c>
      <c r="CF24" s="3">
        <v>2479478</v>
      </c>
      <c r="CG24" s="3">
        <v>2240011</v>
      </c>
      <c r="CH24" s="3">
        <v>2425792</v>
      </c>
      <c r="CI24" s="3">
        <v>2661828</v>
      </c>
      <c r="CJ24" s="3">
        <v>2082241</v>
      </c>
      <c r="CK24" s="3">
        <v>2213203</v>
      </c>
      <c r="CL24" s="3">
        <v>2455995</v>
      </c>
      <c r="CM24" s="3">
        <v>2203124</v>
      </c>
      <c r="CN24" s="3">
        <v>2341831</v>
      </c>
      <c r="CO24" s="3">
        <v>2107988</v>
      </c>
      <c r="CP24" s="3">
        <v>2146042</v>
      </c>
      <c r="CQ24" s="3">
        <v>2290373</v>
      </c>
      <c r="CR24" s="3">
        <v>2219887</v>
      </c>
      <c r="CS24" s="3">
        <v>2310532</v>
      </c>
      <c r="CT24" s="3">
        <v>2376561</v>
      </c>
      <c r="CU24" s="3">
        <v>2263494</v>
      </c>
      <c r="CV24" s="3">
        <v>2080048</v>
      </c>
      <c r="CW24" s="3">
        <v>2414545</v>
      </c>
      <c r="CX24" s="3">
        <v>1941305</v>
      </c>
      <c r="CY24" s="3">
        <v>2301584</v>
      </c>
      <c r="CZ24" s="3">
        <v>2047582</v>
      </c>
      <c r="DA24" s="3">
        <v>2212072</v>
      </c>
      <c r="DB24" s="3">
        <v>2242239</v>
      </c>
      <c r="DC24" s="3">
        <v>2520857</v>
      </c>
      <c r="DD24" s="3">
        <v>1952481</v>
      </c>
      <c r="DE24" s="3">
        <v>2256810</v>
      </c>
      <c r="DF24" s="3">
        <v>2564499</v>
      </c>
      <c r="DG24" s="3">
        <v>2223247</v>
      </c>
      <c r="DH24" s="3">
        <v>2383281</v>
      </c>
      <c r="DI24" s="3">
        <v>1950253</v>
      </c>
      <c r="DJ24" s="3">
        <v>2435765</v>
      </c>
      <c r="DK24" s="3">
        <v>2165034</v>
      </c>
      <c r="DL24" s="3">
        <v>2445880</v>
      </c>
      <c r="DM24" s="3">
        <v>2491785</v>
      </c>
      <c r="DN24" s="3">
        <v>2019571</v>
      </c>
      <c r="DO24" s="3">
        <v>2199764</v>
      </c>
      <c r="DP24" s="3">
        <v>2190781</v>
      </c>
      <c r="DQ24" s="3">
        <v>2303777</v>
      </c>
      <c r="DR24" s="3">
        <v>2678662</v>
      </c>
      <c r="DS24" s="3">
        <v>2298224</v>
      </c>
      <c r="DT24" s="3">
        <v>2283689</v>
      </c>
      <c r="DU24" s="3">
        <v>2229932</v>
      </c>
      <c r="DV24" s="3">
        <v>2217624</v>
      </c>
      <c r="DW24" s="3">
        <v>2088996</v>
      </c>
      <c r="DX24" s="3">
        <v>1998351</v>
      </c>
      <c r="DY24" s="3">
        <v>2479478</v>
      </c>
      <c r="DZ24" s="3">
        <v>2614861</v>
      </c>
      <c r="EA24" s="3">
        <v>2238879</v>
      </c>
      <c r="EB24" s="3">
        <v>2269118</v>
      </c>
      <c r="EC24" s="3">
        <v>2158350</v>
      </c>
      <c r="ED24" s="3">
        <v>1981588</v>
      </c>
      <c r="EE24" s="3">
        <v>2337304</v>
      </c>
      <c r="EF24" s="3">
        <v>2071065</v>
      </c>
      <c r="EG24" s="3">
        <v>2112479</v>
      </c>
      <c r="EH24" s="3">
        <v>2294865</v>
      </c>
      <c r="EI24" s="3">
        <v>2037502</v>
      </c>
      <c r="EJ24" s="3">
        <v>2246766</v>
      </c>
      <c r="EK24" s="3">
        <v>1972605</v>
      </c>
      <c r="EL24" s="3">
        <v>2154955</v>
      </c>
      <c r="EM24" s="3">
        <v>1986044</v>
      </c>
      <c r="EN24" s="3">
        <v>2263494</v>
      </c>
      <c r="EO24" s="3">
        <v>2198632</v>
      </c>
      <c r="EP24" s="3">
        <v>1934550</v>
      </c>
      <c r="EQ24" s="3">
        <v>2021835</v>
      </c>
      <c r="ER24" s="3">
        <v>2046450</v>
      </c>
      <c r="ES24" s="3">
        <v>2103532</v>
      </c>
      <c r="ET24" s="3">
        <v>2256810</v>
      </c>
      <c r="EU24" s="3">
        <v>2027458</v>
      </c>
      <c r="EV24" s="5"/>
      <c r="EW24" s="6">
        <f t="shared" si="79"/>
        <v>2249673.92</v>
      </c>
      <c r="EX24" s="7"/>
      <c r="EY24" s="6">
        <f t="shared" si="80"/>
        <v>14946.877076718542</v>
      </c>
      <c r="EZ24" s="7"/>
      <c r="FA24" s="6">
        <f t="shared" si="81"/>
        <v>2259161.8266666667</v>
      </c>
      <c r="FB24" s="6">
        <f t="shared" si="82"/>
        <v>2240186.0133333332</v>
      </c>
      <c r="FC24" s="6">
        <f t="shared" si="179"/>
        <v>18975.81333333347</v>
      </c>
      <c r="FD24" s="7"/>
      <c r="FE24" s="6">
        <f t="shared" si="84"/>
        <v>286117139896.66138</v>
      </c>
      <c r="FF24"/>
      <c r="FG24" s="6">
        <f t="shared" si="97"/>
        <v>3390638179.861495</v>
      </c>
      <c r="FH24"/>
      <c r="FI24" s="6">
        <f t="shared" si="98"/>
        <v>90551530381.314926</v>
      </c>
      <c r="FJ24"/>
      <c r="FK24" s="6">
        <f t="shared" si="99"/>
        <v>43297624877.461571</v>
      </c>
      <c r="FL24"/>
      <c r="FM24" s="6">
        <f t="shared" si="100"/>
        <v>31263256606.594795</v>
      </c>
      <c r="FN24"/>
      <c r="FO24" s="6">
        <f t="shared" si="101"/>
        <v>167710878514.36807</v>
      </c>
      <c r="FP24"/>
      <c r="FQ24" s="6">
        <f t="shared" si="102"/>
        <v>3797540382.3281608</v>
      </c>
      <c r="FR24"/>
      <c r="FS24" s="6">
        <f t="shared" si="103"/>
        <v>24841798926.848221</v>
      </c>
      <c r="FT24"/>
      <c r="FU24" s="6">
        <f t="shared" si="104"/>
        <v>2207666654.5948572</v>
      </c>
      <c r="FV24"/>
      <c r="FW24" s="6">
        <f t="shared" si="105"/>
        <v>264958489251.00803</v>
      </c>
      <c r="FX24"/>
      <c r="FY24" s="6">
        <f t="shared" si="106"/>
        <v>98109783687.701599</v>
      </c>
      <c r="FZ24"/>
      <c r="GA24" s="6">
        <f t="shared" si="107"/>
        <v>14600085450.794878</v>
      </c>
      <c r="GB24"/>
      <c r="GC24" s="6">
        <f t="shared" si="108"/>
        <v>74497779350.314926</v>
      </c>
      <c r="GD24"/>
      <c r="GE24" s="6">
        <f t="shared" si="109"/>
        <v>848101756.24816978</v>
      </c>
      <c r="GF24"/>
      <c r="GG24" s="6">
        <f t="shared" si="110"/>
        <v>6869125341.9014883</v>
      </c>
      <c r="GH24"/>
      <c r="GI24" s="6">
        <f t="shared" si="180"/>
        <v>135531614757.20808</v>
      </c>
      <c r="GJ24"/>
      <c r="GK24" s="6">
        <f t="shared" si="181"/>
        <v>12756530858.901543</v>
      </c>
      <c r="GL24"/>
      <c r="GM24" s="6">
        <f t="shared" si="182"/>
        <v>54706958345.834778</v>
      </c>
      <c r="GN24"/>
      <c r="GO24" s="6">
        <f t="shared" si="183"/>
        <v>8628215222.2214851</v>
      </c>
      <c r="GP24"/>
      <c r="GQ24" s="6">
        <f t="shared" si="184"/>
        <v>66809422122.368111</v>
      </c>
      <c r="GR24"/>
      <c r="GS24" s="6">
        <f t="shared" si="185"/>
        <v>14874927836.181545</v>
      </c>
      <c r="GT24"/>
      <c r="GU24" s="6">
        <f t="shared" si="186"/>
        <v>54659079566.314911</v>
      </c>
      <c r="GV24"/>
      <c r="GW24" s="6">
        <f t="shared" si="187"/>
        <v>19235419085.688217</v>
      </c>
      <c r="GX24"/>
      <c r="GY24" s="6">
        <f t="shared" si="188"/>
        <v>9476596760.781538</v>
      </c>
      <c r="GZ24"/>
      <c r="HA24" s="6">
        <f t="shared" si="189"/>
        <v>8213400549.5815363</v>
      </c>
      <c r="HB24"/>
      <c r="HC24" s="6">
        <f t="shared" si="190"/>
        <v>99533191338.47493</v>
      </c>
      <c r="HD24"/>
      <c r="HE24" s="6">
        <f t="shared" si="191"/>
        <v>31652969148.181561</v>
      </c>
      <c r="HF24"/>
      <c r="HG24" s="6">
        <f t="shared" si="192"/>
        <v>35766823246.20813</v>
      </c>
      <c r="HH24"/>
      <c r="HI24" s="6">
        <f t="shared" si="193"/>
        <v>4892118.2215117151</v>
      </c>
      <c r="HJ24"/>
      <c r="HK24" s="6">
        <f t="shared" si="194"/>
        <v>16025834910.421476</v>
      </c>
      <c r="HL24"/>
      <c r="HM24" s="6">
        <f t="shared" si="195"/>
        <v>2887685230.8481631</v>
      </c>
      <c r="HN24"/>
      <c r="HO24" s="6">
        <f t="shared" si="196"/>
        <v>81406467642.754761</v>
      </c>
      <c r="HP24"/>
      <c r="HQ24" s="6">
        <f t="shared" si="197"/>
        <v>111213703670.84808</v>
      </c>
      <c r="HR24"/>
      <c r="HS24" s="6">
        <f t="shared" si="198"/>
        <v>149823814534.52829</v>
      </c>
      <c r="HT24"/>
      <c r="HU24" s="6">
        <f t="shared" si="199"/>
        <v>363977206.48817259</v>
      </c>
      <c r="HV24"/>
      <c r="HW24" s="6">
        <f t="shared" si="200"/>
        <v>171354447958.70163</v>
      </c>
      <c r="HX24"/>
      <c r="HY24" s="6">
        <f t="shared" si="201"/>
        <v>133821209284.72827</v>
      </c>
      <c r="HZ24"/>
      <c r="IA24" s="6">
        <f t="shared" si="202"/>
        <v>842149565.90151906</v>
      </c>
      <c r="IB24"/>
      <c r="IC24" s="6">
        <f t="shared" si="203"/>
        <v>126620815090.22142</v>
      </c>
      <c r="ID24"/>
      <c r="IE24" s="6">
        <f t="shared" si="204"/>
        <v>8200717555.7148695</v>
      </c>
      <c r="IF24"/>
      <c r="IG24" s="6">
        <f t="shared" si="205"/>
        <v>4073096214.5281954</v>
      </c>
      <c r="IH24"/>
      <c r="II24" s="6">
        <f t="shared" si="206"/>
        <v>48616363397.674782</v>
      </c>
      <c r="IJ24"/>
      <c r="IK24" s="6">
        <f t="shared" si="207"/>
        <v>65031024939.554916</v>
      </c>
      <c r="IL24"/>
      <c r="IM24" s="6">
        <f t="shared" si="208"/>
        <v>22481347867.181553</v>
      </c>
      <c r="IN24"/>
      <c r="IO24" s="6">
        <f t="shared" si="209"/>
        <v>54706958345.834778</v>
      </c>
      <c r="IP24"/>
      <c r="IQ24" s="6">
        <f t="shared" si="210"/>
        <v>46167907906.048119</v>
      </c>
      <c r="IR24"/>
      <c r="IS24" s="6">
        <f t="shared" si="211"/>
        <v>26669115281.088223</v>
      </c>
      <c r="IT24"/>
      <c r="IU24" s="6">
        <f t="shared" si="212"/>
        <v>12016722715.861542</v>
      </c>
      <c r="IV24"/>
      <c r="IW24" s="6">
        <f t="shared" si="213"/>
        <v>8853151408.341486</v>
      </c>
      <c r="IX24"/>
      <c r="IY24" s="6">
        <f t="shared" si="214"/>
        <v>124943029765.7816</v>
      </c>
      <c r="IZ24"/>
      <c r="JA24" s="6">
        <f t="shared" si="215"/>
        <v>143834213436.50162</v>
      </c>
      <c r="JB24"/>
      <c r="JC24" s="6">
        <f t="shared" si="216"/>
        <v>33659704662.061562</v>
      </c>
      <c r="JD24"/>
      <c r="JE24" s="6">
        <f t="shared" si="217"/>
        <v>88562077734.274933</v>
      </c>
      <c r="JF24"/>
      <c r="JG24" s="6">
        <f t="shared" si="218"/>
        <v>104526002324.5016</v>
      </c>
      <c r="JH24"/>
      <c r="JI24" s="6">
        <f t="shared" si="219"/>
        <v>103861940492.4081</v>
      </c>
      <c r="JJ24"/>
      <c r="JK24" s="6">
        <f t="shared" si="220"/>
        <v>171439213283.44806</v>
      </c>
      <c r="JL24"/>
      <c r="JM24" s="6">
        <f t="shared" si="221"/>
        <v>63380674013.568108</v>
      </c>
      <c r="JN24"/>
      <c r="JO24" s="6">
        <f t="shared" si="222"/>
        <v>4209519938.7948623</v>
      </c>
      <c r="JP24"/>
      <c r="JQ24" s="6">
        <f t="shared" si="223"/>
        <v>39668216204.608231</v>
      </c>
      <c r="JR24"/>
      <c r="JS24" s="6">
        <f t="shared" si="224"/>
        <v>17416559514.488213</v>
      </c>
      <c r="JT24"/>
      <c r="JU24" s="6">
        <f t="shared" si="225"/>
        <v>130654912389.84808</v>
      </c>
      <c r="JV24"/>
      <c r="JW24" s="6">
        <f t="shared" si="226"/>
        <v>1209730945.9415016</v>
      </c>
      <c r="JX24"/>
      <c r="JY24" s="6">
        <f t="shared" si="227"/>
        <v>12023602040.781481</v>
      </c>
      <c r="JZ24"/>
      <c r="KA24" s="6">
        <f t="shared" si="228"/>
        <v>250102823903.91498</v>
      </c>
      <c r="KB24"/>
      <c r="KC24" s="6">
        <f t="shared" si="229"/>
        <v>127453417318.27475</v>
      </c>
      <c r="KD24"/>
      <c r="KE24" s="6">
        <f t="shared" si="230"/>
        <v>8425805533.0481529</v>
      </c>
      <c r="KF24"/>
      <c r="KG24" s="6">
        <f t="shared" si="231"/>
        <v>140393954979.02161</v>
      </c>
      <c r="KH24"/>
      <c r="KI24" s="6">
        <f t="shared" si="232"/>
        <v>3646929554.4348607</v>
      </c>
      <c r="KJ24"/>
      <c r="KK24" s="6">
        <f t="shared" si="233"/>
        <v>56828450766.848114</v>
      </c>
      <c r="KL24"/>
      <c r="KM24" s="6">
        <f t="shared" si="234"/>
        <v>65119479494.10144</v>
      </c>
      <c r="KN24"/>
      <c r="KO24" s="6">
        <f t="shared" si="235"/>
        <v>22480560200.768135</v>
      </c>
      <c r="KP24"/>
      <c r="KQ24" s="6">
        <f t="shared" si="236"/>
        <v>2105542126.8081653</v>
      </c>
      <c r="KR24"/>
      <c r="KS24" s="6">
        <f t="shared" si="237"/>
        <v>11291360450.261539</v>
      </c>
      <c r="KT24"/>
      <c r="KU24" s="6">
        <f t="shared" si="238"/>
        <v>5784790969.0481987</v>
      </c>
      <c r="KV24"/>
      <c r="KW24" s="16">
        <f t="shared" si="239"/>
        <v>14220.133080219159</v>
      </c>
      <c r="KX24" s="7"/>
      <c r="KY24" s="5"/>
      <c r="KZ24" s="3">
        <f t="shared" si="85"/>
        <v>306777515625</v>
      </c>
      <c r="LA24"/>
      <c r="LB24" s="3">
        <f t="shared" si="111"/>
        <v>5960612025</v>
      </c>
      <c r="LC24"/>
      <c r="LD24" s="3">
        <f t="shared" si="112"/>
        <v>79491291364</v>
      </c>
      <c r="LE24"/>
      <c r="LF24" s="3">
        <f t="shared" si="113"/>
        <v>35760701025</v>
      </c>
      <c r="LG24"/>
      <c r="LH24" s="3">
        <f t="shared" si="114"/>
        <v>38333724100</v>
      </c>
      <c r="LI24"/>
      <c r="LJ24" s="3">
        <f t="shared" si="115"/>
        <v>183613107001</v>
      </c>
      <c r="LK24"/>
      <c r="LL24" s="3">
        <f t="shared" si="116"/>
        <v>6496360000</v>
      </c>
      <c r="LM24"/>
      <c r="LN24" s="3">
        <f t="shared" si="117"/>
        <v>19220217769</v>
      </c>
      <c r="LO24"/>
      <c r="LP24" s="3">
        <f t="shared" si="118"/>
        <v>784560100</v>
      </c>
      <c r="LQ24"/>
      <c r="LR24" s="3">
        <f t="shared" si="119"/>
        <v>284853836089</v>
      </c>
      <c r="LS24"/>
      <c r="LT24" s="3">
        <f t="shared" si="120"/>
        <v>86582474001</v>
      </c>
      <c r="LU24"/>
      <c r="LV24" s="3">
        <f t="shared" si="121"/>
        <v>10374441025</v>
      </c>
      <c r="LW24"/>
      <c r="LX24" s="3">
        <f t="shared" si="122"/>
        <v>64499237089</v>
      </c>
      <c r="LY24"/>
      <c r="LZ24" s="3">
        <f t="shared" si="123"/>
        <v>2313417604</v>
      </c>
      <c r="MA24"/>
      <c r="MB24" s="3">
        <f t="shared" si="124"/>
        <v>10374644736</v>
      </c>
      <c r="MC24"/>
      <c r="MD24" s="3">
        <f t="shared" si="125"/>
        <v>149863442884</v>
      </c>
      <c r="ME24"/>
      <c r="MF24" s="3">
        <f t="shared" si="126"/>
        <v>8830172961</v>
      </c>
      <c r="MG24"/>
      <c r="MH24" s="3">
        <f t="shared" si="127"/>
        <v>63943742641</v>
      </c>
      <c r="MI24"/>
      <c r="MJ24" s="3">
        <f t="shared" si="128"/>
        <v>12513554496</v>
      </c>
      <c r="MK24"/>
      <c r="ML24" s="3">
        <f t="shared" si="129"/>
        <v>76979057401</v>
      </c>
      <c r="MM24"/>
      <c r="MN24" s="3">
        <f t="shared" si="130"/>
        <v>10606322169</v>
      </c>
      <c r="MO24"/>
      <c r="MP24" s="3">
        <f t="shared" si="131"/>
        <v>46146343489</v>
      </c>
      <c r="MQ24"/>
      <c r="MR24" s="3">
        <f t="shared" si="132"/>
        <v>14331920656</v>
      </c>
      <c r="MS24"/>
      <c r="MT24" s="3">
        <f t="shared" si="133"/>
        <v>6142170384</v>
      </c>
      <c r="MU24"/>
      <c r="MV24" s="3">
        <f t="shared" si="134"/>
        <v>5134009104</v>
      </c>
      <c r="MW24"/>
      <c r="MX24" s="3">
        <f t="shared" si="135"/>
        <v>87919959169</v>
      </c>
      <c r="MY24"/>
      <c r="MZ24" s="3">
        <f t="shared" si="136"/>
        <v>25260969969</v>
      </c>
      <c r="NA24"/>
      <c r="NB24" s="3">
        <f t="shared" si="137"/>
        <v>43304361409</v>
      </c>
      <c r="NC24"/>
      <c r="ND24" s="3">
        <f t="shared" si="138"/>
        <v>281031696</v>
      </c>
      <c r="NE24"/>
      <c r="NF24" s="3">
        <f t="shared" si="139"/>
        <v>21190333761</v>
      </c>
      <c r="NG24"/>
      <c r="NH24" s="3">
        <f t="shared" si="140"/>
        <v>5287180369</v>
      </c>
      <c r="NI24"/>
      <c r="NJ24" s="3">
        <f t="shared" si="141"/>
        <v>92594838436</v>
      </c>
      <c r="NK24"/>
      <c r="NL24" s="3">
        <f t="shared" si="92"/>
        <v>124230166369</v>
      </c>
      <c r="NM24"/>
      <c r="NN24" s="3">
        <f t="shared" si="142"/>
        <v>135493929025</v>
      </c>
      <c r="NO24"/>
      <c r="NP24" s="3">
        <f t="shared" si="143"/>
        <v>1448106916</v>
      </c>
      <c r="NQ24"/>
      <c r="NR24" s="3">
        <f t="shared" si="144"/>
        <v>156004460676</v>
      </c>
      <c r="NS24"/>
      <c r="NT24" s="3">
        <f t="shared" si="145"/>
        <v>120297985600</v>
      </c>
      <c r="NU24"/>
      <c r="NV24" s="3">
        <f t="shared" si="146"/>
        <v>100881936</v>
      </c>
      <c r="NW24"/>
      <c r="NX24" s="3">
        <f t="shared" si="147"/>
        <v>140485534596</v>
      </c>
      <c r="NY24"/>
      <c r="NZ24" s="3">
        <f t="shared" si="148"/>
        <v>5123982724</v>
      </c>
      <c r="OA24"/>
      <c r="OB24" s="3">
        <f t="shared" si="149"/>
        <v>2011074025</v>
      </c>
      <c r="OC24"/>
      <c r="OD24" s="3">
        <f t="shared" si="150"/>
        <v>57344444089</v>
      </c>
      <c r="OE24"/>
      <c r="OF24" s="3">
        <f t="shared" si="151"/>
        <v>55712993296</v>
      </c>
      <c r="OG24"/>
      <c r="OH24" s="3">
        <f t="shared" si="152"/>
        <v>17151045444</v>
      </c>
      <c r="OI24"/>
      <c r="OJ24" s="3">
        <f t="shared" si="153"/>
        <v>63943742641</v>
      </c>
      <c r="OK24"/>
      <c r="OL24" s="3">
        <f t="shared" si="154"/>
        <v>54682548649</v>
      </c>
      <c r="OM24"/>
      <c r="ON24" s="3">
        <f t="shared" si="155"/>
        <v>20831437561</v>
      </c>
      <c r="OO24"/>
      <c r="OP24" s="3">
        <f t="shared" si="156"/>
        <v>8216516025</v>
      </c>
      <c r="OQ24"/>
      <c r="OR24" s="3">
        <f t="shared" si="157"/>
        <v>12784146489</v>
      </c>
      <c r="OS24"/>
      <c r="OT24" s="3">
        <f t="shared" si="158"/>
        <v>111888243009</v>
      </c>
      <c r="OU24"/>
      <c r="OV24" s="3">
        <f t="shared" si="159"/>
        <v>129800957841</v>
      </c>
      <c r="OW24"/>
      <c r="OX24" s="3">
        <f t="shared" si="160"/>
        <v>27056960100</v>
      </c>
      <c r="OY24"/>
      <c r="OZ24" s="3">
        <f t="shared" si="161"/>
        <v>77627989924</v>
      </c>
      <c r="PA24"/>
      <c r="PB24" s="3">
        <f t="shared" si="162"/>
        <v>92616140241</v>
      </c>
      <c r="PC24"/>
      <c r="PD24" s="3">
        <f t="shared" si="163"/>
        <v>116452927504</v>
      </c>
      <c r="PE24"/>
      <c r="PF24" s="3">
        <f t="shared" si="164"/>
        <v>187513248784</v>
      </c>
      <c r="PG24"/>
      <c r="PH24" s="3">
        <f t="shared" si="165"/>
        <v>73295274361</v>
      </c>
      <c r="PI24"/>
      <c r="PJ24" s="3">
        <f t="shared" si="166"/>
        <v>2107269025</v>
      </c>
      <c r="PK24"/>
      <c r="PL24" s="3">
        <f t="shared" si="167"/>
        <v>32469517249</v>
      </c>
      <c r="PM24"/>
      <c r="PN24" s="3">
        <f t="shared" si="168"/>
        <v>12768096016</v>
      </c>
      <c r="PO24"/>
      <c r="PP24" s="3">
        <f t="shared" si="169"/>
        <v>144733071844</v>
      </c>
      <c r="PQ24"/>
      <c r="PR24" s="3">
        <f t="shared" si="170"/>
        <v>2889815049</v>
      </c>
      <c r="PS24"/>
      <c r="PT24" s="3">
        <f t="shared" si="171"/>
        <v>16545162384</v>
      </c>
      <c r="PU24"/>
      <c r="PV24" s="3">
        <f t="shared" si="172"/>
        <v>231483190129</v>
      </c>
      <c r="PW24"/>
      <c r="PX24" s="3">
        <f t="shared" si="93"/>
        <v>141362464324</v>
      </c>
      <c r="PY24"/>
      <c r="PZ24" s="3">
        <f t="shared" si="542"/>
        <v>12269549824</v>
      </c>
      <c r="QA24"/>
      <c r="QB24" s="3">
        <f t="shared" si="543"/>
        <v>126533872656</v>
      </c>
      <c r="QC24"/>
      <c r="QD24" s="3">
        <f t="shared" si="544"/>
        <v>1715119396</v>
      </c>
      <c r="QE24"/>
      <c r="QF24" s="3">
        <f t="shared" si="545"/>
        <v>66235713769</v>
      </c>
      <c r="QG24"/>
      <c r="QH24" s="3">
        <f t="shared" si="546"/>
        <v>75164253921</v>
      </c>
      <c r="QI24"/>
      <c r="QJ24" s="3">
        <f t="shared" si="547"/>
        <v>28530925921</v>
      </c>
      <c r="QK24"/>
      <c r="QL24" s="3">
        <f t="shared" si="548"/>
        <v>4207079044</v>
      </c>
      <c r="QM24"/>
      <c r="QN24" s="3">
        <f t="shared" si="390"/>
        <v>7618671225</v>
      </c>
      <c r="QO24"/>
      <c r="QP24" s="3">
        <f t="shared" si="391"/>
        <v>3258354724</v>
      </c>
      <c r="QQ24"/>
      <c r="QR24" s="3">
        <f t="shared" si="392"/>
        <v>52602339904</v>
      </c>
      <c r="QS24" s="5"/>
      <c r="QT24" s="6">
        <f t="shared" si="86"/>
        <v>14332.560352259856</v>
      </c>
      <c r="QU24" s="5"/>
      <c r="QV24" s="5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</row>
    <row r="25" spans="1:1015" s="3" customFormat="1">
      <c r="A25" s="2">
        <v>235</v>
      </c>
      <c r="B25" s="3">
        <v>6457</v>
      </c>
      <c r="C25" s="3">
        <v>4810</v>
      </c>
      <c r="D25" s="3">
        <v>4050</v>
      </c>
      <c r="E25" s="3">
        <v>4430</v>
      </c>
      <c r="F25" s="3">
        <v>4304</v>
      </c>
      <c r="G25" s="3">
        <v>2911</v>
      </c>
      <c r="H25" s="3">
        <v>4430</v>
      </c>
      <c r="I25" s="3">
        <v>4430</v>
      </c>
      <c r="J25" s="3">
        <v>6583</v>
      </c>
      <c r="K25" s="3">
        <v>4937</v>
      </c>
      <c r="L25" s="3">
        <v>7977</v>
      </c>
      <c r="M25" s="3">
        <v>3924</v>
      </c>
      <c r="N25" s="3">
        <v>5063</v>
      </c>
      <c r="O25" s="3">
        <v>5823</v>
      </c>
      <c r="P25" s="3">
        <v>4684</v>
      </c>
      <c r="Q25" s="3">
        <v>4557</v>
      </c>
      <c r="R25" s="3">
        <v>4684</v>
      </c>
      <c r="S25" s="3">
        <v>5570</v>
      </c>
      <c r="T25" s="3">
        <v>6583</v>
      </c>
      <c r="U25" s="3">
        <v>5443</v>
      </c>
      <c r="V25" s="3">
        <v>5190</v>
      </c>
      <c r="W25" s="3">
        <v>6710</v>
      </c>
      <c r="X25" s="3">
        <v>4684</v>
      </c>
      <c r="Y25" s="3">
        <v>6203</v>
      </c>
      <c r="Z25" s="3">
        <v>5317</v>
      </c>
      <c r="AA25" s="3">
        <v>6457</v>
      </c>
      <c r="AB25" s="3">
        <v>6203</v>
      </c>
      <c r="AC25" s="3">
        <v>5317</v>
      </c>
      <c r="AD25" s="3">
        <v>6203</v>
      </c>
      <c r="AE25" s="3">
        <v>5190</v>
      </c>
      <c r="AF25" s="3">
        <v>4177</v>
      </c>
      <c r="AG25" s="3">
        <v>4304</v>
      </c>
      <c r="AH25" s="3">
        <v>4557</v>
      </c>
      <c r="AI25" s="3">
        <v>4684</v>
      </c>
      <c r="AJ25" s="3">
        <v>5063</v>
      </c>
      <c r="AK25" s="3">
        <v>5823</v>
      </c>
      <c r="AL25" s="3">
        <v>6077</v>
      </c>
      <c r="AM25" s="3">
        <v>5823</v>
      </c>
      <c r="AN25" s="3">
        <v>6330</v>
      </c>
      <c r="AO25" s="3">
        <v>7597</v>
      </c>
      <c r="AP25" s="3">
        <v>6077</v>
      </c>
      <c r="AQ25" s="3">
        <v>3417</v>
      </c>
      <c r="AR25" s="3">
        <v>3797</v>
      </c>
      <c r="AS25" s="3">
        <v>6963</v>
      </c>
      <c r="AT25" s="3">
        <v>5063</v>
      </c>
      <c r="AU25" s="3">
        <v>5317</v>
      </c>
      <c r="AV25" s="3">
        <v>5317</v>
      </c>
      <c r="AW25" s="3">
        <v>8230</v>
      </c>
      <c r="AX25" s="3">
        <v>6837</v>
      </c>
      <c r="AY25" s="3">
        <v>3670</v>
      </c>
      <c r="AZ25" s="3">
        <v>4810</v>
      </c>
      <c r="BA25" s="3">
        <v>6330</v>
      </c>
      <c r="BB25" s="3">
        <v>5063</v>
      </c>
      <c r="BC25" s="3">
        <v>5063</v>
      </c>
      <c r="BD25" s="3">
        <v>5570</v>
      </c>
      <c r="BE25" s="3">
        <v>5063</v>
      </c>
      <c r="BF25" s="3">
        <v>6963</v>
      </c>
      <c r="BG25" s="3">
        <v>4177</v>
      </c>
      <c r="BH25" s="3">
        <v>5190</v>
      </c>
      <c r="BI25" s="3">
        <v>6457</v>
      </c>
      <c r="BJ25" s="3">
        <v>4684</v>
      </c>
      <c r="BK25" s="3">
        <v>4684</v>
      </c>
      <c r="BL25" s="3">
        <v>6837</v>
      </c>
      <c r="BM25" s="3">
        <v>4937</v>
      </c>
      <c r="BN25" s="3">
        <v>5063</v>
      </c>
      <c r="BO25" s="3">
        <v>3037</v>
      </c>
      <c r="BP25" s="3">
        <v>6203</v>
      </c>
      <c r="BQ25" s="3">
        <v>7090</v>
      </c>
      <c r="BR25" s="3">
        <v>5697</v>
      </c>
      <c r="BS25" s="3">
        <v>6457</v>
      </c>
      <c r="BT25" s="3">
        <v>5950</v>
      </c>
      <c r="BU25" s="3">
        <v>5063</v>
      </c>
      <c r="BV25" s="3">
        <v>3670</v>
      </c>
      <c r="BW25" s="3">
        <v>4937</v>
      </c>
      <c r="BX25" s="3">
        <v>5443</v>
      </c>
      <c r="BY25" s="3">
        <v>5823</v>
      </c>
      <c r="BZ25" s="3">
        <v>6583</v>
      </c>
      <c r="CA25" s="3">
        <v>4684</v>
      </c>
      <c r="CB25" s="3">
        <v>4684</v>
      </c>
      <c r="CC25" s="3">
        <v>6330</v>
      </c>
      <c r="CD25" s="3">
        <v>4050</v>
      </c>
      <c r="CE25" s="3">
        <v>3037</v>
      </c>
      <c r="CF25" s="3">
        <v>6203</v>
      </c>
      <c r="CG25" s="3">
        <v>6330</v>
      </c>
      <c r="CH25" s="3">
        <v>5823</v>
      </c>
      <c r="CI25" s="3">
        <v>5950</v>
      </c>
      <c r="CJ25" s="3">
        <v>4177</v>
      </c>
      <c r="CK25" s="3">
        <v>6837</v>
      </c>
      <c r="CL25" s="3">
        <v>6837</v>
      </c>
      <c r="CM25" s="3">
        <v>5317</v>
      </c>
      <c r="CN25" s="3">
        <v>5950</v>
      </c>
      <c r="CO25" s="3">
        <v>5697</v>
      </c>
      <c r="CP25" s="3">
        <v>5697</v>
      </c>
      <c r="CQ25" s="3">
        <v>5570</v>
      </c>
      <c r="CR25" s="3">
        <v>5443</v>
      </c>
      <c r="CS25" s="3">
        <v>5063</v>
      </c>
      <c r="CT25" s="3">
        <v>6203</v>
      </c>
      <c r="CU25" s="3">
        <v>6710</v>
      </c>
      <c r="CV25" s="3">
        <v>6330</v>
      </c>
      <c r="CW25" s="3">
        <v>5317</v>
      </c>
      <c r="CX25" s="3">
        <v>4557</v>
      </c>
      <c r="CY25" s="3">
        <v>5697</v>
      </c>
      <c r="CZ25" s="3">
        <v>4684</v>
      </c>
      <c r="DA25" s="3">
        <v>6457</v>
      </c>
      <c r="DB25" s="3">
        <v>5317</v>
      </c>
      <c r="DC25" s="3">
        <v>6077</v>
      </c>
      <c r="DD25" s="3">
        <v>5697</v>
      </c>
      <c r="DE25" s="3">
        <v>4810</v>
      </c>
      <c r="DF25" s="3">
        <v>5190</v>
      </c>
      <c r="DG25" s="3">
        <v>5063</v>
      </c>
      <c r="DH25" s="3">
        <v>5823</v>
      </c>
      <c r="DI25" s="3">
        <v>6330</v>
      </c>
      <c r="DJ25" s="3">
        <v>4937</v>
      </c>
      <c r="DK25" s="3">
        <v>7597</v>
      </c>
      <c r="DL25" s="3">
        <v>5190</v>
      </c>
      <c r="DM25" s="3">
        <v>7977</v>
      </c>
      <c r="DN25" s="3">
        <v>3670</v>
      </c>
      <c r="DO25" s="3">
        <v>6963</v>
      </c>
      <c r="DP25" s="3">
        <v>6710</v>
      </c>
      <c r="DQ25" s="3">
        <v>5697</v>
      </c>
      <c r="DR25" s="3">
        <v>4304</v>
      </c>
      <c r="DS25" s="3">
        <v>4177</v>
      </c>
      <c r="DT25" s="3">
        <v>4684</v>
      </c>
      <c r="DU25" s="3">
        <v>5317</v>
      </c>
      <c r="DV25" s="3">
        <v>4684</v>
      </c>
      <c r="DW25" s="3">
        <v>4557</v>
      </c>
      <c r="DX25" s="3">
        <v>4684</v>
      </c>
      <c r="DY25" s="3">
        <v>6203</v>
      </c>
      <c r="DZ25" s="3">
        <v>4050</v>
      </c>
      <c r="EA25" s="3">
        <v>3544</v>
      </c>
      <c r="EB25" s="3">
        <v>3417</v>
      </c>
      <c r="EC25" s="3">
        <v>5823</v>
      </c>
      <c r="ED25" s="3">
        <v>4810</v>
      </c>
      <c r="EE25" s="3">
        <v>6457</v>
      </c>
      <c r="EF25" s="3">
        <v>7344</v>
      </c>
      <c r="EG25" s="3">
        <v>4430</v>
      </c>
      <c r="EH25" s="3">
        <v>5317</v>
      </c>
      <c r="EI25" s="3">
        <v>4430</v>
      </c>
      <c r="EJ25" s="3">
        <v>5570</v>
      </c>
      <c r="EK25" s="3">
        <v>4937</v>
      </c>
      <c r="EL25" s="3">
        <v>4430</v>
      </c>
      <c r="EM25" s="3">
        <v>4177</v>
      </c>
      <c r="EN25" s="3">
        <v>5190</v>
      </c>
      <c r="EO25" s="3">
        <v>5950</v>
      </c>
      <c r="EP25" s="3">
        <v>4557</v>
      </c>
      <c r="EQ25" s="3">
        <v>5570</v>
      </c>
      <c r="ER25" s="3">
        <v>5063</v>
      </c>
      <c r="ES25" s="3">
        <v>4684</v>
      </c>
      <c r="ET25" s="3">
        <v>5697</v>
      </c>
      <c r="EU25" s="3">
        <v>4304</v>
      </c>
      <c r="EV25" s="5"/>
      <c r="EW25" s="6">
        <f t="shared" si="79"/>
        <v>5374.2266666666665</v>
      </c>
      <c r="EX25" s="7"/>
      <c r="EY25" s="6">
        <f t="shared" si="80"/>
        <v>85.525150818460972</v>
      </c>
      <c r="EZ25" s="7"/>
      <c r="FA25" s="6">
        <f t="shared" si="81"/>
        <v>5338.7466666666669</v>
      </c>
      <c r="FB25" s="6">
        <f t="shared" si="82"/>
        <v>5409.7066666666669</v>
      </c>
      <c r="FC25" s="6">
        <f t="shared" si="179"/>
        <v>-70.960000000000036</v>
      </c>
      <c r="FD25" s="7"/>
      <c r="FE25" s="6">
        <f t="shared" si="84"/>
        <v>2951386.5616000001</v>
      </c>
      <c r="FF25"/>
      <c r="FG25" s="6">
        <f t="shared" si="97"/>
        <v>95505.721599999975</v>
      </c>
      <c r="FH25"/>
      <c r="FI25" s="6">
        <f t="shared" si="98"/>
        <v>2143178.8816</v>
      </c>
      <c r="FJ25"/>
      <c r="FK25" s="6">
        <f t="shared" si="99"/>
        <v>5035.3216000000048</v>
      </c>
      <c r="FL25"/>
      <c r="FM25" s="6">
        <f t="shared" si="100"/>
        <v>2947951.6416000002</v>
      </c>
      <c r="FN25"/>
      <c r="FO25" s="6">
        <f t="shared" si="101"/>
        <v>17007046.081599999</v>
      </c>
      <c r="FP25"/>
      <c r="FQ25" s="6">
        <f t="shared" si="102"/>
        <v>474776.12159999995</v>
      </c>
      <c r="FR25"/>
      <c r="FS25" s="6">
        <f t="shared" si="103"/>
        <v>39188.161600000014</v>
      </c>
      <c r="FT25"/>
      <c r="FU25" s="6">
        <f t="shared" si="104"/>
        <v>664290.20159999991</v>
      </c>
      <c r="FV25"/>
      <c r="FW25" s="6">
        <f t="shared" si="105"/>
        <v>1466424.1216000002</v>
      </c>
      <c r="FX25"/>
      <c r="FY25" s="6">
        <f t="shared" si="106"/>
        <v>2099716.9216</v>
      </c>
      <c r="FZ25"/>
      <c r="GA25" s="6">
        <f t="shared" si="107"/>
        <v>2096819.8415999999</v>
      </c>
      <c r="GB25"/>
      <c r="GC25" s="6">
        <f t="shared" si="108"/>
        <v>1142846.5215999999</v>
      </c>
      <c r="GD25"/>
      <c r="GE25" s="6">
        <f t="shared" si="109"/>
        <v>915772.44160000002</v>
      </c>
      <c r="GF25"/>
      <c r="GG25" s="6">
        <f t="shared" si="110"/>
        <v>1174969.2816000001</v>
      </c>
      <c r="GH25"/>
      <c r="GI25" s="6">
        <f t="shared" si="180"/>
        <v>3140.481599999996</v>
      </c>
      <c r="GJ25"/>
      <c r="GK25" s="6">
        <f t="shared" si="181"/>
        <v>3140.481599999996</v>
      </c>
      <c r="GL25"/>
      <c r="GM25" s="6">
        <f t="shared" si="182"/>
        <v>474776.12159999995</v>
      </c>
      <c r="GN25"/>
      <c r="GO25" s="6">
        <f t="shared" si="183"/>
        <v>105599.00160000002</v>
      </c>
      <c r="GP25"/>
      <c r="GQ25" s="6">
        <f t="shared" si="184"/>
        <v>1430511.6816</v>
      </c>
      <c r="GR25"/>
      <c r="GS25" s="6">
        <f t="shared" si="185"/>
        <v>7458142.5216000006</v>
      </c>
      <c r="GT25"/>
      <c r="GU25" s="6">
        <f t="shared" si="186"/>
        <v>9579272.6016000006</v>
      </c>
      <c r="GV25"/>
      <c r="GW25" s="6">
        <f t="shared" si="187"/>
        <v>33503.641599999988</v>
      </c>
      <c r="GX25"/>
      <c r="GY25" s="6">
        <f t="shared" si="188"/>
        <v>8077191.3615999995</v>
      </c>
      <c r="GZ25"/>
      <c r="HA25" s="6">
        <f t="shared" si="189"/>
        <v>10484384.9616</v>
      </c>
      <c r="HB25"/>
      <c r="HC25" s="6">
        <f t="shared" si="190"/>
        <v>2099716.9216</v>
      </c>
      <c r="HD25"/>
      <c r="HE25" s="6">
        <f t="shared" si="191"/>
        <v>5035.3216000000048</v>
      </c>
      <c r="HF25"/>
      <c r="HG25" s="6">
        <f t="shared" si="192"/>
        <v>334037.76160000003</v>
      </c>
      <c r="HH25"/>
      <c r="HI25" s="6">
        <f t="shared" si="193"/>
        <v>8162220.4416000005</v>
      </c>
      <c r="HJ25"/>
      <c r="HK25" s="6">
        <f t="shared" si="194"/>
        <v>1430511.6816</v>
      </c>
      <c r="HL25"/>
      <c r="HM25" s="6">
        <f t="shared" si="195"/>
        <v>5035.3216000000048</v>
      </c>
      <c r="HN25"/>
      <c r="HO25" s="6">
        <f t="shared" si="196"/>
        <v>3884683.3216000004</v>
      </c>
      <c r="HP25"/>
      <c r="HQ25" s="6">
        <f t="shared" si="197"/>
        <v>4397241.2416000003</v>
      </c>
      <c r="HR25"/>
      <c r="HS25" s="6">
        <f t="shared" si="198"/>
        <v>665921.28159999999</v>
      </c>
      <c r="HT25"/>
      <c r="HU25" s="6">
        <f t="shared" si="199"/>
        <v>474776.12159999995</v>
      </c>
      <c r="HV25"/>
      <c r="HW25" s="6">
        <f t="shared" si="200"/>
        <v>917687.36160000006</v>
      </c>
      <c r="HX25"/>
      <c r="HY25" s="6">
        <f t="shared" si="201"/>
        <v>1430511.6816</v>
      </c>
      <c r="HZ25"/>
      <c r="IA25" s="6">
        <f t="shared" si="202"/>
        <v>95505.721599999975</v>
      </c>
      <c r="IB25"/>
      <c r="IC25" s="6">
        <f t="shared" si="203"/>
        <v>3880742.4016</v>
      </c>
      <c r="ID25"/>
      <c r="IE25" s="6">
        <f t="shared" si="204"/>
        <v>2480751.0016000001</v>
      </c>
      <c r="IF25"/>
      <c r="IG25" s="6">
        <f t="shared" si="205"/>
        <v>1174969.2816000001</v>
      </c>
      <c r="IH25"/>
      <c r="II25" s="6">
        <f t="shared" si="206"/>
        <v>3140.481599999996</v>
      </c>
      <c r="IJ25"/>
      <c r="IK25" s="6">
        <f t="shared" si="207"/>
        <v>3140.481599999996</v>
      </c>
      <c r="IL25"/>
      <c r="IM25" s="6">
        <f t="shared" si="208"/>
        <v>6703128.1216000002</v>
      </c>
      <c r="IN25"/>
      <c r="IO25" s="6">
        <f t="shared" si="209"/>
        <v>2531153.7216000003</v>
      </c>
      <c r="IP25"/>
      <c r="IQ25" s="6">
        <f t="shared" si="210"/>
        <v>104950.08160000002</v>
      </c>
      <c r="IR25"/>
      <c r="IS25" s="6">
        <f t="shared" si="211"/>
        <v>39188.161600000014</v>
      </c>
      <c r="IT25"/>
      <c r="IU25" s="6">
        <f t="shared" si="212"/>
        <v>203364.92160000003</v>
      </c>
      <c r="IV25"/>
      <c r="IW25" s="6">
        <f t="shared" si="213"/>
        <v>190130.88159999996</v>
      </c>
      <c r="IX25"/>
      <c r="IY25" s="6">
        <f t="shared" si="214"/>
        <v>1174969.2816000001</v>
      </c>
      <c r="IZ25"/>
      <c r="JA25" s="6">
        <f t="shared" si="215"/>
        <v>1142846.5215999999</v>
      </c>
      <c r="JB25"/>
      <c r="JC25" s="6">
        <f t="shared" si="216"/>
        <v>2896940.1615999998</v>
      </c>
      <c r="JD25"/>
      <c r="JE25" s="6">
        <f t="shared" si="217"/>
        <v>474776.12159999995</v>
      </c>
      <c r="JF25"/>
      <c r="JG25" s="6">
        <f t="shared" si="218"/>
        <v>917687.36160000006</v>
      </c>
      <c r="JH25"/>
      <c r="JI25" s="6">
        <f t="shared" si="219"/>
        <v>39188.161600000014</v>
      </c>
      <c r="JJ25"/>
      <c r="JK25" s="6">
        <f t="shared" si="220"/>
        <v>190130.88159999996</v>
      </c>
      <c r="JL25"/>
      <c r="JM25" s="6">
        <f t="shared" si="221"/>
        <v>6703128.1216000002</v>
      </c>
      <c r="JN25"/>
      <c r="JO25" s="6">
        <f t="shared" si="222"/>
        <v>7376873.2815999994</v>
      </c>
      <c r="JP25"/>
      <c r="JQ25" s="6">
        <f t="shared" si="223"/>
        <v>10381541.761599999</v>
      </c>
      <c r="JR25"/>
      <c r="JS25" s="6">
        <f t="shared" si="224"/>
        <v>1174969.2816000001</v>
      </c>
      <c r="JT25"/>
      <c r="JU25" s="6">
        <f t="shared" si="225"/>
        <v>39188.161600000014</v>
      </c>
      <c r="JV25"/>
      <c r="JW25" s="6">
        <f t="shared" si="226"/>
        <v>315888.96159999998</v>
      </c>
      <c r="JX25"/>
      <c r="JY25" s="6">
        <f t="shared" si="227"/>
        <v>39188.161600000014</v>
      </c>
      <c r="JZ25"/>
      <c r="KA25" s="6">
        <f t="shared" si="228"/>
        <v>2096819.8415999999</v>
      </c>
      <c r="KB25"/>
      <c r="KC25" s="6">
        <f t="shared" si="229"/>
        <v>332882.84160000004</v>
      </c>
      <c r="KD25"/>
      <c r="KE25" s="6">
        <f t="shared" si="230"/>
        <v>5452411.8015999999</v>
      </c>
      <c r="KF25"/>
      <c r="KG25" s="6">
        <f t="shared" si="231"/>
        <v>2483902.0815999997</v>
      </c>
      <c r="KH25"/>
      <c r="KI25" s="6">
        <f t="shared" si="232"/>
        <v>8909986.2016000003</v>
      </c>
      <c r="KJ25"/>
      <c r="KK25" s="6">
        <f t="shared" si="233"/>
        <v>917687.36160000006</v>
      </c>
      <c r="KL25"/>
      <c r="KM25" s="6">
        <f t="shared" si="234"/>
        <v>495559.68160000007</v>
      </c>
      <c r="KN25"/>
      <c r="KO25" s="6">
        <f t="shared" si="235"/>
        <v>104950.08160000002</v>
      </c>
      <c r="KP25"/>
      <c r="KQ25" s="6">
        <f t="shared" si="236"/>
        <v>474776.12159999995</v>
      </c>
      <c r="KR25"/>
      <c r="KS25" s="6">
        <f t="shared" si="237"/>
        <v>887439.36159999995</v>
      </c>
      <c r="KT25"/>
      <c r="KU25" s="6">
        <f t="shared" si="238"/>
        <v>202464.00160000005</v>
      </c>
      <c r="KV25"/>
      <c r="KW25" s="16">
        <f t="shared" si="239"/>
        <v>87.332416094076024</v>
      </c>
      <c r="KX25" s="7"/>
      <c r="KY25" s="5"/>
      <c r="KZ25" s="3">
        <f t="shared" si="85"/>
        <v>2712609</v>
      </c>
      <c r="LA25"/>
      <c r="LB25" s="3">
        <f t="shared" si="111"/>
        <v>144400</v>
      </c>
      <c r="LC25"/>
      <c r="LD25" s="3">
        <f t="shared" si="112"/>
        <v>1940449</v>
      </c>
      <c r="LE25"/>
      <c r="LF25" s="3">
        <f t="shared" si="113"/>
        <v>0</v>
      </c>
      <c r="LG25"/>
      <c r="LH25" s="3">
        <f t="shared" si="114"/>
        <v>2709316</v>
      </c>
      <c r="LI25"/>
      <c r="LJ25" s="3">
        <f t="shared" si="115"/>
        <v>16426809</v>
      </c>
      <c r="LK25"/>
      <c r="LL25" s="3">
        <f t="shared" si="116"/>
        <v>577600</v>
      </c>
      <c r="LM25"/>
      <c r="LN25" s="3">
        <f t="shared" si="117"/>
        <v>16129</v>
      </c>
      <c r="LO25"/>
      <c r="LP25" s="3">
        <f t="shared" si="118"/>
        <v>784996</v>
      </c>
      <c r="LQ25"/>
      <c r="LR25" s="3">
        <f t="shared" si="119"/>
        <v>1299600</v>
      </c>
      <c r="LS25"/>
      <c r="LT25" s="3">
        <f t="shared" si="120"/>
        <v>2310400</v>
      </c>
      <c r="LU25"/>
      <c r="LV25" s="3">
        <f t="shared" si="121"/>
        <v>2307361</v>
      </c>
      <c r="LW25"/>
      <c r="LX25" s="3">
        <f t="shared" si="122"/>
        <v>1299600</v>
      </c>
      <c r="LY25"/>
      <c r="LZ25" s="3">
        <f t="shared" si="123"/>
        <v>784996</v>
      </c>
      <c r="MA25"/>
      <c r="MB25" s="3">
        <f t="shared" si="124"/>
        <v>1026169</v>
      </c>
      <c r="MC25"/>
      <c r="MD25" s="3">
        <f t="shared" si="125"/>
        <v>16129</v>
      </c>
      <c r="ME25"/>
      <c r="MF25" s="3">
        <f t="shared" si="126"/>
        <v>16129</v>
      </c>
      <c r="MG25"/>
      <c r="MH25" s="3">
        <f t="shared" si="127"/>
        <v>577600</v>
      </c>
      <c r="MI25"/>
      <c r="MJ25" s="3">
        <f t="shared" si="128"/>
        <v>64516</v>
      </c>
      <c r="MK25"/>
      <c r="ML25" s="3">
        <f t="shared" si="129"/>
        <v>1605289</v>
      </c>
      <c r="MM25"/>
      <c r="MN25" s="3">
        <f t="shared" si="130"/>
        <v>7075600</v>
      </c>
      <c r="MO25"/>
      <c r="MP25" s="3">
        <f t="shared" si="131"/>
        <v>10023556</v>
      </c>
      <c r="MQ25"/>
      <c r="MR25" s="3">
        <f t="shared" si="132"/>
        <v>64516</v>
      </c>
      <c r="MS25"/>
      <c r="MT25" s="3">
        <f t="shared" si="133"/>
        <v>8485569</v>
      </c>
      <c r="MU25"/>
      <c r="MV25" s="3">
        <f t="shared" si="134"/>
        <v>10029889</v>
      </c>
      <c r="MW25"/>
      <c r="MX25" s="3">
        <f t="shared" si="135"/>
        <v>2310400</v>
      </c>
      <c r="MY25"/>
      <c r="MZ25" s="3">
        <f t="shared" si="136"/>
        <v>0</v>
      </c>
      <c r="NA25"/>
      <c r="NB25" s="3">
        <f t="shared" si="137"/>
        <v>257049</v>
      </c>
      <c r="NC25"/>
      <c r="ND25" s="3">
        <f t="shared" si="138"/>
        <v>7761796</v>
      </c>
      <c r="NE25"/>
      <c r="NF25" s="3">
        <f t="shared" si="139"/>
        <v>1605289</v>
      </c>
      <c r="NG25"/>
      <c r="NH25" s="3">
        <f t="shared" si="140"/>
        <v>0</v>
      </c>
      <c r="NI25"/>
      <c r="NJ25" s="3">
        <f t="shared" si="141"/>
        <v>3610000</v>
      </c>
      <c r="NK25"/>
      <c r="NL25" s="3">
        <f t="shared" si="92"/>
        <v>4104676</v>
      </c>
      <c r="NM25"/>
      <c r="NN25" s="3">
        <f t="shared" si="142"/>
        <v>786769</v>
      </c>
      <c r="NO25"/>
      <c r="NP25" s="3">
        <f t="shared" si="143"/>
        <v>577600</v>
      </c>
      <c r="NQ25"/>
      <c r="NR25" s="3">
        <f t="shared" si="144"/>
        <v>786769</v>
      </c>
      <c r="NS25"/>
      <c r="NT25" s="3">
        <f t="shared" si="145"/>
        <v>1605289</v>
      </c>
      <c r="NU25"/>
      <c r="NV25" s="3">
        <f t="shared" si="146"/>
        <v>144400</v>
      </c>
      <c r="NW25"/>
      <c r="NX25" s="3">
        <f t="shared" si="147"/>
        <v>3606201</v>
      </c>
      <c r="NY25"/>
      <c r="NZ25" s="3">
        <f t="shared" si="148"/>
        <v>2709316</v>
      </c>
      <c r="OA25"/>
      <c r="OB25" s="3">
        <f t="shared" si="149"/>
        <v>1026169</v>
      </c>
      <c r="OC25"/>
      <c r="OD25" s="3">
        <f t="shared" si="150"/>
        <v>16129</v>
      </c>
      <c r="OE25"/>
      <c r="OF25" s="3">
        <f t="shared" si="151"/>
        <v>16129</v>
      </c>
      <c r="OG25"/>
      <c r="OH25" s="3">
        <f t="shared" si="152"/>
        <v>7075600</v>
      </c>
      <c r="OI25"/>
      <c r="OJ25" s="3">
        <f t="shared" si="153"/>
        <v>2310400</v>
      </c>
      <c r="OK25"/>
      <c r="OL25" s="3">
        <f t="shared" si="154"/>
        <v>64009</v>
      </c>
      <c r="OM25"/>
      <c r="ON25" s="3">
        <f t="shared" si="155"/>
        <v>16129</v>
      </c>
      <c r="OO25"/>
      <c r="OP25" s="3">
        <f t="shared" si="156"/>
        <v>144400</v>
      </c>
      <c r="OQ25"/>
      <c r="OR25" s="3">
        <f t="shared" si="157"/>
        <v>257049</v>
      </c>
      <c r="OS25"/>
      <c r="OT25" s="3">
        <f t="shared" si="158"/>
        <v>1026169</v>
      </c>
      <c r="OU25"/>
      <c r="OV25" s="3">
        <f t="shared" si="159"/>
        <v>1299600</v>
      </c>
      <c r="OW25"/>
      <c r="OX25" s="3">
        <f t="shared" si="160"/>
        <v>3143529</v>
      </c>
      <c r="OY25"/>
      <c r="OZ25" s="3">
        <f t="shared" si="161"/>
        <v>577600</v>
      </c>
      <c r="PA25"/>
      <c r="PB25" s="3">
        <f t="shared" si="162"/>
        <v>786769</v>
      </c>
      <c r="PC25"/>
      <c r="PD25" s="3">
        <f t="shared" si="163"/>
        <v>16129</v>
      </c>
      <c r="PE25"/>
      <c r="PF25" s="3">
        <f t="shared" si="164"/>
        <v>257049</v>
      </c>
      <c r="PG25"/>
      <c r="PH25" s="3">
        <f t="shared" si="165"/>
        <v>7075600</v>
      </c>
      <c r="PI25"/>
      <c r="PJ25" s="3">
        <f t="shared" si="166"/>
        <v>7767369</v>
      </c>
      <c r="PK25"/>
      <c r="PL25" s="3">
        <f t="shared" si="167"/>
        <v>10843849</v>
      </c>
      <c r="PM25"/>
      <c r="PN25" s="3">
        <f t="shared" si="168"/>
        <v>1026169</v>
      </c>
      <c r="PO25"/>
      <c r="PP25" s="3">
        <f t="shared" si="169"/>
        <v>16129</v>
      </c>
      <c r="PQ25"/>
      <c r="PR25" s="3">
        <f t="shared" si="170"/>
        <v>400689</v>
      </c>
      <c r="PS25"/>
      <c r="PT25" s="3">
        <f t="shared" si="171"/>
        <v>16129</v>
      </c>
      <c r="PU25"/>
      <c r="PV25" s="3">
        <f t="shared" si="172"/>
        <v>2307361</v>
      </c>
      <c r="PW25"/>
      <c r="PX25" s="3">
        <f t="shared" si="93"/>
        <v>256036</v>
      </c>
      <c r="PY25"/>
      <c r="PZ25" s="3">
        <f t="shared" si="542"/>
        <v>5788836</v>
      </c>
      <c r="QA25"/>
      <c r="QB25" s="3">
        <f t="shared" si="543"/>
        <v>2712609</v>
      </c>
      <c r="QC25"/>
      <c r="QD25" s="3">
        <f t="shared" si="544"/>
        <v>8491396</v>
      </c>
      <c r="QE25"/>
      <c r="QF25" s="3">
        <f t="shared" si="545"/>
        <v>786769</v>
      </c>
      <c r="QG25"/>
      <c r="QH25" s="3">
        <f t="shared" si="546"/>
        <v>400689</v>
      </c>
      <c r="QI25"/>
      <c r="QJ25" s="3">
        <f t="shared" si="547"/>
        <v>64009</v>
      </c>
      <c r="QK25"/>
      <c r="QL25" s="3">
        <f t="shared" si="548"/>
        <v>577600</v>
      </c>
      <c r="QM25"/>
      <c r="QN25" s="3">
        <f t="shared" si="390"/>
        <v>1026169</v>
      </c>
      <c r="QO25"/>
      <c r="QP25" s="3">
        <f t="shared" si="391"/>
        <v>143641</v>
      </c>
      <c r="QQ25"/>
      <c r="QR25" s="3">
        <f t="shared" si="392"/>
        <v>1940449</v>
      </c>
      <c r="QS25" s="5"/>
      <c r="QT25" s="6">
        <f t="shared" si="86"/>
        <v>87.980121116714258</v>
      </c>
      <c r="QU25" s="5"/>
      <c r="QV25" s="5"/>
      <c r="QW25" s="6">
        <f>B25-C25-$FC25</f>
        <v>1717.96</v>
      </c>
      <c r="QX25"/>
      <c r="QY25" s="6">
        <f>D25-E25-$FC25</f>
        <v>-309.03999999999996</v>
      </c>
      <c r="QZ25"/>
      <c r="RA25" s="6">
        <f>F25-G25-$FC25</f>
        <v>1463.96</v>
      </c>
      <c r="RB25"/>
      <c r="RC25" s="6">
        <f>H25-I25-$FC25</f>
        <v>70.960000000000036</v>
      </c>
      <c r="RD25"/>
      <c r="RE25" s="6">
        <f>J25-K25-$FC25</f>
        <v>1716.96</v>
      </c>
      <c r="RF25"/>
      <c r="RG25" s="6">
        <f>L25-M25-$FC25</f>
        <v>4123.96</v>
      </c>
      <c r="RH25"/>
      <c r="RI25" s="6">
        <f>N25-O25-$FC25</f>
        <v>-689.04</v>
      </c>
      <c r="RJ25"/>
      <c r="RK25" s="6">
        <f>P25-Q25-$FC25</f>
        <v>197.96000000000004</v>
      </c>
      <c r="RL25"/>
      <c r="RM25" s="6">
        <f>R25-S25-$FC25</f>
        <v>-815.04</v>
      </c>
      <c r="RN25"/>
      <c r="RO25" s="6">
        <f>T25-U25-$FC25</f>
        <v>1210.96</v>
      </c>
      <c r="RP25"/>
      <c r="RQ25" s="6">
        <f>V25-W25-$FC25</f>
        <v>-1449.04</v>
      </c>
      <c r="RR25"/>
      <c r="RS25" s="6">
        <f>X25-Y25-$FC25</f>
        <v>-1448.04</v>
      </c>
      <c r="RT25"/>
      <c r="RU25" s="6">
        <f>Z25-AA25-$FC25</f>
        <v>-1069.04</v>
      </c>
      <c r="RV25"/>
      <c r="RW25" s="6">
        <f>AB25-AC25-$FC25</f>
        <v>956.96</v>
      </c>
      <c r="RX25"/>
      <c r="RY25" s="6">
        <f>AD25-AE25-$FC25</f>
        <v>1083.96</v>
      </c>
      <c r="RZ25"/>
      <c r="SA25" s="6">
        <f>AF25-AG25-$FC25</f>
        <v>-56.039999999999964</v>
      </c>
      <c r="SB25"/>
      <c r="SC25" s="6">
        <f>AH25-AI25-$FC25</f>
        <v>-56.039999999999964</v>
      </c>
      <c r="SD25"/>
      <c r="SE25" s="6">
        <f>AJ25-AK25-$FC25</f>
        <v>-689.04</v>
      </c>
      <c r="SF25"/>
      <c r="SG25" s="6">
        <f>AL25-AM25-$FC25</f>
        <v>324.96000000000004</v>
      </c>
      <c r="SH25"/>
      <c r="SI25" s="6">
        <f>AN25-AO25-$FC25</f>
        <v>-1196.04</v>
      </c>
      <c r="SJ25"/>
      <c r="SK25" s="6">
        <f>AP25-AQ25-$FC25</f>
        <v>2730.96</v>
      </c>
      <c r="SL25"/>
      <c r="SM25" s="6">
        <f>AR25-AS25-$FC25</f>
        <v>-3095.04</v>
      </c>
      <c r="SN25"/>
      <c r="SO25" s="6">
        <f>AT25-AU25-$FC25</f>
        <v>-183.03999999999996</v>
      </c>
      <c r="SP25"/>
      <c r="SQ25" s="6">
        <f>AV25-AW25-$FC25</f>
        <v>-2842.04</v>
      </c>
      <c r="SR25"/>
      <c r="SS25" s="6">
        <f>AX25-AY25-$FC25</f>
        <v>3237.96</v>
      </c>
      <c r="ST25"/>
      <c r="SU25" s="6">
        <f>AZ25-BA25-$FC25</f>
        <v>-1449.04</v>
      </c>
      <c r="SV25"/>
      <c r="SW25" s="6">
        <f>BB25-BC25-$FC25</f>
        <v>70.960000000000036</v>
      </c>
      <c r="SX25"/>
      <c r="SY25" s="6">
        <f>BD25-BE25-$FC25</f>
        <v>577.96</v>
      </c>
      <c r="SZ25"/>
      <c r="TA25" s="6">
        <f>BF25-BG25-$FC25</f>
        <v>2856.96</v>
      </c>
      <c r="TB25"/>
      <c r="TC25" s="6">
        <f>BH25-BI25-$FC25</f>
        <v>-1196.04</v>
      </c>
      <c r="TD25"/>
      <c r="TE25" s="6">
        <f>BJ25-BK25-$FC25</f>
        <v>70.960000000000036</v>
      </c>
      <c r="TF25"/>
      <c r="TG25" s="6">
        <f>BL25-BM25-$FC25</f>
        <v>1970.96</v>
      </c>
      <c r="TH25"/>
      <c r="TI25" s="6">
        <f>BN25-BO25-$FC25</f>
        <v>2096.96</v>
      </c>
      <c r="TJ25"/>
      <c r="TK25" s="6">
        <f>BP25-BQ25-$FC25</f>
        <v>-816.04</v>
      </c>
      <c r="TL25"/>
      <c r="TM25" s="6">
        <f>BR25-BS25-$FC25</f>
        <v>-689.04</v>
      </c>
      <c r="TN25"/>
      <c r="TO25" s="6">
        <f>BT25-BU25-$FC25</f>
        <v>957.96</v>
      </c>
      <c r="TP25"/>
      <c r="TQ25" s="6">
        <f>BV25-BW25-$FC25</f>
        <v>-1196.04</v>
      </c>
      <c r="TR25"/>
      <c r="TS25" s="6">
        <f>BX25-BY25-$FC25</f>
        <v>-309.03999999999996</v>
      </c>
      <c r="TT25"/>
      <c r="TU25" s="6">
        <f>BZ25-CA25-$FC25</f>
        <v>1969.96</v>
      </c>
      <c r="TV25"/>
      <c r="TW25" s="6">
        <f>CB25-CC25-$FC25</f>
        <v>-1575.04</v>
      </c>
      <c r="TX25"/>
      <c r="TY25" s="6">
        <f>CD25-CE25-$FC25</f>
        <v>1083.96</v>
      </c>
      <c r="TZ25"/>
      <c r="UA25" s="6">
        <f>CF25-CG25-$FC25</f>
        <v>-56.039999999999964</v>
      </c>
      <c r="UB25"/>
      <c r="UC25" s="6">
        <f>CH25-CI25-$FC25</f>
        <v>-56.039999999999964</v>
      </c>
      <c r="UD25"/>
      <c r="UE25" s="6">
        <f>CJ25-CK25-$FC25</f>
        <v>-2589.04</v>
      </c>
      <c r="UF25"/>
      <c r="UG25" s="6">
        <f>CL25-CM25-$FC25</f>
        <v>1590.96</v>
      </c>
      <c r="UH25"/>
      <c r="UI25" s="6">
        <f>CN25-CO25-$FC25</f>
        <v>323.96000000000004</v>
      </c>
      <c r="UJ25"/>
      <c r="UK25" s="6">
        <f>CP25-CQ25-$FC25</f>
        <v>197.96000000000004</v>
      </c>
      <c r="UL25"/>
      <c r="UM25" s="6">
        <f>CR25-CS25-$FC25</f>
        <v>450.96000000000004</v>
      </c>
      <c r="UN25"/>
      <c r="UO25" s="6">
        <f>CT25-CU25-$FC25</f>
        <v>-436.03999999999996</v>
      </c>
      <c r="UP25"/>
      <c r="UQ25" s="6">
        <f>CV25-CW25-$FC25</f>
        <v>1083.96</v>
      </c>
      <c r="UR25"/>
      <c r="US25" s="6">
        <f>CX25-CY25-$FC25</f>
        <v>-1069.04</v>
      </c>
      <c r="UT25"/>
      <c r="UU25" s="6">
        <f>CZ25-DA25-$FC25</f>
        <v>-1702.04</v>
      </c>
      <c r="UV25"/>
      <c r="UW25" s="6">
        <f>DB25-DC25-$FC25</f>
        <v>-689.04</v>
      </c>
      <c r="UX25"/>
      <c r="UY25" s="6">
        <f>DD25-DE25-$FC25</f>
        <v>957.96</v>
      </c>
      <c r="UZ25"/>
      <c r="VA25" s="6">
        <f>DF25-DG25-$FC25</f>
        <v>197.96000000000004</v>
      </c>
      <c r="VB25"/>
      <c r="VC25" s="6">
        <f>DH25-DI25-$FC25</f>
        <v>-436.03999999999996</v>
      </c>
      <c r="VD25"/>
      <c r="VE25" s="6">
        <f>DJ25-DK25-$FC25</f>
        <v>-2589.04</v>
      </c>
      <c r="VF25"/>
      <c r="VG25" s="6">
        <f>DL25-DM25-$FC25</f>
        <v>-2716.04</v>
      </c>
      <c r="VH25"/>
      <c r="VI25" s="6">
        <f>DN25-DO25-$FC25</f>
        <v>-3222.04</v>
      </c>
      <c r="VJ25"/>
      <c r="VK25" s="6">
        <f>DP25-DQ25-$FC25</f>
        <v>1083.96</v>
      </c>
      <c r="VL25"/>
      <c r="VM25" s="6">
        <f>DR25-DS25-$FC25</f>
        <v>197.96000000000004</v>
      </c>
      <c r="VN25"/>
      <c r="VO25" s="6">
        <f>DT25-DU25-$FC25</f>
        <v>-562.04</v>
      </c>
      <c r="VP25"/>
      <c r="VQ25" s="6">
        <f>DV25-DW25-$FC25</f>
        <v>197.96000000000004</v>
      </c>
      <c r="VR25"/>
      <c r="VS25" s="6">
        <f>DX25-DY25-$FC25</f>
        <v>-1448.04</v>
      </c>
      <c r="VT25"/>
      <c r="VU25" s="6">
        <f>DZ25-EA25-$FC25</f>
        <v>576.96</v>
      </c>
      <c r="VV25"/>
      <c r="VW25" s="6">
        <f>EB25-EC25-$FC25</f>
        <v>-2335.04</v>
      </c>
      <c r="VX25"/>
      <c r="VY25" s="6">
        <f>ED25-EE25-$FC25</f>
        <v>-1576.04</v>
      </c>
      <c r="VZ25"/>
      <c r="WA25" s="6">
        <f>EF25-EG25-$FC25</f>
        <v>2984.96</v>
      </c>
      <c r="WB25"/>
      <c r="WC25" s="6">
        <f>EH25-EI25-$FC25</f>
        <v>957.96</v>
      </c>
      <c r="WD25"/>
      <c r="WE25" s="6">
        <f>EJ25-EK25-$FC25</f>
        <v>703.96</v>
      </c>
      <c r="WF25"/>
      <c r="WG25" s="6">
        <f>EL25-EM25-$FC25</f>
        <v>323.96000000000004</v>
      </c>
      <c r="WH25"/>
      <c r="WI25" s="6">
        <f>EN25-EO25-$FC25</f>
        <v>-689.04</v>
      </c>
      <c r="WJ25"/>
      <c r="WK25" s="6">
        <f>EP25-EQ25-$FC25</f>
        <v>-942.04</v>
      </c>
      <c r="WL25"/>
      <c r="WM25" s="6">
        <f>ER25-ES25-$FC25</f>
        <v>449.96000000000004</v>
      </c>
      <c r="WN25"/>
      <c r="WO25" s="6">
        <f>ET25-EU25-$FC25</f>
        <v>1463.96</v>
      </c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</row>
    <row r="26" spans="1:1015" s="3" customFormat="1">
      <c r="A26" s="2">
        <v>238</v>
      </c>
      <c r="B26" s="3">
        <v>2405633</v>
      </c>
      <c r="C26" s="3">
        <v>1884188</v>
      </c>
      <c r="D26" s="3">
        <v>1990535</v>
      </c>
      <c r="E26" s="3">
        <v>2144910</v>
      </c>
      <c r="F26" s="3">
        <v>2200896</v>
      </c>
      <c r="G26" s="3">
        <v>2140419</v>
      </c>
      <c r="H26" s="3">
        <v>2376561</v>
      </c>
      <c r="I26" s="3">
        <v>2189649</v>
      </c>
      <c r="J26" s="3">
        <v>2306040</v>
      </c>
      <c r="K26" s="3">
        <v>2250126</v>
      </c>
      <c r="L26" s="3">
        <v>2335041</v>
      </c>
      <c r="M26" s="3">
        <v>2292601</v>
      </c>
      <c r="N26" s="3">
        <v>2224379</v>
      </c>
      <c r="O26" s="3">
        <v>2312725</v>
      </c>
      <c r="P26" s="3">
        <v>2360788</v>
      </c>
      <c r="Q26" s="3">
        <v>2376561</v>
      </c>
      <c r="R26" s="3">
        <v>2577938</v>
      </c>
      <c r="S26" s="3">
        <v>2333909</v>
      </c>
      <c r="T26" s="3">
        <v>2696558</v>
      </c>
      <c r="U26" s="3">
        <v>2307172</v>
      </c>
      <c r="V26" s="3">
        <v>2206448</v>
      </c>
      <c r="W26" s="3">
        <v>2449275</v>
      </c>
      <c r="X26" s="3">
        <v>2482732</v>
      </c>
      <c r="Y26" s="3">
        <v>2514137</v>
      </c>
      <c r="Z26" s="3">
        <v>2077785</v>
      </c>
      <c r="AA26" s="3">
        <v>2304909</v>
      </c>
      <c r="AB26" s="3">
        <v>2351946</v>
      </c>
      <c r="AC26" s="3">
        <v>2483863</v>
      </c>
      <c r="AD26" s="3">
        <v>2784903</v>
      </c>
      <c r="AE26" s="3">
        <v>2043090</v>
      </c>
      <c r="AF26" s="3">
        <v>2403369</v>
      </c>
      <c r="AG26" s="3">
        <v>2205316</v>
      </c>
      <c r="AH26" s="3">
        <v>2361920</v>
      </c>
      <c r="AI26" s="3">
        <v>2170657</v>
      </c>
      <c r="AJ26" s="3">
        <v>2451468</v>
      </c>
      <c r="AK26" s="3">
        <v>2242239</v>
      </c>
      <c r="AL26" s="3">
        <v>2378754</v>
      </c>
      <c r="AM26" s="3">
        <v>2047582</v>
      </c>
      <c r="AN26" s="3">
        <v>2269118</v>
      </c>
      <c r="AO26" s="3">
        <v>2372034</v>
      </c>
      <c r="AP26" s="3">
        <v>2746920</v>
      </c>
      <c r="AQ26" s="3">
        <v>2027458</v>
      </c>
      <c r="AR26" s="3">
        <v>2422396</v>
      </c>
      <c r="AS26" s="3">
        <v>2400045</v>
      </c>
      <c r="AT26" s="3">
        <v>2332919</v>
      </c>
      <c r="AU26" s="3">
        <v>2547735</v>
      </c>
      <c r="AV26" s="3">
        <v>2163973</v>
      </c>
      <c r="AW26" s="3">
        <v>2514137</v>
      </c>
      <c r="AX26" s="3">
        <v>2306040</v>
      </c>
      <c r="AY26" s="3">
        <v>2575675</v>
      </c>
      <c r="AZ26" s="3">
        <v>2245634</v>
      </c>
      <c r="BA26" s="3">
        <v>2501830</v>
      </c>
      <c r="BB26" s="3">
        <v>2413413</v>
      </c>
      <c r="BC26" s="3">
        <v>2405633</v>
      </c>
      <c r="BD26" s="3">
        <v>2204185</v>
      </c>
      <c r="BE26" s="3">
        <v>2384271</v>
      </c>
      <c r="BF26" s="3">
        <v>2229932</v>
      </c>
      <c r="BG26" s="3">
        <v>2242239</v>
      </c>
      <c r="BH26" s="3">
        <v>2539884</v>
      </c>
      <c r="BI26" s="3">
        <v>2623844</v>
      </c>
      <c r="BJ26" s="3">
        <v>2225511</v>
      </c>
      <c r="BK26" s="3">
        <v>2589114</v>
      </c>
      <c r="BL26" s="3">
        <v>2524252</v>
      </c>
      <c r="BM26" s="3">
        <v>2273609</v>
      </c>
      <c r="BN26" s="3">
        <v>2606939</v>
      </c>
      <c r="BO26" s="3">
        <v>2185228</v>
      </c>
      <c r="BP26" s="3">
        <v>2263494</v>
      </c>
      <c r="BQ26" s="3">
        <v>2413413</v>
      </c>
      <c r="BR26" s="3">
        <v>2420204</v>
      </c>
      <c r="BS26" s="3">
        <v>2075557</v>
      </c>
      <c r="BT26" s="3">
        <v>2501830</v>
      </c>
      <c r="BU26" s="3">
        <v>2341831</v>
      </c>
      <c r="BV26" s="3">
        <v>2454863</v>
      </c>
      <c r="BW26" s="3">
        <v>2200896</v>
      </c>
      <c r="BX26" s="3">
        <v>2261302</v>
      </c>
      <c r="BY26" s="3">
        <v>2170657</v>
      </c>
      <c r="BZ26" s="3">
        <v>2144910</v>
      </c>
      <c r="CA26" s="3">
        <v>2567894</v>
      </c>
      <c r="CB26" s="3">
        <v>2358524</v>
      </c>
      <c r="CC26" s="3">
        <v>2174017</v>
      </c>
      <c r="CD26" s="3">
        <v>2293733</v>
      </c>
      <c r="CE26" s="3">
        <v>2153894</v>
      </c>
      <c r="CF26" s="3">
        <v>2640608</v>
      </c>
      <c r="CG26" s="3">
        <v>2563367</v>
      </c>
      <c r="CH26" s="3">
        <v>2146042</v>
      </c>
      <c r="CI26" s="3">
        <v>2544340</v>
      </c>
      <c r="CJ26" s="3">
        <v>2422396</v>
      </c>
      <c r="CK26" s="3">
        <v>2116935</v>
      </c>
      <c r="CL26" s="3">
        <v>2241143</v>
      </c>
      <c r="CM26" s="3">
        <v>2241143</v>
      </c>
      <c r="CN26" s="3">
        <v>2224379</v>
      </c>
      <c r="CO26" s="3">
        <v>2488390</v>
      </c>
      <c r="CP26" s="3">
        <v>2582324</v>
      </c>
      <c r="CQ26" s="3">
        <v>2781508</v>
      </c>
      <c r="CR26" s="3">
        <v>2213203</v>
      </c>
      <c r="CS26" s="3">
        <v>2129278</v>
      </c>
      <c r="CT26" s="3">
        <v>2677531</v>
      </c>
      <c r="CU26" s="3">
        <v>2275837</v>
      </c>
      <c r="CV26" s="3">
        <v>2520857</v>
      </c>
      <c r="CW26" s="3">
        <v>2513005</v>
      </c>
      <c r="CX26" s="3">
        <v>1939042</v>
      </c>
      <c r="CY26" s="3">
        <v>2289241</v>
      </c>
      <c r="CZ26" s="3">
        <v>2069933</v>
      </c>
      <c r="DA26" s="3">
        <v>2238879</v>
      </c>
      <c r="DB26" s="3">
        <v>2227739</v>
      </c>
      <c r="DC26" s="3">
        <v>2381018</v>
      </c>
      <c r="DD26" s="3">
        <v>2112479</v>
      </c>
      <c r="DE26" s="3">
        <v>2214264</v>
      </c>
      <c r="DF26" s="3">
        <v>2537621</v>
      </c>
      <c r="DG26" s="3">
        <v>2571219</v>
      </c>
      <c r="DH26" s="3">
        <v>2267986</v>
      </c>
      <c r="DI26" s="3">
        <v>2303777</v>
      </c>
      <c r="DJ26" s="3">
        <v>2272478</v>
      </c>
      <c r="DK26" s="3">
        <v>2303777</v>
      </c>
      <c r="DL26" s="3">
        <v>2227739</v>
      </c>
      <c r="DM26" s="3">
        <v>2200896</v>
      </c>
      <c r="DN26" s="3">
        <v>2059889</v>
      </c>
      <c r="DO26" s="3">
        <v>2679653</v>
      </c>
      <c r="DP26" s="3">
        <v>2213203</v>
      </c>
      <c r="DQ26" s="3">
        <v>2075557</v>
      </c>
      <c r="DR26" s="3">
        <v>2316084</v>
      </c>
      <c r="DS26" s="3">
        <v>2180701</v>
      </c>
      <c r="DT26" s="3">
        <v>2439160</v>
      </c>
      <c r="DU26" s="3">
        <v>2283689</v>
      </c>
      <c r="DV26" s="3">
        <v>2457126</v>
      </c>
      <c r="DW26" s="3">
        <v>2144910</v>
      </c>
      <c r="DX26" s="3">
        <v>2170657</v>
      </c>
      <c r="DY26" s="3">
        <v>2272478</v>
      </c>
      <c r="DZ26" s="3">
        <v>2398913</v>
      </c>
      <c r="EA26" s="3">
        <v>2288110</v>
      </c>
      <c r="EB26" s="3">
        <v>2302716</v>
      </c>
      <c r="EC26" s="3">
        <v>2146042</v>
      </c>
      <c r="ED26" s="3">
        <v>2341831</v>
      </c>
      <c r="EE26" s="3">
        <v>2431379</v>
      </c>
      <c r="EF26" s="3">
        <v>2041958</v>
      </c>
      <c r="EG26" s="3">
        <v>2379886</v>
      </c>
      <c r="EH26" s="3">
        <v>2137094</v>
      </c>
      <c r="EI26" s="3">
        <v>1965920</v>
      </c>
      <c r="EJ26" s="3">
        <v>2188588</v>
      </c>
      <c r="EK26" s="3">
        <v>2049845</v>
      </c>
      <c r="EL26" s="3">
        <v>2231063</v>
      </c>
      <c r="EM26" s="3">
        <v>2064381</v>
      </c>
      <c r="EN26" s="3">
        <v>2067705</v>
      </c>
      <c r="EO26" s="3">
        <v>2048713</v>
      </c>
      <c r="EP26" s="3">
        <v>2389930</v>
      </c>
      <c r="EQ26" s="3">
        <v>1899891</v>
      </c>
      <c r="ER26" s="3">
        <v>2243371</v>
      </c>
      <c r="ES26" s="3">
        <v>1881996</v>
      </c>
      <c r="ET26" s="3">
        <v>2328392</v>
      </c>
      <c r="EU26" s="3">
        <v>2112479</v>
      </c>
      <c r="EV26" s="5"/>
      <c r="EW26" s="6">
        <f t="shared" si="79"/>
        <v>2307011.2866666666</v>
      </c>
      <c r="EX26" s="7"/>
      <c r="EY26" s="6">
        <f t="shared" si="80"/>
        <v>15188.793252678202</v>
      </c>
      <c r="EZ26" s="7"/>
      <c r="FA26" s="6">
        <f t="shared" si="81"/>
        <v>2327398</v>
      </c>
      <c r="FB26" s="6">
        <f t="shared" si="82"/>
        <v>2286624.5733333332</v>
      </c>
      <c r="FC26" s="6">
        <f t="shared" si="179"/>
        <v>40773.426666666754</v>
      </c>
      <c r="FD26" s="7"/>
      <c r="FE26" s="6">
        <f t="shared" si="84"/>
        <v>231045161410.74197</v>
      </c>
      <c r="FF26"/>
      <c r="FG26" s="6">
        <f t="shared" si="97"/>
        <v>38082908430.47541</v>
      </c>
      <c r="FH26"/>
      <c r="FI26" s="6">
        <f t="shared" si="98"/>
        <v>388230802.10204101</v>
      </c>
      <c r="FJ26"/>
      <c r="FK26" s="6">
        <f t="shared" si="99"/>
        <v>21356482615.90202</v>
      </c>
      <c r="FL26"/>
      <c r="FM26" s="6">
        <f t="shared" si="100"/>
        <v>229236960.8620418</v>
      </c>
      <c r="FN26"/>
      <c r="FO26" s="6">
        <f t="shared" si="101"/>
        <v>2777466.6753774881</v>
      </c>
      <c r="FP26"/>
      <c r="FQ26" s="6">
        <f t="shared" si="102"/>
        <v>16671826342.728733</v>
      </c>
      <c r="FR26"/>
      <c r="FS26" s="6">
        <f t="shared" si="103"/>
        <v>3197498368.7687211</v>
      </c>
      <c r="FT26"/>
      <c r="FU26" s="6">
        <f t="shared" si="104"/>
        <v>41312828091.062012</v>
      </c>
      <c r="FV26"/>
      <c r="FW26" s="6">
        <f t="shared" si="105"/>
        <v>121530726286.08865</v>
      </c>
      <c r="FX26"/>
      <c r="FY26" s="6">
        <f t="shared" si="106"/>
        <v>80429202005.515427</v>
      </c>
      <c r="FZ26"/>
      <c r="GA26" s="6">
        <f t="shared" si="107"/>
        <v>5209725276.0753899</v>
      </c>
      <c r="GB26"/>
      <c r="GC26" s="6">
        <f t="shared" si="108"/>
        <v>71769031214.622086</v>
      </c>
      <c r="GD26"/>
      <c r="GE26" s="6">
        <f t="shared" si="109"/>
        <v>29821983462.315407</v>
      </c>
      <c r="GF26"/>
      <c r="GG26" s="6">
        <f t="shared" si="110"/>
        <v>491456483379.3819</v>
      </c>
      <c r="GH26"/>
      <c r="GI26" s="6">
        <f t="shared" si="180"/>
        <v>24736864187.915352</v>
      </c>
      <c r="GJ26"/>
      <c r="GK26" s="6">
        <f t="shared" si="181"/>
        <v>22647111682.048683</v>
      </c>
      <c r="GL26"/>
      <c r="GM26" s="6">
        <f t="shared" si="182"/>
        <v>28377280187.062016</v>
      </c>
      <c r="GN26"/>
      <c r="GO26" s="6">
        <f t="shared" si="183"/>
        <v>84331331394.035324</v>
      </c>
      <c r="GP26"/>
      <c r="GQ26" s="6">
        <f t="shared" si="184"/>
        <v>20646651335.795403</v>
      </c>
      <c r="GR26"/>
      <c r="GS26" s="6">
        <f t="shared" si="185"/>
        <v>460618179573.23523</v>
      </c>
      <c r="GT26"/>
      <c r="GU26" s="6">
        <f t="shared" si="186"/>
        <v>339385804.28871429</v>
      </c>
      <c r="GV26"/>
      <c r="GW26" s="6">
        <f t="shared" si="187"/>
        <v>65325955023.795425</v>
      </c>
      <c r="GX26"/>
      <c r="GY26" s="6">
        <f t="shared" si="188"/>
        <v>152832071568.75543</v>
      </c>
      <c r="GZ26"/>
      <c r="HA26" s="6">
        <f t="shared" si="189"/>
        <v>96353391345.67543</v>
      </c>
      <c r="HB26"/>
      <c r="HC26" s="6">
        <f t="shared" si="190"/>
        <v>88190840374.72876</v>
      </c>
      <c r="HD26"/>
      <c r="HE26" s="6">
        <f t="shared" si="191"/>
        <v>1088566203.2087169</v>
      </c>
      <c r="HF26"/>
      <c r="HG26" s="6">
        <f t="shared" si="192"/>
        <v>48778886347.528748</v>
      </c>
      <c r="HH26"/>
      <c r="HI26" s="6">
        <f t="shared" si="193"/>
        <v>2817531695.115387</v>
      </c>
      <c r="HJ26"/>
      <c r="HK26" s="6">
        <f t="shared" si="194"/>
        <v>15558427728.008732</v>
      </c>
      <c r="HL26"/>
      <c r="HM26" s="6">
        <f t="shared" si="195"/>
        <v>163520294443.70212</v>
      </c>
      <c r="HN26"/>
      <c r="HO26" s="6">
        <f t="shared" si="196"/>
        <v>44045237811.115341</v>
      </c>
      <c r="HP26"/>
      <c r="HQ26" s="6">
        <f t="shared" si="197"/>
        <v>145113434777.08865</v>
      </c>
      <c r="HR26"/>
      <c r="HS26" s="6">
        <f t="shared" si="198"/>
        <v>36363601588.022079</v>
      </c>
      <c r="HT26"/>
      <c r="HU26" s="6">
        <f t="shared" si="199"/>
        <v>92339148570.368652</v>
      </c>
      <c r="HV26"/>
      <c r="HW26" s="6">
        <f t="shared" si="200"/>
        <v>14214737336.662024</v>
      </c>
      <c r="HX26"/>
      <c r="HY26" s="6">
        <f t="shared" si="201"/>
        <v>45451499710.635338</v>
      </c>
      <c r="HZ26"/>
      <c r="IA26" s="6">
        <f t="shared" si="202"/>
        <v>2487173826.7420359</v>
      </c>
      <c r="IB26"/>
      <c r="IC26" s="6">
        <f t="shared" si="203"/>
        <v>215070950788.4888</v>
      </c>
      <c r="ID26"/>
      <c r="IE26" s="6">
        <f t="shared" si="204"/>
        <v>20659340103.168686</v>
      </c>
      <c r="IF26"/>
      <c r="IG26" s="6">
        <f t="shared" si="205"/>
        <v>9813987819.8620281</v>
      </c>
      <c r="IH26"/>
      <c r="II26" s="6">
        <f t="shared" si="206"/>
        <v>1329883904.8220382</v>
      </c>
      <c r="IJ26"/>
      <c r="IK26" s="6">
        <f t="shared" si="207"/>
        <v>192783717715.10211</v>
      </c>
      <c r="IL26"/>
      <c r="IM26" s="6">
        <f t="shared" si="208"/>
        <v>70059511477.088669</v>
      </c>
      <c r="IN26"/>
      <c r="IO26" s="6">
        <f t="shared" si="209"/>
        <v>1662472322.1420515</v>
      </c>
      <c r="IP26"/>
      <c r="IQ26" s="6">
        <f t="shared" si="210"/>
        <v>92893546738.528763</v>
      </c>
      <c r="IR26"/>
      <c r="IS26" s="6">
        <f t="shared" si="211"/>
        <v>57579566612.488754</v>
      </c>
      <c r="IT26"/>
      <c r="IU26" s="6">
        <f t="shared" si="212"/>
        <v>1862058281.1420369</v>
      </c>
      <c r="IV26"/>
      <c r="IW26" s="6">
        <f t="shared" si="213"/>
        <v>130263660255.26198</v>
      </c>
      <c r="IX26"/>
      <c r="IY26" s="6">
        <f t="shared" si="214"/>
        <v>1083820333.7687168</v>
      </c>
      <c r="IZ26"/>
      <c r="JA26" s="6">
        <f t="shared" si="215"/>
        <v>152859438413.6221</v>
      </c>
      <c r="JB26"/>
      <c r="JC26" s="6">
        <f t="shared" si="216"/>
        <v>43982237921.395416</v>
      </c>
      <c r="JD26"/>
      <c r="JE26" s="6">
        <f t="shared" si="217"/>
        <v>37656344295.222076</v>
      </c>
      <c r="JF26"/>
      <c r="JG26" s="6">
        <f t="shared" si="218"/>
        <v>20322905013.675404</v>
      </c>
      <c r="JH26"/>
      <c r="JI26" s="6">
        <f t="shared" si="219"/>
        <v>5531109104.4353905</v>
      </c>
      <c r="JJ26"/>
      <c r="JK26" s="6">
        <f t="shared" si="220"/>
        <v>5862111430.7953911</v>
      </c>
      <c r="JL26"/>
      <c r="JM26" s="6">
        <f t="shared" si="221"/>
        <v>5194434685.622057</v>
      </c>
      <c r="JN26"/>
      <c r="JO26" s="6">
        <f t="shared" si="222"/>
        <v>194056787.1153802</v>
      </c>
      <c r="JP26"/>
      <c r="JQ26" s="6">
        <f t="shared" si="223"/>
        <v>436309692027.42218</v>
      </c>
      <c r="JR26"/>
      <c r="JS26" s="6">
        <f t="shared" si="224"/>
        <v>9384295464.2220268</v>
      </c>
      <c r="JT26"/>
      <c r="JU26" s="6">
        <f t="shared" si="225"/>
        <v>8950971366.315361</v>
      </c>
      <c r="JV26"/>
      <c r="JW26" s="6">
        <f t="shared" si="226"/>
        <v>13155533328.555357</v>
      </c>
      <c r="JX26"/>
      <c r="JY26" s="6">
        <f t="shared" si="227"/>
        <v>73681070617.821991</v>
      </c>
      <c r="JZ26"/>
      <c r="KA26" s="6">
        <f t="shared" si="228"/>
        <v>20333170516.395401</v>
      </c>
      <c r="KB26"/>
      <c r="KC26" s="6">
        <f t="shared" si="229"/>
        <v>4904141141.2486992</v>
      </c>
      <c r="KD26"/>
      <c r="KE26" s="6">
        <f t="shared" si="230"/>
        <v>13432942898.995358</v>
      </c>
      <c r="KF26"/>
      <c r="KG26" s="6">
        <f t="shared" si="231"/>
        <v>16983674248.4354</v>
      </c>
      <c r="KH26"/>
      <c r="KI26" s="6">
        <f t="shared" si="232"/>
        <v>143414770559.36877</v>
      </c>
      <c r="KJ26"/>
      <c r="KK26" s="6">
        <f t="shared" si="233"/>
        <v>17004309525.662022</v>
      </c>
      <c r="KL26"/>
      <c r="KM26" s="6">
        <f t="shared" si="234"/>
        <v>9598037299.1153603</v>
      </c>
      <c r="KN26"/>
      <c r="KO26" s="6">
        <f t="shared" si="235"/>
        <v>15852968838.835356</v>
      </c>
      <c r="KP26"/>
      <c r="KQ26" s="6">
        <f t="shared" si="236"/>
        <v>474430547.63538158</v>
      </c>
      <c r="KR26"/>
      <c r="KS26" s="6">
        <f t="shared" si="237"/>
        <v>201839555382.52863</v>
      </c>
      <c r="KT26"/>
      <c r="KU26" s="6">
        <f t="shared" si="238"/>
        <v>102785368823.80865</v>
      </c>
      <c r="KV26"/>
      <c r="KW26" s="16">
        <f t="shared" si="239"/>
        <v>14952.555283775673</v>
      </c>
      <c r="KX26" s="7"/>
      <c r="KY26" s="5"/>
      <c r="KZ26" s="3">
        <f t="shared" si="85"/>
        <v>271904888025</v>
      </c>
      <c r="LA26"/>
      <c r="LB26" s="3">
        <f t="shared" si="111"/>
        <v>23831640625</v>
      </c>
      <c r="LC26"/>
      <c r="LD26" s="3">
        <f t="shared" si="112"/>
        <v>3657467529</v>
      </c>
      <c r="LE26"/>
      <c r="LF26" s="3">
        <f t="shared" si="113"/>
        <v>34936095744</v>
      </c>
      <c r="LG26"/>
      <c r="LH26" s="3">
        <f t="shared" si="114"/>
        <v>3126375396</v>
      </c>
      <c r="LI26"/>
      <c r="LJ26" s="3">
        <f t="shared" si="115"/>
        <v>1801153600</v>
      </c>
      <c r="LK26"/>
      <c r="LL26" s="3">
        <f t="shared" si="116"/>
        <v>7805015716</v>
      </c>
      <c r="LM26"/>
      <c r="LN26" s="3">
        <f t="shared" si="117"/>
        <v>248787529</v>
      </c>
      <c r="LO26"/>
      <c r="LP26" s="3">
        <f t="shared" si="118"/>
        <v>59550152841</v>
      </c>
      <c r="LQ26"/>
      <c r="LR26" s="3">
        <f t="shared" si="119"/>
        <v>151621456996</v>
      </c>
      <c r="LS26"/>
      <c r="LT26" s="3">
        <f t="shared" si="120"/>
        <v>58964951929</v>
      </c>
      <c r="LU26"/>
      <c r="LV26" s="3">
        <f t="shared" si="121"/>
        <v>986274025</v>
      </c>
      <c r="LW26"/>
      <c r="LX26" s="3">
        <f t="shared" si="122"/>
        <v>51585311376</v>
      </c>
      <c r="LY26"/>
      <c r="LZ26" s="3">
        <f t="shared" si="123"/>
        <v>17402094889</v>
      </c>
      <c r="MA26"/>
      <c r="MB26" s="3">
        <f t="shared" si="124"/>
        <v>550286526969</v>
      </c>
      <c r="MC26"/>
      <c r="MD26" s="3">
        <f t="shared" si="125"/>
        <v>39224990809</v>
      </c>
      <c r="ME26"/>
      <c r="MF26" s="3">
        <f t="shared" si="126"/>
        <v>36581535169</v>
      </c>
      <c r="MG26"/>
      <c r="MH26" s="3">
        <f t="shared" si="127"/>
        <v>43776774441</v>
      </c>
      <c r="MI26"/>
      <c r="MJ26" s="3">
        <f t="shared" si="128"/>
        <v>109674893584</v>
      </c>
      <c r="MK26"/>
      <c r="ML26" s="3">
        <f t="shared" si="129"/>
        <v>10591703056</v>
      </c>
      <c r="MM26"/>
      <c r="MN26" s="3">
        <f t="shared" si="130"/>
        <v>517625569444</v>
      </c>
      <c r="MO26"/>
      <c r="MP26" s="3">
        <f t="shared" si="131"/>
        <v>499567201</v>
      </c>
      <c r="MQ26"/>
      <c r="MR26" s="3">
        <f t="shared" si="132"/>
        <v>46145913856</v>
      </c>
      <c r="MS26"/>
      <c r="MT26" s="3">
        <f t="shared" si="133"/>
        <v>122614826896</v>
      </c>
      <c r="MU26"/>
      <c r="MV26" s="3">
        <f t="shared" si="134"/>
        <v>72703033225</v>
      </c>
      <c r="MW26"/>
      <c r="MX26" s="3">
        <f t="shared" si="135"/>
        <v>65636390416</v>
      </c>
      <c r="MY26"/>
      <c r="MZ26" s="3">
        <f t="shared" si="136"/>
        <v>60528400</v>
      </c>
      <c r="NA26"/>
      <c r="NB26" s="3">
        <f t="shared" si="137"/>
        <v>32430967396</v>
      </c>
      <c r="NC26"/>
      <c r="ND26" s="3">
        <f t="shared" si="138"/>
        <v>151462249</v>
      </c>
      <c r="NE26"/>
      <c r="NF26" s="3">
        <f t="shared" si="139"/>
        <v>7049281600</v>
      </c>
      <c r="NG26"/>
      <c r="NH26" s="3">
        <f t="shared" si="140"/>
        <v>132207141609</v>
      </c>
      <c r="NI26"/>
      <c r="NJ26" s="3">
        <f t="shared" si="141"/>
        <v>62821913449</v>
      </c>
      <c r="NK26"/>
      <c r="NL26" s="3">
        <f t="shared" si="92"/>
        <v>177840167521</v>
      </c>
      <c r="NM26"/>
      <c r="NN26" s="3">
        <f t="shared" si="142"/>
        <v>22475706561</v>
      </c>
      <c r="NO26"/>
      <c r="NP26" s="3">
        <f t="shared" si="143"/>
        <v>118781554609</v>
      </c>
      <c r="NQ26"/>
      <c r="NR26" s="3">
        <f t="shared" si="144"/>
        <v>25599680001</v>
      </c>
      <c r="NS26"/>
      <c r="NT26" s="3">
        <f t="shared" si="145"/>
        <v>64499237089</v>
      </c>
      <c r="NU26"/>
      <c r="NV26" s="3">
        <f t="shared" si="146"/>
        <v>8216516025</v>
      </c>
      <c r="NW26"/>
      <c r="NX26" s="3">
        <f t="shared" si="147"/>
        <v>178915464256</v>
      </c>
      <c r="NY26"/>
      <c r="NZ26" s="3">
        <f t="shared" si="148"/>
        <v>34042833049</v>
      </c>
      <c r="OA26"/>
      <c r="OB26" s="3">
        <f t="shared" si="149"/>
        <v>19554945921</v>
      </c>
      <c r="OC26"/>
      <c r="OD26" s="3">
        <f t="shared" si="150"/>
        <v>5966172081</v>
      </c>
      <c r="OE26"/>
      <c r="OF26" s="3">
        <f t="shared" si="151"/>
        <v>158641296804</v>
      </c>
      <c r="OG26"/>
      <c r="OH26" s="3">
        <f t="shared" si="152"/>
        <v>93306422521</v>
      </c>
      <c r="OI26"/>
      <c r="OJ26" s="3">
        <f t="shared" si="153"/>
        <v>0</v>
      </c>
      <c r="OK26"/>
      <c r="OL26" s="3">
        <f t="shared" si="154"/>
        <v>69701808121</v>
      </c>
      <c r="OM26"/>
      <c r="ON26" s="3">
        <f t="shared" si="155"/>
        <v>39674265856</v>
      </c>
      <c r="OO26"/>
      <c r="OP26" s="3">
        <f t="shared" si="156"/>
        <v>7043405625</v>
      </c>
      <c r="OQ26"/>
      <c r="OR26" s="3">
        <f t="shared" si="157"/>
        <v>161358069636</v>
      </c>
      <c r="OS26"/>
      <c r="OT26" s="3">
        <f t="shared" si="158"/>
        <v>61653904</v>
      </c>
      <c r="OU26"/>
      <c r="OV26" s="3">
        <f t="shared" si="159"/>
        <v>122639339601</v>
      </c>
      <c r="OW26"/>
      <c r="OX26" s="3">
        <f t="shared" si="160"/>
        <v>28542750916</v>
      </c>
      <c r="OY26"/>
      <c r="OZ26" s="3">
        <f t="shared" si="161"/>
        <v>23494451841</v>
      </c>
      <c r="PA26"/>
      <c r="PB26" s="3">
        <f t="shared" si="162"/>
        <v>10360186225</v>
      </c>
      <c r="PC26"/>
      <c r="PD26" s="3">
        <f t="shared" si="163"/>
        <v>1128825604</v>
      </c>
      <c r="PE26"/>
      <c r="PF26" s="3">
        <f t="shared" si="164"/>
        <v>1280995681</v>
      </c>
      <c r="PG26"/>
      <c r="PH26" s="3">
        <f t="shared" si="165"/>
        <v>979627401</v>
      </c>
      <c r="PI26"/>
      <c r="PJ26" s="3">
        <f t="shared" si="166"/>
        <v>720546649</v>
      </c>
      <c r="PK26"/>
      <c r="PL26" s="3">
        <f t="shared" si="167"/>
        <v>384107415696</v>
      </c>
      <c r="PM26"/>
      <c r="PN26" s="3">
        <f t="shared" si="168"/>
        <v>18946421316</v>
      </c>
      <c r="PO26"/>
      <c r="PP26" s="3">
        <f t="shared" si="169"/>
        <v>18328556689</v>
      </c>
      <c r="PQ26"/>
      <c r="PR26" s="3">
        <f t="shared" si="170"/>
        <v>24171231841</v>
      </c>
      <c r="PS26"/>
      <c r="PT26" s="3">
        <f t="shared" si="171"/>
        <v>97478830656</v>
      </c>
      <c r="PU26"/>
      <c r="PV26" s="3">
        <f t="shared" si="172"/>
        <v>10367516041</v>
      </c>
      <c r="PW26"/>
      <c r="PX26" s="3">
        <f t="shared" si="93"/>
        <v>12277304809</v>
      </c>
      <c r="PY26"/>
      <c r="PZ26" s="3">
        <f t="shared" si="542"/>
        <v>24546742276</v>
      </c>
      <c r="QA26"/>
      <c r="QB26" s="3">
        <f t="shared" si="543"/>
        <v>8018844304</v>
      </c>
      <c r="QC26"/>
      <c r="QD26" s="3">
        <f t="shared" si="544"/>
        <v>114195333184</v>
      </c>
      <c r="QE26"/>
      <c r="QF26" s="3">
        <f t="shared" si="545"/>
        <v>29300538276</v>
      </c>
      <c r="QG26"/>
      <c r="QH26" s="3">
        <f t="shared" si="546"/>
        <v>19249620049</v>
      </c>
      <c r="QI26"/>
      <c r="QJ26" s="3">
        <f t="shared" si="547"/>
        <v>27782889124</v>
      </c>
      <c r="QK26"/>
      <c r="QL26" s="3">
        <f t="shared" si="548"/>
        <v>360696064</v>
      </c>
      <c r="QM26"/>
      <c r="QN26" s="3">
        <f t="shared" si="390"/>
        <v>240138221521</v>
      </c>
      <c r="QO26"/>
      <c r="QP26" s="3">
        <f t="shared" si="391"/>
        <v>130591890625</v>
      </c>
      <c r="QQ26"/>
      <c r="QR26" s="3">
        <f t="shared" si="392"/>
        <v>46618423569</v>
      </c>
      <c r="QS26" s="5"/>
      <c r="QT26" s="6">
        <f t="shared" si="86"/>
        <v>15184.764598920841</v>
      </c>
      <c r="QU26" s="5"/>
      <c r="QV26" s="5"/>
      <c r="QW26" s="6">
        <f>B26-C26-$FC26</f>
        <v>480671.57333333325</v>
      </c>
      <c r="QX26"/>
      <c r="QY26" s="6">
        <f>D26-E26-$FC26</f>
        <v>-195148.42666666675</v>
      </c>
      <c r="QZ26"/>
      <c r="RA26" s="6">
        <f>F26-G26-$FC26</f>
        <v>19703.573333333246</v>
      </c>
      <c r="RB26"/>
      <c r="RC26" s="6">
        <f>H26-I26-$FC26</f>
        <v>146138.57333333325</v>
      </c>
      <c r="RD26"/>
      <c r="RE26" s="6">
        <f>J26-K26-$FC26</f>
        <v>15140.573333333246</v>
      </c>
      <c r="RF26"/>
      <c r="RG26" s="6">
        <f>L26-M26-$FC26</f>
        <v>1666.5733333332464</v>
      </c>
      <c r="RH26"/>
      <c r="RI26" s="6">
        <f>N26-O26-$FC26</f>
        <v>-129119.42666666675</v>
      </c>
      <c r="RJ26"/>
      <c r="RK26" s="6">
        <f>P26-Q26-$FC26</f>
        <v>-56546.426666666754</v>
      </c>
      <c r="RL26"/>
      <c r="RM26" s="6">
        <f>R26-S26-$FC26</f>
        <v>203255.57333333325</v>
      </c>
      <c r="RN26"/>
      <c r="RO26" s="6">
        <f>T26-U26-$FC26</f>
        <v>348612.57333333325</v>
      </c>
      <c r="RP26"/>
      <c r="RQ26" s="6">
        <f>V26-W26-$FC26</f>
        <v>-283600.42666666675</v>
      </c>
      <c r="RR26"/>
      <c r="RS26" s="6">
        <f>X26-Y26-$FC26</f>
        <v>-72178.426666666754</v>
      </c>
      <c r="RT26"/>
      <c r="RU26" s="6">
        <f>Z26-AA26-$FC26</f>
        <v>-267897.42666666675</v>
      </c>
      <c r="RV26"/>
      <c r="RW26" s="6">
        <f>AB26-AC26-$FC26</f>
        <v>-172690.42666666675</v>
      </c>
      <c r="RX26"/>
      <c r="RY26" s="6">
        <f>AD26-AE26-$FC26</f>
        <v>701039.57333333325</v>
      </c>
      <c r="RZ26"/>
      <c r="SA26" s="6">
        <f>AF26-AG26-$FC26</f>
        <v>157279.57333333325</v>
      </c>
      <c r="SB26"/>
      <c r="SC26" s="6">
        <f>AH26-AI26-$FC26</f>
        <v>150489.57333333325</v>
      </c>
      <c r="SD26"/>
      <c r="SE26" s="6">
        <f>AJ26-AK26-$FC26</f>
        <v>168455.57333333325</v>
      </c>
      <c r="SF26"/>
      <c r="SG26" s="6">
        <f>AL26-AM26-$FC26</f>
        <v>290398.57333333325</v>
      </c>
      <c r="SH26"/>
      <c r="SI26" s="6">
        <f>AN26-AO26-$FC26</f>
        <v>-143689.42666666675</v>
      </c>
      <c r="SJ26"/>
      <c r="SK26" s="6">
        <f>AP26-AQ26-$FC26</f>
        <v>678688.57333333325</v>
      </c>
      <c r="SL26"/>
      <c r="SM26" s="6">
        <f>AR26-AS26-$FC26</f>
        <v>-18422.426666666754</v>
      </c>
      <c r="SN26"/>
      <c r="SO26" s="6">
        <f>AT26-AU26-$FC26</f>
        <v>-255589.42666666675</v>
      </c>
      <c r="SP26"/>
      <c r="SQ26" s="6">
        <f>AV26-AW26-$FC26</f>
        <v>-390937.42666666675</v>
      </c>
      <c r="SR26"/>
      <c r="SS26" s="6">
        <f>AX26-AY26-$FC26</f>
        <v>-310408.42666666675</v>
      </c>
      <c r="ST26"/>
      <c r="SU26" s="6">
        <f>AZ26-BA26-$FC26</f>
        <v>-296969.42666666675</v>
      </c>
      <c r="SV26"/>
      <c r="SW26" s="6">
        <f>BB26-BC26-$FC26</f>
        <v>-32993.426666666754</v>
      </c>
      <c r="SX26"/>
      <c r="SY26" s="6">
        <f>BD26-BE26-$FC26</f>
        <v>-220859.42666666675</v>
      </c>
      <c r="SZ26"/>
      <c r="TA26" s="6">
        <f>BF26-BG26-$FC26</f>
        <v>-53080.426666666754</v>
      </c>
      <c r="TB26"/>
      <c r="TC26" s="6">
        <f>BH26-BI26-$FC26</f>
        <v>-124733.42666666675</v>
      </c>
      <c r="TD26"/>
      <c r="TE26" s="6">
        <f>BJ26-BK26-$FC26</f>
        <v>-404376.42666666675</v>
      </c>
      <c r="TF26"/>
      <c r="TG26" s="6">
        <f>BL26-BM26-$FC26</f>
        <v>209869.57333333325</v>
      </c>
      <c r="TH26"/>
      <c r="TI26" s="6">
        <f>BN26-BO26-$FC26</f>
        <v>380937.57333333325</v>
      </c>
      <c r="TJ26"/>
      <c r="TK26" s="6">
        <f>BP26-BQ26-$FC26</f>
        <v>-190692.42666666675</v>
      </c>
      <c r="TL26"/>
      <c r="TM26" s="6">
        <f>BR26-BS26-$FC26</f>
        <v>303873.57333333325</v>
      </c>
      <c r="TN26"/>
      <c r="TO26" s="6">
        <f>BT26-BU26-$FC26</f>
        <v>119225.57333333325</v>
      </c>
      <c r="TP26"/>
      <c r="TQ26" s="6">
        <f>BV26-BW26-$FC26</f>
        <v>213193.57333333325</v>
      </c>
      <c r="TR26"/>
      <c r="TS26" s="6">
        <f>BX26-BY26-$FC26</f>
        <v>49871.573333333246</v>
      </c>
      <c r="TT26"/>
      <c r="TU26" s="6">
        <f>BZ26-CA26-$FC26</f>
        <v>-463757.42666666675</v>
      </c>
      <c r="TV26"/>
      <c r="TW26" s="6">
        <f>CB26-CC26-$FC26</f>
        <v>143733.57333333325</v>
      </c>
      <c r="TX26"/>
      <c r="TY26" s="6">
        <f>CD26-CE26-$FC26</f>
        <v>99065.573333333246</v>
      </c>
      <c r="TZ26"/>
      <c r="UA26" s="6">
        <f>CF26-CG26-$FC26</f>
        <v>36467.573333333246</v>
      </c>
      <c r="UB26"/>
      <c r="UC26" s="6">
        <f>CH26-CI26-$FC26</f>
        <v>-439071.42666666675</v>
      </c>
      <c r="UD26"/>
      <c r="UE26" s="6">
        <f>CJ26-CK26-$FC26</f>
        <v>264687.57333333325</v>
      </c>
      <c r="UF26"/>
      <c r="UG26" s="6">
        <f>CL26-CM26-$FC26</f>
        <v>-40773.426666666754</v>
      </c>
      <c r="UH26"/>
      <c r="UI26" s="6">
        <f>CN26-CO26-$FC26</f>
        <v>-304784.42666666675</v>
      </c>
      <c r="UJ26"/>
      <c r="UK26" s="6">
        <f>CP26-CQ26-$FC26</f>
        <v>-239957.42666666675</v>
      </c>
      <c r="UL26"/>
      <c r="UM26" s="6">
        <f>CR26-CS26-$FC26</f>
        <v>43151.573333333246</v>
      </c>
      <c r="UN26"/>
      <c r="UO26" s="6">
        <f>CT26-CU26-$FC26</f>
        <v>360920.57333333325</v>
      </c>
      <c r="UP26"/>
      <c r="UQ26" s="6">
        <f>CV26-CW26-$FC26</f>
        <v>-32921.426666666754</v>
      </c>
      <c r="UR26"/>
      <c r="US26" s="6">
        <f>CX26-CY26-$FC26</f>
        <v>-390972.42666666675</v>
      </c>
      <c r="UT26"/>
      <c r="UU26" s="6">
        <f>CZ26-DA26-$FC26</f>
        <v>-209719.42666666675</v>
      </c>
      <c r="UV26"/>
      <c r="UW26" s="6">
        <f>DB26-DC26-$FC26</f>
        <v>-194052.42666666675</v>
      </c>
      <c r="UX26"/>
      <c r="UY26" s="6">
        <f>DD26-DE26-$FC26</f>
        <v>-142558.42666666675</v>
      </c>
      <c r="UZ26"/>
      <c r="VA26" s="6">
        <f>DF26-DG26-$FC26</f>
        <v>-74371.426666666754</v>
      </c>
      <c r="VB26"/>
      <c r="VC26" s="6">
        <f>DH26-DI26-$FC26</f>
        <v>-76564.426666666754</v>
      </c>
      <c r="VD26"/>
      <c r="VE26" s="6">
        <f>DJ26-DK26-$FC26</f>
        <v>-72072.426666666754</v>
      </c>
      <c r="VF26"/>
      <c r="VG26" s="6">
        <f>DL26-DM26-$FC26</f>
        <v>-13930.426666666754</v>
      </c>
      <c r="VH26"/>
      <c r="VI26" s="6">
        <f>DN26-DO26-$FC26</f>
        <v>-660537.42666666675</v>
      </c>
      <c r="VJ26"/>
      <c r="VK26" s="6">
        <f>DP26-DQ26-$FC26</f>
        <v>96872.573333333246</v>
      </c>
      <c r="VL26"/>
      <c r="VM26" s="6">
        <f>DR26-DS26-$FC26</f>
        <v>94609.573333333246</v>
      </c>
      <c r="VN26"/>
      <c r="VO26" s="6">
        <f>DT26-DU26-$FC26</f>
        <v>114697.57333333325</v>
      </c>
      <c r="VP26"/>
      <c r="VQ26" s="6">
        <f>DV26-DW26-$FC26</f>
        <v>271442.57333333325</v>
      </c>
      <c r="VR26"/>
      <c r="VS26" s="6">
        <f>DX26-DY26-$FC26</f>
        <v>-142594.42666666675</v>
      </c>
      <c r="VT26"/>
      <c r="VU26" s="6">
        <f>DZ26-EA26-$FC26</f>
        <v>70029.573333333246</v>
      </c>
      <c r="VV26"/>
      <c r="VW26" s="6">
        <f>EB26-EC26-$FC26</f>
        <v>115900.57333333325</v>
      </c>
      <c r="VX26"/>
      <c r="VY26" s="6">
        <f>ED26-EE26-$FC26</f>
        <v>-130321.42666666675</v>
      </c>
      <c r="VZ26"/>
      <c r="WA26" s="6">
        <f>EF26-EG26-$FC26</f>
        <v>-378701.42666666675</v>
      </c>
      <c r="WB26"/>
      <c r="WC26" s="6">
        <f>EH26-EI26-$FC26</f>
        <v>130400.57333333325</v>
      </c>
      <c r="WD26"/>
      <c r="WE26" s="6">
        <f>EJ26-EK26-$FC26</f>
        <v>97969.573333333246</v>
      </c>
      <c r="WF26"/>
      <c r="WG26" s="6">
        <f>EL26-EM26-$FC26</f>
        <v>125908.57333333325</v>
      </c>
      <c r="WH26"/>
      <c r="WI26" s="6">
        <f>EN26-EO26-$FC26</f>
        <v>-21781.426666666754</v>
      </c>
      <c r="WJ26"/>
      <c r="WK26" s="6">
        <f>EP26-EQ26-$FC26</f>
        <v>449265.57333333325</v>
      </c>
      <c r="WL26"/>
      <c r="WM26" s="6">
        <f>ER26-ES26-$FC26</f>
        <v>320601.57333333325</v>
      </c>
      <c r="WN26"/>
      <c r="WO26" s="6">
        <f>ET26-EU26-$FC26</f>
        <v>175139.57333333325</v>
      </c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</row>
    <row r="27" spans="1:1015">
      <c r="A27"/>
      <c r="KW27" s="17"/>
      <c r="QW27" s="7">
        <f>QW21*QW26</f>
        <v>-37454185352.305771</v>
      </c>
      <c r="QY27" s="7">
        <f>QY21*QY26</f>
        <v>-19037015239.025787</v>
      </c>
      <c r="RA27" s="7">
        <f>RA21*RA26</f>
        <v>1962150138.2542138</v>
      </c>
      <c r="RC27" s="7">
        <f>RC21*RC26</f>
        <v>4257815532.067554</v>
      </c>
      <c r="RE27" s="7">
        <f>RE21*RE26</f>
        <v>-423096256.19910854</v>
      </c>
      <c r="RG27" s="7">
        <f>RG21*RG26</f>
        <v>45596557.560886525</v>
      </c>
      <c r="RI27" s="7">
        <f>RI21*RI26</f>
        <v>1452404174.840889</v>
      </c>
      <c r="RK27" s="7">
        <f>RK21*RK26</f>
        <v>3819854372.2808943</v>
      </c>
      <c r="RM27" s="7">
        <f>RM21*RM26</f>
        <v>7574007281.7208872</v>
      </c>
      <c r="RO27" s="7">
        <f>RO21*RO26</f>
        <v>-13649065397.852438</v>
      </c>
      <c r="RQ27" s="7">
        <f>RQ21*RQ26</f>
        <v>-23250546126.279121</v>
      </c>
      <c r="RS27" s="7">
        <f>RS21*RS26</f>
        <v>4860822460.600894</v>
      </c>
      <c r="RU27" s="7">
        <f>RU21*RU26</f>
        <v>-27158226647.132454</v>
      </c>
      <c r="RW27" s="7">
        <f>RW21*RW26</f>
        <v>2716167132.1742225</v>
      </c>
      <c r="RY27" s="7">
        <f>RY21*RY26</f>
        <v>8075601997.0275602</v>
      </c>
      <c r="SA27" s="7">
        <f>SA21*SA26</f>
        <v>-4439142560.1991072</v>
      </c>
      <c r="SC27" s="7">
        <f>SC21*SC26</f>
        <v>-8988521497.1591053</v>
      </c>
      <c r="SE27" s="7">
        <f>SE21*SE26</f>
        <v>-5900077843.399107</v>
      </c>
      <c r="SG27" s="7">
        <f>SG21*SG26</f>
        <v>-9018772972.6791058</v>
      </c>
      <c r="SI27" s="7">
        <f>SI21*SI26</f>
        <v>-9345483676.0391178</v>
      </c>
      <c r="SK27" s="7">
        <f>SK21*SK26</f>
        <v>-45966581661.959099</v>
      </c>
      <c r="SM27" s="7">
        <f>SM21*SM26</f>
        <v>-1097966804.0391164</v>
      </c>
      <c r="SO27" s="7">
        <f>SO21*SO26</f>
        <v>-11900107391.239117</v>
      </c>
      <c r="SQ27" s="7">
        <f>SQ21*SQ26</f>
        <v>-8525354900.7857828</v>
      </c>
      <c r="SS27" s="7">
        <f>SS21*SS26</f>
        <v>5239859793.2942209</v>
      </c>
      <c r="SU27" s="7">
        <f>SU21*SU26</f>
        <v>-16045693677.959118</v>
      </c>
      <c r="SW27" s="7">
        <f>SW21*SW26</f>
        <v>2033732416.2275608</v>
      </c>
      <c r="SY27" s="7">
        <f>SY21*SY26</f>
        <v>-8650504231.9857826</v>
      </c>
      <c r="TA27" s="7">
        <f>TA21*TA26</f>
        <v>-4487603282.5457859</v>
      </c>
      <c r="TC27" s="7">
        <f>TC21*TC26</f>
        <v>-10114317577.052452</v>
      </c>
      <c r="TE27" s="7">
        <f>TE21*TE26</f>
        <v>-8307293642.0124493</v>
      </c>
      <c r="TG27" s="7">
        <f>TG21*TG26</f>
        <v>-11991219872.412437</v>
      </c>
      <c r="TI27" s="7">
        <f>TI21*TI26</f>
        <v>-22905217576.092438</v>
      </c>
      <c r="TK27" s="7">
        <f>TK21*TK26</f>
        <v>119093776.86755413</v>
      </c>
      <c r="TM27" s="7">
        <f>TM21*TM26</f>
        <v>-13064294730.652439</v>
      </c>
      <c r="TO27" s="7">
        <f>TO21*TO26</f>
        <v>-16486575867.505764</v>
      </c>
      <c r="TQ27" s="7">
        <f>TQ21*TQ26</f>
        <v>-14130583743.772436</v>
      </c>
      <c r="TS27" s="7">
        <f>TS21*TS26</f>
        <v>-1061293678.7057755</v>
      </c>
      <c r="TU27" s="7">
        <f>TU21*TU26</f>
        <v>-39511885414.705788</v>
      </c>
      <c r="TW27" s="7">
        <f>TW21*TW26</f>
        <v>-1437412391.239109</v>
      </c>
      <c r="TY27" s="7">
        <f>TY21*TY26</f>
        <v>-5051604550.3857727</v>
      </c>
      <c r="UA27" s="7">
        <f>UA21*UA26</f>
        <v>-357693408.62577665</v>
      </c>
      <c r="UC27" s="7">
        <f>UC21*UC26</f>
        <v>-32146819403.39912</v>
      </c>
      <c r="UE27" s="7">
        <f>UE21*UE26</f>
        <v>-54087458651.932426</v>
      </c>
      <c r="UG27" s="7">
        <f>UG21*UG26</f>
        <v>486693366.52088958</v>
      </c>
      <c r="UI27" s="7">
        <f>UI21*UI26</f>
        <v>19028463877.347557</v>
      </c>
      <c r="UK27" s="7">
        <f>UK21*UK26</f>
        <v>-6561267897.4791155</v>
      </c>
      <c r="UM27" s="7">
        <f>UM21*UM26</f>
        <v>2172054581.1342182</v>
      </c>
      <c r="UO27" s="7">
        <f>UO21*UO26</f>
        <v>-2904881265.1591077</v>
      </c>
      <c r="UQ27" s="7">
        <f>UQ21*UQ26</f>
        <v>1202571431.3742251</v>
      </c>
      <c r="US27" s="7">
        <f>US21*US26</f>
        <v>-7919328955.9324493</v>
      </c>
      <c r="UU27" s="7">
        <f>UU21*UU26</f>
        <v>9801558975.054224</v>
      </c>
      <c r="UW27" s="7">
        <f>UW21*UW26</f>
        <v>14474862104.54756</v>
      </c>
      <c r="UY27" s="7">
        <f>UY21*UY26</f>
        <v>14981255972.707563</v>
      </c>
      <c r="VA27" s="7">
        <f>VA21*VA26</f>
        <v>-976903395.93244612</v>
      </c>
      <c r="VC27" s="7">
        <f>VC21*VC26</f>
        <v>-2557823531.7191148</v>
      </c>
      <c r="VE27" s="7">
        <f>VE21*VE26</f>
        <v>-3152697793.4791155</v>
      </c>
      <c r="VG27" s="7">
        <f>VG21*VG26</f>
        <v>-790795031.45244944</v>
      </c>
      <c r="VI27" s="7">
        <f>VI21*VI26</f>
        <v>-46342953568.305786</v>
      </c>
      <c r="VK27" s="7">
        <f>VK21*VK26</f>
        <v>9628307143.3742142</v>
      </c>
      <c r="VM27" s="7">
        <f>VM21*VM26</f>
        <v>12056993567.160879</v>
      </c>
      <c r="VO27" s="7">
        <f>VO21*VO26</f>
        <v>11429322615.480881</v>
      </c>
      <c r="VQ27" s="7">
        <f>VQ21*VQ26</f>
        <v>-20221530712.412437</v>
      </c>
      <c r="VS27" s="7">
        <f>VS21*VS26</f>
        <v>-19182866980.252457</v>
      </c>
      <c r="VU27" s="7">
        <f>VU21*VU26</f>
        <v>-3423082893.6391063</v>
      </c>
      <c r="VW27" s="7">
        <f>VW21*VW26</f>
        <v>8937263197.2408829</v>
      </c>
      <c r="VY27" s="7">
        <f>VY21*VY26</f>
        <v>2264534614.5208893</v>
      </c>
      <c r="WA27" s="7">
        <f>WA21*WA26</f>
        <v>-5068337920.4124489</v>
      </c>
      <c r="WC27" s="7">
        <f>WC21*WC26</f>
        <v>-8332144580.6791048</v>
      </c>
      <c r="WE27" s="7">
        <f>WE21*WE26</f>
        <v>6805306191.5875502</v>
      </c>
      <c r="WG27" s="7">
        <f>WG21*WG26</f>
        <v>3444791415.1608877</v>
      </c>
      <c r="WI27" s="7">
        <f>WI21*WI26</f>
        <v>348514443.42755675</v>
      </c>
      <c r="WK27" s="7">
        <f>WK21*WK26</f>
        <v>-70020974805.745758</v>
      </c>
      <c r="WM27" s="7">
        <f>WM21*WM26</f>
        <v>-23852928043.505768</v>
      </c>
      <c r="WO27" s="7">
        <f>WO21*WO26</f>
        <v>-2578147927.2391086</v>
      </c>
      <c r="WQ27" s="6">
        <f>(SUM(QW27:WP27)/(150*148))</f>
        <v>-24804445.144192196</v>
      </c>
    </row>
    <row r="28" spans="1:1015">
      <c r="A28" s="12" t="s">
        <v>7</v>
      </c>
      <c r="KW28" s="17"/>
      <c r="QW28" s="7">
        <f t="shared" ref="QW28:TG28" si="549">QW22*QW25</f>
        <v>67068242.154666685</v>
      </c>
      <c r="QX28" s="7"/>
      <c r="QY28" s="7">
        <f t="shared" si="549"/>
        <v>-20329722.538666666</v>
      </c>
      <c r="QZ28" s="7"/>
      <c r="RA28" s="7">
        <f t="shared" si="549"/>
        <v>-52246585.258666657</v>
      </c>
      <c r="RB28" s="7"/>
      <c r="RC28" s="7">
        <f t="shared" si="549"/>
        <v>-677847.76533333317</v>
      </c>
      <c r="RD28" s="7"/>
      <c r="RE28" s="7">
        <f t="shared" si="549"/>
        <v>-103650356.99199998</v>
      </c>
      <c r="RF28" s="7"/>
      <c r="RG28" s="7">
        <f t="shared" si="549"/>
        <v>-17553773.2053333</v>
      </c>
      <c r="RH28" s="7"/>
      <c r="RI28" s="7">
        <f t="shared" si="549"/>
        <v>-73197729.791999996</v>
      </c>
      <c r="RJ28" s="7"/>
      <c r="RK28" s="7">
        <f t="shared" si="549"/>
        <v>45821.141333334876</v>
      </c>
      <c r="RL28" s="7"/>
      <c r="RM28" s="7">
        <f t="shared" si="549"/>
        <v>45349260.287999995</v>
      </c>
      <c r="RN28" s="7"/>
      <c r="RO28" s="7">
        <f t="shared" si="549"/>
        <v>70331910.954666674</v>
      </c>
      <c r="RP28" s="7"/>
      <c r="RQ28" s="7">
        <f t="shared" si="549"/>
        <v>-53196383.658666678</v>
      </c>
      <c r="RR28" s="7"/>
      <c r="RS28" s="7">
        <f t="shared" si="549"/>
        <v>2271299.0079999887</v>
      </c>
      <c r="RT28" s="7"/>
      <c r="RU28" s="7">
        <f t="shared" si="549"/>
        <v>-92304619.605333343</v>
      </c>
      <c r="RV28" s="7"/>
      <c r="RW28" s="7">
        <f t="shared" si="549"/>
        <v>62921523.54133334</v>
      </c>
      <c r="RX28" s="7"/>
      <c r="RY28" s="7">
        <f t="shared" si="549"/>
        <v>-70197827.711999997</v>
      </c>
      <c r="RZ28" s="7"/>
      <c r="SA28" s="7">
        <f t="shared" si="549"/>
        <v>2593561.0879999977</v>
      </c>
      <c r="SB28" s="7"/>
      <c r="SC28" s="7">
        <f t="shared" si="549"/>
        <v>5722834.6879999954</v>
      </c>
      <c r="SD28" s="7"/>
      <c r="SE28" s="7">
        <f t="shared" si="549"/>
        <v>7050624.7679999946</v>
      </c>
      <c r="SF28" s="7"/>
      <c r="SG28" s="7">
        <f t="shared" si="549"/>
        <v>-2709039.8719999976</v>
      </c>
      <c r="SH28" s="7"/>
      <c r="SI28" s="7">
        <f t="shared" si="549"/>
        <v>-156163912.83200002</v>
      </c>
      <c r="SJ28" s="7"/>
      <c r="SK28" s="7">
        <f t="shared" si="549"/>
        <v>-71552608.51199998</v>
      </c>
      <c r="SL28" s="7"/>
      <c r="SM28" s="7">
        <f t="shared" si="549"/>
        <v>-262457741.31200001</v>
      </c>
      <c r="SN28" s="7"/>
      <c r="SO28" s="7">
        <f t="shared" si="549"/>
        <v>-4728191.6586666675</v>
      </c>
      <c r="SP28" s="7"/>
      <c r="SQ28" s="7">
        <f t="shared" si="549"/>
        <v>-612364.8853333554</v>
      </c>
      <c r="SR28" s="7"/>
      <c r="SS28" s="7">
        <f t="shared" si="549"/>
        <v>-159697914.11199999</v>
      </c>
      <c r="ST28" s="7"/>
      <c r="SU28" s="7">
        <f t="shared" si="549"/>
        <v>-87973343.65866667</v>
      </c>
      <c r="SV28" s="7"/>
      <c r="SW28" s="7">
        <f t="shared" si="549"/>
        <v>-3306773.8453333345</v>
      </c>
      <c r="SX28" s="7"/>
      <c r="SY28" s="7">
        <f t="shared" si="549"/>
        <v>-17260505.68533333</v>
      </c>
      <c r="SZ28" s="7"/>
      <c r="TA28" s="7">
        <f t="shared" si="549"/>
        <v>7517995.0080000227</v>
      </c>
      <c r="TB28" s="7"/>
      <c r="TC28" s="7">
        <f t="shared" si="549"/>
        <v>21232739.967999991</v>
      </c>
      <c r="TD28" s="7"/>
      <c r="TE28" s="7">
        <f t="shared" si="549"/>
        <v>3736999.5946666691</v>
      </c>
      <c r="TF28" s="7"/>
      <c r="TG28" s="7">
        <f t="shared" si="549"/>
        <v>81439016.021333352</v>
      </c>
      <c r="TH28" s="7"/>
      <c r="TI28" s="7">
        <f t="shared" ref="TI28:VS28" si="550">TI22*TI25</f>
        <v>47826345.301333353</v>
      </c>
      <c r="TJ28" s="7"/>
      <c r="TK28" s="7">
        <f t="shared" si="550"/>
        <v>-10281668.778666673</v>
      </c>
      <c r="TL28" s="7"/>
      <c r="TM28" s="7">
        <f t="shared" si="550"/>
        <v>23014303.487999994</v>
      </c>
      <c r="TN28" s="7"/>
      <c r="TO28" s="7">
        <f t="shared" si="550"/>
        <v>-57715684.991999991</v>
      </c>
      <c r="TP28" s="7"/>
      <c r="TQ28" s="7">
        <f t="shared" si="550"/>
        <v>-64996959.872000009</v>
      </c>
      <c r="TR28" s="7"/>
      <c r="TS28" s="7">
        <f t="shared" si="550"/>
        <v>28904057.941333327</v>
      </c>
      <c r="TT28" s="7"/>
      <c r="TU28" s="7">
        <f t="shared" si="550"/>
        <v>136714173.35466668</v>
      </c>
      <c r="TV28" s="7"/>
      <c r="TW28" s="7">
        <f t="shared" si="550"/>
        <v>6994017.6213333206</v>
      </c>
      <c r="TX28" s="7"/>
      <c r="TY28" s="7">
        <f t="shared" si="550"/>
        <v>-172358889.792</v>
      </c>
      <c r="TZ28" s="7"/>
      <c r="UA28" s="7">
        <f t="shared" si="550"/>
        <v>-1128391.5519999997</v>
      </c>
      <c r="UB28" s="7"/>
      <c r="UC28" s="7">
        <f t="shared" si="550"/>
        <v>-2743240.1919999989</v>
      </c>
      <c r="UD28" s="7"/>
      <c r="UE28" s="7">
        <f t="shared" si="550"/>
        <v>75332088.661333308</v>
      </c>
      <c r="UF28" s="7"/>
      <c r="UG28" s="7">
        <f t="shared" si="550"/>
        <v>-65255663.871999986</v>
      </c>
      <c r="UH28" s="7"/>
      <c r="UI28" s="7">
        <f t="shared" si="550"/>
        <v>-1005744.6186666642</v>
      </c>
      <c r="UJ28" s="7"/>
      <c r="UK28" s="7">
        <f t="shared" si="550"/>
        <v>-12158016.938666668</v>
      </c>
      <c r="UL28" s="7"/>
      <c r="UM28" s="7">
        <f t="shared" si="550"/>
        <v>34550510.848000005</v>
      </c>
      <c r="UN28" s="7"/>
      <c r="UO28" s="7">
        <f t="shared" si="550"/>
        <v>23856853.034666661</v>
      </c>
      <c r="UP28" s="7"/>
      <c r="UQ28" s="7">
        <f t="shared" si="550"/>
        <v>-127760439.552</v>
      </c>
      <c r="UR28" s="7"/>
      <c r="US28" s="7">
        <f t="shared" si="550"/>
        <v>53067715.754666656</v>
      </c>
      <c r="UT28" s="7"/>
      <c r="UU28" s="7">
        <f t="shared" si="550"/>
        <v>1131062.3146666535</v>
      </c>
      <c r="UV28" s="7"/>
      <c r="UW28" s="7">
        <f t="shared" si="550"/>
        <v>-1504495.8720000053</v>
      </c>
      <c r="UX28" s="7"/>
      <c r="UY28" s="7">
        <f t="shared" si="550"/>
        <v>-120695807.23199999</v>
      </c>
      <c r="UZ28" s="7"/>
      <c r="VA28" s="7">
        <f t="shared" si="550"/>
        <v>3124495.0613333355</v>
      </c>
      <c r="VB28" s="7"/>
      <c r="VC28" s="7">
        <f t="shared" si="550"/>
        <v>-27362149.525333334</v>
      </c>
      <c r="VD28" s="7"/>
      <c r="VE28" s="7">
        <f t="shared" si="550"/>
        <v>-48113338.538666688</v>
      </c>
      <c r="VF28" s="7"/>
      <c r="VG28" s="7">
        <f t="shared" si="550"/>
        <v>-372574054.48533332</v>
      </c>
      <c r="VH28" s="7"/>
      <c r="VI28" s="7">
        <f t="shared" si="550"/>
        <v>-238661228.45866668</v>
      </c>
      <c r="VJ28" s="7"/>
      <c r="VK28" s="7">
        <f t="shared" si="550"/>
        <v>51864739.96800001</v>
      </c>
      <c r="VL28" s="7"/>
      <c r="VM28" s="7">
        <f t="shared" si="550"/>
        <v>8828910.4213333372</v>
      </c>
      <c r="VN28" s="7"/>
      <c r="VO28" s="7">
        <f t="shared" si="550"/>
        <v>-60290855.125333332</v>
      </c>
      <c r="VP28" s="7"/>
      <c r="VQ28" s="7">
        <f t="shared" si="550"/>
        <v>8847914.5813333374</v>
      </c>
      <c r="VR28" s="7"/>
      <c r="VS28" s="7">
        <f t="shared" si="550"/>
        <v>85157108.60799998</v>
      </c>
      <c r="VT28" s="7"/>
      <c r="VU28" s="7">
        <f t="shared" ref="VU28:WM28" si="551">VU22*VU25</f>
        <v>-52826765.311999999</v>
      </c>
      <c r="VV28" s="7"/>
      <c r="VW28" s="7">
        <f t="shared" si="551"/>
        <v>48943683.754666649</v>
      </c>
      <c r="VX28" s="7"/>
      <c r="VY28" s="7">
        <f t="shared" si="551"/>
        <v>-34445089.685333341</v>
      </c>
      <c r="VZ28" s="7"/>
      <c r="WA28" s="7">
        <f t="shared" si="551"/>
        <v>-256540994.21866664</v>
      </c>
      <c r="WB28" s="7"/>
      <c r="WC28" s="7">
        <f t="shared" si="551"/>
        <v>-110855642.112</v>
      </c>
      <c r="WD28" s="7"/>
      <c r="WE28" s="7">
        <f t="shared" si="551"/>
        <v>14534990.634666672</v>
      </c>
      <c r="WF28" s="7"/>
      <c r="WG28" s="7">
        <f t="shared" si="551"/>
        <v>33378073.941333339</v>
      </c>
      <c r="WH28" s="7"/>
      <c r="WI28" s="7">
        <f t="shared" si="551"/>
        <v>-16619277.312000005</v>
      </c>
      <c r="WJ28" s="7"/>
      <c r="WK28" s="7">
        <f t="shared" si="551"/>
        <v>76795603.221333325</v>
      </c>
      <c r="WL28" s="7"/>
      <c r="WM28" s="7">
        <f t="shared" si="551"/>
        <v>-4633028.1386666633</v>
      </c>
      <c r="WN28" s="7"/>
      <c r="WO28" s="7">
        <f>WO22*WO25</f>
        <v>-27652057.258666657</v>
      </c>
      <c r="WQ28" s="6">
        <f>(SUM(QW28:WP28)/(150*148))</f>
        <v>-89993.164396396387</v>
      </c>
    </row>
    <row r="29" spans="1:1015" s="3" customFormat="1">
      <c r="A29" s="2">
        <v>201</v>
      </c>
      <c r="B29" s="3">
        <v>203</v>
      </c>
      <c r="C29" s="3">
        <v>407</v>
      </c>
      <c r="D29" s="3">
        <v>203</v>
      </c>
      <c r="E29" s="3">
        <v>0</v>
      </c>
      <c r="F29" s="3">
        <v>0</v>
      </c>
      <c r="G29" s="3">
        <v>0</v>
      </c>
      <c r="H29" s="3">
        <v>407</v>
      </c>
      <c r="I29" s="3">
        <v>203</v>
      </c>
      <c r="J29" s="3">
        <v>610</v>
      </c>
      <c r="K29" s="3">
        <v>0</v>
      </c>
      <c r="L29" s="3">
        <v>203</v>
      </c>
      <c r="M29" s="3">
        <v>407</v>
      </c>
      <c r="N29" s="3">
        <v>407</v>
      </c>
      <c r="O29" s="3">
        <v>814</v>
      </c>
      <c r="P29" s="3">
        <v>1017</v>
      </c>
      <c r="Q29" s="3">
        <v>0</v>
      </c>
      <c r="R29" s="3">
        <v>203</v>
      </c>
      <c r="S29" s="3">
        <v>407</v>
      </c>
      <c r="T29" s="3">
        <v>0</v>
      </c>
      <c r="U29" s="3">
        <v>0</v>
      </c>
      <c r="V29" s="3">
        <v>203</v>
      </c>
      <c r="W29" s="3">
        <v>203</v>
      </c>
      <c r="X29" s="3">
        <v>0</v>
      </c>
      <c r="Y29" s="3">
        <v>203</v>
      </c>
      <c r="Z29" s="3">
        <v>0</v>
      </c>
      <c r="AA29" s="3">
        <v>0</v>
      </c>
      <c r="AB29" s="3">
        <v>610</v>
      </c>
      <c r="AC29" s="3">
        <v>203</v>
      </c>
      <c r="AD29" s="3">
        <v>407</v>
      </c>
      <c r="AE29" s="3">
        <v>407</v>
      </c>
      <c r="AF29" s="3">
        <v>0</v>
      </c>
      <c r="AG29" s="3">
        <v>0</v>
      </c>
      <c r="AH29" s="3">
        <v>0</v>
      </c>
      <c r="AI29" s="3">
        <v>203</v>
      </c>
      <c r="AJ29" s="3">
        <v>203</v>
      </c>
      <c r="AK29" s="3">
        <v>203</v>
      </c>
      <c r="AL29" s="3">
        <v>407</v>
      </c>
      <c r="AM29" s="3">
        <v>0</v>
      </c>
      <c r="AN29" s="3">
        <v>203</v>
      </c>
      <c r="AO29" s="3">
        <v>203</v>
      </c>
      <c r="AP29" s="3">
        <v>203</v>
      </c>
      <c r="AQ29" s="3">
        <v>203</v>
      </c>
      <c r="AR29" s="3">
        <v>407</v>
      </c>
      <c r="AS29" s="3">
        <v>0</v>
      </c>
      <c r="AT29" s="3">
        <v>0</v>
      </c>
      <c r="AU29" s="3">
        <v>610</v>
      </c>
      <c r="AV29" s="3">
        <v>0</v>
      </c>
      <c r="AW29" s="3">
        <v>814</v>
      </c>
      <c r="AX29" s="3">
        <v>407</v>
      </c>
      <c r="AY29" s="3">
        <v>203</v>
      </c>
      <c r="AZ29" s="3">
        <v>610</v>
      </c>
      <c r="BA29" s="3">
        <v>203</v>
      </c>
      <c r="BB29" s="3">
        <v>203</v>
      </c>
      <c r="BC29" s="3">
        <v>610</v>
      </c>
      <c r="BD29" s="3">
        <v>203</v>
      </c>
      <c r="BE29" s="3">
        <v>203</v>
      </c>
      <c r="BF29" s="3">
        <v>407</v>
      </c>
      <c r="BG29" s="3">
        <v>0</v>
      </c>
      <c r="BH29" s="3">
        <v>0</v>
      </c>
      <c r="BI29" s="3">
        <v>203</v>
      </c>
      <c r="BJ29" s="3">
        <v>203</v>
      </c>
      <c r="BK29" s="3">
        <v>203</v>
      </c>
      <c r="BL29" s="3">
        <v>203</v>
      </c>
      <c r="BM29" s="3">
        <v>610</v>
      </c>
      <c r="BN29" s="3">
        <v>203</v>
      </c>
      <c r="BO29" s="3">
        <v>0</v>
      </c>
      <c r="BP29" s="3">
        <v>407</v>
      </c>
      <c r="BQ29" s="3">
        <v>0</v>
      </c>
      <c r="BR29" s="3">
        <v>407</v>
      </c>
      <c r="BS29" s="3">
        <v>610</v>
      </c>
      <c r="BT29" s="3">
        <v>203</v>
      </c>
      <c r="BU29" s="3">
        <v>203</v>
      </c>
      <c r="BV29" s="3">
        <v>0</v>
      </c>
      <c r="BW29" s="3">
        <v>407</v>
      </c>
      <c r="BX29" s="3">
        <v>814</v>
      </c>
      <c r="BY29" s="3">
        <v>407</v>
      </c>
      <c r="BZ29" s="3">
        <v>407</v>
      </c>
      <c r="CA29" s="3">
        <v>203</v>
      </c>
      <c r="CB29" s="3">
        <v>0</v>
      </c>
      <c r="CC29" s="3">
        <v>407</v>
      </c>
      <c r="CD29" s="3">
        <v>610</v>
      </c>
      <c r="CE29" s="3">
        <v>1221</v>
      </c>
      <c r="CF29" s="3">
        <v>0</v>
      </c>
      <c r="CG29" s="3">
        <v>203</v>
      </c>
      <c r="CH29" s="3">
        <v>1221</v>
      </c>
      <c r="CI29" s="3">
        <v>0</v>
      </c>
      <c r="CJ29" s="3">
        <v>203</v>
      </c>
      <c r="CK29" s="3">
        <v>610</v>
      </c>
      <c r="CL29" s="3">
        <v>203</v>
      </c>
      <c r="CM29" s="3">
        <v>203</v>
      </c>
      <c r="CN29" s="3">
        <v>0</v>
      </c>
      <c r="CO29" s="3">
        <v>0</v>
      </c>
      <c r="CP29" s="3">
        <v>407</v>
      </c>
      <c r="CQ29" s="3">
        <v>407</v>
      </c>
      <c r="CR29" s="3">
        <v>407</v>
      </c>
      <c r="CS29" s="3">
        <v>0</v>
      </c>
      <c r="CT29" s="3">
        <v>0</v>
      </c>
      <c r="CU29" s="3">
        <v>610</v>
      </c>
      <c r="CV29" s="3">
        <v>0</v>
      </c>
      <c r="CW29" s="3">
        <v>610</v>
      </c>
      <c r="CX29" s="3">
        <v>1017</v>
      </c>
      <c r="CY29" s="3">
        <v>203</v>
      </c>
      <c r="CZ29" s="3">
        <v>0</v>
      </c>
      <c r="DA29" s="3">
        <v>0</v>
      </c>
      <c r="DB29" s="3">
        <v>203</v>
      </c>
      <c r="DC29" s="3">
        <v>203</v>
      </c>
      <c r="DD29" s="3">
        <v>0</v>
      </c>
      <c r="DE29" s="3">
        <v>610</v>
      </c>
      <c r="DF29" s="3">
        <v>0</v>
      </c>
      <c r="DG29" s="3">
        <v>203</v>
      </c>
      <c r="DH29" s="3">
        <v>0</v>
      </c>
      <c r="DI29" s="3">
        <v>203</v>
      </c>
      <c r="DJ29" s="3">
        <v>0</v>
      </c>
      <c r="DK29" s="3">
        <v>610</v>
      </c>
      <c r="DL29" s="3">
        <v>203</v>
      </c>
      <c r="DM29" s="3">
        <v>0</v>
      </c>
      <c r="DN29" s="3">
        <v>1221</v>
      </c>
      <c r="DO29" s="3">
        <v>203</v>
      </c>
      <c r="DP29" s="3">
        <v>0</v>
      </c>
      <c r="DQ29" s="3">
        <v>0</v>
      </c>
      <c r="DR29" s="3">
        <v>407</v>
      </c>
      <c r="DS29" s="3">
        <v>0</v>
      </c>
      <c r="DT29" s="3">
        <v>407</v>
      </c>
      <c r="DU29" s="3">
        <v>0</v>
      </c>
      <c r="DV29" s="3">
        <v>0</v>
      </c>
      <c r="DW29" s="3">
        <v>203</v>
      </c>
      <c r="DX29" s="3">
        <v>407</v>
      </c>
      <c r="DY29" s="3">
        <v>0</v>
      </c>
      <c r="DZ29" s="3">
        <v>203</v>
      </c>
      <c r="EA29" s="3">
        <v>203</v>
      </c>
      <c r="EB29" s="3">
        <v>0</v>
      </c>
      <c r="EC29" s="3">
        <v>407</v>
      </c>
      <c r="ED29" s="3">
        <v>0</v>
      </c>
      <c r="EE29" s="3">
        <v>0</v>
      </c>
      <c r="EF29" s="3">
        <v>0</v>
      </c>
      <c r="EG29" s="3">
        <v>407</v>
      </c>
      <c r="EH29" s="3">
        <v>407</v>
      </c>
      <c r="EI29" s="3">
        <v>203</v>
      </c>
      <c r="EJ29" s="3">
        <v>814</v>
      </c>
      <c r="EK29" s="3">
        <v>203</v>
      </c>
      <c r="EL29" s="3">
        <v>203</v>
      </c>
      <c r="EM29" s="3">
        <v>610</v>
      </c>
      <c r="EN29" s="3">
        <v>407</v>
      </c>
      <c r="EO29" s="3">
        <v>1017</v>
      </c>
      <c r="EP29" s="3">
        <v>203</v>
      </c>
      <c r="EQ29" s="3">
        <v>203</v>
      </c>
      <c r="ER29" s="3">
        <v>610</v>
      </c>
      <c r="ES29" s="3">
        <v>203</v>
      </c>
      <c r="ET29" s="3">
        <v>814</v>
      </c>
      <c r="EU29" s="3">
        <v>1017</v>
      </c>
      <c r="EV29" s="5"/>
      <c r="EW29" s="6">
        <f t="shared" si="79"/>
        <v>279.24666666666667</v>
      </c>
      <c r="EX29" s="7"/>
      <c r="EY29" s="6">
        <f t="shared" si="80"/>
        <v>23.458390859458753</v>
      </c>
      <c r="EZ29" s="7"/>
      <c r="FA29" s="6">
        <f t="shared" si="81"/>
        <v>282</v>
      </c>
      <c r="FB29" s="6">
        <f t="shared" si="82"/>
        <v>276.49333333333334</v>
      </c>
      <c r="FC29" s="6">
        <f t="shared" si="179"/>
        <v>5.5066666666666606</v>
      </c>
      <c r="FD29" s="7"/>
      <c r="FE29" s="6">
        <f t="shared" si="84"/>
        <v>43893.043377777773</v>
      </c>
      <c r="FF29"/>
      <c r="FG29" s="6">
        <f t="shared" si="97"/>
        <v>39003.616711111114</v>
      </c>
      <c r="FH29"/>
      <c r="FI29" s="6">
        <f t="shared" si="98"/>
        <v>30.323377777777711</v>
      </c>
      <c r="FJ29"/>
      <c r="FK29" s="6">
        <f t="shared" si="99"/>
        <v>39399.603377777777</v>
      </c>
      <c r="FL29"/>
      <c r="FM29" s="6">
        <f t="shared" si="100"/>
        <v>365412.19004444446</v>
      </c>
      <c r="FN29"/>
      <c r="FO29" s="6">
        <f t="shared" si="101"/>
        <v>43893.043377777773</v>
      </c>
      <c r="FP29"/>
      <c r="FQ29" s="6">
        <f t="shared" si="102"/>
        <v>170161.75004444443</v>
      </c>
      <c r="FR29"/>
      <c r="FS29" s="6">
        <f t="shared" si="103"/>
        <v>1023118.7633777778</v>
      </c>
      <c r="FT29"/>
      <c r="FU29" s="6">
        <f t="shared" si="104"/>
        <v>43893.043377777773</v>
      </c>
      <c r="FV29"/>
      <c r="FW29" s="6">
        <f t="shared" si="105"/>
        <v>30.323377777777711</v>
      </c>
      <c r="FX29"/>
      <c r="FY29" s="6">
        <f t="shared" si="106"/>
        <v>30.323377777777711</v>
      </c>
      <c r="FZ29"/>
      <c r="GA29" s="6">
        <f t="shared" si="107"/>
        <v>43475.030044444444</v>
      </c>
      <c r="GB29"/>
      <c r="GC29" s="6">
        <f t="shared" si="108"/>
        <v>30.323377777777711</v>
      </c>
      <c r="GD29"/>
      <c r="GE29" s="6">
        <f t="shared" si="109"/>
        <v>161196.89671111113</v>
      </c>
      <c r="GF29"/>
      <c r="GG29" s="6">
        <f t="shared" si="110"/>
        <v>30.323377777777711</v>
      </c>
      <c r="GH29"/>
      <c r="GI29" s="6">
        <f t="shared" ref="GI29:GI36" si="552">(AF29-AG29-$FC29)^2</f>
        <v>30.323377777777711</v>
      </c>
      <c r="GJ29"/>
      <c r="GK29" s="6">
        <f t="shared" ref="GK29:GK36" si="553">(AH29-AI29-$FC29)^2</f>
        <v>43475.030044444444</v>
      </c>
      <c r="GL29"/>
      <c r="GM29" s="6">
        <f t="shared" ref="GM29:GM36" si="554">(AJ29-AK29-$FC29)^2</f>
        <v>30.323377777777711</v>
      </c>
      <c r="GN29"/>
      <c r="GO29" s="6">
        <f t="shared" ref="GO29:GO36" si="555">(AL29-AM29-$FC29)^2</f>
        <v>161196.89671111113</v>
      </c>
      <c r="GP29"/>
      <c r="GQ29" s="6">
        <f t="shared" ref="GQ29:GQ36" si="556">(AN29-AO29-$FC29)^2</f>
        <v>30.323377777777711</v>
      </c>
      <c r="GR29"/>
      <c r="GS29" s="6">
        <f t="shared" ref="GS29:GS36" si="557">(AP29-AQ29-$FC29)^2</f>
        <v>30.323377777777711</v>
      </c>
      <c r="GT29"/>
      <c r="GU29" s="6">
        <f t="shared" ref="GU29:GU36" si="558">(AR29-AS29-$FC29)^2</f>
        <v>161196.89671111113</v>
      </c>
      <c r="GV29"/>
      <c r="GW29" s="6">
        <f t="shared" ref="GW29:GW36" si="559">(AT29-AU29-$FC29)^2</f>
        <v>378848.45671111112</v>
      </c>
      <c r="GX29"/>
      <c r="GY29" s="6">
        <f t="shared" ref="GY29:GY36" si="560">(AV29-AW29-$FC29)^2</f>
        <v>671591.1767111111</v>
      </c>
      <c r="GZ29"/>
      <c r="HA29" s="6">
        <f t="shared" ref="HA29:HA36" si="561">(AX29-AY29-$FC29)^2</f>
        <v>39399.603377777777</v>
      </c>
      <c r="HB29"/>
      <c r="HC29" s="6">
        <f t="shared" ref="HC29:HC36" si="562">(AZ29-BA29-$FC29)^2</f>
        <v>161196.89671111113</v>
      </c>
      <c r="HD29"/>
      <c r="HE29" s="6">
        <f t="shared" ref="HE29:HE36" si="563">(BB29-BC29-$FC29)^2</f>
        <v>170161.75004444443</v>
      </c>
      <c r="HF29"/>
      <c r="HG29" s="6">
        <f t="shared" ref="HG29:HG36" si="564">(BD29-BE29-$FC29)^2</f>
        <v>30.323377777777711</v>
      </c>
      <c r="HH29"/>
      <c r="HI29" s="6">
        <f t="shared" ref="HI29:HI36" si="565">(BF29-BG29-$FC29)^2</f>
        <v>161196.89671111113</v>
      </c>
      <c r="HJ29"/>
      <c r="HK29" s="6">
        <f t="shared" ref="HK29:HK36" si="566">(BH29-BI29-$FC29)^2</f>
        <v>43475.030044444444</v>
      </c>
      <c r="HL29"/>
      <c r="HM29" s="6">
        <f t="shared" ref="HM29:HM36" si="567">(BJ29-BK29-$FC29)^2</f>
        <v>30.323377777777711</v>
      </c>
      <c r="HN29"/>
      <c r="HO29" s="6">
        <f t="shared" ref="HO29:HO36" si="568">(BL29-BM29-$FC29)^2</f>
        <v>170161.75004444443</v>
      </c>
      <c r="HP29"/>
      <c r="HQ29" s="6">
        <f t="shared" ref="HQ29:HQ36" si="569">(BN29-BO29-$FC29)^2</f>
        <v>39003.616711111114</v>
      </c>
      <c r="HR29"/>
      <c r="HS29" s="6">
        <f t="shared" ref="HS29:HS36" si="570">(BP29-BQ29-$FC29)^2</f>
        <v>161196.89671111113</v>
      </c>
      <c r="HT29"/>
      <c r="HU29" s="6">
        <f t="shared" ref="HU29:HU36" si="571">(BR29-BS29-$FC29)^2</f>
        <v>43475.030044444444</v>
      </c>
      <c r="HV29"/>
      <c r="HW29" s="6">
        <f t="shared" ref="HW29:HW36" si="572">(BT29-BU29-$FC29)^2</f>
        <v>30.323377777777711</v>
      </c>
      <c r="HX29"/>
      <c r="HY29" s="6">
        <f t="shared" ref="HY29:HY36" si="573">(BV29-BW29-$FC29)^2</f>
        <v>170161.75004444443</v>
      </c>
      <c r="HZ29"/>
      <c r="IA29" s="6">
        <f t="shared" ref="IA29:IA36" si="574">(BX29-BY29-$FC29)^2</f>
        <v>161196.89671111113</v>
      </c>
      <c r="IB29"/>
      <c r="IC29" s="6">
        <f t="shared" ref="IC29:IC36" si="575">(BZ29-CA29-$FC29)^2</f>
        <v>39399.603377777777</v>
      </c>
      <c r="ID29"/>
      <c r="IE29" s="6">
        <f t="shared" ref="IE29:IE36" si="576">(CB29-CC29-$FC29)^2</f>
        <v>170161.75004444443</v>
      </c>
      <c r="IF29"/>
      <c r="IG29" s="6">
        <f t="shared" ref="IG29:IG36" si="577">(CD29-CE29-$FC29)^2</f>
        <v>380080.47004444443</v>
      </c>
      <c r="IH29"/>
      <c r="II29" s="6">
        <f t="shared" ref="II29:II36" si="578">(CF29-CG29-$FC29)^2</f>
        <v>43475.030044444444</v>
      </c>
      <c r="IJ29"/>
      <c r="IK29" s="6">
        <f t="shared" ref="IK29:IK36" si="579">(CH29-CI29-$FC29)^2</f>
        <v>1477424.0433777778</v>
      </c>
      <c r="IL29"/>
      <c r="IM29" s="6">
        <f t="shared" ref="IM29:IM36" si="580">(CJ29-CK29-$FC29)^2</f>
        <v>170161.75004444443</v>
      </c>
      <c r="IN29"/>
      <c r="IO29" s="6">
        <f t="shared" ref="IO29:IO36" si="581">(CL29-CM29-$FC29)^2</f>
        <v>30.323377777777711</v>
      </c>
      <c r="IP29"/>
      <c r="IQ29" s="6">
        <f t="shared" ref="IQ29:IQ36" si="582">(CN29-CO29-$FC29)^2</f>
        <v>30.323377777777711</v>
      </c>
      <c r="IR29"/>
      <c r="IS29" s="6">
        <f t="shared" ref="IS29:IS36" si="583">(CP29-CQ29-$FC29)^2</f>
        <v>30.323377777777711</v>
      </c>
      <c r="IT29"/>
      <c r="IU29" s="6">
        <f t="shared" ref="IU29:IU36" si="584">(CR29-CS29-$FC29)^2</f>
        <v>161196.89671111113</v>
      </c>
      <c r="IV29"/>
      <c r="IW29" s="6">
        <f t="shared" ref="IW29:IW36" si="585">(CT29-CU29-$FC29)^2</f>
        <v>378848.45671111112</v>
      </c>
      <c r="IX29"/>
      <c r="IY29" s="6">
        <f t="shared" ref="IY29:IY36" si="586">(CV29-CW29-$FC29)^2</f>
        <v>378848.45671111112</v>
      </c>
      <c r="IZ29"/>
      <c r="JA29" s="6">
        <f t="shared" ref="JA29:JA36" si="587">(CX29-CY29-$FC29)^2</f>
        <v>653661.47004444443</v>
      </c>
      <c r="JB29"/>
      <c r="JC29" s="6">
        <f t="shared" ref="JC29:JC36" si="588">(CZ29-DA29-$FC29)^2</f>
        <v>30.323377777777711</v>
      </c>
      <c r="JD29"/>
      <c r="JE29" s="6">
        <f t="shared" ref="JE29:JE36" si="589">(DB29-DC29-$FC29)^2</f>
        <v>30.323377777777711</v>
      </c>
      <c r="JF29"/>
      <c r="JG29" s="6">
        <f t="shared" ref="JG29:JG36" si="590">(DD29-DE29-$FC29)^2</f>
        <v>378848.45671111112</v>
      </c>
      <c r="JH29"/>
      <c r="JI29" s="6">
        <f t="shared" ref="JI29:JI36" si="591">(DF29-DG29-$FC29)^2</f>
        <v>43475.030044444444</v>
      </c>
      <c r="JJ29"/>
      <c r="JK29" s="6">
        <f t="shared" ref="JK29:JK36" si="592">(DH29-DI29-$FC29)^2</f>
        <v>43475.030044444444</v>
      </c>
      <c r="JL29"/>
      <c r="JM29" s="6">
        <f t="shared" ref="JM29:JM36" si="593">(DJ29-DK29-$FC29)^2</f>
        <v>378848.45671111112</v>
      </c>
      <c r="JN29"/>
      <c r="JO29" s="6">
        <f t="shared" ref="JO29:JO36" si="594">(DL29-DM29-$FC29)^2</f>
        <v>39003.616711111114</v>
      </c>
      <c r="JP29"/>
      <c r="JQ29" s="6">
        <f t="shared" ref="JQ29:JQ36" si="595">(DN29-DO29-$FC29)^2</f>
        <v>1025142.7500444445</v>
      </c>
      <c r="JR29"/>
      <c r="JS29" s="6">
        <f t="shared" ref="JS29:JS36" si="596">(DP29-DQ29-$FC29)^2</f>
        <v>30.323377777777711</v>
      </c>
      <c r="JT29"/>
      <c r="JU29" s="6">
        <f t="shared" ref="JU29:JU36" si="597">(DR29-DS29-$FC29)^2</f>
        <v>161196.89671111113</v>
      </c>
      <c r="JV29"/>
      <c r="JW29" s="6">
        <f t="shared" ref="JW29:JW36" si="598">(DT29-DU29-$FC29)^2</f>
        <v>161196.89671111113</v>
      </c>
      <c r="JX29"/>
      <c r="JY29" s="6">
        <f t="shared" ref="JY29:JY36" si="599">(DV29-DW29-$FC29)^2</f>
        <v>43475.030044444444</v>
      </c>
      <c r="JZ29"/>
      <c r="KA29" s="6">
        <f t="shared" ref="KA29:KA36" si="600">(DX29-DY29-$FC29)^2</f>
        <v>161196.89671111113</v>
      </c>
      <c r="KB29"/>
      <c r="KC29" s="6">
        <f t="shared" ref="KC29:KC36" si="601">(DZ29-EA29-$FC29)^2</f>
        <v>30.323377777777711</v>
      </c>
      <c r="KD29"/>
      <c r="KE29" s="6">
        <f t="shared" ref="KE29:KE36" si="602">(EB29-EC29-$FC29)^2</f>
        <v>170161.75004444443</v>
      </c>
      <c r="KF29"/>
      <c r="KG29" s="6">
        <f t="shared" ref="KG29:KG36" si="603">(ED29-EE29-$FC29)^2</f>
        <v>30.323377777777711</v>
      </c>
      <c r="KH29"/>
      <c r="KI29" s="6">
        <f t="shared" ref="KI29:KI36" si="604">(EF29-EG29-$FC29)^2</f>
        <v>170161.75004444443</v>
      </c>
      <c r="KJ29"/>
      <c r="KK29" s="6">
        <f t="shared" ref="KK29:KK36" si="605">(EH29-EI29-$FC29)^2</f>
        <v>39399.603377777777</v>
      </c>
      <c r="KL29"/>
      <c r="KM29" s="6">
        <f t="shared" ref="KM29:KM36" si="606">(EJ29-EK29-$FC29)^2</f>
        <v>366622.1767111111</v>
      </c>
      <c r="KN29"/>
      <c r="KO29" s="6">
        <f t="shared" ref="KO29:KO36" si="607">(EL29-EM29-$FC29)^2</f>
        <v>170161.75004444443</v>
      </c>
      <c r="KP29"/>
      <c r="KQ29" s="6">
        <f t="shared" ref="KQ29:KQ36" si="608">(EN29-EO29-$FC29)^2</f>
        <v>378848.45671111112</v>
      </c>
      <c r="KR29"/>
      <c r="KS29" s="6">
        <f t="shared" ref="KS29:KS36" si="609">(EP29-EQ29-$FC29)^2</f>
        <v>30.323377777777711</v>
      </c>
      <c r="KT29"/>
      <c r="KU29" s="6">
        <f t="shared" ref="KU29:KU36" si="610">(ER29-ES29-$FC29)^2</f>
        <v>161196.89671111113</v>
      </c>
      <c r="KV29"/>
      <c r="KW29" s="16">
        <f t="shared" ref="KW29:KW36" si="611">(SUM(FE29:KV29)/(150*148))^0.5</f>
        <v>23.687804020366837</v>
      </c>
      <c r="KX29" s="7"/>
      <c r="KY29" s="5"/>
      <c r="KZ29" s="3">
        <f t="shared" si="85"/>
        <v>41616</v>
      </c>
      <c r="LA29"/>
      <c r="LB29" s="3">
        <f t="shared" si="111"/>
        <v>41209</v>
      </c>
      <c r="LC29"/>
      <c r="LD29" s="3">
        <f t="shared" si="112"/>
        <v>0</v>
      </c>
      <c r="LE29"/>
      <c r="LF29" s="3">
        <f t="shared" si="113"/>
        <v>41616</v>
      </c>
      <c r="LG29"/>
      <c r="LH29" s="3">
        <f t="shared" si="114"/>
        <v>372100</v>
      </c>
      <c r="LI29"/>
      <c r="LJ29" s="3">
        <f t="shared" si="115"/>
        <v>41616</v>
      </c>
      <c r="LK29"/>
      <c r="LL29" s="3">
        <f t="shared" si="116"/>
        <v>165649</v>
      </c>
      <c r="LM29"/>
      <c r="LN29" s="3">
        <f t="shared" si="117"/>
        <v>1034289</v>
      </c>
      <c r="LO29"/>
      <c r="LP29" s="3">
        <f t="shared" si="118"/>
        <v>41616</v>
      </c>
      <c r="LQ29"/>
      <c r="LR29" s="3">
        <f t="shared" si="119"/>
        <v>0</v>
      </c>
      <c r="LS29"/>
      <c r="LT29" s="3">
        <f t="shared" si="120"/>
        <v>0</v>
      </c>
      <c r="LU29"/>
      <c r="LV29" s="3">
        <f t="shared" si="121"/>
        <v>41209</v>
      </c>
      <c r="LW29"/>
      <c r="LX29" s="3">
        <f t="shared" si="122"/>
        <v>0</v>
      </c>
      <c r="LY29"/>
      <c r="LZ29" s="3">
        <f t="shared" si="123"/>
        <v>165649</v>
      </c>
      <c r="MA29"/>
      <c r="MB29" s="3">
        <f t="shared" si="124"/>
        <v>0</v>
      </c>
      <c r="MC29"/>
      <c r="MD29" s="3">
        <f t="shared" si="125"/>
        <v>0</v>
      </c>
      <c r="ME29"/>
      <c r="MF29" s="3">
        <f t="shared" si="126"/>
        <v>41209</v>
      </c>
      <c r="MG29"/>
      <c r="MH29" s="3">
        <f t="shared" si="127"/>
        <v>0</v>
      </c>
      <c r="MI29"/>
      <c r="MJ29" s="3">
        <f t="shared" si="128"/>
        <v>165649</v>
      </c>
      <c r="MK29"/>
      <c r="ML29" s="3">
        <f t="shared" si="129"/>
        <v>0</v>
      </c>
      <c r="MM29"/>
      <c r="MN29" s="3">
        <f t="shared" si="130"/>
        <v>0</v>
      </c>
      <c r="MO29"/>
      <c r="MP29" s="3">
        <f t="shared" si="131"/>
        <v>165649</v>
      </c>
      <c r="MQ29"/>
      <c r="MR29" s="3">
        <f t="shared" si="132"/>
        <v>372100</v>
      </c>
      <c r="MS29"/>
      <c r="MT29" s="3">
        <f t="shared" si="133"/>
        <v>662596</v>
      </c>
      <c r="MU29"/>
      <c r="MV29" s="3">
        <f t="shared" si="134"/>
        <v>41616</v>
      </c>
      <c r="MW29"/>
      <c r="MX29" s="3">
        <f t="shared" si="135"/>
        <v>165649</v>
      </c>
      <c r="MY29"/>
      <c r="MZ29" s="3">
        <f t="shared" si="136"/>
        <v>165649</v>
      </c>
      <c r="NA29"/>
      <c r="NB29" s="3">
        <f t="shared" si="137"/>
        <v>0</v>
      </c>
      <c r="NC29"/>
      <c r="ND29" s="3">
        <f t="shared" si="138"/>
        <v>165649</v>
      </c>
      <c r="NE29"/>
      <c r="NF29" s="3">
        <f t="shared" si="139"/>
        <v>41209</v>
      </c>
      <c r="NG29"/>
      <c r="NH29" s="3">
        <f t="shared" si="140"/>
        <v>0</v>
      </c>
      <c r="NI29"/>
      <c r="NJ29" s="3">
        <f t="shared" si="141"/>
        <v>165649</v>
      </c>
      <c r="NK29"/>
      <c r="NL29" s="3">
        <f t="shared" si="92"/>
        <v>41209</v>
      </c>
      <c r="NM29"/>
      <c r="NN29" s="3">
        <f t="shared" si="142"/>
        <v>165649</v>
      </c>
      <c r="NO29"/>
      <c r="NP29" s="3">
        <f t="shared" si="143"/>
        <v>41209</v>
      </c>
      <c r="NQ29"/>
      <c r="NR29" s="3">
        <f t="shared" si="144"/>
        <v>0</v>
      </c>
      <c r="NS29"/>
      <c r="NT29" s="3">
        <f t="shared" si="145"/>
        <v>165649</v>
      </c>
      <c r="NU29"/>
      <c r="NV29" s="3">
        <f t="shared" si="146"/>
        <v>165649</v>
      </c>
      <c r="NW29"/>
      <c r="NX29" s="3">
        <f t="shared" si="147"/>
        <v>41616</v>
      </c>
      <c r="NY29"/>
      <c r="NZ29" s="3">
        <f t="shared" si="148"/>
        <v>165649</v>
      </c>
      <c r="OA29"/>
      <c r="OB29" s="3">
        <f t="shared" si="149"/>
        <v>373321</v>
      </c>
      <c r="OC29"/>
      <c r="OD29" s="3">
        <f t="shared" si="150"/>
        <v>41209</v>
      </c>
      <c r="OE29"/>
      <c r="OF29" s="3">
        <f t="shared" si="151"/>
        <v>1490841</v>
      </c>
      <c r="OG29"/>
      <c r="OH29" s="3">
        <f t="shared" si="152"/>
        <v>165649</v>
      </c>
      <c r="OI29"/>
      <c r="OJ29" s="3">
        <f t="shared" si="153"/>
        <v>0</v>
      </c>
      <c r="OK29"/>
      <c r="OL29" s="3">
        <f t="shared" si="154"/>
        <v>0</v>
      </c>
      <c r="OM29"/>
      <c r="ON29" s="3">
        <f t="shared" si="155"/>
        <v>0</v>
      </c>
      <c r="OO29"/>
      <c r="OP29" s="3">
        <f t="shared" si="156"/>
        <v>165649</v>
      </c>
      <c r="OQ29"/>
      <c r="OR29" s="3">
        <f t="shared" si="157"/>
        <v>372100</v>
      </c>
      <c r="OS29"/>
      <c r="OT29" s="3">
        <f t="shared" si="158"/>
        <v>372100</v>
      </c>
      <c r="OU29"/>
      <c r="OV29" s="3">
        <f t="shared" si="159"/>
        <v>662596</v>
      </c>
      <c r="OW29"/>
      <c r="OX29" s="3">
        <f t="shared" si="160"/>
        <v>0</v>
      </c>
      <c r="OY29"/>
      <c r="OZ29" s="3">
        <f t="shared" si="161"/>
        <v>0</v>
      </c>
      <c r="PA29"/>
      <c r="PB29" s="3">
        <f t="shared" si="162"/>
        <v>372100</v>
      </c>
      <c r="PC29"/>
      <c r="PD29" s="3">
        <f t="shared" si="163"/>
        <v>41209</v>
      </c>
      <c r="PE29"/>
      <c r="PF29" s="3">
        <f t="shared" si="164"/>
        <v>41209</v>
      </c>
      <c r="PG29"/>
      <c r="PH29" s="3">
        <f t="shared" si="165"/>
        <v>372100</v>
      </c>
      <c r="PI29"/>
      <c r="PJ29" s="3">
        <f t="shared" si="166"/>
        <v>41209</v>
      </c>
      <c r="PK29"/>
      <c r="PL29" s="3">
        <f t="shared" si="167"/>
        <v>1036324</v>
      </c>
      <c r="PM29"/>
      <c r="PN29" s="3">
        <f t="shared" si="168"/>
        <v>0</v>
      </c>
      <c r="PO29"/>
      <c r="PP29" s="3">
        <f t="shared" si="169"/>
        <v>165649</v>
      </c>
      <c r="PQ29"/>
      <c r="PR29" s="3">
        <f t="shared" si="170"/>
        <v>165649</v>
      </c>
      <c r="PS29"/>
      <c r="PT29" s="3">
        <f t="shared" si="171"/>
        <v>41209</v>
      </c>
      <c r="PU29"/>
      <c r="PV29" s="3">
        <f t="shared" si="172"/>
        <v>165649</v>
      </c>
      <c r="PW29"/>
      <c r="PX29" s="3">
        <f t="shared" si="93"/>
        <v>0</v>
      </c>
      <c r="PY29"/>
      <c r="PZ29" s="3">
        <f t="shared" si="542"/>
        <v>165649</v>
      </c>
      <c r="QA29"/>
      <c r="QB29" s="3">
        <f t="shared" si="543"/>
        <v>0</v>
      </c>
      <c r="QC29"/>
      <c r="QD29" s="3">
        <f t="shared" si="544"/>
        <v>165649</v>
      </c>
      <c r="QE29"/>
      <c r="QF29" s="3">
        <f t="shared" si="545"/>
        <v>41616</v>
      </c>
      <c r="QG29"/>
      <c r="QH29" s="3">
        <f t="shared" si="546"/>
        <v>373321</v>
      </c>
      <c r="QI29"/>
      <c r="QJ29" s="3">
        <f t="shared" si="547"/>
        <v>165649</v>
      </c>
      <c r="QK29"/>
      <c r="QL29" s="3">
        <f t="shared" si="548"/>
        <v>372100</v>
      </c>
      <c r="QM29"/>
      <c r="QN29" s="3">
        <f t="shared" si="390"/>
        <v>0</v>
      </c>
      <c r="QO29"/>
      <c r="QP29" s="3">
        <f t="shared" si="391"/>
        <v>165649</v>
      </c>
      <c r="QQ29"/>
      <c r="QR29" s="3">
        <f t="shared" si="392"/>
        <v>41209</v>
      </c>
      <c r="QS29" s="5"/>
      <c r="QT29" s="6">
        <f t="shared" si="86"/>
        <v>23.731262879118713</v>
      </c>
      <c r="QU29" s="5"/>
      <c r="QV29" s="5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</row>
    <row r="30" spans="1:1015" s="3" customFormat="1">
      <c r="A30" s="2">
        <v>204</v>
      </c>
      <c r="B30" s="3">
        <v>41442</v>
      </c>
      <c r="C30" s="3">
        <v>31210</v>
      </c>
      <c r="D30" s="3">
        <v>35505</v>
      </c>
      <c r="E30" s="3">
        <v>31005</v>
      </c>
      <c r="F30" s="3">
        <v>31414</v>
      </c>
      <c r="G30" s="3">
        <v>29165</v>
      </c>
      <c r="H30" s="3">
        <v>30801</v>
      </c>
      <c r="I30" s="3">
        <v>33460</v>
      </c>
      <c r="J30" s="3">
        <v>37552</v>
      </c>
      <c r="K30" s="3">
        <v>28143</v>
      </c>
      <c r="L30" s="3">
        <v>31414</v>
      </c>
      <c r="M30" s="3">
        <v>32846</v>
      </c>
      <c r="N30" s="3">
        <v>30188</v>
      </c>
      <c r="O30" s="3">
        <v>32232</v>
      </c>
      <c r="P30" s="3">
        <v>35096</v>
      </c>
      <c r="Q30" s="3">
        <v>32437</v>
      </c>
      <c r="R30" s="3">
        <v>34482</v>
      </c>
      <c r="S30" s="3">
        <v>30801</v>
      </c>
      <c r="T30" s="3">
        <v>36938</v>
      </c>
      <c r="U30" s="3">
        <v>36733</v>
      </c>
      <c r="V30" s="3">
        <v>35710</v>
      </c>
      <c r="W30" s="3">
        <v>32028</v>
      </c>
      <c r="X30" s="3">
        <v>29983</v>
      </c>
      <c r="Y30" s="3">
        <v>35915</v>
      </c>
      <c r="Z30" s="3">
        <v>36733</v>
      </c>
      <c r="AA30" s="3">
        <v>32846</v>
      </c>
      <c r="AB30" s="3">
        <v>36528</v>
      </c>
      <c r="AC30" s="3">
        <v>36938</v>
      </c>
      <c r="AD30" s="3">
        <v>38985</v>
      </c>
      <c r="AE30" s="3">
        <v>33050</v>
      </c>
      <c r="AF30" s="3">
        <v>38371</v>
      </c>
      <c r="AG30" s="3">
        <v>32232</v>
      </c>
      <c r="AH30" s="3">
        <v>32437</v>
      </c>
      <c r="AI30" s="3">
        <v>35915</v>
      </c>
      <c r="AJ30" s="3">
        <v>26509</v>
      </c>
      <c r="AK30" s="3">
        <v>31619</v>
      </c>
      <c r="AL30" s="3">
        <v>33664</v>
      </c>
      <c r="AM30" s="3">
        <v>37552</v>
      </c>
      <c r="AN30" s="3">
        <v>31619</v>
      </c>
      <c r="AO30" s="3">
        <v>29983</v>
      </c>
      <c r="AP30" s="3">
        <v>36528</v>
      </c>
      <c r="AQ30" s="3">
        <v>30801</v>
      </c>
      <c r="AR30" s="3">
        <v>34482</v>
      </c>
      <c r="AS30" s="3">
        <v>35505</v>
      </c>
      <c r="AT30" s="3">
        <v>36324</v>
      </c>
      <c r="AU30" s="3">
        <v>37756</v>
      </c>
      <c r="AV30" s="3">
        <v>32437</v>
      </c>
      <c r="AW30" s="3">
        <v>34073</v>
      </c>
      <c r="AX30" s="3">
        <v>41237</v>
      </c>
      <c r="AY30" s="3">
        <v>32232</v>
      </c>
      <c r="AZ30" s="3">
        <v>30801</v>
      </c>
      <c r="BA30" s="3">
        <v>33460</v>
      </c>
      <c r="BB30" s="3">
        <v>35710</v>
      </c>
      <c r="BC30" s="3">
        <v>38985</v>
      </c>
      <c r="BD30" s="3">
        <v>35710</v>
      </c>
      <c r="BE30" s="3">
        <v>37142</v>
      </c>
      <c r="BF30" s="3">
        <v>35096</v>
      </c>
      <c r="BG30" s="3">
        <v>33255</v>
      </c>
      <c r="BH30" s="3">
        <v>37961</v>
      </c>
      <c r="BI30" s="3">
        <v>32437</v>
      </c>
      <c r="BJ30" s="3">
        <v>37142</v>
      </c>
      <c r="BK30" s="3">
        <v>37347</v>
      </c>
      <c r="BL30" s="3">
        <v>32641</v>
      </c>
      <c r="BM30" s="3">
        <v>37552</v>
      </c>
      <c r="BN30" s="3">
        <v>44720</v>
      </c>
      <c r="BO30" s="3">
        <v>31005</v>
      </c>
      <c r="BP30" s="3">
        <v>36733</v>
      </c>
      <c r="BQ30" s="3">
        <v>36733</v>
      </c>
      <c r="BR30" s="3">
        <v>35710</v>
      </c>
      <c r="BS30" s="3">
        <v>37961</v>
      </c>
      <c r="BT30" s="3">
        <v>37142</v>
      </c>
      <c r="BU30" s="3">
        <v>36324</v>
      </c>
      <c r="BV30" s="3">
        <v>29165</v>
      </c>
      <c r="BW30" s="3">
        <v>33869</v>
      </c>
      <c r="BX30" s="3">
        <v>33869</v>
      </c>
      <c r="BY30" s="3">
        <v>39599</v>
      </c>
      <c r="BZ30" s="3">
        <v>31414</v>
      </c>
      <c r="CA30" s="3">
        <v>36733</v>
      </c>
      <c r="CB30" s="3">
        <v>40418</v>
      </c>
      <c r="CC30" s="3">
        <v>34482</v>
      </c>
      <c r="CD30" s="3">
        <v>35710</v>
      </c>
      <c r="CE30" s="3">
        <v>32437</v>
      </c>
      <c r="CF30" s="3">
        <v>34892</v>
      </c>
      <c r="CG30" s="3">
        <v>32641</v>
      </c>
      <c r="CH30" s="3">
        <v>25691</v>
      </c>
      <c r="CI30" s="3">
        <v>36119</v>
      </c>
      <c r="CJ30" s="3">
        <v>27122</v>
      </c>
      <c r="CK30" s="3">
        <v>37552</v>
      </c>
      <c r="CL30" s="3">
        <v>35915</v>
      </c>
      <c r="CM30" s="3">
        <v>36528</v>
      </c>
      <c r="CN30" s="3">
        <v>33255</v>
      </c>
      <c r="CO30" s="3">
        <v>31823</v>
      </c>
      <c r="CP30" s="3">
        <v>33050</v>
      </c>
      <c r="CQ30" s="3">
        <v>38985</v>
      </c>
      <c r="CR30" s="3">
        <v>42056</v>
      </c>
      <c r="CS30" s="3">
        <v>32641</v>
      </c>
      <c r="CT30" s="3">
        <v>34073</v>
      </c>
      <c r="CU30" s="3">
        <v>39394</v>
      </c>
      <c r="CV30" s="3">
        <v>36324</v>
      </c>
      <c r="CW30" s="3">
        <v>44310</v>
      </c>
      <c r="CX30" s="3">
        <v>30392</v>
      </c>
      <c r="CY30" s="3">
        <v>36733</v>
      </c>
      <c r="CZ30" s="3">
        <v>35096</v>
      </c>
      <c r="DA30" s="3">
        <v>36324</v>
      </c>
      <c r="DB30" s="3">
        <v>34073</v>
      </c>
      <c r="DC30" s="3">
        <v>32437</v>
      </c>
      <c r="DD30" s="3">
        <v>33869</v>
      </c>
      <c r="DE30" s="3">
        <v>36528</v>
      </c>
      <c r="DF30" s="3">
        <v>33869</v>
      </c>
      <c r="DG30" s="3">
        <v>34687</v>
      </c>
      <c r="DH30" s="3">
        <v>28961</v>
      </c>
      <c r="DI30" s="3">
        <v>31414</v>
      </c>
      <c r="DJ30" s="3">
        <v>37961</v>
      </c>
      <c r="DK30" s="3">
        <v>32641</v>
      </c>
      <c r="DL30" s="3">
        <v>33869</v>
      </c>
      <c r="DM30" s="3">
        <v>37961</v>
      </c>
      <c r="DN30" s="3">
        <v>33255</v>
      </c>
      <c r="DO30" s="3">
        <v>31005</v>
      </c>
      <c r="DP30" s="3">
        <v>33460</v>
      </c>
      <c r="DQ30" s="3">
        <v>33255</v>
      </c>
      <c r="DR30" s="3">
        <v>30596</v>
      </c>
      <c r="DS30" s="3">
        <v>32641</v>
      </c>
      <c r="DT30" s="3">
        <v>36324</v>
      </c>
      <c r="DU30" s="3">
        <v>37961</v>
      </c>
      <c r="DV30" s="3">
        <v>30188</v>
      </c>
      <c r="DW30" s="3">
        <v>40418</v>
      </c>
      <c r="DX30" s="3">
        <v>27735</v>
      </c>
      <c r="DY30" s="3">
        <v>39394</v>
      </c>
      <c r="DZ30" s="3">
        <v>31619</v>
      </c>
      <c r="EA30" s="3">
        <v>27530</v>
      </c>
      <c r="EB30" s="3">
        <v>31823</v>
      </c>
      <c r="EC30" s="3">
        <v>29574</v>
      </c>
      <c r="ED30" s="3">
        <v>31619</v>
      </c>
      <c r="EE30" s="3">
        <v>38575</v>
      </c>
      <c r="EF30" s="3">
        <v>34482</v>
      </c>
      <c r="EG30" s="3">
        <v>31414</v>
      </c>
      <c r="EH30" s="3">
        <v>35096</v>
      </c>
      <c r="EI30" s="3">
        <v>34687</v>
      </c>
      <c r="EJ30" s="3">
        <v>35301</v>
      </c>
      <c r="EK30" s="3">
        <v>26713</v>
      </c>
      <c r="EL30" s="3">
        <v>27735</v>
      </c>
      <c r="EM30" s="3">
        <v>35710</v>
      </c>
      <c r="EN30" s="3">
        <v>37756</v>
      </c>
      <c r="EO30" s="3">
        <v>34278</v>
      </c>
      <c r="EP30" s="3">
        <v>38371</v>
      </c>
      <c r="EQ30" s="3">
        <v>32028</v>
      </c>
      <c r="ER30" s="3">
        <v>34073</v>
      </c>
      <c r="ES30" s="3">
        <v>35710</v>
      </c>
      <c r="ET30" s="3">
        <v>27735</v>
      </c>
      <c r="EU30" s="3">
        <v>31414</v>
      </c>
      <c r="EV30" s="5"/>
      <c r="EW30" s="6">
        <f t="shared" si="79"/>
        <v>34271.866666666669</v>
      </c>
      <c r="EX30" s="7"/>
      <c r="EY30" s="6">
        <f t="shared" si="80"/>
        <v>287.28616102188249</v>
      </c>
      <c r="EZ30" s="7"/>
      <c r="FA30" s="6">
        <f t="shared" si="81"/>
        <v>34186.093333333331</v>
      </c>
      <c r="FB30" s="6">
        <f t="shared" si="82"/>
        <v>34357.64</v>
      </c>
      <c r="FC30" s="6">
        <f t="shared" si="179"/>
        <v>-171.5466666666689</v>
      </c>
      <c r="FD30" s="7"/>
      <c r="FE30" s="6">
        <f t="shared" si="84"/>
        <v>108233783.24551116</v>
      </c>
      <c r="FF30"/>
      <c r="FG30" s="6">
        <f t="shared" si="97"/>
        <v>21823348.258844465</v>
      </c>
      <c r="FH30"/>
      <c r="FI30" s="6">
        <f t="shared" si="98"/>
        <v>5859046.165511122</v>
      </c>
      <c r="FJ30"/>
      <c r="FK30" s="6">
        <f t="shared" si="99"/>
        <v>6187424.0855110995</v>
      </c>
      <c r="FL30"/>
      <c r="FM30" s="6">
        <f t="shared" si="100"/>
        <v>91786874.432177827</v>
      </c>
      <c r="FN30"/>
      <c r="FO30" s="6">
        <f t="shared" si="101"/>
        <v>1588742.6055111054</v>
      </c>
      <c r="FP30"/>
      <c r="FQ30" s="6">
        <f t="shared" si="102"/>
        <v>3506081.4855111027</v>
      </c>
      <c r="FR30"/>
      <c r="FS30" s="6">
        <f t="shared" si="103"/>
        <v>8011994.4321777904</v>
      </c>
      <c r="FT30"/>
      <c r="FU30" s="6">
        <f t="shared" si="104"/>
        <v>14842115.818844462</v>
      </c>
      <c r="FV30"/>
      <c r="FW30" s="6">
        <f t="shared" si="105"/>
        <v>141787.39217777946</v>
      </c>
      <c r="FX30"/>
      <c r="FY30" s="6">
        <f t="shared" si="106"/>
        <v>14849821.912177796</v>
      </c>
      <c r="FZ30"/>
      <c r="GA30" s="6">
        <f t="shared" si="107"/>
        <v>33182822.605511084</v>
      </c>
      <c r="GB30"/>
      <c r="GC30" s="6">
        <f t="shared" si="108"/>
        <v>16471801.045511128</v>
      </c>
      <c r="GD30"/>
      <c r="GE30" s="6">
        <f t="shared" si="109"/>
        <v>56859.992177776716</v>
      </c>
      <c r="GF30"/>
      <c r="GG30" s="6">
        <f t="shared" si="110"/>
        <v>37289912.192177802</v>
      </c>
      <c r="GH30"/>
      <c r="GI30" s="6">
        <f t="shared" si="552"/>
        <v>39822999.232177809</v>
      </c>
      <c r="GJ30"/>
      <c r="GK30" s="6">
        <f t="shared" si="553"/>
        <v>10932633.645511096</v>
      </c>
      <c r="GL30"/>
      <c r="GM30" s="6">
        <f t="shared" si="554"/>
        <v>24388321.32551109</v>
      </c>
      <c r="GN30"/>
      <c r="GO30" s="6">
        <f t="shared" si="555"/>
        <v>13812025.378844427</v>
      </c>
      <c r="GP30"/>
      <c r="GQ30" s="6">
        <f t="shared" si="556"/>
        <v>3267224.9521777858</v>
      </c>
      <c r="GR30"/>
      <c r="GS30" s="6">
        <f t="shared" si="557"/>
        <v>34792852.778844468</v>
      </c>
      <c r="GT30"/>
      <c r="GU30" s="6">
        <f t="shared" si="558"/>
        <v>724972.77884444059</v>
      </c>
      <c r="GV30"/>
      <c r="GW30" s="6">
        <f t="shared" si="559"/>
        <v>1588742.6055111054</v>
      </c>
      <c r="GX30"/>
      <c r="GY30" s="6">
        <f t="shared" si="560"/>
        <v>2144623.5655111047</v>
      </c>
      <c r="GZ30"/>
      <c r="HA30" s="6">
        <f t="shared" si="561"/>
        <v>84209008.725511149</v>
      </c>
      <c r="HB30"/>
      <c r="HC30" s="6">
        <f t="shared" si="562"/>
        <v>6187424.0855110995</v>
      </c>
      <c r="HD30"/>
      <c r="HE30" s="6">
        <f t="shared" si="563"/>
        <v>9631422.5921777636</v>
      </c>
      <c r="HF30"/>
      <c r="HG30" s="6">
        <f t="shared" si="564"/>
        <v>1588742.6055111054</v>
      </c>
      <c r="HH30"/>
      <c r="HI30" s="6">
        <f t="shared" si="565"/>
        <v>4050344.08551112</v>
      </c>
      <c r="HJ30"/>
      <c r="HK30" s="6">
        <f t="shared" si="566"/>
        <v>32439251.832177803</v>
      </c>
      <c r="HL30"/>
      <c r="HM30" s="6">
        <f t="shared" si="567"/>
        <v>1119.1255111109617</v>
      </c>
      <c r="HN30"/>
      <c r="HO30" s="6">
        <f t="shared" si="568"/>
        <v>22462417.898844425</v>
      </c>
      <c r="HP30"/>
      <c r="HQ30" s="6">
        <f t="shared" si="569"/>
        <v>192836178.32551119</v>
      </c>
      <c r="HR30"/>
      <c r="HS30" s="6">
        <f t="shared" si="570"/>
        <v>29428.258844445209</v>
      </c>
      <c r="HT30"/>
      <c r="HU30" s="6">
        <f t="shared" si="571"/>
        <v>4324126.1655111015</v>
      </c>
      <c r="HV30"/>
      <c r="HW30" s="6">
        <f t="shared" si="572"/>
        <v>979202.60551111551</v>
      </c>
      <c r="HX30"/>
      <c r="HY30" s="6">
        <f t="shared" si="573"/>
        <v>20543133.218844425</v>
      </c>
      <c r="HZ30"/>
      <c r="IA30" s="6">
        <f t="shared" si="574"/>
        <v>30896403.45884442</v>
      </c>
      <c r="IB30"/>
      <c r="IC30" s="6">
        <f t="shared" si="575"/>
        <v>26496275.818844423</v>
      </c>
      <c r="ID30"/>
      <c r="IE30" s="6">
        <f t="shared" si="576"/>
        <v>37302126.285511136</v>
      </c>
      <c r="IF30"/>
      <c r="IG30" s="6">
        <f t="shared" si="577"/>
        <v>11864901.73884446</v>
      </c>
      <c r="IH30"/>
      <c r="II30" s="6">
        <f t="shared" si="578"/>
        <v>5868732.3521777885</v>
      </c>
      <c r="IJ30"/>
      <c r="IK30" s="6">
        <f t="shared" si="579"/>
        <v>105194834.9788444</v>
      </c>
      <c r="IL30"/>
      <c r="IM30" s="6">
        <f t="shared" si="580"/>
        <v>105235864.79217774</v>
      </c>
      <c r="IN30"/>
      <c r="IO30" s="6">
        <f t="shared" si="581"/>
        <v>194881.04551110914</v>
      </c>
      <c r="IP30"/>
      <c r="IQ30" s="6">
        <f t="shared" si="582"/>
        <v>2571361.9121777848</v>
      </c>
      <c r="IR30"/>
      <c r="IS30" s="6">
        <f t="shared" si="583"/>
        <v>33217394.325511087</v>
      </c>
      <c r="IT30"/>
      <c r="IU30" s="6">
        <f t="shared" si="584"/>
        <v>91901876.992177814</v>
      </c>
      <c r="IV30"/>
      <c r="IW30" s="6">
        <f t="shared" si="585"/>
        <v>26516869.632177755</v>
      </c>
      <c r="IX30"/>
      <c r="IY30" s="6">
        <f t="shared" si="586"/>
        <v>61065680.898844406</v>
      </c>
      <c r="IZ30"/>
      <c r="JA30" s="6">
        <f t="shared" si="587"/>
        <v>38062154.432177752</v>
      </c>
      <c r="JB30"/>
      <c r="JC30" s="6">
        <f t="shared" si="588"/>
        <v>1116093.6455111064</v>
      </c>
      <c r="JD30"/>
      <c r="JE30" s="6">
        <f t="shared" si="589"/>
        <v>3267224.9521777858</v>
      </c>
      <c r="JF30"/>
      <c r="JG30" s="6">
        <f t="shared" si="590"/>
        <v>6187424.0855110995</v>
      </c>
      <c r="JH30"/>
      <c r="JI30" s="6">
        <f t="shared" si="591"/>
        <v>417901.91217777488</v>
      </c>
      <c r="JJ30"/>
      <c r="JK30" s="6">
        <f t="shared" si="592"/>
        <v>5205029.312177768</v>
      </c>
      <c r="JL30"/>
      <c r="JM30" s="6">
        <f t="shared" si="593"/>
        <v>30157084.792177804</v>
      </c>
      <c r="JN30"/>
      <c r="JO30" s="6">
        <f t="shared" si="594"/>
        <v>15369954.338844428</v>
      </c>
      <c r="JP30"/>
      <c r="JQ30" s="6">
        <f t="shared" si="595"/>
        <v>5863888.2588444557</v>
      </c>
      <c r="JR30"/>
      <c r="JS30" s="6">
        <f t="shared" si="596"/>
        <v>141787.39217777946</v>
      </c>
      <c r="JT30"/>
      <c r="JU30" s="6">
        <f t="shared" si="597"/>
        <v>3509827.3921777694</v>
      </c>
      <c r="JV30"/>
      <c r="JW30" s="6">
        <f t="shared" si="598"/>
        <v>2147553.4721777714</v>
      </c>
      <c r="JX30"/>
      <c r="JY30" s="6">
        <f t="shared" si="599"/>
        <v>101172483.45884439</v>
      </c>
      <c r="JZ30"/>
      <c r="KA30" s="6">
        <f t="shared" si="600"/>
        <v>131961584.08551106</v>
      </c>
      <c r="KB30"/>
      <c r="KC30" s="6">
        <f t="shared" si="601"/>
        <v>18152257.898844462</v>
      </c>
      <c r="KD30"/>
      <c r="KE30" s="6">
        <f t="shared" si="602"/>
        <v>5859046.165511122</v>
      </c>
      <c r="KF30"/>
      <c r="KG30" s="6">
        <f t="shared" si="603"/>
        <v>46028807.032177746</v>
      </c>
      <c r="KH30"/>
      <c r="KI30" s="6">
        <f t="shared" si="604"/>
        <v>10494662.605511125</v>
      </c>
      <c r="KJ30"/>
      <c r="KK30" s="6">
        <f t="shared" si="605"/>
        <v>337034.43217778037</v>
      </c>
      <c r="KL30"/>
      <c r="KM30" s="6">
        <f t="shared" si="606"/>
        <v>76729657.805511147</v>
      </c>
      <c r="KN30"/>
      <c r="KO30" s="6">
        <f t="shared" si="607"/>
        <v>60893883.925511077</v>
      </c>
      <c r="KP30"/>
      <c r="KQ30" s="6">
        <f t="shared" si="608"/>
        <v>13319190.872177795</v>
      </c>
      <c r="KR30"/>
      <c r="KS30" s="6">
        <f t="shared" si="609"/>
        <v>42439318.272177808</v>
      </c>
      <c r="KT30"/>
      <c r="KU30" s="6">
        <f t="shared" si="610"/>
        <v>2147553.4721777714</v>
      </c>
      <c r="KV30"/>
      <c r="KW30" s="16">
        <f t="shared" si="611"/>
        <v>302.68298908004465</v>
      </c>
      <c r="KX30" s="7"/>
      <c r="KY30" s="5"/>
      <c r="KZ30" s="3">
        <f t="shared" si="85"/>
        <v>104693824</v>
      </c>
      <c r="LA30"/>
      <c r="LB30" s="3">
        <f t="shared" si="111"/>
        <v>20250000</v>
      </c>
      <c r="LC30"/>
      <c r="LD30" s="3">
        <f t="shared" si="112"/>
        <v>5058001</v>
      </c>
      <c r="LE30"/>
      <c r="LF30" s="3">
        <f t="shared" si="113"/>
        <v>7070281</v>
      </c>
      <c r="LG30"/>
      <c r="LH30" s="3">
        <f t="shared" si="114"/>
        <v>88529281</v>
      </c>
      <c r="LI30"/>
      <c r="LJ30" s="3">
        <f t="shared" si="115"/>
        <v>2050624</v>
      </c>
      <c r="LK30"/>
      <c r="LL30" s="3">
        <f t="shared" si="116"/>
        <v>4177936</v>
      </c>
      <c r="LM30"/>
      <c r="LN30" s="3">
        <f t="shared" si="117"/>
        <v>7070281</v>
      </c>
      <c r="LO30"/>
      <c r="LP30" s="3">
        <f t="shared" si="118"/>
        <v>13549761</v>
      </c>
      <c r="LQ30"/>
      <c r="LR30" s="3">
        <f t="shared" si="119"/>
        <v>42025</v>
      </c>
      <c r="LS30"/>
      <c r="LT30" s="3">
        <f t="shared" si="120"/>
        <v>13557124</v>
      </c>
      <c r="LU30"/>
      <c r="LV30" s="3">
        <f t="shared" si="121"/>
        <v>35188624</v>
      </c>
      <c r="LW30"/>
      <c r="LX30" s="3">
        <f t="shared" si="122"/>
        <v>15108769</v>
      </c>
      <c r="LY30"/>
      <c r="LZ30" s="3">
        <f t="shared" si="123"/>
        <v>168100</v>
      </c>
      <c r="MA30"/>
      <c r="MB30" s="3">
        <f t="shared" si="124"/>
        <v>35224225</v>
      </c>
      <c r="MC30"/>
      <c r="MD30" s="3">
        <f t="shared" si="125"/>
        <v>37687321</v>
      </c>
      <c r="ME30"/>
      <c r="MF30" s="3">
        <f t="shared" si="126"/>
        <v>12096484</v>
      </c>
      <c r="MG30"/>
      <c r="MH30" s="3">
        <f t="shared" si="127"/>
        <v>26112100</v>
      </c>
      <c r="MI30"/>
      <c r="MJ30" s="3">
        <f t="shared" si="128"/>
        <v>15116544</v>
      </c>
      <c r="MK30"/>
      <c r="ML30" s="3">
        <f t="shared" si="129"/>
        <v>2676496</v>
      </c>
      <c r="MM30"/>
      <c r="MN30" s="3">
        <f t="shared" si="130"/>
        <v>32798529</v>
      </c>
      <c r="MO30"/>
      <c r="MP30" s="3">
        <f t="shared" si="131"/>
        <v>1046529</v>
      </c>
      <c r="MQ30"/>
      <c r="MR30" s="3">
        <f t="shared" si="132"/>
        <v>2050624</v>
      </c>
      <c r="MS30"/>
      <c r="MT30" s="3">
        <f t="shared" si="133"/>
        <v>2676496</v>
      </c>
      <c r="MU30"/>
      <c r="MV30" s="3">
        <f t="shared" si="134"/>
        <v>81090025</v>
      </c>
      <c r="MW30"/>
      <c r="MX30" s="3">
        <f t="shared" si="135"/>
        <v>7070281</v>
      </c>
      <c r="MY30"/>
      <c r="MZ30" s="3">
        <f t="shared" si="136"/>
        <v>10725625</v>
      </c>
      <c r="NA30"/>
      <c r="NB30" s="3">
        <f t="shared" si="137"/>
        <v>2050624</v>
      </c>
      <c r="NC30"/>
      <c r="ND30" s="3">
        <f t="shared" si="138"/>
        <v>3389281</v>
      </c>
      <c r="NE30"/>
      <c r="NF30" s="3">
        <f t="shared" si="139"/>
        <v>30514576</v>
      </c>
      <c r="NG30"/>
      <c r="NH30" s="3">
        <f t="shared" si="140"/>
        <v>42025</v>
      </c>
      <c r="NI30"/>
      <c r="NJ30" s="3">
        <f t="shared" si="141"/>
        <v>24117921</v>
      </c>
      <c r="NK30"/>
      <c r="NL30" s="3">
        <f t="shared" si="92"/>
        <v>188101225</v>
      </c>
      <c r="NM30"/>
      <c r="NN30" s="3">
        <f t="shared" si="142"/>
        <v>0</v>
      </c>
      <c r="NO30"/>
      <c r="NP30" s="3">
        <f t="shared" si="143"/>
        <v>5067001</v>
      </c>
      <c r="NQ30"/>
      <c r="NR30" s="3">
        <f t="shared" si="144"/>
        <v>669124</v>
      </c>
      <c r="NS30"/>
      <c r="NT30" s="3">
        <f t="shared" si="145"/>
        <v>22127616</v>
      </c>
      <c r="NU30"/>
      <c r="NV30" s="3">
        <f t="shared" si="146"/>
        <v>32832900</v>
      </c>
      <c r="NW30"/>
      <c r="NX30" s="3">
        <f t="shared" si="147"/>
        <v>28291761</v>
      </c>
      <c r="NY30"/>
      <c r="NZ30" s="3">
        <f t="shared" si="148"/>
        <v>35236096</v>
      </c>
      <c r="OA30"/>
      <c r="OB30" s="3">
        <f t="shared" si="149"/>
        <v>10712529</v>
      </c>
      <c r="OC30"/>
      <c r="OD30" s="3">
        <f t="shared" si="150"/>
        <v>5067001</v>
      </c>
      <c r="OE30"/>
      <c r="OF30" s="3">
        <f t="shared" si="151"/>
        <v>108743184</v>
      </c>
      <c r="OG30"/>
      <c r="OH30" s="3">
        <f t="shared" si="152"/>
        <v>108784900</v>
      </c>
      <c r="OI30"/>
      <c r="OJ30" s="3">
        <f t="shared" si="153"/>
        <v>375769</v>
      </c>
      <c r="OK30"/>
      <c r="OL30" s="3">
        <f t="shared" si="154"/>
        <v>2050624</v>
      </c>
      <c r="OM30"/>
      <c r="ON30" s="3">
        <f t="shared" si="155"/>
        <v>35224225</v>
      </c>
      <c r="OO30"/>
      <c r="OP30" s="3">
        <f t="shared" si="156"/>
        <v>88642225</v>
      </c>
      <c r="OQ30"/>
      <c r="OR30" s="3">
        <f t="shared" si="157"/>
        <v>28313041</v>
      </c>
      <c r="OS30"/>
      <c r="OT30" s="3">
        <f t="shared" si="158"/>
        <v>63776196</v>
      </c>
      <c r="OU30"/>
      <c r="OV30" s="3">
        <f t="shared" si="159"/>
        <v>40208281</v>
      </c>
      <c r="OW30"/>
      <c r="OX30" s="3">
        <f t="shared" si="160"/>
        <v>1507984</v>
      </c>
      <c r="OY30"/>
      <c r="OZ30" s="3">
        <f t="shared" si="161"/>
        <v>2676496</v>
      </c>
      <c r="PA30"/>
      <c r="PB30" s="3">
        <f t="shared" si="162"/>
        <v>7070281</v>
      </c>
      <c r="PC30"/>
      <c r="PD30" s="3">
        <f t="shared" si="163"/>
        <v>669124</v>
      </c>
      <c r="PE30"/>
      <c r="PF30" s="3">
        <f t="shared" si="164"/>
        <v>6017209</v>
      </c>
      <c r="PG30"/>
      <c r="PH30" s="3">
        <f t="shared" si="165"/>
        <v>28302400</v>
      </c>
      <c r="PI30"/>
      <c r="PJ30" s="3">
        <f t="shared" si="166"/>
        <v>16744464</v>
      </c>
      <c r="PK30"/>
      <c r="PL30" s="3">
        <f t="shared" si="167"/>
        <v>5062500</v>
      </c>
      <c r="PM30"/>
      <c r="PN30" s="3">
        <f t="shared" si="168"/>
        <v>42025</v>
      </c>
      <c r="PO30"/>
      <c r="PP30" s="3">
        <f t="shared" si="169"/>
        <v>4182025</v>
      </c>
      <c r="PQ30"/>
      <c r="PR30" s="3">
        <f t="shared" si="170"/>
        <v>2679769</v>
      </c>
      <c r="PS30"/>
      <c r="PT30" s="3">
        <f t="shared" si="171"/>
        <v>104652900</v>
      </c>
      <c r="PU30"/>
      <c r="PV30" s="3">
        <f t="shared" si="172"/>
        <v>135932281</v>
      </c>
      <c r="PW30"/>
      <c r="PX30" s="3">
        <f t="shared" si="93"/>
        <v>16719921</v>
      </c>
      <c r="PY30"/>
      <c r="PZ30" s="3">
        <f t="shared" si="542"/>
        <v>5058001</v>
      </c>
      <c r="QA30"/>
      <c r="QB30" s="3">
        <f t="shared" si="543"/>
        <v>48385936</v>
      </c>
      <c r="QC30"/>
      <c r="QD30" s="3">
        <f t="shared" si="544"/>
        <v>9412624</v>
      </c>
      <c r="QE30"/>
      <c r="QF30" s="3">
        <f t="shared" si="545"/>
        <v>167281</v>
      </c>
      <c r="QG30"/>
      <c r="QH30" s="3">
        <f t="shared" si="546"/>
        <v>73753744</v>
      </c>
      <c r="QI30"/>
      <c r="QJ30" s="3">
        <f t="shared" si="547"/>
        <v>63600625</v>
      </c>
      <c r="QK30"/>
      <c r="QL30" s="3">
        <f t="shared" si="548"/>
        <v>12096484</v>
      </c>
      <c r="QM30"/>
      <c r="QN30" s="3">
        <f t="shared" si="390"/>
        <v>40233649</v>
      </c>
      <c r="QO30"/>
      <c r="QP30" s="3">
        <f t="shared" si="391"/>
        <v>2679769</v>
      </c>
      <c r="QQ30"/>
      <c r="QR30" s="3">
        <f t="shared" si="392"/>
        <v>13535041</v>
      </c>
      <c r="QS30" s="5"/>
      <c r="QT30" s="6">
        <f t="shared" si="86"/>
        <v>303.7607053687592</v>
      </c>
      <c r="QU30" s="5"/>
      <c r="QV30" s="5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</row>
    <row r="31" spans="1:1015" s="3" customFormat="1">
      <c r="A31" s="2">
        <v>206</v>
      </c>
      <c r="B31" s="3">
        <v>581888</v>
      </c>
      <c r="C31" s="3">
        <v>517688</v>
      </c>
      <c r="D31" s="3">
        <v>561888</v>
      </c>
      <c r="E31" s="3">
        <v>484792</v>
      </c>
      <c r="F31" s="3">
        <v>581344</v>
      </c>
      <c r="G31" s="3">
        <v>516048</v>
      </c>
      <c r="H31" s="3">
        <v>569616</v>
      </c>
      <c r="I31" s="3">
        <v>576240</v>
      </c>
      <c r="J31" s="3">
        <v>581760</v>
      </c>
      <c r="K31" s="3">
        <v>537424</v>
      </c>
      <c r="L31" s="3">
        <v>522344</v>
      </c>
      <c r="M31" s="3">
        <v>605424</v>
      </c>
      <c r="N31" s="3">
        <v>652720</v>
      </c>
      <c r="O31" s="3">
        <v>623184</v>
      </c>
      <c r="P31" s="3">
        <v>592960</v>
      </c>
      <c r="Q31" s="3">
        <v>585632</v>
      </c>
      <c r="R31" s="3">
        <v>568512</v>
      </c>
      <c r="S31" s="3">
        <v>628608</v>
      </c>
      <c r="T31" s="3">
        <v>556800</v>
      </c>
      <c r="U31" s="3">
        <v>583280</v>
      </c>
      <c r="V31" s="3">
        <v>602784</v>
      </c>
      <c r="W31" s="3">
        <v>578720</v>
      </c>
      <c r="X31" s="3">
        <v>603760</v>
      </c>
      <c r="Y31" s="3">
        <v>653552</v>
      </c>
      <c r="Z31" s="3">
        <v>663616</v>
      </c>
      <c r="AA31" s="3">
        <v>588944</v>
      </c>
      <c r="AB31" s="3">
        <v>605840</v>
      </c>
      <c r="AC31" s="3">
        <v>572640</v>
      </c>
      <c r="AD31" s="3">
        <v>669904</v>
      </c>
      <c r="AE31" s="3">
        <v>630416</v>
      </c>
      <c r="AF31" s="3">
        <v>589088</v>
      </c>
      <c r="AG31" s="3">
        <v>669488</v>
      </c>
      <c r="AH31" s="3">
        <v>611248</v>
      </c>
      <c r="AI31" s="3">
        <v>626800</v>
      </c>
      <c r="AJ31" s="3">
        <v>476352</v>
      </c>
      <c r="AK31" s="3">
        <v>539472</v>
      </c>
      <c r="AL31" s="3">
        <v>512496</v>
      </c>
      <c r="AM31" s="3">
        <v>684480</v>
      </c>
      <c r="AN31" s="3">
        <v>586320</v>
      </c>
      <c r="AO31" s="3">
        <v>529056</v>
      </c>
      <c r="AP31" s="3">
        <v>531520</v>
      </c>
      <c r="AQ31" s="3">
        <v>593648</v>
      </c>
      <c r="AR31" s="3">
        <v>659696</v>
      </c>
      <c r="AS31" s="3">
        <v>645184</v>
      </c>
      <c r="AT31" s="3">
        <v>579552</v>
      </c>
      <c r="AU31" s="3">
        <v>548544</v>
      </c>
      <c r="AV31" s="3">
        <v>536320</v>
      </c>
      <c r="AW31" s="3">
        <v>651744</v>
      </c>
      <c r="AX31" s="3">
        <v>633760</v>
      </c>
      <c r="AY31" s="3">
        <v>612352</v>
      </c>
      <c r="AZ31" s="3">
        <v>697104</v>
      </c>
      <c r="BA31" s="3">
        <v>657888</v>
      </c>
      <c r="BB31" s="3">
        <v>618464</v>
      </c>
      <c r="BC31" s="3">
        <v>600288</v>
      </c>
      <c r="BD31" s="3">
        <v>552944</v>
      </c>
      <c r="BE31" s="3">
        <v>574160</v>
      </c>
      <c r="BF31" s="3">
        <v>607504</v>
      </c>
      <c r="BG31" s="3">
        <v>524528</v>
      </c>
      <c r="BH31" s="3">
        <v>615824</v>
      </c>
      <c r="BI31" s="3">
        <v>561760</v>
      </c>
      <c r="BJ31" s="3">
        <v>623600</v>
      </c>
      <c r="BK31" s="3">
        <v>546752</v>
      </c>
      <c r="BL31" s="3">
        <v>606384</v>
      </c>
      <c r="BM31" s="3">
        <v>673824</v>
      </c>
      <c r="BN31" s="3">
        <v>644480</v>
      </c>
      <c r="BO31" s="3">
        <v>582176</v>
      </c>
      <c r="BP31" s="3">
        <v>643920</v>
      </c>
      <c r="BQ31" s="3">
        <v>632368</v>
      </c>
      <c r="BR31" s="3">
        <v>633904</v>
      </c>
      <c r="BS31" s="3">
        <v>580096</v>
      </c>
      <c r="BT31" s="3">
        <v>591856</v>
      </c>
      <c r="BU31" s="3">
        <v>633616</v>
      </c>
      <c r="BV31" s="3">
        <v>554048</v>
      </c>
      <c r="BW31" s="3">
        <v>576928</v>
      </c>
      <c r="BX31" s="3">
        <v>531936</v>
      </c>
      <c r="BY31" s="3">
        <v>612912</v>
      </c>
      <c r="BZ31" s="3">
        <v>669904</v>
      </c>
      <c r="CA31" s="3">
        <v>628192</v>
      </c>
      <c r="CB31" s="3">
        <v>707792</v>
      </c>
      <c r="CC31" s="3">
        <v>588800</v>
      </c>
      <c r="CD31" s="3">
        <v>527408</v>
      </c>
      <c r="CE31" s="3">
        <v>596688</v>
      </c>
      <c r="CF31" s="3">
        <v>543328</v>
      </c>
      <c r="CG31" s="3">
        <v>568784</v>
      </c>
      <c r="CH31" s="3">
        <v>508528</v>
      </c>
      <c r="CI31" s="3">
        <v>630000</v>
      </c>
      <c r="CJ31" s="3">
        <v>504160</v>
      </c>
      <c r="CK31" s="3">
        <v>685744</v>
      </c>
      <c r="CL31" s="3">
        <v>595168</v>
      </c>
      <c r="CM31" s="3">
        <v>566720</v>
      </c>
      <c r="CN31" s="3">
        <v>553904</v>
      </c>
      <c r="CO31" s="3">
        <v>596976</v>
      </c>
      <c r="CP31" s="3">
        <v>554736</v>
      </c>
      <c r="CQ31" s="3">
        <v>601264</v>
      </c>
      <c r="CR31" s="3">
        <v>615408</v>
      </c>
      <c r="CS31" s="3">
        <v>526992</v>
      </c>
      <c r="CT31" s="3">
        <v>643792</v>
      </c>
      <c r="CU31" s="3">
        <v>614016</v>
      </c>
      <c r="CV31" s="3">
        <v>541264</v>
      </c>
      <c r="CW31" s="3">
        <v>660400</v>
      </c>
      <c r="CX31" s="3">
        <v>578160</v>
      </c>
      <c r="CY31" s="3">
        <v>564656</v>
      </c>
      <c r="CZ31" s="3">
        <v>655376</v>
      </c>
      <c r="DA31" s="3">
        <v>577744</v>
      </c>
      <c r="DB31" s="3">
        <v>666416</v>
      </c>
      <c r="DC31" s="3">
        <v>523168</v>
      </c>
      <c r="DD31" s="3">
        <v>582448</v>
      </c>
      <c r="DE31" s="3">
        <v>559280</v>
      </c>
      <c r="DF31" s="3">
        <v>551440</v>
      </c>
      <c r="DG31" s="3">
        <v>522752</v>
      </c>
      <c r="DH31" s="3">
        <v>552128</v>
      </c>
      <c r="DI31" s="3">
        <v>592544</v>
      </c>
      <c r="DJ31" s="3">
        <v>574992</v>
      </c>
      <c r="DK31" s="3">
        <v>575264</v>
      </c>
      <c r="DL31" s="3">
        <v>582592</v>
      </c>
      <c r="DM31" s="3">
        <v>633344</v>
      </c>
      <c r="DN31" s="3">
        <v>516048</v>
      </c>
      <c r="DO31" s="3">
        <v>601120</v>
      </c>
      <c r="DP31" s="3">
        <v>570576</v>
      </c>
      <c r="DQ31" s="3">
        <v>557488</v>
      </c>
      <c r="DR31" s="3">
        <v>541952</v>
      </c>
      <c r="DS31" s="3">
        <v>578160</v>
      </c>
      <c r="DT31" s="3">
        <v>548128</v>
      </c>
      <c r="DU31" s="3">
        <v>672992</v>
      </c>
      <c r="DV31" s="3">
        <v>506616</v>
      </c>
      <c r="DW31" s="3">
        <v>618464</v>
      </c>
      <c r="DX31" s="3">
        <v>532336</v>
      </c>
      <c r="DY31" s="3">
        <v>514408</v>
      </c>
      <c r="DZ31" s="3">
        <v>641424</v>
      </c>
      <c r="EA31" s="3">
        <v>554592</v>
      </c>
      <c r="EB31" s="3">
        <v>640864</v>
      </c>
      <c r="EC31" s="3">
        <v>532208</v>
      </c>
      <c r="ED31" s="3">
        <v>505792</v>
      </c>
      <c r="EE31" s="3">
        <v>594896</v>
      </c>
      <c r="EF31" s="3">
        <v>508800</v>
      </c>
      <c r="EG31" s="3">
        <v>554320</v>
      </c>
      <c r="EH31" s="3">
        <v>526032</v>
      </c>
      <c r="EI31" s="3">
        <v>554464</v>
      </c>
      <c r="EJ31" s="3">
        <v>612912</v>
      </c>
      <c r="EK31" s="3">
        <v>526448</v>
      </c>
      <c r="EL31" s="3">
        <v>559136</v>
      </c>
      <c r="EM31" s="3">
        <v>552528</v>
      </c>
      <c r="EN31" s="3">
        <v>539616</v>
      </c>
      <c r="EO31" s="3">
        <v>533024</v>
      </c>
      <c r="EP31" s="3">
        <v>502792</v>
      </c>
      <c r="EQ31" s="3">
        <v>509896</v>
      </c>
      <c r="ER31" s="3">
        <v>479072</v>
      </c>
      <c r="ES31" s="3">
        <v>585760</v>
      </c>
      <c r="ET31" s="3">
        <v>516184</v>
      </c>
      <c r="EU31" s="3">
        <v>605968</v>
      </c>
      <c r="EV31" s="5"/>
      <c r="EW31" s="6">
        <f t="shared" si="79"/>
        <v>583413.33333333337</v>
      </c>
      <c r="EX31" s="7"/>
      <c r="EY31" s="6">
        <f t="shared" si="80"/>
        <v>4099.4437778721122</v>
      </c>
      <c r="EZ31" s="7"/>
      <c r="FA31" s="6">
        <f t="shared" si="81"/>
        <v>580150.4</v>
      </c>
      <c r="FB31" s="6">
        <f t="shared" si="82"/>
        <v>586676.26666666672</v>
      </c>
      <c r="FC31" s="6">
        <f t="shared" si="179"/>
        <v>-6525.8666666666977</v>
      </c>
      <c r="FD31" s="7"/>
      <c r="FE31" s="6">
        <f t="shared" si="84"/>
        <v>5002148215.7511158</v>
      </c>
      <c r="FF31"/>
      <c r="FG31" s="6">
        <f t="shared" si="97"/>
        <v>6992616584.8177834</v>
      </c>
      <c r="FH31"/>
      <c r="FI31" s="6">
        <f t="shared" si="98"/>
        <v>5158380531.4844484</v>
      </c>
      <c r="FJ31"/>
      <c r="FK31" s="6">
        <f t="shared" si="99"/>
        <v>9630.1511111050186</v>
      </c>
      <c r="FL31"/>
      <c r="FM31" s="6">
        <f t="shared" si="100"/>
        <v>2586929480.817781</v>
      </c>
      <c r="FN31"/>
      <c r="FO31" s="6">
        <f t="shared" si="101"/>
        <v>5860535330.4177732</v>
      </c>
      <c r="FP31"/>
      <c r="FQ31" s="6">
        <f t="shared" si="102"/>
        <v>1300458227.4844468</v>
      </c>
      <c r="FR31"/>
      <c r="FS31" s="6">
        <f t="shared" si="103"/>
        <v>191929621.61777863</v>
      </c>
      <c r="FT31"/>
      <c r="FU31" s="6">
        <f t="shared" si="104"/>
        <v>2869759185.3511076</v>
      </c>
      <c r="FV31"/>
      <c r="FW31" s="6">
        <f t="shared" si="105"/>
        <v>398167437.08444321</v>
      </c>
      <c r="FX31"/>
      <c r="FY31" s="6">
        <f t="shared" si="106"/>
        <v>935739942.68444633</v>
      </c>
      <c r="FZ31"/>
      <c r="GA31" s="6">
        <f t="shared" si="107"/>
        <v>1871958293.6177752</v>
      </c>
      <c r="GB31"/>
      <c r="GC31" s="6">
        <f t="shared" si="108"/>
        <v>6593093551.217783</v>
      </c>
      <c r="GD31"/>
      <c r="GE31" s="6">
        <f t="shared" si="109"/>
        <v>1578144482.4177802</v>
      </c>
      <c r="GF31"/>
      <c r="GG31" s="6">
        <f t="shared" si="110"/>
        <v>2117275925.6177807</v>
      </c>
      <c r="GH31"/>
      <c r="GI31" s="6">
        <f t="shared" si="552"/>
        <v>5457387575.7511063</v>
      </c>
      <c r="GJ31"/>
      <c r="GK31" s="6">
        <f t="shared" si="553"/>
        <v>81471082.951110557</v>
      </c>
      <c r="GL31"/>
      <c r="GM31" s="6">
        <f t="shared" si="554"/>
        <v>3202895927.7511077</v>
      </c>
      <c r="GN31"/>
      <c r="GO31" s="6">
        <f t="shared" si="555"/>
        <v>27376393886.1511</v>
      </c>
      <c r="GP31"/>
      <c r="GQ31" s="6">
        <f t="shared" si="556"/>
        <v>4069147089.3511152</v>
      </c>
      <c r="GR31"/>
      <c r="GS31" s="6">
        <f t="shared" si="557"/>
        <v>3091597231.2177744</v>
      </c>
      <c r="GT31"/>
      <c r="GU31" s="6">
        <f t="shared" si="558"/>
        <v>442591833.88444573</v>
      </c>
      <c r="GV31"/>
      <c r="GW31" s="6">
        <f t="shared" si="559"/>
        <v>1408791146.9511135</v>
      </c>
      <c r="GX31"/>
      <c r="GY31" s="6">
        <f t="shared" si="560"/>
        <v>11858803443.484438</v>
      </c>
      <c r="GZ31"/>
      <c r="HA31" s="6">
        <f t="shared" si="561"/>
        <v>780300906.95111287</v>
      </c>
      <c r="HB31"/>
      <c r="HC31" s="6">
        <f t="shared" si="562"/>
        <v>2092318366.151114</v>
      </c>
      <c r="HD31"/>
      <c r="HE31" s="6">
        <f t="shared" si="563"/>
        <v>610182216.8177793</v>
      </c>
      <c r="HF31"/>
      <c r="HG31" s="6">
        <f t="shared" si="564"/>
        <v>215800017.35111019</v>
      </c>
      <c r="HH31"/>
      <c r="HI31" s="6">
        <f t="shared" si="565"/>
        <v>8010584136.8177834</v>
      </c>
      <c r="HJ31"/>
      <c r="HK31" s="6">
        <f t="shared" si="566"/>
        <v>3671131942.6844482</v>
      </c>
      <c r="HL31"/>
      <c r="HM31" s="6">
        <f t="shared" si="567"/>
        <v>6951201642.9511166</v>
      </c>
      <c r="HN31"/>
      <c r="HO31" s="6">
        <f t="shared" si="568"/>
        <v>3710531639.7511072</v>
      </c>
      <c r="HP31"/>
      <c r="HQ31" s="6">
        <f t="shared" si="569"/>
        <v>4737550545.3511152</v>
      </c>
      <c r="HR31"/>
      <c r="HS31" s="6">
        <f t="shared" si="570"/>
        <v>326809263.21777892</v>
      </c>
      <c r="HT31"/>
      <c r="HU31" s="6">
        <f t="shared" si="571"/>
        <v>3640175466.9511147</v>
      </c>
      <c r="HV31"/>
      <c r="HW31" s="6">
        <f t="shared" si="572"/>
        <v>1241444151.7511089</v>
      </c>
      <c r="HX31"/>
      <c r="HY31" s="6">
        <f t="shared" si="573"/>
        <v>267457677.08444342</v>
      </c>
      <c r="HZ31"/>
      <c r="IA31" s="6">
        <f t="shared" si="574"/>
        <v>5542822353.3511066</v>
      </c>
      <c r="IB31"/>
      <c r="IC31" s="6">
        <f t="shared" si="575"/>
        <v>2326891780.5511141</v>
      </c>
      <c r="ID31"/>
      <c r="IE31" s="6">
        <f t="shared" si="576"/>
        <v>15754734852.551119</v>
      </c>
      <c r="IF31"/>
      <c r="IG31" s="6">
        <f t="shared" si="577"/>
        <v>3938081250.4177737</v>
      </c>
      <c r="IH31"/>
      <c r="II31" s="6">
        <f t="shared" si="578"/>
        <v>358349948.01777661</v>
      </c>
      <c r="IJ31"/>
      <c r="IK31" s="6">
        <f t="shared" si="579"/>
        <v>13212613568.284437</v>
      </c>
      <c r="IL31"/>
      <c r="IM31" s="6">
        <f t="shared" si="580"/>
        <v>30645350046.1511</v>
      </c>
      <c r="IN31"/>
      <c r="IO31" s="6">
        <f t="shared" si="581"/>
        <v>1223171349.61778</v>
      </c>
      <c r="IP31"/>
      <c r="IQ31" s="6">
        <f t="shared" si="582"/>
        <v>1335619861.6177754</v>
      </c>
      <c r="IR31"/>
      <c r="IS31" s="6">
        <f t="shared" si="583"/>
        <v>1600170671.2177753</v>
      </c>
      <c r="IT31"/>
      <c r="IU31" s="6">
        <f t="shared" si="584"/>
        <v>9013958046.1511173</v>
      </c>
      <c r="IV31"/>
      <c r="IW31" s="6">
        <f t="shared" si="585"/>
        <v>1317825523.4844468</v>
      </c>
      <c r="IX31"/>
      <c r="IY31" s="6">
        <f t="shared" si="586"/>
        <v>12681042129.351105</v>
      </c>
      <c r="IZ31"/>
      <c r="JA31" s="6">
        <f t="shared" si="587"/>
        <v>401195558.68444568</v>
      </c>
      <c r="JB31"/>
      <c r="JC31" s="6">
        <f t="shared" si="588"/>
        <v>7082546521.88445</v>
      </c>
      <c r="JD31"/>
      <c r="JE31" s="6">
        <f t="shared" si="589"/>
        <v>22432211136.284454</v>
      </c>
      <c r="JF31"/>
      <c r="JG31" s="6">
        <f t="shared" si="590"/>
        <v>881725717.61777961</v>
      </c>
      <c r="JH31"/>
      <c r="JI31" s="6">
        <f t="shared" si="591"/>
        <v>1240016405.61778</v>
      </c>
      <c r="JJ31"/>
      <c r="JK31" s="6">
        <f t="shared" si="592"/>
        <v>1148541137.351109</v>
      </c>
      <c r="JL31"/>
      <c r="JM31" s="6">
        <f t="shared" si="593"/>
        <v>39110848.284444831</v>
      </c>
      <c r="JN31"/>
      <c r="JO31" s="6">
        <f t="shared" si="594"/>
        <v>1955950869.617775</v>
      </c>
      <c r="JP31"/>
      <c r="JQ31" s="6">
        <f t="shared" si="595"/>
        <v>6169495061.6177731</v>
      </c>
      <c r="JR31"/>
      <c r="JS31" s="6">
        <f t="shared" si="596"/>
        <v>384703765.61777902</v>
      </c>
      <c r="JT31"/>
      <c r="JU31" s="6">
        <f t="shared" si="597"/>
        <v>881029039.21777594</v>
      </c>
      <c r="JV31"/>
      <c r="JW31" s="6">
        <f t="shared" si="598"/>
        <v>14003913800.81777</v>
      </c>
      <c r="JX31"/>
      <c r="JY31" s="6">
        <f t="shared" si="599"/>
        <v>11092751769.884438</v>
      </c>
      <c r="JZ31"/>
      <c r="KA31" s="6">
        <f t="shared" si="600"/>
        <v>597991594.95111263</v>
      </c>
      <c r="KB31"/>
      <c r="KC31" s="6">
        <f t="shared" si="601"/>
        <v>8715691268.5511169</v>
      </c>
      <c r="KD31"/>
      <c r="KE31" s="6">
        <f t="shared" si="602"/>
        <v>13266862408.817785</v>
      </c>
      <c r="KF31"/>
      <c r="KG31" s="6">
        <f t="shared" si="603"/>
        <v>6819148104.8177729</v>
      </c>
      <c r="KH31"/>
      <c r="KI31" s="6">
        <f t="shared" si="604"/>
        <v>1520542434.4177754</v>
      </c>
      <c r="KJ31"/>
      <c r="KK31" s="6">
        <f t="shared" si="605"/>
        <v>479878677.61777639</v>
      </c>
      <c r="KL31"/>
      <c r="KM31" s="6">
        <f t="shared" si="606"/>
        <v>8647115302.6844501</v>
      </c>
      <c r="KN31"/>
      <c r="KO31" s="6">
        <f t="shared" si="607"/>
        <v>172498453.6177786</v>
      </c>
      <c r="KP31"/>
      <c r="KQ31" s="6">
        <f t="shared" si="608"/>
        <v>172078425.88444525</v>
      </c>
      <c r="KR31"/>
      <c r="KS31" s="6">
        <f t="shared" si="609"/>
        <v>334238.15111107519</v>
      </c>
      <c r="KT31"/>
      <c r="KU31" s="6">
        <f t="shared" si="610"/>
        <v>10032452953.884438</v>
      </c>
      <c r="KV31"/>
      <c r="KW31" s="16">
        <f t="shared" si="611"/>
        <v>3992.0536526014339</v>
      </c>
      <c r="KX31" s="7"/>
      <c r="KY31" s="5"/>
      <c r="KZ31" s="3">
        <f t="shared" si="85"/>
        <v>4121640000</v>
      </c>
      <c r="LA31"/>
      <c r="LB31" s="3">
        <f t="shared" si="111"/>
        <v>5943793216</v>
      </c>
      <c r="LC31"/>
      <c r="LD31" s="3">
        <f t="shared" si="112"/>
        <v>4263567616</v>
      </c>
      <c r="LE31"/>
      <c r="LF31" s="3">
        <f t="shared" si="113"/>
        <v>43877376</v>
      </c>
      <c r="LG31"/>
      <c r="LH31" s="3">
        <f t="shared" si="114"/>
        <v>1965680896</v>
      </c>
      <c r="LI31"/>
      <c r="LJ31" s="3">
        <f t="shared" si="115"/>
        <v>6902286400</v>
      </c>
      <c r="LK31"/>
      <c r="LL31" s="3">
        <f t="shared" si="116"/>
        <v>872375296</v>
      </c>
      <c r="LM31"/>
      <c r="LN31" s="3">
        <f t="shared" si="117"/>
        <v>53699584</v>
      </c>
      <c r="LO31"/>
      <c r="LP31" s="3">
        <f t="shared" si="118"/>
        <v>3611529216</v>
      </c>
      <c r="LQ31"/>
      <c r="LR31" s="3">
        <f t="shared" si="119"/>
        <v>701190400</v>
      </c>
      <c r="LS31"/>
      <c r="LT31" s="3">
        <f t="shared" si="120"/>
        <v>579076096</v>
      </c>
      <c r="LU31"/>
      <c r="LV31" s="3">
        <f t="shared" si="121"/>
        <v>2479243264</v>
      </c>
      <c r="LW31"/>
      <c r="LX31" s="3">
        <f t="shared" si="122"/>
        <v>5575907584</v>
      </c>
      <c r="LY31"/>
      <c r="LZ31" s="3">
        <f t="shared" si="123"/>
        <v>1102240000</v>
      </c>
      <c r="MA31"/>
      <c r="MB31" s="3">
        <f t="shared" si="124"/>
        <v>1559302144</v>
      </c>
      <c r="MC31"/>
      <c r="MD31" s="3">
        <f t="shared" si="125"/>
        <v>6464160000</v>
      </c>
      <c r="ME31"/>
      <c r="MF31" s="3">
        <f t="shared" si="126"/>
        <v>241864704</v>
      </c>
      <c r="MG31"/>
      <c r="MH31" s="3">
        <f t="shared" si="127"/>
        <v>3984134400</v>
      </c>
      <c r="MI31"/>
      <c r="MJ31" s="3">
        <f t="shared" si="128"/>
        <v>29578496256</v>
      </c>
      <c r="MK31"/>
      <c r="ML31" s="3">
        <f t="shared" si="129"/>
        <v>3279165696</v>
      </c>
      <c r="MM31"/>
      <c r="MN31" s="3">
        <f t="shared" si="130"/>
        <v>3859888384</v>
      </c>
      <c r="MO31"/>
      <c r="MP31" s="3">
        <f t="shared" si="131"/>
        <v>210598144</v>
      </c>
      <c r="MQ31"/>
      <c r="MR31" s="3">
        <f t="shared" si="132"/>
        <v>961496064</v>
      </c>
      <c r="MS31"/>
      <c r="MT31" s="3">
        <f t="shared" si="133"/>
        <v>13322699776</v>
      </c>
      <c r="MU31"/>
      <c r="MV31" s="3">
        <f t="shared" si="134"/>
        <v>458302464</v>
      </c>
      <c r="MW31"/>
      <c r="MX31" s="3">
        <f t="shared" si="135"/>
        <v>1537894656</v>
      </c>
      <c r="MY31"/>
      <c r="MZ31" s="3">
        <f t="shared" si="136"/>
        <v>330366976</v>
      </c>
      <c r="NA31"/>
      <c r="NB31" s="3">
        <f t="shared" si="137"/>
        <v>450118656</v>
      </c>
      <c r="NC31"/>
      <c r="ND31" s="3">
        <f t="shared" si="138"/>
        <v>6885016576</v>
      </c>
      <c r="NE31"/>
      <c r="NF31" s="3">
        <f t="shared" si="139"/>
        <v>2922916096</v>
      </c>
      <c r="NG31"/>
      <c r="NH31" s="3">
        <f t="shared" si="140"/>
        <v>5905615104</v>
      </c>
      <c r="NI31"/>
      <c r="NJ31" s="3">
        <f t="shared" si="141"/>
        <v>4548153600</v>
      </c>
      <c r="NK31"/>
      <c r="NL31" s="3">
        <f t="shared" si="92"/>
        <v>3881788416</v>
      </c>
      <c r="NM31"/>
      <c r="NN31" s="3">
        <f t="shared" si="142"/>
        <v>133448704</v>
      </c>
      <c r="NO31"/>
      <c r="NP31" s="3">
        <f t="shared" si="143"/>
        <v>2895300864</v>
      </c>
      <c r="NQ31"/>
      <c r="NR31" s="3">
        <f t="shared" si="144"/>
        <v>1743897600</v>
      </c>
      <c r="NS31"/>
      <c r="NT31" s="3">
        <f t="shared" si="145"/>
        <v>523494400</v>
      </c>
      <c r="NU31"/>
      <c r="NV31" s="3">
        <f t="shared" si="146"/>
        <v>6557112576</v>
      </c>
      <c r="NW31"/>
      <c r="NX31" s="3">
        <f t="shared" si="147"/>
        <v>1739890944</v>
      </c>
      <c r="NY31"/>
      <c r="NZ31" s="3">
        <f t="shared" si="148"/>
        <v>14159096064</v>
      </c>
      <c r="OA31"/>
      <c r="OB31" s="3">
        <f t="shared" si="149"/>
        <v>4799718400</v>
      </c>
      <c r="OC31"/>
      <c r="OD31" s="3">
        <f t="shared" si="150"/>
        <v>648007936</v>
      </c>
      <c r="OE31"/>
      <c r="OF31" s="3">
        <f t="shared" si="151"/>
        <v>14755446784</v>
      </c>
      <c r="OG31"/>
      <c r="OH31" s="3">
        <f t="shared" si="152"/>
        <v>32972749056</v>
      </c>
      <c r="OI31"/>
      <c r="OJ31" s="3">
        <f t="shared" si="153"/>
        <v>809288704</v>
      </c>
      <c r="OK31"/>
      <c r="OL31" s="3">
        <f t="shared" si="154"/>
        <v>1855197184</v>
      </c>
      <c r="OM31"/>
      <c r="ON31" s="3">
        <f t="shared" si="155"/>
        <v>2164854784</v>
      </c>
      <c r="OO31"/>
      <c r="OP31" s="3">
        <f t="shared" si="156"/>
        <v>7817389056</v>
      </c>
      <c r="OQ31"/>
      <c r="OR31" s="3">
        <f t="shared" si="157"/>
        <v>886610176</v>
      </c>
      <c r="OS31"/>
      <c r="OT31" s="3">
        <f t="shared" si="158"/>
        <v>14193386496</v>
      </c>
      <c r="OU31"/>
      <c r="OV31" s="3">
        <f t="shared" si="159"/>
        <v>182358016</v>
      </c>
      <c r="OW31"/>
      <c r="OX31" s="3">
        <f t="shared" si="160"/>
        <v>6026727424</v>
      </c>
      <c r="OY31"/>
      <c r="OZ31" s="3">
        <f t="shared" si="161"/>
        <v>20519989504</v>
      </c>
      <c r="PA31"/>
      <c r="PB31" s="3">
        <f t="shared" si="162"/>
        <v>536756224</v>
      </c>
      <c r="PC31"/>
      <c r="PD31" s="3">
        <f t="shared" si="163"/>
        <v>823001344</v>
      </c>
      <c r="PE31"/>
      <c r="PF31" s="3">
        <f t="shared" si="164"/>
        <v>1633453056</v>
      </c>
      <c r="PG31"/>
      <c r="PH31" s="3">
        <f t="shared" si="165"/>
        <v>73984</v>
      </c>
      <c r="PI31"/>
      <c r="PJ31" s="3">
        <f t="shared" si="166"/>
        <v>2575765504</v>
      </c>
      <c r="PK31"/>
      <c r="PL31" s="3">
        <f t="shared" si="167"/>
        <v>7237245184</v>
      </c>
      <c r="PM31"/>
      <c r="PN31" s="3">
        <f t="shared" si="168"/>
        <v>171295744</v>
      </c>
      <c r="PO31"/>
      <c r="PP31" s="3">
        <f t="shared" si="169"/>
        <v>1311019264</v>
      </c>
      <c r="PQ31"/>
      <c r="PR31" s="3">
        <f t="shared" si="170"/>
        <v>15591018496</v>
      </c>
      <c r="PS31"/>
      <c r="PT31" s="3">
        <f t="shared" si="171"/>
        <v>12509975104</v>
      </c>
      <c r="PU31"/>
      <c r="PV31" s="3">
        <f t="shared" si="172"/>
        <v>321413184</v>
      </c>
      <c r="PW31"/>
      <c r="PX31" s="3">
        <f t="shared" si="93"/>
        <v>7539796224</v>
      </c>
      <c r="PY31"/>
      <c r="PZ31" s="3">
        <f t="shared" si="542"/>
        <v>11806126336</v>
      </c>
      <c r="QA31"/>
      <c r="QB31" s="3">
        <f t="shared" si="543"/>
        <v>7939522816</v>
      </c>
      <c r="QC31"/>
      <c r="QD31" s="3">
        <f t="shared" si="544"/>
        <v>2072070400</v>
      </c>
      <c r="QE31"/>
      <c r="QF31" s="3">
        <f t="shared" si="545"/>
        <v>808378624</v>
      </c>
      <c r="QG31"/>
      <c r="QH31" s="3">
        <f t="shared" si="546"/>
        <v>7476023296</v>
      </c>
      <c r="QI31"/>
      <c r="QJ31" s="3">
        <f t="shared" si="547"/>
        <v>43665664</v>
      </c>
      <c r="QK31"/>
      <c r="QL31" s="3">
        <f t="shared" si="548"/>
        <v>43454464</v>
      </c>
      <c r="QM31"/>
      <c r="QN31" s="3">
        <f t="shared" si="390"/>
        <v>50466816</v>
      </c>
      <c r="QO31"/>
      <c r="QP31" s="3">
        <f t="shared" si="391"/>
        <v>11382329344</v>
      </c>
      <c r="QQ31"/>
      <c r="QR31" s="3">
        <f t="shared" si="392"/>
        <v>8061166656</v>
      </c>
      <c r="QS31" s="5"/>
      <c r="QT31" s="6">
        <f t="shared" si="86"/>
        <v>4048.7795261252709</v>
      </c>
      <c r="QU31" s="5"/>
      <c r="QV31" s="5"/>
      <c r="QW31" s="6">
        <f>B31-C31-$FC31</f>
        <v>70725.866666666698</v>
      </c>
      <c r="QX31"/>
      <c r="QY31" s="6">
        <f t="shared" ref="QY31:TI31" si="612">D31-E31-$FC31</f>
        <v>83621.866666666698</v>
      </c>
      <c r="QZ31"/>
      <c r="RA31" s="6">
        <f t="shared" si="612"/>
        <v>71821.866666666698</v>
      </c>
      <c r="RB31"/>
      <c r="RC31" s="6">
        <f t="shared" si="612"/>
        <v>-98.133333333302289</v>
      </c>
      <c r="RD31"/>
      <c r="RE31" s="6">
        <f t="shared" si="612"/>
        <v>50861.866666666698</v>
      </c>
      <c r="RF31"/>
      <c r="RG31" s="6">
        <f t="shared" si="612"/>
        <v>-76554.133333333302</v>
      </c>
      <c r="RH31"/>
      <c r="RI31" s="6">
        <f t="shared" si="612"/>
        <v>36061.866666666698</v>
      </c>
      <c r="RJ31"/>
      <c r="RK31" s="6">
        <f t="shared" si="612"/>
        <v>13853.866666666698</v>
      </c>
      <c r="RL31"/>
      <c r="RM31" s="6">
        <f t="shared" si="612"/>
        <v>-53570.133333333302</v>
      </c>
      <c r="RN31"/>
      <c r="RO31" s="6">
        <f t="shared" si="612"/>
        <v>-19954.133333333302</v>
      </c>
      <c r="RP31"/>
      <c r="RQ31" s="6">
        <f t="shared" si="612"/>
        <v>30589.866666666698</v>
      </c>
      <c r="RR31"/>
      <c r="RS31" s="6">
        <f t="shared" si="612"/>
        <v>-43266.133333333302</v>
      </c>
      <c r="RT31"/>
      <c r="RU31" s="6">
        <f t="shared" si="612"/>
        <v>81197.866666666698</v>
      </c>
      <c r="RV31"/>
      <c r="RW31" s="6">
        <f t="shared" si="612"/>
        <v>39725.866666666698</v>
      </c>
      <c r="RX31"/>
      <c r="RY31" s="6">
        <f t="shared" si="612"/>
        <v>46013.866666666698</v>
      </c>
      <c r="RZ31"/>
      <c r="SA31" s="6">
        <f t="shared" si="612"/>
        <v>-73874.133333333302</v>
      </c>
      <c r="SB31"/>
      <c r="SC31" s="6">
        <f t="shared" si="612"/>
        <v>-9026.1333333333023</v>
      </c>
      <c r="SD31"/>
      <c r="SE31" s="6">
        <f t="shared" si="612"/>
        <v>-56594.133333333302</v>
      </c>
      <c r="SF31"/>
      <c r="SG31" s="6">
        <f t="shared" si="612"/>
        <v>-165458.1333333333</v>
      </c>
      <c r="SH31"/>
      <c r="SI31" s="6">
        <f t="shared" si="612"/>
        <v>63789.866666666698</v>
      </c>
      <c r="SJ31"/>
      <c r="SK31" s="6">
        <f t="shared" si="612"/>
        <v>-55602.133333333302</v>
      </c>
      <c r="SL31"/>
      <c r="SM31" s="6">
        <f t="shared" si="612"/>
        <v>21037.866666666698</v>
      </c>
      <c r="SN31"/>
      <c r="SO31" s="6">
        <f t="shared" si="612"/>
        <v>37533.866666666698</v>
      </c>
      <c r="SP31"/>
      <c r="SQ31" s="6">
        <f t="shared" si="612"/>
        <v>-108898.1333333333</v>
      </c>
      <c r="SR31"/>
      <c r="SS31" s="6">
        <f t="shared" si="612"/>
        <v>27933.866666666698</v>
      </c>
      <c r="ST31"/>
      <c r="SU31" s="6">
        <f t="shared" si="612"/>
        <v>45741.866666666698</v>
      </c>
      <c r="SV31"/>
      <c r="SW31" s="6">
        <f t="shared" si="612"/>
        <v>24701.866666666698</v>
      </c>
      <c r="SX31"/>
      <c r="SY31" s="6">
        <f t="shared" si="612"/>
        <v>-14690.133333333302</v>
      </c>
      <c r="SZ31"/>
      <c r="TA31" s="6">
        <f t="shared" si="612"/>
        <v>89501.866666666698</v>
      </c>
      <c r="TB31"/>
      <c r="TC31" s="6">
        <f t="shared" si="612"/>
        <v>60589.866666666698</v>
      </c>
      <c r="TD31"/>
      <c r="TE31" s="6">
        <f t="shared" si="612"/>
        <v>83373.866666666698</v>
      </c>
      <c r="TF31"/>
      <c r="TG31" s="6">
        <f t="shared" si="612"/>
        <v>-60914.133333333302</v>
      </c>
      <c r="TH31"/>
      <c r="TI31" s="6">
        <f t="shared" si="612"/>
        <v>68829.866666666698</v>
      </c>
      <c r="TJ31"/>
      <c r="TK31" s="6">
        <f t="shared" ref="TK31:VU31" si="613">BP31-BQ31-$FC31</f>
        <v>18077.866666666698</v>
      </c>
      <c r="TL31"/>
      <c r="TM31" s="6">
        <f t="shared" si="613"/>
        <v>60333.866666666698</v>
      </c>
      <c r="TN31"/>
      <c r="TO31" s="6">
        <f t="shared" si="613"/>
        <v>-35234.133333333302</v>
      </c>
      <c r="TP31"/>
      <c r="TQ31" s="6">
        <f t="shared" si="613"/>
        <v>-16354.133333333302</v>
      </c>
      <c r="TR31"/>
      <c r="TS31" s="6">
        <f t="shared" si="613"/>
        <v>-74450.133333333302</v>
      </c>
      <c r="TT31"/>
      <c r="TU31" s="6">
        <f t="shared" si="613"/>
        <v>48237.866666666698</v>
      </c>
      <c r="TV31"/>
      <c r="TW31" s="6">
        <f t="shared" si="613"/>
        <v>125517.8666666667</v>
      </c>
      <c r="TX31"/>
      <c r="TY31" s="6">
        <f t="shared" si="613"/>
        <v>-62754.133333333302</v>
      </c>
      <c r="TZ31"/>
      <c r="UA31" s="6">
        <f t="shared" si="613"/>
        <v>-18930.133333333302</v>
      </c>
      <c r="UB31"/>
      <c r="UC31" s="6">
        <f t="shared" si="613"/>
        <v>-114946.1333333333</v>
      </c>
      <c r="UD31"/>
      <c r="UE31" s="6">
        <f t="shared" si="613"/>
        <v>-175058.1333333333</v>
      </c>
      <c r="UF31"/>
      <c r="UG31" s="6">
        <f t="shared" si="613"/>
        <v>34973.866666666698</v>
      </c>
      <c r="UH31"/>
      <c r="UI31" s="6">
        <f t="shared" si="613"/>
        <v>-36546.133333333302</v>
      </c>
      <c r="UJ31"/>
      <c r="UK31" s="6">
        <f t="shared" si="613"/>
        <v>-40002.133333333302</v>
      </c>
      <c r="UL31"/>
      <c r="UM31" s="6">
        <f t="shared" si="613"/>
        <v>94941.866666666698</v>
      </c>
      <c r="UN31"/>
      <c r="UO31" s="6">
        <f t="shared" si="613"/>
        <v>36301.866666666698</v>
      </c>
      <c r="UP31"/>
      <c r="UQ31" s="6">
        <f t="shared" si="613"/>
        <v>-112610.1333333333</v>
      </c>
      <c r="UR31"/>
      <c r="US31" s="6">
        <f t="shared" si="613"/>
        <v>20029.866666666698</v>
      </c>
      <c r="UT31"/>
      <c r="UU31" s="6">
        <f t="shared" si="613"/>
        <v>84157.866666666698</v>
      </c>
      <c r="UV31"/>
      <c r="UW31" s="6">
        <f t="shared" si="613"/>
        <v>149773.8666666667</v>
      </c>
      <c r="UX31"/>
      <c r="UY31" s="6">
        <f t="shared" si="613"/>
        <v>29693.866666666698</v>
      </c>
      <c r="UZ31"/>
      <c r="VA31" s="6">
        <f t="shared" si="613"/>
        <v>35213.866666666698</v>
      </c>
      <c r="VB31"/>
      <c r="VC31" s="6">
        <f t="shared" si="613"/>
        <v>-33890.133333333302</v>
      </c>
      <c r="VD31"/>
      <c r="VE31" s="6">
        <f t="shared" si="613"/>
        <v>6253.8666666666977</v>
      </c>
      <c r="VF31"/>
      <c r="VG31" s="6">
        <f t="shared" si="613"/>
        <v>-44226.133333333302</v>
      </c>
      <c r="VH31"/>
      <c r="VI31" s="6">
        <f t="shared" si="613"/>
        <v>-78546.133333333302</v>
      </c>
      <c r="VJ31"/>
      <c r="VK31" s="6">
        <f t="shared" si="613"/>
        <v>19613.866666666698</v>
      </c>
      <c r="VL31"/>
      <c r="VM31" s="6">
        <f t="shared" si="613"/>
        <v>-29682.133333333302</v>
      </c>
      <c r="VN31"/>
      <c r="VO31" s="6">
        <f t="shared" si="613"/>
        <v>-118338.1333333333</v>
      </c>
      <c r="VP31"/>
      <c r="VQ31" s="6">
        <f t="shared" si="613"/>
        <v>-105322.1333333333</v>
      </c>
      <c r="VR31"/>
      <c r="VS31" s="6">
        <f t="shared" si="613"/>
        <v>24453.866666666698</v>
      </c>
      <c r="VT31"/>
      <c r="VU31" s="6">
        <f t="shared" si="613"/>
        <v>93357.866666666698</v>
      </c>
      <c r="VV31"/>
      <c r="VW31" s="6">
        <f>EB31-EC31-$FC31</f>
        <v>115181.8666666667</v>
      </c>
      <c r="VX31"/>
      <c r="VY31" s="6">
        <f>ED31-EE31-$FC31</f>
        <v>-82578.133333333302</v>
      </c>
      <c r="VZ31"/>
      <c r="WA31" s="6">
        <f>EF31-EG31-$FC31</f>
        <v>-38994.133333333302</v>
      </c>
      <c r="WB31"/>
      <c r="WC31" s="6">
        <f>EH31-EI31-$FC31</f>
        <v>-21906.133333333302</v>
      </c>
      <c r="WD31"/>
      <c r="WE31" s="6">
        <f>EJ31-EK31-$FC31</f>
        <v>92989.866666666698</v>
      </c>
      <c r="WF31"/>
      <c r="WG31" s="6">
        <f>EL31-EM31-$FC31</f>
        <v>13133.866666666698</v>
      </c>
      <c r="WH31"/>
      <c r="WI31" s="6">
        <f>EN31-EO31-$FC31</f>
        <v>13117.866666666698</v>
      </c>
      <c r="WJ31"/>
      <c r="WK31" s="6">
        <f>EP31-EQ31-$FC31</f>
        <v>-578.13333333330229</v>
      </c>
      <c r="WL31"/>
      <c r="WM31" s="6">
        <f>ER31-ES31-$FC31</f>
        <v>-100162.1333333333</v>
      </c>
      <c r="WN31"/>
      <c r="WO31" s="6">
        <f>ET31-EU31-$FC31</f>
        <v>-83258.133333333302</v>
      </c>
      <c r="WP31"/>
      <c r="WQ31"/>
      <c r="WR31"/>
      <c r="WS31" s="42" t="s">
        <v>0</v>
      </c>
      <c r="WT31"/>
      <c r="WU31">
        <f>B31/B36</f>
        <v>0.2767732115677321</v>
      </c>
      <c r="WV31">
        <f>C31/C36</f>
        <v>0.23911310399744298</v>
      </c>
      <c r="WW31">
        <f t="shared" ref="WW31" si="614">D31/D36</f>
        <v>0.28403601607094836</v>
      </c>
      <c r="WX31">
        <f t="shared" ref="WX31" si="615">E31/E36</f>
        <v>0.23046571195494056</v>
      </c>
      <c r="WY31">
        <f t="shared" ref="WY31" si="616">F31/F36</f>
        <v>0.26082442635755948</v>
      </c>
      <c r="WZ31">
        <f t="shared" ref="WZ31" si="617">G31/G36</f>
        <v>0.25509462092065766</v>
      </c>
      <c r="XA31">
        <f t="shared" ref="XA31" si="618">H31/H36</f>
        <v>0.24918490041414451</v>
      </c>
      <c r="XB31">
        <f t="shared" ref="XB31" si="619">I31/I36</f>
        <v>0.25776149546756844</v>
      </c>
      <c r="XC31">
        <f t="shared" ref="XC31" si="620">J31/J36</f>
        <v>0.24296113899727578</v>
      </c>
      <c r="XD31">
        <f t="shared" ref="XD31" si="621">K31/K36</f>
        <v>0.21558038233924354</v>
      </c>
      <c r="XE31">
        <f t="shared" ref="XE31" si="622">L31/L36</f>
        <v>0.20794992105495738</v>
      </c>
      <c r="XF31">
        <f t="shared" ref="XF31" si="623">M31/M36</f>
        <v>0.28811823515302881</v>
      </c>
      <c r="XG31">
        <f t="shared" ref="XG31" si="624">N31/N36</f>
        <v>0.28019458052374646</v>
      </c>
      <c r="XH31">
        <f t="shared" ref="XH31" si="625">O31/O36</f>
        <v>0.24406782847293507</v>
      </c>
      <c r="XI31">
        <f t="shared" ref="XI31" si="626">P31/P36</f>
        <v>0.26196667629779447</v>
      </c>
      <c r="XJ31">
        <f t="shared" ref="XJ31" si="627">Q31/Q36</f>
        <v>0.26222402720246518</v>
      </c>
      <c r="XK31">
        <f t="shared" ref="XK31" si="628">R31/R36</f>
        <v>0.22918233821519707</v>
      </c>
      <c r="XL31">
        <f t="shared" ref="XL31" si="629">S31/S36</f>
        <v>0.27702746177149007</v>
      </c>
      <c r="XM31">
        <f t="shared" ref="XM31" si="630">T31/T36</f>
        <v>0.23114418864155464</v>
      </c>
      <c r="XN31">
        <f t="shared" ref="XN31" si="631">U31/U36</f>
        <v>0.23696004732050868</v>
      </c>
      <c r="XO31">
        <f t="shared" ref="XO31" si="632">V31/V36</f>
        <v>0.25850731649160064</v>
      </c>
      <c r="XP31">
        <f t="shared" ref="XP31" si="633">W31/W36</f>
        <v>0.21963233443986963</v>
      </c>
      <c r="XQ31">
        <f t="shared" ref="XQ31" si="634">X31/X36</f>
        <v>0.21909011703119394</v>
      </c>
      <c r="XR31">
        <f t="shared" ref="XR31" si="635">Y31/Y36</f>
        <v>0.22448232346651445</v>
      </c>
      <c r="XS31">
        <f t="shared" ref="XS31" si="636">Z31/Z36</f>
        <v>0.26704922947531079</v>
      </c>
      <c r="XT31">
        <f t="shared" ref="XT31" si="637">AA31/AA36</f>
        <v>0.23959152473214254</v>
      </c>
      <c r="XU31">
        <f t="shared" ref="XU31" si="638">AB31/AB36</f>
        <v>0.20595755270047325</v>
      </c>
      <c r="XV31">
        <f t="shared" ref="XV31" si="639">AC31/AC36</f>
        <v>0.22079210478525554</v>
      </c>
      <c r="XW31">
        <f t="shared" ref="XW31" si="640">AD31/AD36</f>
        <v>0.22861035152684117</v>
      </c>
      <c r="XX31">
        <f t="shared" ref="XX31" si="641">AE31/AE36</f>
        <v>0.26514559505253571</v>
      </c>
      <c r="XY31">
        <f t="shared" ref="XY31" si="642">AF31/AF36</f>
        <v>0.25361072221332492</v>
      </c>
      <c r="XZ31">
        <f t="shared" ref="XZ31" si="643">AG31/AG36</f>
        <v>0.26867807615825601</v>
      </c>
      <c r="YA31">
        <f t="shared" ref="YA31" si="644">AH31/AH36</f>
        <v>0.25468189138120328</v>
      </c>
      <c r="YB31">
        <f t="shared" ref="YB31" si="645">AI31/AI36</f>
        <v>0.23419527506922547</v>
      </c>
      <c r="YC31">
        <f t="shared" ref="YC31" si="646">AJ31/AJ36</f>
        <v>0.20292585175462924</v>
      </c>
      <c r="YD31">
        <f t="shared" ref="YD31" si="647">AK31/AK36</f>
        <v>0.19480643288199931</v>
      </c>
      <c r="YE31">
        <f t="shared" ref="YE31" si="648">AL31/AL36</f>
        <v>0.26039968233531308</v>
      </c>
      <c r="YF31">
        <f t="shared" ref="YF31" si="649">AM31/AM36</f>
        <v>0.31404359575512603</v>
      </c>
      <c r="YG31">
        <f t="shared" ref="YG31" si="650">AN31/AN36</f>
        <v>0.276675141706824</v>
      </c>
      <c r="YH31">
        <f t="shared" ref="YH31" si="651">AO31/AO36</f>
        <v>0.23338777001077263</v>
      </c>
      <c r="YI31">
        <f t="shared" ref="YI31" si="652">AP31/AP36</f>
        <v>0.22982412522024884</v>
      </c>
      <c r="YJ31">
        <f t="shared" ref="YJ31" si="653">AQ31/AQ36</f>
        <v>0.27070021144464068</v>
      </c>
      <c r="YK31">
        <f t="shared" ref="YK31" si="654">AR31/AR36</f>
        <v>0.27373073562106176</v>
      </c>
      <c r="YL31">
        <f t="shared" ref="YL31" si="655">AS31/AS36</f>
        <v>0.30111539604983928</v>
      </c>
      <c r="YM31">
        <f t="shared" ref="YM31" si="656">AT31/AT36</f>
        <v>0.22306788391657431</v>
      </c>
      <c r="YN31">
        <f t="shared" ref="YN31" si="657">AU31/AU36</f>
        <v>0.23729400120432728</v>
      </c>
      <c r="YO31">
        <f t="shared" ref="YO31" si="658">AV31/AV36</f>
        <v>0.2030177080257709</v>
      </c>
      <c r="YP31">
        <f t="shared" ref="YP31" si="659">AW31/AW36</f>
        <v>0.28921590815296833</v>
      </c>
      <c r="YQ31">
        <f t="shared" ref="YQ31" si="660">AX31/AX36</f>
        <v>0.27562500108726096</v>
      </c>
      <c r="YR31">
        <f t="shared" ref="YR31" si="661">AY31/AY36</f>
        <v>0.25478900659865383</v>
      </c>
      <c r="YS31">
        <f t="shared" ref="YS31" si="662">AZ31/AZ36</f>
        <v>0.31933814788601739</v>
      </c>
      <c r="YT31">
        <f t="shared" ref="YT31" si="663">BA31/BA36</f>
        <v>0.27298053375534953</v>
      </c>
      <c r="YU31">
        <f t="shared" ref="YU31" si="664">BB31/BB36</f>
        <v>0.30007651547461184</v>
      </c>
      <c r="YV31">
        <f t="shared" ref="YV31" si="665">BC31/BC36</f>
        <v>0.23045304142287154</v>
      </c>
      <c r="YW31">
        <f t="shared" ref="YW31" si="666">BD31/BD36</f>
        <v>0.27394146571049927</v>
      </c>
      <c r="YX31">
        <f t="shared" ref="YX31" si="667">BE31/BE36</f>
        <v>0.23593990715434265</v>
      </c>
      <c r="YY31">
        <f t="shared" ref="YY31" si="668">BF31/BF36</f>
        <v>0.31566750116653314</v>
      </c>
      <c r="YZ31">
        <f t="shared" ref="YZ31" si="669">BG31/BG36</f>
        <v>0.21012706300110326</v>
      </c>
      <c r="ZA31">
        <f t="shared" ref="ZA31" si="670">BH31/BH36</f>
        <v>0.28830738605560491</v>
      </c>
      <c r="ZB31">
        <f t="shared" ref="ZB31" si="671">BI31/BI36</f>
        <v>0.24278088178348178</v>
      </c>
      <c r="ZC31">
        <f t="shared" ref="ZC31" si="672">BJ31/BJ36</f>
        <v>0.26068130790450433</v>
      </c>
      <c r="ZD31">
        <f t="shared" ref="ZD31" si="673">BK31/BK36</f>
        <v>0.23675067117000087</v>
      </c>
      <c r="ZE31">
        <f t="shared" ref="ZE31" si="674">BL31/BL36</f>
        <v>0.24928314815431463</v>
      </c>
      <c r="ZF31">
        <f t="shared" ref="ZF31" si="675">BM31/BM36</f>
        <v>0.30962178137841573</v>
      </c>
      <c r="ZG31">
        <f t="shared" ref="ZG31" si="676">BN31/BN36</f>
        <v>0.32287153672583574</v>
      </c>
      <c r="ZH31">
        <f t="shared" ref="ZH31" si="677">BO31/BO36</f>
        <v>0.25344032653445026</v>
      </c>
      <c r="ZI31">
        <f t="shared" ref="ZI31" si="678">BP31/BP36</f>
        <v>0.26302385113941468</v>
      </c>
      <c r="ZJ31">
        <f t="shared" ref="ZJ31" si="679">BQ31/BQ36</f>
        <v>0.26760658149147015</v>
      </c>
      <c r="ZK31">
        <f t="shared" ref="ZK31" si="680">BR31/BR36</f>
        <v>0.25314714749012918</v>
      </c>
      <c r="ZL31">
        <f t="shared" ref="ZL31" si="681">BS31/BS36</f>
        <v>0.2546401586233446</v>
      </c>
      <c r="ZM31">
        <f t="shared" ref="ZM31" si="682">BT31/BT36</f>
        <v>0.24614504215219707</v>
      </c>
      <c r="ZN31">
        <f t="shared" ref="ZN31" si="683">BU31/BU36</f>
        <v>0.28019963720016167</v>
      </c>
      <c r="ZO31">
        <f t="shared" ref="ZO31" si="684">BV31/BV36</f>
        <v>0.23716051850612091</v>
      </c>
      <c r="ZP31">
        <f t="shared" ref="ZP31" si="685">BW31/BW36</f>
        <v>0.22654798311790919</v>
      </c>
      <c r="ZQ31">
        <f t="shared" ref="ZQ31" si="686">BX31/BX36</f>
        <v>0.22747511584665991</v>
      </c>
      <c r="ZR31">
        <f t="shared" ref="ZR31" si="687">BY31/BY36</f>
        <v>0.28033892490823642</v>
      </c>
      <c r="ZS31">
        <f t="shared" ref="ZS31" si="688">BZ31/BZ36</f>
        <v>0.2965392014604214</v>
      </c>
      <c r="ZT31">
        <f t="shared" ref="ZT31" si="689">CA31/CA36</f>
        <v>0.2466783214037204</v>
      </c>
      <c r="ZU31">
        <f t="shared" ref="ZU31" si="690">CB31/CB36</f>
        <v>0.29071814930628148</v>
      </c>
      <c r="ZV31">
        <f t="shared" ref="ZV31" si="691">CC31/CC36</f>
        <v>0.25545477066556643</v>
      </c>
      <c r="ZW31">
        <f t="shared" ref="ZW31" si="692">CD31/CD36</f>
        <v>0.24297159800005252</v>
      </c>
      <c r="ZX31">
        <f t="shared" ref="ZX31" si="693">CE31/CE36</f>
        <v>0.25576884581076326</v>
      </c>
      <c r="ZY31">
        <f t="shared" ref="ZY31" si="694">CF31/CF36</f>
        <v>0.23699195804241557</v>
      </c>
      <c r="ZZ31">
        <f t="shared" ref="ZZ31" si="695">CG31/CG36</f>
        <v>0.24218507496750125</v>
      </c>
      <c r="AAA31">
        <f t="shared" ref="AAA31" si="696">CH31/CH36</f>
        <v>0.21663282098338643</v>
      </c>
      <c r="AAB31">
        <f t="shared" ref="AAB31" si="697">CI31/CI36</f>
        <v>0.32192574961432785</v>
      </c>
      <c r="AAC31">
        <f t="shared" ref="AAC31" si="698">CJ31/CJ36</f>
        <v>0.22394948165929437</v>
      </c>
      <c r="AAD31">
        <f t="shared" ref="AAD31" si="699">CK31/CK36</f>
        <v>0.31462352665892812</v>
      </c>
      <c r="AAE31">
        <f t="shared" ref="AAE31" si="700">CL31/CL36</f>
        <v>0.27194154404575005</v>
      </c>
      <c r="AAF31">
        <f t="shared" ref="AAF31" si="701">CM31/CM36</f>
        <v>0.22908051691869888</v>
      </c>
      <c r="AAG31">
        <f t="shared" ref="AAG31" si="702">CN31/CN36</f>
        <v>0.21467466500684831</v>
      </c>
      <c r="AAH31">
        <f t="shared" ref="AAH31" si="703">CO31/CO36</f>
        <v>0.25688142874846814</v>
      </c>
      <c r="AAI31">
        <f t="shared" ref="AAI31" si="704">CP31/CP36</f>
        <v>0.22242385775099047</v>
      </c>
      <c r="AAJ31">
        <f t="shared" ref="AAJ31" si="705">CQ31/CQ36</f>
        <v>0.27529180251609703</v>
      </c>
      <c r="AAK31">
        <f t="shared" ref="AAK31" si="706">CR31/CR36</f>
        <v>0.24208198817770962</v>
      </c>
      <c r="AAL31">
        <f t="shared" ref="AAL31" si="707">CS31/CS36</f>
        <v>0.27689043641642641</v>
      </c>
      <c r="AAM31">
        <f t="shared" ref="AAM31" si="708">CT31/CT36</f>
        <v>0.26297156661191767</v>
      </c>
      <c r="AAN31">
        <f t="shared" ref="AAN31" si="709">CU31/CU36</f>
        <v>0.27411293962395722</v>
      </c>
      <c r="AAO31">
        <f t="shared" ref="AAO31" si="710">CV31/CV36</f>
        <v>0.25827607268285235</v>
      </c>
      <c r="AAP31">
        <f t="shared" ref="AAP31" si="711">CW31/CW36</f>
        <v>0.27880154176745992</v>
      </c>
      <c r="AAQ31">
        <f t="shared" ref="AAQ31" si="712">CX31/CX36</f>
        <v>0.24950630411666413</v>
      </c>
      <c r="AAR31">
        <f t="shared" ref="AAR31" si="713">CY31/CY36</f>
        <v>0.23022760752980817</v>
      </c>
      <c r="AAS31">
        <f t="shared" ref="AAS31" si="714">CZ31/CZ36</f>
        <v>0.31073448202780402</v>
      </c>
      <c r="AAT31">
        <f t="shared" ref="AAT31" si="715">DA31/DA36</f>
        <v>0.2518793599778178</v>
      </c>
      <c r="AAU31">
        <f t="shared" ref="AAU31" si="716">DB31/DB36</f>
        <v>0.29011276426335375</v>
      </c>
      <c r="AAV31">
        <f t="shared" ref="AAV31" si="717">DC31/DC36</f>
        <v>0.21283283098404185</v>
      </c>
      <c r="AAW31">
        <f t="shared" ref="AAW31" si="718">DD31/DD36</f>
        <v>0.21844353058763744</v>
      </c>
      <c r="AAX31">
        <f t="shared" ref="AAX31" si="719">DE31/DE36</f>
        <v>0.24287840966927748</v>
      </c>
      <c r="AAY31">
        <f t="shared" ref="AAY31" si="720">DF31/DF36</f>
        <v>0.26035489548788687</v>
      </c>
      <c r="AAZ31">
        <f t="shared" ref="AAZ31" si="721">DG31/DG36</f>
        <v>0.23631780520706377</v>
      </c>
      <c r="ABA31">
        <f t="shared" ref="ABA31" si="722">DH31/DH36</f>
        <v>0.24083039307755688</v>
      </c>
      <c r="ABB31">
        <f t="shared" ref="ABB31" si="723">DI31/DI36</f>
        <v>0.25621031467208594</v>
      </c>
      <c r="ABC31">
        <f t="shared" ref="ABC31" si="724">DJ31/DJ36</f>
        <v>0.24994729298968507</v>
      </c>
      <c r="ABD31">
        <f t="shared" ref="ABD31" si="725">DK31/DK36</f>
        <v>0.23338162453999278</v>
      </c>
      <c r="ABE31">
        <f t="shared" ref="ABE31" si="726">DL31/DL36</f>
        <v>0.27204208538577879</v>
      </c>
      <c r="ABF31">
        <f t="shared" ref="ABF31" si="727">DM31/DM36</f>
        <v>0.25753563691014492</v>
      </c>
      <c r="ABG31">
        <f t="shared" ref="ABG31" si="728">DN31/DN36</f>
        <v>0.20850238906967292</v>
      </c>
      <c r="ABH31">
        <f t="shared" ref="ABH31" si="729">DO31/DO36</f>
        <v>0.29024680538756631</v>
      </c>
      <c r="ABI31">
        <f t="shared" ref="ABI31" si="730">DP31/DP36</f>
        <v>0.23264137349807287</v>
      </c>
      <c r="ABJ31">
        <f t="shared" ref="ABJ31" si="731">DQ31/DQ36</f>
        <v>0.26168980617638787</v>
      </c>
      <c r="ABK31">
        <f t="shared" ref="ABK31" si="732">DR31/DR36</f>
        <v>0.2537230840103783</v>
      </c>
      <c r="ABL31">
        <f t="shared" ref="ABL31" si="733">DS31/DS36</f>
        <v>0.25316932384400853</v>
      </c>
      <c r="ABM31">
        <f t="shared" ref="ABM31" si="734">DT31/DT36</f>
        <v>0.22278184670660631</v>
      </c>
      <c r="ABN31">
        <f t="shared" ref="ABN31" si="735">DU31/DU36</f>
        <v>0.31689747562026471</v>
      </c>
      <c r="ABO31">
        <f t="shared" ref="ABO31" si="736">DV31/DV36</f>
        <v>0.22130304323572747</v>
      </c>
      <c r="ABP31">
        <f t="shared" ref="ABP31" si="737">DW31/DW36</f>
        <v>0.31210524084723967</v>
      </c>
      <c r="ABQ31">
        <f t="shared" ref="ABQ31" si="738">DX31/DX36</f>
        <v>0.22253053996897407</v>
      </c>
      <c r="ABR31">
        <f t="shared" ref="ABR31" si="739">DY31/DY36</f>
        <v>0.21987307058397107</v>
      </c>
      <c r="ABS31">
        <f t="shared" ref="ABS31" si="740">DZ31/DZ36</f>
        <v>0.31190171233176467</v>
      </c>
      <c r="ABT31">
        <f t="shared" ref="ABT31" si="741">EA31/EA36</f>
        <v>0.27814992025518342</v>
      </c>
      <c r="ABU31">
        <f t="shared" ref="ABU31" si="742">EB31/EB36</f>
        <v>0.30530781415623548</v>
      </c>
      <c r="ABV31">
        <f t="shared" ref="ABV31" si="743">EC31/EC36</f>
        <v>0.24255870520627434</v>
      </c>
      <c r="ABW31">
        <f t="shared" ref="ABW31" si="744">ED31/ED36</f>
        <v>0.21785678597148952</v>
      </c>
      <c r="ABX31">
        <f t="shared" ref="ABX31" si="745">EE31/EE36</f>
        <v>0.25822638215417554</v>
      </c>
      <c r="ABY31">
        <f t="shared" ref="ABY31" si="746">EF31/EF36</f>
        <v>0.22258025991319894</v>
      </c>
      <c r="ABZ31">
        <f t="shared" ref="ABZ31" si="747">EG31/EG36</f>
        <v>0.22550594621818246</v>
      </c>
      <c r="ACA31">
        <f t="shared" ref="ACA31" si="748">EH31/EH36</f>
        <v>0.2392542271739882</v>
      </c>
      <c r="ACB31">
        <f t="shared" ref="ACB31" si="749">EI31/EI36</f>
        <v>0.25412760738333318</v>
      </c>
      <c r="ACC31">
        <f t="shared" ref="ACC31" si="750">EJ31/EJ36</f>
        <v>0.29884414088745564</v>
      </c>
      <c r="ACD31">
        <f t="shared" ref="ACD31" si="751">EK31/EK36</f>
        <v>0.23822868864439692</v>
      </c>
      <c r="ACE31">
        <f t="shared" ref="ACE31" si="752">EL31/EL36</f>
        <v>0.22828632962815526</v>
      </c>
      <c r="ACF31">
        <f t="shared" ref="ACF31" si="753">EM31/EM36</f>
        <v>0.24839651875871874</v>
      </c>
      <c r="ACG31">
        <f t="shared" ref="ACG31" si="754">EN31/EN36</f>
        <v>0.23981590364272934</v>
      </c>
      <c r="ACH31">
        <f t="shared" ref="ACH31" si="755">EO31/EO36</f>
        <v>0.28171399125298946</v>
      </c>
      <c r="ACI31">
        <f t="shared" ref="ACI31" si="756">EP31/EP36</f>
        <v>0.22223508939270245</v>
      </c>
      <c r="ACJ31">
        <f t="shared" ref="ACJ31" si="757">EQ31/EQ36</f>
        <v>0.26949037432448503</v>
      </c>
      <c r="ACK31">
        <f t="shared" ref="ACK31" si="758">ER31/ER36</f>
        <v>0.22786910197869101</v>
      </c>
      <c r="ACL31">
        <f t="shared" ref="ACL31" si="759">ES31/ES36</f>
        <v>0.24882133128077824</v>
      </c>
      <c r="ACM31">
        <f t="shared" ref="ACM31" si="760">ET31/ET36</f>
        <v>0.24604279237196036</v>
      </c>
      <c r="ACN31">
        <f t="shared" ref="ACN31" si="761">EU31/EU36</f>
        <v>0.31232678735349889</v>
      </c>
      <c r="ACO31" s="5"/>
      <c r="ACP31">
        <f>AVERAGE(WU31:ACN31)</f>
        <v>0.25429284640186817</v>
      </c>
      <c r="ACQ31">
        <f>STDEV(WU31:ACN31)/(150^0.5)</f>
        <v>2.4054485833290532E-3</v>
      </c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</row>
    <row r="32" spans="1:1015" s="3" customFormat="1">
      <c r="A32" s="2">
        <v>207</v>
      </c>
      <c r="B32" s="3">
        <v>515872</v>
      </c>
      <c r="C32" s="3">
        <v>527104</v>
      </c>
      <c r="D32" s="3">
        <v>524592</v>
      </c>
      <c r="E32" s="3">
        <v>499872</v>
      </c>
      <c r="F32" s="3">
        <v>553904</v>
      </c>
      <c r="G32" s="3">
        <v>614576</v>
      </c>
      <c r="H32" s="3">
        <v>564336</v>
      </c>
      <c r="I32" s="3">
        <v>512608</v>
      </c>
      <c r="J32" s="3">
        <v>622656</v>
      </c>
      <c r="K32" s="3">
        <v>474152</v>
      </c>
      <c r="L32" s="3">
        <v>462136</v>
      </c>
      <c r="M32" s="3">
        <v>511624</v>
      </c>
      <c r="N32" s="3">
        <v>603968</v>
      </c>
      <c r="O32" s="3">
        <v>556432</v>
      </c>
      <c r="P32" s="3">
        <v>498456</v>
      </c>
      <c r="Q32" s="3">
        <v>560592</v>
      </c>
      <c r="R32" s="3">
        <v>621216</v>
      </c>
      <c r="S32" s="3">
        <v>593264</v>
      </c>
      <c r="T32" s="3">
        <v>481520</v>
      </c>
      <c r="U32" s="3">
        <v>504872</v>
      </c>
      <c r="V32" s="3">
        <v>546896</v>
      </c>
      <c r="W32" s="3">
        <v>584672</v>
      </c>
      <c r="X32" s="3">
        <v>541648</v>
      </c>
      <c r="Y32" s="3">
        <v>589408</v>
      </c>
      <c r="Z32" s="3">
        <v>533984</v>
      </c>
      <c r="AA32" s="3">
        <v>541968</v>
      </c>
      <c r="AB32" s="3">
        <v>571248</v>
      </c>
      <c r="AC32" s="3">
        <v>504440</v>
      </c>
      <c r="AD32" s="3">
        <v>564768</v>
      </c>
      <c r="AE32" s="3">
        <v>535296</v>
      </c>
      <c r="AF32" s="3">
        <v>555552</v>
      </c>
      <c r="AG32" s="3">
        <v>657728</v>
      </c>
      <c r="AH32" s="3">
        <v>617568</v>
      </c>
      <c r="AI32" s="3">
        <v>579824</v>
      </c>
      <c r="AJ32" s="3">
        <v>533552</v>
      </c>
      <c r="AK32" s="3">
        <v>444320</v>
      </c>
      <c r="AL32" s="3">
        <v>459432</v>
      </c>
      <c r="AM32" s="3">
        <v>639056</v>
      </c>
      <c r="AN32" s="3">
        <v>581472</v>
      </c>
      <c r="AO32" s="3">
        <v>494000</v>
      </c>
      <c r="AP32" s="3">
        <v>525248</v>
      </c>
      <c r="AQ32" s="3">
        <v>599984</v>
      </c>
      <c r="AR32" s="3">
        <v>594592</v>
      </c>
      <c r="AS32" s="3">
        <v>584784</v>
      </c>
      <c r="AT32" s="3">
        <v>509232</v>
      </c>
      <c r="AU32" s="3">
        <v>478160</v>
      </c>
      <c r="AV32" s="3">
        <v>512712</v>
      </c>
      <c r="AW32" s="3">
        <v>583344</v>
      </c>
      <c r="AX32" s="3">
        <v>562688</v>
      </c>
      <c r="AY32" s="3">
        <v>632624</v>
      </c>
      <c r="AZ32" s="3">
        <v>543824</v>
      </c>
      <c r="BA32" s="3">
        <v>581808</v>
      </c>
      <c r="BB32" s="3">
        <v>515984</v>
      </c>
      <c r="BC32" s="3">
        <v>529616</v>
      </c>
      <c r="BD32" s="3">
        <v>490528</v>
      </c>
      <c r="BE32" s="3">
        <v>526336</v>
      </c>
      <c r="BF32" s="3">
        <v>570480</v>
      </c>
      <c r="BG32" s="3">
        <v>558080</v>
      </c>
      <c r="BH32" s="3">
        <v>670992</v>
      </c>
      <c r="BI32" s="3">
        <v>504328</v>
      </c>
      <c r="BJ32" s="3">
        <v>569824</v>
      </c>
      <c r="BK32" s="3">
        <v>546896</v>
      </c>
      <c r="BL32" s="3">
        <v>542304</v>
      </c>
      <c r="BM32" s="3">
        <v>606944</v>
      </c>
      <c r="BN32" s="3">
        <v>550176</v>
      </c>
      <c r="BO32" s="3">
        <v>546464</v>
      </c>
      <c r="BP32" s="3">
        <v>620320</v>
      </c>
      <c r="BQ32" s="3">
        <v>491608</v>
      </c>
      <c r="BR32" s="3">
        <v>556208</v>
      </c>
      <c r="BS32" s="3">
        <v>587744</v>
      </c>
      <c r="BT32" s="3">
        <v>516856</v>
      </c>
      <c r="BU32" s="3">
        <v>563776</v>
      </c>
      <c r="BV32" s="3">
        <v>510096</v>
      </c>
      <c r="BW32" s="3">
        <v>614800</v>
      </c>
      <c r="BX32" s="3">
        <v>489984</v>
      </c>
      <c r="BY32" s="3">
        <v>566304</v>
      </c>
      <c r="BZ32" s="3">
        <v>561920</v>
      </c>
      <c r="CA32" s="3">
        <v>549520</v>
      </c>
      <c r="CB32" s="3">
        <v>623760</v>
      </c>
      <c r="CC32" s="3">
        <v>548208</v>
      </c>
      <c r="CD32" s="3">
        <v>515216</v>
      </c>
      <c r="CE32" s="3">
        <v>531808</v>
      </c>
      <c r="CF32" s="3">
        <v>545808</v>
      </c>
      <c r="CG32" s="3">
        <v>508032</v>
      </c>
      <c r="CH32" s="3">
        <v>463432</v>
      </c>
      <c r="CI32" s="3">
        <v>618224</v>
      </c>
      <c r="CJ32" s="3">
        <v>536720</v>
      </c>
      <c r="CK32" s="3">
        <v>633840</v>
      </c>
      <c r="CL32" s="3">
        <v>515872</v>
      </c>
      <c r="CM32" s="3">
        <v>569376</v>
      </c>
      <c r="CN32" s="3">
        <v>565424</v>
      </c>
      <c r="CO32" s="3">
        <v>543072</v>
      </c>
      <c r="CP32" s="3">
        <v>492696</v>
      </c>
      <c r="CQ32" s="3">
        <v>586096</v>
      </c>
      <c r="CR32" s="3">
        <v>526336</v>
      </c>
      <c r="CS32" s="3">
        <v>539232</v>
      </c>
      <c r="CT32" s="3">
        <v>546464</v>
      </c>
      <c r="CU32" s="3">
        <v>589952</v>
      </c>
      <c r="CV32" s="3">
        <v>527216</v>
      </c>
      <c r="CW32" s="3">
        <v>601984</v>
      </c>
      <c r="CX32" s="3">
        <v>502808</v>
      </c>
      <c r="CY32" s="3">
        <v>489440</v>
      </c>
      <c r="CZ32" s="3">
        <v>561152</v>
      </c>
      <c r="DA32" s="3">
        <v>500200</v>
      </c>
      <c r="DB32" s="3">
        <v>571472</v>
      </c>
      <c r="DC32" s="3">
        <v>517728</v>
      </c>
      <c r="DD32" s="3">
        <v>544048</v>
      </c>
      <c r="DE32" s="3">
        <v>487160</v>
      </c>
      <c r="DF32" s="3">
        <v>584992</v>
      </c>
      <c r="DG32" s="3">
        <v>547984</v>
      </c>
      <c r="DH32" s="3">
        <v>511840</v>
      </c>
      <c r="DI32" s="3">
        <v>493240</v>
      </c>
      <c r="DJ32" s="3">
        <v>547984</v>
      </c>
      <c r="DK32" s="3">
        <v>545472</v>
      </c>
      <c r="DL32" s="3">
        <v>510536</v>
      </c>
      <c r="DM32" s="3">
        <v>491832</v>
      </c>
      <c r="DN32" s="3">
        <v>501504</v>
      </c>
      <c r="DO32" s="3">
        <v>570256</v>
      </c>
      <c r="DP32" s="3">
        <v>524480</v>
      </c>
      <c r="DQ32" s="3">
        <v>598672</v>
      </c>
      <c r="DR32" s="3">
        <v>570592</v>
      </c>
      <c r="DS32" s="3">
        <v>570480</v>
      </c>
      <c r="DT32" s="3">
        <v>448200</v>
      </c>
      <c r="DU32" s="3">
        <v>570480</v>
      </c>
      <c r="DV32" s="3">
        <v>488680</v>
      </c>
      <c r="DW32" s="3">
        <v>550736</v>
      </c>
      <c r="DX32" s="3">
        <v>494656</v>
      </c>
      <c r="DY32" s="3">
        <v>485968</v>
      </c>
      <c r="DZ32" s="3">
        <v>573552</v>
      </c>
      <c r="EA32" s="3">
        <v>561152</v>
      </c>
      <c r="EB32" s="3">
        <v>542304</v>
      </c>
      <c r="EC32" s="3">
        <v>593152</v>
      </c>
      <c r="ED32" s="3">
        <v>497040</v>
      </c>
      <c r="EE32" s="3">
        <v>496608</v>
      </c>
      <c r="EF32" s="3">
        <v>492912</v>
      </c>
      <c r="EG32" s="3">
        <v>473064</v>
      </c>
      <c r="EH32" s="3">
        <v>498352</v>
      </c>
      <c r="EI32" s="3">
        <v>537152</v>
      </c>
      <c r="EJ32" s="3">
        <v>534320</v>
      </c>
      <c r="EK32" s="3">
        <v>510752</v>
      </c>
      <c r="EL32" s="3">
        <v>513152</v>
      </c>
      <c r="EM32" s="3">
        <v>505960</v>
      </c>
      <c r="EN32" s="3">
        <v>466248</v>
      </c>
      <c r="EO32" s="3">
        <v>494328</v>
      </c>
      <c r="EP32" s="3">
        <v>391464</v>
      </c>
      <c r="EQ32" s="3">
        <v>448848</v>
      </c>
      <c r="ER32" s="3">
        <v>468840</v>
      </c>
      <c r="ES32" s="3">
        <v>545808</v>
      </c>
      <c r="ET32" s="3">
        <v>455112</v>
      </c>
      <c r="EU32" s="3">
        <v>544048</v>
      </c>
      <c r="EV32" s="5"/>
      <c r="EW32" s="6">
        <f t="shared" si="79"/>
        <v>540021.33333333337</v>
      </c>
      <c r="EX32" s="7"/>
      <c r="EY32" s="6">
        <f t="shared" si="80"/>
        <v>3906.6250188738345</v>
      </c>
      <c r="EZ32" s="7"/>
      <c r="FA32" s="6">
        <f t="shared" si="81"/>
        <v>533652.37333333329</v>
      </c>
      <c r="FB32" s="6">
        <f t="shared" si="82"/>
        <v>546390.29333333333</v>
      </c>
      <c r="FC32" s="6">
        <f t="shared" si="179"/>
        <v>-12737.920000000042</v>
      </c>
      <c r="FD32" s="7"/>
      <c r="FE32" s="6">
        <f t="shared" si="84"/>
        <v>2267795.0464001261</v>
      </c>
      <c r="FF32"/>
      <c r="FG32" s="6">
        <f t="shared" si="97"/>
        <v>1403095770.7264032</v>
      </c>
      <c r="FH32"/>
      <c r="FI32" s="6">
        <f t="shared" si="98"/>
        <v>2297676025.4463959</v>
      </c>
      <c r="FJ32"/>
      <c r="FK32" s="6">
        <f t="shared" si="99"/>
        <v>4155854841.4464054</v>
      </c>
      <c r="FL32"/>
      <c r="FM32" s="6">
        <f t="shared" si="100"/>
        <v>25998956765.286415</v>
      </c>
      <c r="FN32"/>
      <c r="FO32" s="6">
        <f t="shared" si="101"/>
        <v>1350568380.006397</v>
      </c>
      <c r="FP32"/>
      <c r="FQ32" s="6">
        <f t="shared" si="102"/>
        <v>3632945432.1664052</v>
      </c>
      <c r="FR32"/>
      <c r="FS32" s="6">
        <f t="shared" si="103"/>
        <v>2440170307.6863956</v>
      </c>
      <c r="FT32"/>
      <c r="FU32" s="6">
        <f t="shared" si="104"/>
        <v>1655669589.6064034</v>
      </c>
      <c r="FV32"/>
      <c r="FW32" s="6">
        <f t="shared" si="105"/>
        <v>112658694.2463991</v>
      </c>
      <c r="FX32"/>
      <c r="FY32" s="6">
        <f t="shared" si="106"/>
        <v>626905450.08639789</v>
      </c>
      <c r="FZ32"/>
      <c r="GA32" s="6">
        <f t="shared" si="107"/>
        <v>1226546087.526397</v>
      </c>
      <c r="GB32"/>
      <c r="GC32" s="6">
        <f t="shared" si="108"/>
        <v>22599755.366400398</v>
      </c>
      <c r="GD32"/>
      <c r="GE32" s="6">
        <f t="shared" si="109"/>
        <v>6327553388.6464071</v>
      </c>
      <c r="GF32"/>
      <c r="GG32" s="6">
        <f t="shared" si="110"/>
        <v>1781677346.4064035</v>
      </c>
      <c r="GH32"/>
      <c r="GI32" s="6">
        <f t="shared" si="552"/>
        <v>7999170154.0863924</v>
      </c>
      <c r="GJ32"/>
      <c r="GK32" s="6">
        <f t="shared" si="553"/>
        <v>2548424246.886404</v>
      </c>
      <c r="GL32"/>
      <c r="GM32" s="6">
        <f t="shared" si="554"/>
        <v>10397864584.806408</v>
      </c>
      <c r="GN32"/>
      <c r="GO32" s="6">
        <f t="shared" si="555"/>
        <v>27850963697.766384</v>
      </c>
      <c r="GP32"/>
      <c r="GQ32" s="6">
        <f t="shared" si="556"/>
        <v>10042028066.406408</v>
      </c>
      <c r="GR32"/>
      <c r="GS32" s="6">
        <f t="shared" si="557"/>
        <v>3843761923.6863947</v>
      </c>
      <c r="GT32"/>
      <c r="GU32" s="6">
        <f t="shared" si="558"/>
        <v>508318508.64640188</v>
      </c>
      <c r="GV32"/>
      <c r="GW32" s="6">
        <f t="shared" si="559"/>
        <v>1919309090.4064038</v>
      </c>
      <c r="GX32"/>
      <c r="GY32" s="6">
        <f t="shared" si="560"/>
        <v>3351724499.0463953</v>
      </c>
      <c r="GZ32"/>
      <c r="HA32" s="6">
        <f t="shared" si="561"/>
        <v>3271620355.6863952</v>
      </c>
      <c r="HB32"/>
      <c r="HC32" s="6">
        <f t="shared" si="562"/>
        <v>637364555.36639786</v>
      </c>
      <c r="HD32"/>
      <c r="HE32" s="6">
        <f t="shared" si="563"/>
        <v>799379.04639992502</v>
      </c>
      <c r="HF32"/>
      <c r="HG32" s="6">
        <f t="shared" si="564"/>
        <v>532228591.20639807</v>
      </c>
      <c r="HH32"/>
      <c r="HI32" s="6">
        <f t="shared" si="565"/>
        <v>631915021.92640209</v>
      </c>
      <c r="HJ32"/>
      <c r="HK32" s="6">
        <f t="shared" si="566"/>
        <v>32185048899.686417</v>
      </c>
      <c r="HL32"/>
      <c r="HM32" s="6">
        <f t="shared" si="567"/>
        <v>1272057849.446403</v>
      </c>
      <c r="HN32"/>
      <c r="HO32" s="6">
        <f t="shared" si="568"/>
        <v>2693825908.3263955</v>
      </c>
      <c r="HP32"/>
      <c r="HQ32" s="6">
        <f t="shared" si="569"/>
        <v>270599868.00640136</v>
      </c>
      <c r="HR32"/>
      <c r="HS32" s="6">
        <f t="shared" si="570"/>
        <v>20008079868.006413</v>
      </c>
      <c r="HT32"/>
      <c r="HU32" s="6">
        <f t="shared" si="571"/>
        <v>353367811.68639845</v>
      </c>
      <c r="HV32"/>
      <c r="HW32" s="6">
        <f t="shared" si="572"/>
        <v>1168414593.1263971</v>
      </c>
      <c r="HX32"/>
      <c r="HY32" s="6">
        <f t="shared" si="573"/>
        <v>8457759870.5663919</v>
      </c>
      <c r="HZ32"/>
      <c r="IA32" s="6">
        <f t="shared" si="574"/>
        <v>4042680897.1263947</v>
      </c>
      <c r="IB32"/>
      <c r="IC32" s="6">
        <f t="shared" si="575"/>
        <v>631915021.92640209</v>
      </c>
      <c r="ID32"/>
      <c r="IE32" s="6">
        <f t="shared" si="576"/>
        <v>7795109973.6064072</v>
      </c>
      <c r="IF32"/>
      <c r="IG32" s="6">
        <f t="shared" si="577"/>
        <v>14853932.646399677</v>
      </c>
      <c r="IH32"/>
      <c r="II32" s="6">
        <f t="shared" si="578"/>
        <v>2551656113.7664042</v>
      </c>
      <c r="IJ32"/>
      <c r="IK32" s="6">
        <f t="shared" si="579"/>
        <v>20179361644.646389</v>
      </c>
      <c r="IL32"/>
      <c r="IM32" s="6">
        <f t="shared" si="580"/>
        <v>7120335425.1263933</v>
      </c>
      <c r="IN32"/>
      <c r="IO32" s="6">
        <f t="shared" si="581"/>
        <v>1661873278.5663965</v>
      </c>
      <c r="IP32"/>
      <c r="IQ32" s="6">
        <f t="shared" si="582"/>
        <v>1231302485.6064029</v>
      </c>
      <c r="IR32"/>
      <c r="IS32" s="6">
        <f t="shared" si="583"/>
        <v>6506371149.9263935</v>
      </c>
      <c r="IT32"/>
      <c r="IU32" s="6">
        <f t="shared" si="584"/>
        <v>24989.286399986751</v>
      </c>
      <c r="IV32"/>
      <c r="IW32" s="6">
        <f t="shared" si="585"/>
        <v>945567420.00639737</v>
      </c>
      <c r="IX32"/>
      <c r="IY32" s="6">
        <f t="shared" si="586"/>
        <v>3847730824.8063946</v>
      </c>
      <c r="IZ32"/>
      <c r="JA32" s="6">
        <f t="shared" si="587"/>
        <v>681519059.04640222</v>
      </c>
      <c r="JB32"/>
      <c r="JC32" s="6">
        <f t="shared" si="588"/>
        <v>5430204309.6064062</v>
      </c>
      <c r="JD32"/>
      <c r="JE32" s="6">
        <f t="shared" si="589"/>
        <v>4419845686.8864059</v>
      </c>
      <c r="JF32"/>
      <c r="JG32" s="6">
        <f t="shared" si="590"/>
        <v>4847768735.846406</v>
      </c>
      <c r="JH32"/>
      <c r="JI32" s="6">
        <f t="shared" si="591"/>
        <v>2474656556.6464043</v>
      </c>
      <c r="JJ32"/>
      <c r="JK32" s="6">
        <f t="shared" si="592"/>
        <v>982065229.92640257</v>
      </c>
      <c r="JL32"/>
      <c r="JM32" s="6">
        <f t="shared" si="593"/>
        <v>232560060.00640127</v>
      </c>
      <c r="JN32"/>
      <c r="JO32" s="6">
        <f t="shared" si="594"/>
        <v>988594333.28640258</v>
      </c>
      <c r="JP32"/>
      <c r="JQ32" s="6">
        <f t="shared" si="595"/>
        <v>3137577158.2463951</v>
      </c>
      <c r="JR32"/>
      <c r="JS32" s="6">
        <f t="shared" si="596"/>
        <v>3776603948.6463947</v>
      </c>
      <c r="JT32"/>
      <c r="JU32" s="6">
        <f t="shared" si="597"/>
        <v>165120444.00640109</v>
      </c>
      <c r="JV32"/>
      <c r="JW32" s="6">
        <f t="shared" si="598"/>
        <v>11999467290.726391</v>
      </c>
      <c r="JX32"/>
      <c r="JY32" s="6">
        <f t="shared" si="599"/>
        <v>2432273014.8863959</v>
      </c>
      <c r="JZ32"/>
      <c r="KA32" s="6">
        <f t="shared" si="600"/>
        <v>459070047.84640181</v>
      </c>
      <c r="KB32"/>
      <c r="KC32" s="6">
        <f t="shared" si="601"/>
        <v>631915021.92640209</v>
      </c>
      <c r="KD32"/>
      <c r="KE32" s="6">
        <f t="shared" si="602"/>
        <v>1452378197.6063969</v>
      </c>
      <c r="KF32"/>
      <c r="KG32" s="6">
        <f t="shared" si="603"/>
        <v>173446792.8064011</v>
      </c>
      <c r="KH32"/>
      <c r="KI32" s="6">
        <f t="shared" si="604"/>
        <v>1061842182.2464027</v>
      </c>
      <c r="KJ32"/>
      <c r="KK32" s="6">
        <f t="shared" si="605"/>
        <v>679232013.9263978</v>
      </c>
      <c r="KL32"/>
      <c r="KM32" s="6">
        <f t="shared" si="606"/>
        <v>1318119827.0464029</v>
      </c>
      <c r="KN32"/>
      <c r="KO32" s="6">
        <f t="shared" si="607"/>
        <v>397201711.20640165</v>
      </c>
      <c r="KP32"/>
      <c r="KQ32" s="6">
        <f t="shared" si="608"/>
        <v>235379418.72639871</v>
      </c>
      <c r="KR32"/>
      <c r="KS32" s="6">
        <f t="shared" si="609"/>
        <v>1993272459.3663962</v>
      </c>
      <c r="KT32"/>
      <c r="KU32" s="6">
        <f t="shared" si="610"/>
        <v>4125503176.8063946</v>
      </c>
      <c r="KV32"/>
      <c r="KW32" s="16">
        <f t="shared" si="611"/>
        <v>3698.0893094804255</v>
      </c>
      <c r="KX32" s="7"/>
      <c r="KY32" s="5"/>
      <c r="KZ32" s="3">
        <f t="shared" si="85"/>
        <v>126157824</v>
      </c>
      <c r="LA32"/>
      <c r="LB32" s="3">
        <f t="shared" si="111"/>
        <v>611078400</v>
      </c>
      <c r="LC32"/>
      <c r="LD32" s="3">
        <f t="shared" si="112"/>
        <v>3681091584</v>
      </c>
      <c r="LE32"/>
      <c r="LF32" s="3">
        <f t="shared" si="113"/>
        <v>2675785984</v>
      </c>
      <c r="LG32"/>
      <c r="LH32" s="3">
        <f t="shared" si="114"/>
        <v>22053438016</v>
      </c>
      <c r="LI32"/>
      <c r="LJ32" s="3">
        <f t="shared" si="115"/>
        <v>2449062144</v>
      </c>
      <c r="LK32"/>
      <c r="LL32" s="3">
        <f t="shared" si="116"/>
        <v>2259671296</v>
      </c>
      <c r="LM32"/>
      <c r="LN32" s="3">
        <f t="shared" si="117"/>
        <v>3860882496</v>
      </c>
      <c r="LO32"/>
      <c r="LP32" s="3">
        <f t="shared" si="118"/>
        <v>781314304</v>
      </c>
      <c r="LQ32"/>
      <c r="LR32" s="3">
        <f t="shared" si="119"/>
        <v>545315904</v>
      </c>
      <c r="LS32"/>
      <c r="LT32" s="3">
        <f t="shared" si="120"/>
        <v>1427026176</v>
      </c>
      <c r="LU32"/>
      <c r="LV32" s="3">
        <f t="shared" si="121"/>
        <v>2281017600</v>
      </c>
      <c r="LW32"/>
      <c r="LX32" s="3">
        <f t="shared" si="122"/>
        <v>63744256</v>
      </c>
      <c r="LY32"/>
      <c r="LZ32" s="3">
        <f t="shared" si="123"/>
        <v>4463308864</v>
      </c>
      <c r="MA32"/>
      <c r="MB32" s="3">
        <f t="shared" si="124"/>
        <v>868598784</v>
      </c>
      <c r="MC32"/>
      <c r="MD32" s="3">
        <f t="shared" si="125"/>
        <v>10439934976</v>
      </c>
      <c r="ME32"/>
      <c r="MF32" s="3">
        <f t="shared" si="126"/>
        <v>1424609536</v>
      </c>
      <c r="MG32"/>
      <c r="MH32" s="3">
        <f t="shared" si="127"/>
        <v>7962349824</v>
      </c>
      <c r="MI32"/>
      <c r="MJ32" s="3">
        <f t="shared" si="128"/>
        <v>32264781376</v>
      </c>
      <c r="MK32"/>
      <c r="ML32" s="3">
        <f t="shared" si="129"/>
        <v>7651350784</v>
      </c>
      <c r="MM32"/>
      <c r="MN32" s="3">
        <f t="shared" si="130"/>
        <v>5585469696</v>
      </c>
      <c r="MO32"/>
      <c r="MP32" s="3">
        <f t="shared" si="131"/>
        <v>96196864</v>
      </c>
      <c r="MQ32"/>
      <c r="MR32" s="3">
        <f t="shared" si="132"/>
        <v>965469184</v>
      </c>
      <c r="MS32"/>
      <c r="MT32" s="3">
        <f t="shared" si="133"/>
        <v>4988879424</v>
      </c>
      <c r="MU32"/>
      <c r="MV32" s="3">
        <f t="shared" si="134"/>
        <v>4891044096</v>
      </c>
      <c r="MW32"/>
      <c r="MX32" s="3">
        <f t="shared" si="135"/>
        <v>1442784256</v>
      </c>
      <c r="MY32"/>
      <c r="MZ32" s="3">
        <f t="shared" si="136"/>
        <v>185831424</v>
      </c>
      <c r="NA32"/>
      <c r="NB32" s="3">
        <f t="shared" si="137"/>
        <v>1282212864</v>
      </c>
      <c r="NC32"/>
      <c r="ND32" s="3">
        <f t="shared" si="138"/>
        <v>153760000</v>
      </c>
      <c r="NE32"/>
      <c r="NF32" s="3">
        <f t="shared" si="139"/>
        <v>27776888896</v>
      </c>
      <c r="NG32"/>
      <c r="NH32" s="3">
        <f t="shared" si="140"/>
        <v>525693184</v>
      </c>
      <c r="NI32"/>
      <c r="NJ32" s="3">
        <f t="shared" si="141"/>
        <v>4178329600</v>
      </c>
      <c r="NK32"/>
      <c r="NL32" s="3">
        <f t="shared" si="92"/>
        <v>13778944</v>
      </c>
      <c r="NM32"/>
      <c r="NN32" s="3">
        <f t="shared" si="142"/>
        <v>16566778944</v>
      </c>
      <c r="NO32"/>
      <c r="NP32" s="3">
        <f t="shared" si="143"/>
        <v>994519296</v>
      </c>
      <c r="NQ32"/>
      <c r="NR32" s="3">
        <f t="shared" si="144"/>
        <v>2201486400</v>
      </c>
      <c r="NS32"/>
      <c r="NT32" s="3">
        <f t="shared" si="145"/>
        <v>10962927616</v>
      </c>
      <c r="NU32"/>
      <c r="NV32" s="3">
        <f t="shared" si="146"/>
        <v>5824742400</v>
      </c>
      <c r="NW32"/>
      <c r="NX32" s="3">
        <f t="shared" si="147"/>
        <v>153760000</v>
      </c>
      <c r="NY32"/>
      <c r="NZ32" s="3">
        <f t="shared" si="148"/>
        <v>5708104704</v>
      </c>
      <c r="OA32"/>
      <c r="OB32" s="3">
        <f t="shared" si="149"/>
        <v>275294464</v>
      </c>
      <c r="OC32"/>
      <c r="OD32" s="3">
        <f t="shared" si="150"/>
        <v>1427026176</v>
      </c>
      <c r="OE32"/>
      <c r="OF32" s="3">
        <f t="shared" si="151"/>
        <v>23960563264</v>
      </c>
      <c r="OG32"/>
      <c r="OH32" s="3">
        <f t="shared" si="152"/>
        <v>9432294400</v>
      </c>
      <c r="OI32"/>
      <c r="OJ32" s="3">
        <f t="shared" si="153"/>
        <v>2862678016</v>
      </c>
      <c r="OK32"/>
      <c r="OL32" s="3">
        <f t="shared" si="154"/>
        <v>499611904</v>
      </c>
      <c r="OM32"/>
      <c r="ON32" s="3">
        <f t="shared" si="155"/>
        <v>8723560000</v>
      </c>
      <c r="OO32"/>
      <c r="OP32" s="3">
        <f t="shared" si="156"/>
        <v>166306816</v>
      </c>
      <c r="OQ32"/>
      <c r="OR32" s="3">
        <f t="shared" si="157"/>
        <v>1891206144</v>
      </c>
      <c r="OS32"/>
      <c r="OT32" s="3">
        <f t="shared" si="158"/>
        <v>5590253824</v>
      </c>
      <c r="OU32"/>
      <c r="OV32" s="3">
        <f t="shared" si="159"/>
        <v>178703424</v>
      </c>
      <c r="OW32"/>
      <c r="OX32" s="3">
        <f t="shared" si="160"/>
        <v>3715146304</v>
      </c>
      <c r="OY32"/>
      <c r="OZ32" s="3">
        <f t="shared" si="161"/>
        <v>2888417536</v>
      </c>
      <c r="PA32"/>
      <c r="PB32" s="3">
        <f t="shared" si="162"/>
        <v>3236244544</v>
      </c>
      <c r="PC32"/>
      <c r="PD32" s="3">
        <f t="shared" si="163"/>
        <v>1369592064</v>
      </c>
      <c r="PE32"/>
      <c r="PF32" s="3">
        <f t="shared" si="164"/>
        <v>345960000</v>
      </c>
      <c r="PG32"/>
      <c r="PH32" s="3">
        <f t="shared" si="165"/>
        <v>6310144</v>
      </c>
      <c r="PI32"/>
      <c r="PJ32" s="3">
        <f t="shared" si="166"/>
        <v>349839616</v>
      </c>
      <c r="PK32"/>
      <c r="PL32" s="3">
        <f t="shared" si="167"/>
        <v>4726837504</v>
      </c>
      <c r="PM32"/>
      <c r="PN32" s="3">
        <f t="shared" si="168"/>
        <v>5504452864</v>
      </c>
      <c r="PO32"/>
      <c r="PP32" s="3">
        <f t="shared" si="169"/>
        <v>12544</v>
      </c>
      <c r="PQ32"/>
      <c r="PR32" s="3">
        <f t="shared" si="170"/>
        <v>14952398400</v>
      </c>
      <c r="PS32"/>
      <c r="PT32" s="3">
        <f t="shared" si="171"/>
        <v>3850947136</v>
      </c>
      <c r="PU32"/>
      <c r="PV32" s="3">
        <f t="shared" si="172"/>
        <v>75481344</v>
      </c>
      <c r="PW32"/>
      <c r="PX32" s="3">
        <f t="shared" si="93"/>
        <v>153760000</v>
      </c>
      <c r="PY32"/>
      <c r="PZ32" s="3">
        <f t="shared" si="542"/>
        <v>2585519104</v>
      </c>
      <c r="QA32"/>
      <c r="QB32" s="3">
        <f t="shared" si="543"/>
        <v>186624</v>
      </c>
      <c r="QC32"/>
      <c r="QD32" s="3">
        <f t="shared" si="544"/>
        <v>393943104</v>
      </c>
      <c r="QE32"/>
      <c r="QF32" s="3">
        <f t="shared" si="545"/>
        <v>1505440000</v>
      </c>
      <c r="QG32"/>
      <c r="QH32" s="3">
        <f t="shared" si="546"/>
        <v>555450624</v>
      </c>
      <c r="QI32"/>
      <c r="QJ32" s="3">
        <f t="shared" si="547"/>
        <v>51724864</v>
      </c>
      <c r="QK32"/>
      <c r="QL32" s="3">
        <f t="shared" si="548"/>
        <v>788486400</v>
      </c>
      <c r="QM32"/>
      <c r="QN32" s="3">
        <f t="shared" si="390"/>
        <v>3292923456</v>
      </c>
      <c r="QO32"/>
      <c r="QP32" s="3">
        <f t="shared" si="391"/>
        <v>5924073024</v>
      </c>
      <c r="QQ32"/>
      <c r="QR32" s="3">
        <f t="shared" si="392"/>
        <v>7909612096</v>
      </c>
      <c r="QS32" s="5"/>
      <c r="QT32" s="6">
        <f t="shared" si="86"/>
        <v>3805.9900373390792</v>
      </c>
      <c r="QU32" s="5"/>
      <c r="QV32" s="5"/>
      <c r="QW32" s="6">
        <f>B32-C32-$FC32</f>
        <v>1505.9200000000419</v>
      </c>
      <c r="QX32"/>
      <c r="QY32" s="6">
        <f>D32-E32-$FC32</f>
        <v>37457.920000000042</v>
      </c>
      <c r="QZ32"/>
      <c r="RA32" s="6">
        <f>F32-G32-$FC32</f>
        <v>-47934.079999999958</v>
      </c>
      <c r="RB32"/>
      <c r="RC32" s="6">
        <f>H32-I32-$FC32</f>
        <v>64465.920000000042</v>
      </c>
      <c r="RD32"/>
      <c r="RE32" s="6">
        <f>J32-K32-$FC32</f>
        <v>161241.92000000004</v>
      </c>
      <c r="RF32"/>
      <c r="RG32" s="6">
        <f>L32-M32-$FC32</f>
        <v>-36750.079999999958</v>
      </c>
      <c r="RH32"/>
      <c r="RI32" s="6">
        <f>N32-O32-$FC32</f>
        <v>60273.920000000042</v>
      </c>
      <c r="RJ32"/>
      <c r="RK32" s="6">
        <f>P32-Q32-$FC32</f>
        <v>-49398.079999999958</v>
      </c>
      <c r="RL32"/>
      <c r="RM32" s="6">
        <f>R32-S32-$FC32</f>
        <v>40689.920000000042</v>
      </c>
      <c r="RN32"/>
      <c r="RO32" s="6">
        <f>T32-U32-$FC32</f>
        <v>-10614.079999999958</v>
      </c>
      <c r="RP32"/>
      <c r="RQ32" s="6">
        <f>V32-W32-$FC32</f>
        <v>-25038.079999999958</v>
      </c>
      <c r="RR32"/>
      <c r="RS32" s="6">
        <f>X32-Y32-$FC32</f>
        <v>-35022.079999999958</v>
      </c>
      <c r="RT32"/>
      <c r="RU32" s="6">
        <f>Z32-AA32-$FC32</f>
        <v>4753.9200000000419</v>
      </c>
      <c r="RV32"/>
      <c r="RW32" s="6">
        <f>AB32-AC32-$FC32</f>
        <v>79545.920000000042</v>
      </c>
      <c r="RX32"/>
      <c r="RY32" s="6">
        <f>AD32-AE32-$FC32</f>
        <v>42209.920000000042</v>
      </c>
      <c r="RZ32"/>
      <c r="SA32" s="6">
        <f>AF32-AG32-$FC32</f>
        <v>-89438.079999999958</v>
      </c>
      <c r="SB32"/>
      <c r="SC32" s="6">
        <f>AH32-AI32-$FC32</f>
        <v>50481.920000000042</v>
      </c>
      <c r="SD32"/>
      <c r="SE32" s="6">
        <f>AJ32-AK32-$FC32</f>
        <v>101969.92000000004</v>
      </c>
      <c r="SF32"/>
      <c r="SG32" s="6">
        <f>AL32-AM32-$FC32</f>
        <v>-166886.07999999996</v>
      </c>
      <c r="SH32"/>
      <c r="SI32" s="6">
        <f>AN32-AO32-$FC32</f>
        <v>100209.92000000004</v>
      </c>
      <c r="SJ32"/>
      <c r="SK32" s="6">
        <f>AP32-AQ32-$FC32</f>
        <v>-61998.079999999958</v>
      </c>
      <c r="SL32"/>
      <c r="SM32" s="6">
        <f>AR32-AS32-$FC32</f>
        <v>22545.920000000042</v>
      </c>
      <c r="SN32"/>
      <c r="SO32" s="6">
        <f>AT32-AU32-$FC32</f>
        <v>43809.920000000042</v>
      </c>
      <c r="SP32"/>
      <c r="SQ32" s="6">
        <f>AV32-AW32-$FC32</f>
        <v>-57894.079999999958</v>
      </c>
      <c r="SR32"/>
      <c r="SS32" s="6">
        <f>AX32-AY32-$FC32</f>
        <v>-57198.079999999958</v>
      </c>
      <c r="ST32"/>
      <c r="SU32" s="6">
        <f>AZ32-BA32-$FC32</f>
        <v>-25246.079999999958</v>
      </c>
      <c r="SV32"/>
      <c r="SW32" s="6">
        <f>BB32-BC32-$FC32</f>
        <v>-894.07999999995809</v>
      </c>
      <c r="SX32"/>
      <c r="SY32" s="6">
        <f>BD32-BE32-$FC32</f>
        <v>-23070.079999999958</v>
      </c>
      <c r="SZ32"/>
      <c r="TA32" s="6">
        <f>BF32-BG32-$FC32</f>
        <v>25137.920000000042</v>
      </c>
      <c r="TB32"/>
      <c r="TC32" s="6">
        <f>BH32-BI32-$FC32</f>
        <v>179401.92000000004</v>
      </c>
      <c r="TD32"/>
      <c r="TE32" s="6">
        <f>BJ32-BK32-$FC32</f>
        <v>35665.920000000042</v>
      </c>
      <c r="TF32"/>
      <c r="TG32" s="6">
        <f>BL32-BM32-$FC32</f>
        <v>-51902.079999999958</v>
      </c>
      <c r="TH32"/>
      <c r="TI32" s="6">
        <f>BN32-BO32-$FC32</f>
        <v>16449.920000000042</v>
      </c>
      <c r="TJ32"/>
      <c r="TK32" s="6">
        <f>BP32-BQ32-$FC32</f>
        <v>141449.92000000004</v>
      </c>
      <c r="TL32"/>
      <c r="TM32" s="6">
        <f>BR32-BS32-$FC32</f>
        <v>-18798.079999999958</v>
      </c>
      <c r="TN32"/>
      <c r="TO32" s="6">
        <f>BT32-BU32-$FC32</f>
        <v>-34182.079999999958</v>
      </c>
      <c r="TP32"/>
      <c r="TQ32" s="6">
        <f>BV32-BW32-$FC32</f>
        <v>-91966.079999999958</v>
      </c>
      <c r="TR32"/>
      <c r="TS32" s="6">
        <f>BX32-BY32-$FC32</f>
        <v>-63582.079999999958</v>
      </c>
      <c r="TT32"/>
      <c r="TU32" s="6">
        <f>BZ32-CA32-$FC32</f>
        <v>25137.920000000042</v>
      </c>
      <c r="TV32"/>
      <c r="TW32" s="6">
        <f>CB32-CC32-$FC32</f>
        <v>88289.920000000042</v>
      </c>
      <c r="TX32"/>
      <c r="TY32" s="6">
        <f>CD32-CE32-$FC32</f>
        <v>-3854.0799999999581</v>
      </c>
      <c r="TZ32"/>
      <c r="UA32" s="6">
        <f>CF32-CG32-$FC32</f>
        <v>50513.920000000042</v>
      </c>
      <c r="UB32"/>
      <c r="UC32" s="6">
        <f>CH32-CI32-$FC32</f>
        <v>-142054.07999999996</v>
      </c>
      <c r="UD32"/>
      <c r="UE32" s="6">
        <f>CJ32-CK32-$FC32</f>
        <v>-84382.079999999958</v>
      </c>
      <c r="UF32"/>
      <c r="UG32" s="6">
        <f>CL32-CM32-$FC32</f>
        <v>-40766.079999999958</v>
      </c>
      <c r="UH32"/>
      <c r="UI32" s="6">
        <f>CN32-CO32-$FC32</f>
        <v>35089.920000000042</v>
      </c>
      <c r="UJ32"/>
      <c r="UK32" s="6">
        <f>CP32-CQ32-$FC32</f>
        <v>-80662.079999999958</v>
      </c>
      <c r="UL32"/>
      <c r="UM32" s="6">
        <f>CR32-CS32-$FC32</f>
        <v>-158.07999999995809</v>
      </c>
      <c r="UN32"/>
      <c r="UO32" s="6">
        <f>CT32-CU32-$FC32</f>
        <v>-30750.079999999958</v>
      </c>
      <c r="UP32"/>
      <c r="UQ32" s="6">
        <f>CV32-CW32-$FC32</f>
        <v>-62030.079999999958</v>
      </c>
      <c r="UR32"/>
      <c r="US32" s="6">
        <f>CX32-CY32-$FC32</f>
        <v>26105.920000000042</v>
      </c>
      <c r="UT32"/>
      <c r="UU32" s="6">
        <f>CZ32-DA32-$FC32</f>
        <v>73689.920000000042</v>
      </c>
      <c r="UV32"/>
      <c r="UW32" s="6">
        <f>DB32-DC32-$FC32</f>
        <v>66481.920000000042</v>
      </c>
      <c r="UX32"/>
      <c r="UY32" s="6">
        <f>DD32-DE32-$FC32</f>
        <v>69625.920000000042</v>
      </c>
      <c r="UZ32"/>
      <c r="VA32" s="6">
        <f>DF32-DG32-$FC32</f>
        <v>49745.920000000042</v>
      </c>
      <c r="VB32"/>
      <c r="VC32" s="6">
        <f>DH32-DI32-$FC32</f>
        <v>31337.920000000042</v>
      </c>
      <c r="VD32"/>
      <c r="VE32" s="6">
        <f>DJ32-DK32-$FC32</f>
        <v>15249.920000000042</v>
      </c>
      <c r="VF32"/>
      <c r="VG32" s="6">
        <f>DL32-DM32-$FC32</f>
        <v>31441.920000000042</v>
      </c>
      <c r="VH32"/>
      <c r="VI32" s="6">
        <f>DN32-DO32-$FC32</f>
        <v>-56014.079999999958</v>
      </c>
      <c r="VJ32"/>
      <c r="VK32" s="6">
        <f>DP32-DQ32-$FC32</f>
        <v>-61454.079999999958</v>
      </c>
      <c r="VL32"/>
      <c r="VM32" s="6">
        <f>DR32-DS32-$FC32</f>
        <v>12849.920000000042</v>
      </c>
      <c r="VN32"/>
      <c r="VO32" s="6">
        <f>DT32-DU32-$FC32</f>
        <v>-109542.07999999996</v>
      </c>
      <c r="VP32"/>
      <c r="VQ32" s="6">
        <f>DV32-DW32-$FC32</f>
        <v>-49318.079999999958</v>
      </c>
      <c r="VR32"/>
      <c r="VS32" s="6">
        <f>DX32-DY32-$FC32</f>
        <v>21425.920000000042</v>
      </c>
      <c r="VT32"/>
      <c r="VU32" s="6">
        <f>DZ32-EA32-$FC32</f>
        <v>25137.920000000042</v>
      </c>
      <c r="VV32"/>
      <c r="VW32" s="6">
        <f>EB32-EC32-$FC32</f>
        <v>-38110.079999999958</v>
      </c>
      <c r="VX32"/>
      <c r="VY32" s="6">
        <f>ED32-EE32-$FC32</f>
        <v>13169.920000000042</v>
      </c>
      <c r="VZ32"/>
      <c r="WA32" s="6">
        <f>EF32-EG32-$FC32</f>
        <v>32585.920000000042</v>
      </c>
      <c r="WB32"/>
      <c r="WC32" s="6">
        <f>EH32-EI32-$FC32</f>
        <v>-26062.079999999958</v>
      </c>
      <c r="WD32"/>
      <c r="WE32" s="6">
        <f>EJ32-EK32-$FC32</f>
        <v>36305.920000000042</v>
      </c>
      <c r="WF32"/>
      <c r="WG32" s="6">
        <f>EL32-EM32-$FC32</f>
        <v>19929.920000000042</v>
      </c>
      <c r="WH32"/>
      <c r="WI32" s="6">
        <f>EN32-EO32-$FC32</f>
        <v>-15342.079999999958</v>
      </c>
      <c r="WJ32"/>
      <c r="WK32" s="6">
        <f>EP32-EQ32-$FC32</f>
        <v>-44646.079999999958</v>
      </c>
      <c r="WL32"/>
      <c r="WM32" s="6">
        <f>ER32-ES32-$FC32</f>
        <v>-64230.079999999958</v>
      </c>
      <c r="WN32"/>
      <c r="WO32" s="6">
        <f>ET32-EU32-$FC32</f>
        <v>-76198.079999999958</v>
      </c>
      <c r="WP32"/>
      <c r="WQ32"/>
      <c r="WR32"/>
      <c r="WS32" s="42" t="s">
        <v>4</v>
      </c>
      <c r="WT32"/>
      <c r="WU32">
        <f>A32/A35</f>
        <v>0.88085106382978728</v>
      </c>
      <c r="WV32">
        <f t="shared" ref="WV32" si="762">B32/B35</f>
        <v>107.24989604989605</v>
      </c>
      <c r="WW32">
        <f t="shared" ref="WW32" si="763">C32/C35</f>
        <v>99.135602783524547</v>
      </c>
      <c r="WX32">
        <f t="shared" ref="WX32" si="764">D32/D35</f>
        <v>121.88475836431226</v>
      </c>
      <c r="WY32">
        <f t="shared" ref="WY32" si="765">E32/E35</f>
        <v>80.585523133967442</v>
      </c>
      <c r="WZ32">
        <f t="shared" ref="WZ32" si="766">F32/F35</f>
        <v>101.76446812419621</v>
      </c>
      <c r="XA32">
        <f t="shared" ref="XA32" si="767">G32/G35</f>
        <v>112.91126217159655</v>
      </c>
      <c r="XB32">
        <f t="shared" ref="XB32" si="768">H32/H35</f>
        <v>108.73526011560693</v>
      </c>
      <c r="XC32">
        <f t="shared" ref="XC32" si="769">I32/I35</f>
        <v>119.1003717472119</v>
      </c>
      <c r="XD32">
        <f t="shared" ref="XD32" si="770">J32/J35</f>
        <v>84.784313725490193</v>
      </c>
      <c r="XE32">
        <f t="shared" ref="XE32" si="771">K32/K35</f>
        <v>87.112254271541431</v>
      </c>
      <c r="XF32">
        <f t="shared" ref="XF32" si="772">L32/L35</f>
        <v>104.3196388261851</v>
      </c>
      <c r="XG32">
        <f t="shared" ref="XG32" si="773">M32/M35</f>
        <v>96.22418657137483</v>
      </c>
      <c r="XH32">
        <f t="shared" ref="XH32" si="774">N32/N35</f>
        <v>125.56507276507277</v>
      </c>
      <c r="XI32">
        <f t="shared" ref="XI32" si="775">O32/O35</f>
        <v>77.10018013024802</v>
      </c>
      <c r="XJ32">
        <f t="shared" ref="XJ32" si="776">P32/P35</f>
        <v>171.23187907935417</v>
      </c>
      <c r="XK32">
        <f t="shared" ref="XK32" si="777">Q32/Q35</f>
        <v>108.01387283236994</v>
      </c>
      <c r="XL32">
        <f t="shared" ref="XL32" si="778">R32/R35</f>
        <v>102.22412374526905</v>
      </c>
      <c r="XM32">
        <f t="shared" ref="XM32" si="779">S32/S35</f>
        <v>156.24545693968923</v>
      </c>
      <c r="XN32">
        <f t="shared" ref="XN32" si="780">T32/T35</f>
        <v>95.105668575943113</v>
      </c>
      <c r="XO32">
        <f t="shared" ref="XO32" si="781">U32/U35</f>
        <v>86.703074016829817</v>
      </c>
      <c r="XP32">
        <f t="shared" ref="XP32" si="782">V32/V35</f>
        <v>102.85800263306376</v>
      </c>
      <c r="XQ32">
        <f t="shared" ref="XQ32" si="783">W32/W35</f>
        <v>131.98013544018059</v>
      </c>
      <c r="XR32">
        <f t="shared" ref="XR32" si="784">X32/X35</f>
        <v>72.509772423025439</v>
      </c>
      <c r="XS32">
        <f t="shared" ref="XS32" si="785">Y32/Y35</f>
        <v>96.989962152377814</v>
      </c>
      <c r="XT32">
        <f t="shared" ref="XT32" si="786">Z32/Z35</f>
        <v>81.115600789913415</v>
      </c>
      <c r="XU32">
        <f t="shared" ref="XU32" si="787">AA32/AA35</f>
        <v>67.941331327566758</v>
      </c>
      <c r="XV32">
        <f t="shared" ref="XV32" si="788">AB32/AB35</f>
        <v>107.43802896370134</v>
      </c>
      <c r="XW32">
        <f t="shared" ref="XW32" si="789">AC32/AC35</f>
        <v>94.873048711679516</v>
      </c>
      <c r="XX32">
        <f t="shared" ref="XX32" si="790">AD32/AD35</f>
        <v>84.168107302533528</v>
      </c>
      <c r="XY32">
        <f t="shared" ref="XY32" si="791">AE32/AE35</f>
        <v>136.41590214067278</v>
      </c>
      <c r="XZ32">
        <f t="shared" ref="XZ32" si="792">AF32/AF35</f>
        <v>75.647058823529406</v>
      </c>
      <c r="YA32">
        <f t="shared" ref="YA32" si="793">AG32/AG35</f>
        <v>108.23235148922166</v>
      </c>
      <c r="YB32">
        <f t="shared" ref="YB32" si="794">AH32/AH35</f>
        <v>101.62382754648675</v>
      </c>
      <c r="YC32">
        <f t="shared" ref="YC32" si="795">AI32/AI35</f>
        <v>84.80678660231095</v>
      </c>
      <c r="YD32">
        <f t="shared" ref="YD32" si="796">AJ32/AJ35</f>
        <v>89.672605042016812</v>
      </c>
      <c r="YE32">
        <f t="shared" ref="YE32" si="797">AK32/AK35</f>
        <v>76.304310492873086</v>
      </c>
      <c r="YF32">
        <f t="shared" ref="YF32" si="798">AL32/AL35</f>
        <v>95.51600831600831</v>
      </c>
      <c r="YG32">
        <f t="shared" ref="YG32" si="799">AM32/AM35</f>
        <v>129.44217135912498</v>
      </c>
      <c r="YH32">
        <f t="shared" ref="YH32" si="800">AN32/AN35</f>
        <v>131.25778781038375</v>
      </c>
      <c r="YI32">
        <f t="shared" ref="YI32" si="801">AO32/AO35</f>
        <v>125.89194699286442</v>
      </c>
      <c r="YJ32">
        <f t="shared" ref="YJ32" si="802">AP32/AP35</f>
        <v>101.2038535645472</v>
      </c>
      <c r="YK32">
        <f t="shared" ref="YK32" si="803">AQ32/AQ35</f>
        <v>115.60385356454721</v>
      </c>
      <c r="YL32">
        <f t="shared" ref="YL32" si="804">AR32/AR35</f>
        <v>92.084869134272878</v>
      </c>
      <c r="YM32">
        <f t="shared" ref="YM32" si="805">AS32/AS35</f>
        <v>107.43781003123277</v>
      </c>
      <c r="YN32">
        <f t="shared" ref="YN32" si="806">AT32/AT35</f>
        <v>70.560066509630033</v>
      </c>
      <c r="YO32">
        <f t="shared" ref="YO32" si="807">AU32/AU35</f>
        <v>59.002961500493583</v>
      </c>
      <c r="YP32">
        <f t="shared" ref="YP32" si="808">AV32/AV35</f>
        <v>84.369261148593054</v>
      </c>
      <c r="YQ32">
        <f t="shared" ref="YQ32" si="809">AW32/AW35</f>
        <v>95.992101365805496</v>
      </c>
      <c r="YR32">
        <f t="shared" ref="YR32" si="810">AX32/AX35</f>
        <v>92.593055784103996</v>
      </c>
      <c r="YS32">
        <f t="shared" ref="YS32" si="811">AY32/AY35</f>
        <v>78.063178677196447</v>
      </c>
      <c r="YT32">
        <f t="shared" ref="YT32" si="812">AZ32/AZ35</f>
        <v>126.35315985130111</v>
      </c>
      <c r="YU32">
        <f t="shared" ref="YU32" si="813">BA32/BA35</f>
        <v>106.89105272827484</v>
      </c>
      <c r="YV32">
        <f t="shared" ref="YV32" si="814">BB32/BB35</f>
        <v>104.51367227060969</v>
      </c>
      <c r="YW32">
        <f t="shared" ref="YW32" si="815">BC32/BC35</f>
        <v>134.96839959225281</v>
      </c>
      <c r="YX32">
        <f t="shared" ref="YX32" si="816">BD32/BD35</f>
        <v>110.72866817155756</v>
      </c>
      <c r="YY32">
        <f t="shared" ref="YY32" si="817">BE32/BE35</f>
        <v>84.851845881025312</v>
      </c>
      <c r="YZ32">
        <f t="shared" ref="YZ32" si="818">BF32/BF35</f>
        <v>128.7765237020316</v>
      </c>
      <c r="ZA32">
        <f t="shared" ref="ZA32" si="819">BG32/BG35</f>
        <v>100.19389587073609</v>
      </c>
      <c r="ZB32">
        <f t="shared" ref="ZB32" si="820">BH32/BH35</f>
        <v>101.92799635424578</v>
      </c>
      <c r="ZC32">
        <f t="shared" ref="ZC32" si="821">BI32/BI35</f>
        <v>117.17657992565056</v>
      </c>
      <c r="ZD32">
        <f t="shared" ref="ZD32" si="822">BJ32/BJ35</f>
        <v>81.835990234094496</v>
      </c>
      <c r="ZE32">
        <f t="shared" ref="ZE32" si="823">BK32/BK35</f>
        <v>123.45282167042889</v>
      </c>
      <c r="ZF32">
        <f t="shared" ref="ZF32" si="824">BL32/BL35</f>
        <v>112.74511434511435</v>
      </c>
      <c r="ZG32">
        <f t="shared" ref="ZG32" si="825">BM32/BM35</f>
        <v>106.53747586449008</v>
      </c>
      <c r="ZH32">
        <f t="shared" ref="ZH32" si="826">BN32/BN35</f>
        <v>117.45858240819813</v>
      </c>
      <c r="ZI32">
        <f t="shared" ref="ZI32" si="827">BO32/BO35</f>
        <v>95.921362120414258</v>
      </c>
      <c r="ZJ32">
        <f t="shared" ref="ZJ32" si="828">BP32/BP35</f>
        <v>94.230593954124259</v>
      </c>
      <c r="ZK32">
        <f t="shared" ref="ZK32" si="829">BQ32/BQ35</f>
        <v>70.602901048398678</v>
      </c>
      <c r="ZL32">
        <f t="shared" ref="ZL32" si="830">BR32/BR35</f>
        <v>93.480336134453779</v>
      </c>
      <c r="ZM32">
        <f t="shared" ref="ZM32" si="831">BS32/BS35</f>
        <v>145.12197530864196</v>
      </c>
      <c r="ZN32">
        <f t="shared" ref="ZN32" si="832">BT32/BT35</f>
        <v>81.651816745655609</v>
      </c>
      <c r="ZO32">
        <f t="shared" ref="ZO32" si="833">BU32/BU35</f>
        <v>130.98884758364312</v>
      </c>
      <c r="ZP32">
        <f t="shared" ref="ZP32" si="834">BV32/BV35</f>
        <v>66.040393578456758</v>
      </c>
      <c r="ZQ32">
        <f t="shared" ref="ZQ32" si="835">BW32/BW35</f>
        <v>97.124802527646125</v>
      </c>
      <c r="ZR32">
        <f t="shared" ref="ZR32" si="836">BX32/BX35</f>
        <v>120.98370370370371</v>
      </c>
      <c r="ZS32">
        <f t="shared" ref="ZS32" si="837">BY32/BY35</f>
        <v>87.703887254142785</v>
      </c>
      <c r="ZT32">
        <f t="shared" ref="ZT32" si="838">BZ32/BZ35</f>
        <v>123.30919464560017</v>
      </c>
      <c r="ZU32">
        <f t="shared" ref="ZU32" si="839">CA32/CA35</f>
        <v>88.589392229566343</v>
      </c>
      <c r="ZV32">
        <f t="shared" ref="ZV32" si="840">CB32/CB35</f>
        <v>102.64275135757775</v>
      </c>
      <c r="ZW32">
        <f t="shared" ref="ZW32" si="841">CC32/CC35</f>
        <v>94.145285935085013</v>
      </c>
      <c r="ZX32">
        <f t="shared" ref="ZX32" si="842">CD32/CD35</f>
        <v>99.270905587668594</v>
      </c>
      <c r="ZY32">
        <f t="shared" ref="ZY32" si="843">CE32/CE35</f>
        <v>84.013902053712485</v>
      </c>
      <c r="ZZ32">
        <f t="shared" ref="ZZ32" si="844">CF32/CF35</f>
        <v>97.990664272890484</v>
      </c>
      <c r="AAA32">
        <f t="shared" ref="AAA32" si="845">CG32/CG35</f>
        <v>111.48387096774194</v>
      </c>
      <c r="AAB32">
        <f t="shared" ref="AAB32" si="846">CH32/CH35</f>
        <v>101.69673030502524</v>
      </c>
      <c r="AAC32">
        <f t="shared" ref="AAC32" si="847">CI32/CI35</f>
        <v>106.16932852481538</v>
      </c>
      <c r="AAD32">
        <f t="shared" ref="AAD32" si="848">CJ32/CJ35</f>
        <v>88.319894684877411</v>
      </c>
      <c r="AAE32">
        <f t="shared" ref="AAE32" si="849">CK32/CK35</f>
        <v>151.74527172611923</v>
      </c>
      <c r="AAF32">
        <f t="shared" ref="AAF32" si="850">CL32/CL35</f>
        <v>101.89057870827573</v>
      </c>
      <c r="AAG32">
        <f t="shared" ref="AAG32" si="851">CM32/CM35</f>
        <v>86.491873006228161</v>
      </c>
      <c r="AAH32">
        <f t="shared" ref="AAH32" si="852">CN32/CN35</f>
        <v>144.09378185524974</v>
      </c>
      <c r="AAI32">
        <f t="shared" ref="AAI32" si="853">CO32/CO35</f>
        <v>97.499461400359067</v>
      </c>
      <c r="AAJ32">
        <f t="shared" ref="AAJ32" si="854">CP32/CP35</f>
        <v>63.787674779906787</v>
      </c>
      <c r="AAK32">
        <f t="shared" ref="AAK32" si="855">CQ32/CQ35</f>
        <v>94.485893922295659</v>
      </c>
      <c r="AAL32">
        <f t="shared" ref="AAL32" si="856">CR32/CR35</f>
        <v>96.699614183354768</v>
      </c>
      <c r="AAM32">
        <f t="shared" ref="AAM32" si="857">CS32/CS35</f>
        <v>163.85050136736555</v>
      </c>
      <c r="AAN32">
        <f t="shared" ref="AAN32" si="858">CT32/CT35</f>
        <v>100.39757486680139</v>
      </c>
      <c r="AAO32">
        <f t="shared" ref="AAO32" si="859">CU32/CU35</f>
        <v>108.38728642292853</v>
      </c>
      <c r="AAP32">
        <f t="shared" ref="AAP32" si="860">CV32/CV35</f>
        <v>104.1311475409836</v>
      </c>
      <c r="AAQ32">
        <f t="shared" ref="AAQ32" si="861">CW32/CW35</f>
        <v>93.229673222858906</v>
      </c>
      <c r="AAR32">
        <f t="shared" ref="AAR32" si="862">CX32/CX35</f>
        <v>92.376997979055673</v>
      </c>
      <c r="AAS32">
        <f t="shared" ref="AAS32" si="863">CY32/CY35</f>
        <v>99.137127810411187</v>
      </c>
      <c r="AAT32">
        <f t="shared" ref="AAT32" si="864">CZ32/CZ35</f>
        <v>116.66361746361747</v>
      </c>
      <c r="AAU32">
        <f t="shared" ref="AAU32" si="865">DA32/DA35</f>
        <v>79.02053712480253</v>
      </c>
      <c r="AAV32">
        <f t="shared" ref="AAV32" si="866">DB32/DB35</f>
        <v>83.585198186339042</v>
      </c>
      <c r="AAW32">
        <f t="shared" ref="AAW32" si="867">DC32/DC35</f>
        <v>107.63575883575884</v>
      </c>
      <c r="AAX32">
        <f t="shared" ref="AAX32" si="868">DD32/DD35</f>
        <v>78.134137584374557</v>
      </c>
      <c r="AAY32">
        <f t="shared" ref="AAY32" si="869">DE32/DE35</f>
        <v>89.502112805438173</v>
      </c>
      <c r="AAZ32">
        <f t="shared" ref="AAZ32" si="870">DF32/DF35</f>
        <v>128.37217467632215</v>
      </c>
      <c r="ABA32">
        <f t="shared" ref="ABA32" si="871">DG32/DG35</f>
        <v>100.67683262906485</v>
      </c>
      <c r="ABB32">
        <f t="shared" ref="ABB32" si="872">DH32/DH35</f>
        <v>77.751784900501292</v>
      </c>
      <c r="ABC32">
        <f t="shared" ref="ABC32" si="873">DI32/DI35</f>
        <v>82.897478991596643</v>
      </c>
      <c r="ABD32">
        <f t="shared" ref="ABD32" si="874">DJ32/DJ35</f>
        <v>116.99060631938514</v>
      </c>
      <c r="ABE32">
        <f t="shared" ref="ABE32" si="875">DK32/DK35</f>
        <v>74.274509803921575</v>
      </c>
      <c r="ABF32">
        <f t="shared" ref="ABF32" si="876">DL32/DL35</f>
        <v>149.41059408838163</v>
      </c>
      <c r="ABG32">
        <f t="shared" ref="ABG32" si="877">DM32/DM35</f>
        <v>107.92890059249507</v>
      </c>
      <c r="ABH32">
        <f t="shared" ref="ABH32" si="878">DN32/DN35</f>
        <v>99.052735532293113</v>
      </c>
      <c r="ABI32">
        <f t="shared" ref="ABI32" si="879">DO32/DO35</f>
        <v>118.55634095634096</v>
      </c>
      <c r="ABJ32">
        <f t="shared" ref="ABJ32" si="880">DP32/DP35</f>
        <v>106.23455539801499</v>
      </c>
      <c r="ABK32">
        <f t="shared" ref="ABK32" si="881">DQ32/DQ35</f>
        <v>157.66973926784303</v>
      </c>
      <c r="ABL32">
        <f t="shared" ref="ABL32" si="882">DR32/DR35</f>
        <v>118.62619542619542</v>
      </c>
      <c r="ABM32">
        <f t="shared" ref="ABM32" si="883">DS32/DS35</f>
        <v>85.019374068554399</v>
      </c>
      <c r="ABN32">
        <f t="shared" ref="ABN32" si="884">DT32/DT35</f>
        <v>86.358381502890168</v>
      </c>
      <c r="ABO32">
        <f t="shared" ref="ABO32" si="885">DU32/DU35</f>
        <v>104.80984751056403</v>
      </c>
      <c r="ABP32">
        <f t="shared" ref="ABP32" si="886">DV32/DV35</f>
        <v>104.32963279248506</v>
      </c>
      <c r="ABQ32">
        <f t="shared" ref="ABQ32" si="887">DW32/DW35</f>
        <v>114.4981288981289</v>
      </c>
      <c r="ABR32">
        <f t="shared" ref="ABR32" si="888">DX32/DX35</f>
        <v>118.42374910222648</v>
      </c>
      <c r="ABS32">
        <f t="shared" ref="ABS32" si="889">DY32/DY35</f>
        <v>103.75064047822374</v>
      </c>
      <c r="ABT32">
        <f t="shared" ref="ABT32" si="890">DZ32/DZ35</f>
        <v>137.31194637299498</v>
      </c>
      <c r="ABU32">
        <f t="shared" ref="ABU32" si="891">EA32/EA35</f>
        <v>96.368195088442377</v>
      </c>
      <c r="ABV32">
        <f t="shared" ref="ABV32" si="892">EB32/EB35</f>
        <v>95.191153238546605</v>
      </c>
      <c r="ABW32">
        <f t="shared" ref="ABW32" si="893">EC32/EC35</f>
        <v>88.398211624441132</v>
      </c>
      <c r="ABX32">
        <f t="shared" ref="ABX32" si="894">ED32/ED35</f>
        <v>78.521327014218016</v>
      </c>
      <c r="ABY32">
        <f t="shared" ref="ABY32" si="895">EE32/EE35</f>
        <v>95.685549132947983</v>
      </c>
      <c r="ABZ32">
        <f t="shared" ref="ABZ32" si="896">EF32/EF35</f>
        <v>88.494075403949736</v>
      </c>
      <c r="ACA32">
        <f t="shared" ref="ACA32" si="897">EG32/EG35</f>
        <v>74.733649289099532</v>
      </c>
      <c r="ACB32">
        <f t="shared" ref="ACB32" si="898">EH32/EH35</f>
        <v>98.430179735334775</v>
      </c>
      <c r="ACC32">
        <f t="shared" ref="ACC32" si="899">EI32/EI35</f>
        <v>84.858135860979459</v>
      </c>
      <c r="ACD32">
        <f t="shared" ref="ACD32" si="900">EJ32/EJ35</f>
        <v>120.61399548532731</v>
      </c>
      <c r="ACE32">
        <f t="shared" ref="ACE32" si="901">EK32/EK35</f>
        <v>87.712862785505749</v>
      </c>
      <c r="ACF32">
        <f t="shared" ref="ACF32" si="902">EL32/EL35</f>
        <v>126.70419753086419</v>
      </c>
      <c r="ACG32">
        <f t="shared" ref="ACG32" si="903">EM32/EM35</f>
        <v>75.403874813710885</v>
      </c>
      <c r="ACH32">
        <f t="shared" ref="ACH32" si="904">EN32/EN35</f>
        <v>102.31468071099407</v>
      </c>
      <c r="ACI32">
        <f t="shared" ref="ACI32" si="905">EO32/EO35</f>
        <v>76.556914975995042</v>
      </c>
      <c r="ACJ32">
        <f t="shared" ref="ACJ32" si="906">EP32/EP35</f>
        <v>59.465897007443417</v>
      </c>
      <c r="ACK32">
        <f t="shared" ref="ACK32" si="907">EQ32/EQ35</f>
        <v>80.583123877917416</v>
      </c>
      <c r="ACL32">
        <f t="shared" ref="ACL32" si="908">ER32/ER35</f>
        <v>100.09393680614859</v>
      </c>
      <c r="ACM32">
        <f t="shared" ref="ACM32" si="909">ES32/ES35</f>
        <v>86.225592417061605</v>
      </c>
      <c r="ACN32">
        <f t="shared" ref="ACN32" si="910">ET32/ET35</f>
        <v>79.886255924170612</v>
      </c>
      <c r="ACO32" s="5"/>
      <c r="ACP32">
        <f>AVERAGE(WU32:ACN32)</f>
        <v>100.80199713927576</v>
      </c>
      <c r="ACQ32">
        <f>STDEV(WU32:ACN32)/(150^0.5)</f>
        <v>1.8498300472324891</v>
      </c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</row>
    <row r="33" spans="1:1015" s="3" customFormat="1">
      <c r="A33" s="2">
        <v>208</v>
      </c>
      <c r="B33" s="3">
        <v>1111776</v>
      </c>
      <c r="C33" s="3">
        <v>1129696</v>
      </c>
      <c r="D33" s="3">
        <v>1438496</v>
      </c>
      <c r="E33" s="3">
        <v>1191904</v>
      </c>
      <c r="F33" s="3">
        <v>1378624</v>
      </c>
      <c r="G33" s="3">
        <v>1445632</v>
      </c>
      <c r="H33" s="3">
        <v>1466368</v>
      </c>
      <c r="I33" s="3">
        <v>1243936</v>
      </c>
      <c r="J33" s="3">
        <v>1225728</v>
      </c>
      <c r="K33" s="3">
        <v>1150176</v>
      </c>
      <c r="L33" s="3">
        <v>1031920</v>
      </c>
      <c r="M33" s="3">
        <v>1032544</v>
      </c>
      <c r="N33" s="3">
        <v>1381184</v>
      </c>
      <c r="O33" s="3">
        <v>1235776</v>
      </c>
      <c r="P33" s="3">
        <v>1122272</v>
      </c>
      <c r="Q33" s="3">
        <v>1493696</v>
      </c>
      <c r="R33" s="3">
        <v>1337056</v>
      </c>
      <c r="S33" s="3">
        <v>1455328</v>
      </c>
      <c r="T33" s="3">
        <v>1101888</v>
      </c>
      <c r="U33" s="3">
        <v>1417216</v>
      </c>
      <c r="V33" s="3">
        <v>1267264</v>
      </c>
      <c r="W33" s="3">
        <v>1324320</v>
      </c>
      <c r="X33" s="3">
        <v>1358752</v>
      </c>
      <c r="Y33" s="3">
        <v>1432032</v>
      </c>
      <c r="Z33" s="3">
        <v>1154528</v>
      </c>
      <c r="AA33" s="3">
        <v>1406880</v>
      </c>
      <c r="AB33" s="3">
        <v>1315424</v>
      </c>
      <c r="AC33" s="3">
        <v>1430752</v>
      </c>
      <c r="AD33" s="3">
        <v>1386304</v>
      </c>
      <c r="AE33" s="3">
        <v>1199392</v>
      </c>
      <c r="AF33" s="3">
        <v>1459232</v>
      </c>
      <c r="AG33" s="3">
        <v>1481312</v>
      </c>
      <c r="AH33" s="3">
        <v>1307776</v>
      </c>
      <c r="AI33" s="3">
        <v>1322400</v>
      </c>
      <c r="AJ33" s="3">
        <v>1202528</v>
      </c>
      <c r="AK33" s="3">
        <v>1156384</v>
      </c>
      <c r="AL33" s="3">
        <v>1109280</v>
      </c>
      <c r="AM33" s="3">
        <v>1356224</v>
      </c>
      <c r="AN33" s="3">
        <v>1387616</v>
      </c>
      <c r="AO33" s="3">
        <v>1124128</v>
      </c>
      <c r="AP33" s="3">
        <v>1216320</v>
      </c>
      <c r="AQ33" s="3">
        <v>1321120</v>
      </c>
      <c r="AR33" s="3">
        <v>1307776</v>
      </c>
      <c r="AS33" s="3">
        <v>1447552</v>
      </c>
      <c r="AT33" s="3">
        <v>1361312</v>
      </c>
      <c r="AU33" s="3">
        <v>1262208</v>
      </c>
      <c r="AV33" s="3">
        <v>1300160</v>
      </c>
      <c r="AW33" s="3">
        <v>1336416</v>
      </c>
      <c r="AX33" s="3">
        <v>1360032</v>
      </c>
      <c r="AY33" s="3">
        <v>1381824</v>
      </c>
      <c r="AZ33" s="3">
        <v>1211904</v>
      </c>
      <c r="BA33" s="3">
        <v>1257184</v>
      </c>
      <c r="BB33" s="3">
        <v>1189408</v>
      </c>
      <c r="BC33" s="3">
        <v>1386976</v>
      </c>
      <c r="BD33" s="3">
        <v>1124736</v>
      </c>
      <c r="BE33" s="3">
        <v>1365792</v>
      </c>
      <c r="BF33" s="3">
        <v>1290016</v>
      </c>
      <c r="BG33" s="3">
        <v>1326848</v>
      </c>
      <c r="BH33" s="3">
        <v>1495648</v>
      </c>
      <c r="BI33" s="3">
        <v>1169440</v>
      </c>
      <c r="BJ33" s="3">
        <v>1346624</v>
      </c>
      <c r="BK33" s="3">
        <v>1392736</v>
      </c>
      <c r="BL33" s="3">
        <v>1333216</v>
      </c>
      <c r="BM33" s="3">
        <v>1421728</v>
      </c>
      <c r="BN33" s="3">
        <v>1234496</v>
      </c>
      <c r="BO33" s="3">
        <v>1254656</v>
      </c>
      <c r="BP33" s="3">
        <v>1426880</v>
      </c>
      <c r="BQ33" s="3">
        <v>1121664</v>
      </c>
      <c r="BR33" s="3">
        <v>1337696</v>
      </c>
      <c r="BS33" s="3">
        <v>1383104</v>
      </c>
      <c r="BT33" s="3">
        <v>1237024</v>
      </c>
      <c r="BU33" s="3">
        <v>1355584</v>
      </c>
      <c r="BV33" s="3">
        <v>1204416</v>
      </c>
      <c r="BW33" s="3">
        <v>1523712</v>
      </c>
      <c r="BX33" s="3">
        <v>1119808</v>
      </c>
      <c r="BY33" s="3">
        <v>1316672</v>
      </c>
      <c r="BZ33" s="3">
        <v>1161984</v>
      </c>
      <c r="CA33" s="3">
        <v>1189408</v>
      </c>
      <c r="CB33" s="3">
        <v>1468320</v>
      </c>
      <c r="CC33" s="3">
        <v>1309056</v>
      </c>
      <c r="CD33" s="3">
        <v>1231360</v>
      </c>
      <c r="CE33" s="3">
        <v>1313504</v>
      </c>
      <c r="CF33" s="3">
        <v>1225088</v>
      </c>
      <c r="CG33" s="3">
        <v>1374144</v>
      </c>
      <c r="CH33" s="3">
        <v>1153280</v>
      </c>
      <c r="CI33" s="3">
        <v>1446272</v>
      </c>
      <c r="CJ33" s="3">
        <v>1165696</v>
      </c>
      <c r="CK33" s="3">
        <v>1360032</v>
      </c>
      <c r="CL33" s="3">
        <v>1468960</v>
      </c>
      <c r="CM33" s="3">
        <v>1444320</v>
      </c>
      <c r="CN33" s="3">
        <v>1321120</v>
      </c>
      <c r="CO33" s="3">
        <v>1406240</v>
      </c>
      <c r="CP33" s="3">
        <v>1253376</v>
      </c>
      <c r="CQ33" s="3">
        <v>1392736</v>
      </c>
      <c r="CR33" s="3">
        <v>1257792</v>
      </c>
      <c r="CS33" s="3">
        <v>1209408</v>
      </c>
      <c r="CT33" s="3">
        <v>1137120</v>
      </c>
      <c r="CU33" s="3">
        <v>1447552</v>
      </c>
      <c r="CV33" s="3">
        <v>1103744</v>
      </c>
      <c r="CW33" s="3">
        <v>1369632</v>
      </c>
      <c r="CX33" s="3">
        <v>1157632</v>
      </c>
      <c r="CY33" s="3">
        <v>1344064</v>
      </c>
      <c r="CZ33" s="3">
        <v>1502144</v>
      </c>
      <c r="DA33" s="3">
        <v>1244576</v>
      </c>
      <c r="DB33" s="3">
        <v>1308416</v>
      </c>
      <c r="DC33" s="3">
        <v>1201888</v>
      </c>
      <c r="DD33" s="3">
        <v>1290656</v>
      </c>
      <c r="DE33" s="3">
        <v>1324320</v>
      </c>
      <c r="DF33" s="3">
        <v>1303968</v>
      </c>
      <c r="DG33" s="3">
        <v>1577568</v>
      </c>
      <c r="DH33" s="3">
        <v>1285600</v>
      </c>
      <c r="DI33" s="3">
        <v>1276736</v>
      </c>
      <c r="DJ33" s="3">
        <v>1240160</v>
      </c>
      <c r="DK33" s="3">
        <v>1355584</v>
      </c>
      <c r="DL33" s="3">
        <v>1332608</v>
      </c>
      <c r="DM33" s="3">
        <v>1240800</v>
      </c>
      <c r="DN33" s="3">
        <v>1387616</v>
      </c>
      <c r="DO33" s="3">
        <v>1248352</v>
      </c>
      <c r="DP33" s="3">
        <v>1333856</v>
      </c>
      <c r="DQ33" s="3">
        <v>1390816</v>
      </c>
      <c r="DR33" s="3">
        <v>1293184</v>
      </c>
      <c r="DS33" s="3">
        <v>1272960</v>
      </c>
      <c r="DT33" s="3">
        <v>1171936</v>
      </c>
      <c r="DU33" s="3">
        <v>1238272</v>
      </c>
      <c r="DV33" s="3">
        <v>1214432</v>
      </c>
      <c r="DW33" s="3">
        <v>1406880</v>
      </c>
      <c r="DX33" s="3">
        <v>1230752</v>
      </c>
      <c r="DY33" s="3">
        <v>1215680</v>
      </c>
      <c r="DZ33" s="3">
        <v>1171936</v>
      </c>
      <c r="EA33" s="3">
        <v>1353664</v>
      </c>
      <c r="EB33" s="3">
        <v>1237664</v>
      </c>
      <c r="EC33" s="3">
        <v>1452736</v>
      </c>
      <c r="ED33" s="3">
        <v>1204416</v>
      </c>
      <c r="EE33" s="3">
        <v>1125376</v>
      </c>
      <c r="EF33" s="3">
        <v>1262848</v>
      </c>
      <c r="EG33" s="3">
        <v>1253376</v>
      </c>
      <c r="EH33" s="3">
        <v>1194400</v>
      </c>
      <c r="EI33" s="3">
        <v>1273568</v>
      </c>
      <c r="EJ33" s="3">
        <v>1244576</v>
      </c>
      <c r="EK33" s="3">
        <v>1160096</v>
      </c>
      <c r="EL33" s="3">
        <v>1267904</v>
      </c>
      <c r="EM33" s="3">
        <v>1152032</v>
      </c>
      <c r="EN33" s="3">
        <v>1203776</v>
      </c>
      <c r="EO33" s="3">
        <v>1298912</v>
      </c>
      <c r="EP33" s="3">
        <v>1048432</v>
      </c>
      <c r="EQ33" s="3">
        <v>1133408</v>
      </c>
      <c r="ER33" s="3">
        <v>997200</v>
      </c>
      <c r="ES33" s="3">
        <v>1345984</v>
      </c>
      <c r="ET33" s="3">
        <v>1095104</v>
      </c>
      <c r="EU33" s="3">
        <v>1369632</v>
      </c>
      <c r="EV33" s="5"/>
      <c r="EW33" s="6">
        <f t="shared" si="79"/>
        <v>1287633.8133333332</v>
      </c>
      <c r="EX33" s="7"/>
      <c r="EY33" s="6">
        <f t="shared" si="80"/>
        <v>9485.7513584673688</v>
      </c>
      <c r="EZ33" s="7"/>
      <c r="FA33" s="6">
        <f t="shared" si="81"/>
        <v>1260940.5866666667</v>
      </c>
      <c r="FB33" s="6">
        <f t="shared" si="82"/>
        <v>1314327.04</v>
      </c>
      <c r="FC33" s="6">
        <f t="shared" si="179"/>
        <v>-53386.453333333367</v>
      </c>
      <c r="FD33" s="7"/>
      <c r="FE33" s="6">
        <f t="shared" si="84"/>
        <v>1257869312.0455136</v>
      </c>
      <c r="FF33"/>
      <c r="FG33" s="6">
        <f t="shared" si="97"/>
        <v>89987072464.258865</v>
      </c>
      <c r="FH33"/>
      <c r="FI33" s="6">
        <f t="shared" si="98"/>
        <v>185546533.59217685</v>
      </c>
      <c r="FJ33"/>
      <c r="FK33" s="6">
        <f t="shared" si="99"/>
        <v>76075819199.1922</v>
      </c>
      <c r="FL33"/>
      <c r="FM33" s="6">
        <f t="shared" si="100"/>
        <v>16625124747.992188</v>
      </c>
      <c r="FN33"/>
      <c r="FO33" s="6">
        <f t="shared" si="101"/>
        <v>2783876481.7521815</v>
      </c>
      <c r="FP33"/>
      <c r="FQ33" s="6">
        <f t="shared" si="102"/>
        <v>39519234676.098862</v>
      </c>
      <c r="FR33"/>
      <c r="FS33" s="6">
        <f t="shared" si="103"/>
        <v>101147881089.75215</v>
      </c>
      <c r="FT33"/>
      <c r="FU33" s="6">
        <f t="shared" si="104"/>
        <v>4210134166.2321734</v>
      </c>
      <c r="FV33"/>
      <c r="FW33" s="6">
        <f t="shared" si="105"/>
        <v>68613373870.125496</v>
      </c>
      <c r="FX33"/>
      <c r="FY33" s="6">
        <f t="shared" si="106"/>
        <v>13465572.738844194</v>
      </c>
      <c r="FZ33"/>
      <c r="GA33" s="6">
        <f t="shared" si="107"/>
        <v>395753198.97884309</v>
      </c>
      <c r="GB33"/>
      <c r="GC33" s="6">
        <f t="shared" si="108"/>
        <v>39587288760.365494</v>
      </c>
      <c r="GD33"/>
      <c r="GE33" s="6">
        <f t="shared" si="109"/>
        <v>3836755203.4588404</v>
      </c>
      <c r="GF33"/>
      <c r="GG33" s="6">
        <f t="shared" si="110"/>
        <v>57743346674.392197</v>
      </c>
      <c r="GH33"/>
      <c r="GI33" s="6">
        <f t="shared" si="552"/>
        <v>980094020.31217992</v>
      </c>
      <c r="GJ33"/>
      <c r="GK33" s="6">
        <f t="shared" si="553"/>
        <v>1502527788.4188471</v>
      </c>
      <c r="GL33"/>
      <c r="GM33" s="6">
        <f t="shared" si="554"/>
        <v>9906311140.7388515</v>
      </c>
      <c r="GN33"/>
      <c r="GO33" s="6">
        <f t="shared" si="555"/>
        <v>37464523871.618828</v>
      </c>
      <c r="GP33"/>
      <c r="GQ33" s="6">
        <f t="shared" si="556"/>
        <v>100409419175.29886</v>
      </c>
      <c r="GR33"/>
      <c r="GS33" s="6">
        <f t="shared" si="557"/>
        <v>2643352780.8455076</v>
      </c>
      <c r="GT33"/>
      <c r="GU33" s="6">
        <f t="shared" si="558"/>
        <v>7463153773.272172</v>
      </c>
      <c r="GV33"/>
      <c r="GW33" s="6">
        <f t="shared" si="559"/>
        <v>23253338357.805523</v>
      </c>
      <c r="GX33"/>
      <c r="GY33" s="6">
        <f t="shared" si="560"/>
        <v>293452431.40551227</v>
      </c>
      <c r="GZ33"/>
      <c r="HA33" s="6">
        <f t="shared" si="561"/>
        <v>998209481.43217993</v>
      </c>
      <c r="HB33"/>
      <c r="HC33" s="6">
        <f t="shared" si="562"/>
        <v>65714585.645511664</v>
      </c>
      <c r="HD33"/>
      <c r="HE33" s="6">
        <f t="shared" si="563"/>
        <v>20788318399.192169</v>
      </c>
      <c r="HF33"/>
      <c r="HG33" s="6">
        <f t="shared" si="564"/>
        <v>35219858746.072166</v>
      </c>
      <c r="HH33"/>
      <c r="HI33" s="6">
        <f t="shared" si="565"/>
        <v>274049925.16551226</v>
      </c>
      <c r="HJ33"/>
      <c r="HK33" s="6">
        <f t="shared" si="566"/>
        <v>144091949001.43219</v>
      </c>
      <c r="HL33"/>
      <c r="HM33" s="6">
        <f t="shared" si="567"/>
        <v>52917671.298844941</v>
      </c>
      <c r="HN33"/>
      <c r="HO33" s="6">
        <f t="shared" si="568"/>
        <v>1233804028.6321754</v>
      </c>
      <c r="HP33"/>
      <c r="HQ33" s="6">
        <f t="shared" si="569"/>
        <v>1103997201.11218</v>
      </c>
      <c r="HR33"/>
      <c r="HS33" s="6">
        <f t="shared" si="570"/>
        <v>128595719536.68553</v>
      </c>
      <c r="HT33"/>
      <c r="HU33" s="6">
        <f t="shared" si="571"/>
        <v>63655717.592178322</v>
      </c>
      <c r="HV33"/>
      <c r="HW33" s="6">
        <f t="shared" si="572"/>
        <v>4247591185.1121736</v>
      </c>
      <c r="HX33"/>
      <c r="HY33" s="6">
        <f t="shared" si="573"/>
        <v>70707887008.472153</v>
      </c>
      <c r="HZ33"/>
      <c r="IA33" s="6">
        <f t="shared" si="574"/>
        <v>20585806397.4855</v>
      </c>
      <c r="IB33"/>
      <c r="IC33" s="6">
        <f t="shared" si="575"/>
        <v>674048983.08551288</v>
      </c>
      <c r="ID33"/>
      <c r="IE33" s="6">
        <f t="shared" si="576"/>
        <v>45220215302.872192</v>
      </c>
      <c r="IF33"/>
      <c r="IG33" s="6">
        <f t="shared" si="577"/>
        <v>826996490.28550911</v>
      </c>
      <c r="IH33"/>
      <c r="II33" s="6">
        <f t="shared" si="578"/>
        <v>9152662159.4055042</v>
      </c>
      <c r="IJ33"/>
      <c r="IK33" s="6">
        <f t="shared" si="579"/>
        <v>57410817993.432159</v>
      </c>
      <c r="IL33"/>
      <c r="IM33" s="6">
        <f t="shared" si="580"/>
        <v>19866774705.538834</v>
      </c>
      <c r="IN33"/>
      <c r="IO33" s="6">
        <f t="shared" si="581"/>
        <v>6088127419.7788496</v>
      </c>
      <c r="IP33"/>
      <c r="IQ33" s="6">
        <f t="shared" si="582"/>
        <v>1007017984.045509</v>
      </c>
      <c r="IR33"/>
      <c r="IS33" s="6">
        <f t="shared" si="583"/>
        <v>7391450726.4455051</v>
      </c>
      <c r="IT33"/>
      <c r="IU33" s="6">
        <f t="shared" si="584"/>
        <v>10357225171.672184</v>
      </c>
      <c r="IV33"/>
      <c r="IW33" s="6">
        <f t="shared" si="585"/>
        <v>66072413061.165497</v>
      </c>
      <c r="IX33"/>
      <c r="IY33" s="6">
        <f t="shared" si="586"/>
        <v>45156907335.725494</v>
      </c>
      <c r="IZ33"/>
      <c r="JA33" s="6">
        <f t="shared" si="587"/>
        <v>17701117487.832169</v>
      </c>
      <c r="JB33"/>
      <c r="JC33" s="6">
        <f t="shared" si="588"/>
        <v>96692672047.832199</v>
      </c>
      <c r="JD33"/>
      <c r="JE33" s="6">
        <f t="shared" si="589"/>
        <v>25572632384.898857</v>
      </c>
      <c r="JF33"/>
      <c r="JG33" s="6">
        <f t="shared" si="590"/>
        <v>388975165.48551244</v>
      </c>
      <c r="JH33"/>
      <c r="JI33" s="6">
        <f t="shared" si="591"/>
        <v>48494006135.512161</v>
      </c>
      <c r="JJ33"/>
      <c r="JK33" s="6">
        <f t="shared" si="592"/>
        <v>3875118940.2055154</v>
      </c>
      <c r="JL33"/>
      <c r="JM33" s="6">
        <f t="shared" si="593"/>
        <v>3848657196.4188404</v>
      </c>
      <c r="JN33"/>
      <c r="JO33" s="6">
        <f t="shared" si="594"/>
        <v>21081429278.765522</v>
      </c>
      <c r="JP33"/>
      <c r="JQ33" s="6">
        <f t="shared" si="595"/>
        <v>37114197169.538857</v>
      </c>
      <c r="JR33"/>
      <c r="JS33" s="6">
        <f t="shared" si="596"/>
        <v>12770235.7788442</v>
      </c>
      <c r="JT33"/>
      <c r="JU33" s="6">
        <f t="shared" si="597"/>
        <v>5418498839.9388494</v>
      </c>
      <c r="JV33"/>
      <c r="JW33" s="6">
        <f t="shared" si="598"/>
        <v>167690758.87217689</v>
      </c>
      <c r="JX33"/>
      <c r="JY33" s="6">
        <f t="shared" si="599"/>
        <v>19338113761.3255</v>
      </c>
      <c r="JZ33"/>
      <c r="KA33" s="6">
        <f t="shared" si="600"/>
        <v>4686559832.7921829</v>
      </c>
      <c r="KB33"/>
      <c r="KC33" s="6">
        <f t="shared" si="601"/>
        <v>16471552600.79217</v>
      </c>
      <c r="KD33"/>
      <c r="KE33" s="6">
        <f t="shared" si="602"/>
        <v>26142216000.898834</v>
      </c>
      <c r="KF33"/>
      <c r="KG33" s="6">
        <f t="shared" si="603"/>
        <v>17536765542.445518</v>
      </c>
      <c r="KH33"/>
      <c r="KI33" s="6">
        <f t="shared" si="604"/>
        <v>3951185155.458849</v>
      </c>
      <c r="KJ33"/>
      <c r="KK33" s="6">
        <f t="shared" si="605"/>
        <v>664688148.52550936</v>
      </c>
      <c r="KL33"/>
      <c r="KM33" s="6">
        <f t="shared" si="606"/>
        <v>19007158954.712189</v>
      </c>
      <c r="KN33"/>
      <c r="KO33" s="6">
        <f t="shared" si="607"/>
        <v>28648424024.792191</v>
      </c>
      <c r="KP33"/>
      <c r="KQ33" s="6">
        <f t="shared" si="608"/>
        <v>1743024646.872175</v>
      </c>
      <c r="KR33"/>
      <c r="KS33" s="6">
        <f t="shared" si="609"/>
        <v>997899458.60550892</v>
      </c>
      <c r="KT33"/>
      <c r="KU33" s="6">
        <f t="shared" si="610"/>
        <v>87259710576.685486</v>
      </c>
      <c r="KV33"/>
      <c r="KW33" s="16">
        <f t="shared" si="611"/>
        <v>9177.8422846796202</v>
      </c>
      <c r="KX33" s="7"/>
      <c r="KY33" s="5"/>
      <c r="KZ33" s="3">
        <f t="shared" si="85"/>
        <v>321126400</v>
      </c>
      <c r="LA33"/>
      <c r="LB33" s="3">
        <f t="shared" si="111"/>
        <v>60807614464</v>
      </c>
      <c r="LC33"/>
      <c r="LD33" s="3">
        <f t="shared" si="112"/>
        <v>4490072064</v>
      </c>
      <c r="LE33"/>
      <c r="LF33" s="3">
        <f t="shared" si="113"/>
        <v>49475994624</v>
      </c>
      <c r="LG33"/>
      <c r="LH33" s="3">
        <f t="shared" si="114"/>
        <v>5708104704</v>
      </c>
      <c r="LI33"/>
      <c r="LJ33" s="3">
        <f t="shared" si="115"/>
        <v>389376</v>
      </c>
      <c r="LK33"/>
      <c r="LL33" s="3">
        <f t="shared" si="116"/>
        <v>21143486464</v>
      </c>
      <c r="LM33"/>
      <c r="LN33" s="3">
        <f t="shared" si="117"/>
        <v>137955787776</v>
      </c>
      <c r="LO33"/>
      <c r="LP33" s="3">
        <f t="shared" si="118"/>
        <v>13988265984</v>
      </c>
      <c r="LQ33"/>
      <c r="LR33" s="3">
        <f t="shared" si="119"/>
        <v>99431747584</v>
      </c>
      <c r="LS33"/>
      <c r="LT33" s="3">
        <f t="shared" si="120"/>
        <v>3255387136</v>
      </c>
      <c r="LU33"/>
      <c r="LV33" s="3">
        <f t="shared" si="121"/>
        <v>5369958400</v>
      </c>
      <c r="LW33"/>
      <c r="LX33" s="3">
        <f t="shared" si="122"/>
        <v>63681531904</v>
      </c>
      <c r="LY33"/>
      <c r="LZ33" s="3">
        <f t="shared" si="123"/>
        <v>13300547584</v>
      </c>
      <c r="MA33"/>
      <c r="MB33" s="3">
        <f t="shared" si="124"/>
        <v>34936095744</v>
      </c>
      <c r="MC33"/>
      <c r="MD33" s="3">
        <f t="shared" si="125"/>
        <v>487526400</v>
      </c>
      <c r="ME33"/>
      <c r="MF33" s="3">
        <f t="shared" si="126"/>
        <v>213861376</v>
      </c>
      <c r="MG33"/>
      <c r="MH33" s="3">
        <f t="shared" si="127"/>
        <v>2129268736</v>
      </c>
      <c r="MI33"/>
      <c r="MJ33" s="3">
        <f t="shared" si="128"/>
        <v>60981339136</v>
      </c>
      <c r="MK33"/>
      <c r="ML33" s="3">
        <f t="shared" si="129"/>
        <v>69425926144</v>
      </c>
      <c r="MM33"/>
      <c r="MN33" s="3">
        <f t="shared" si="130"/>
        <v>10983040000</v>
      </c>
      <c r="MO33"/>
      <c r="MP33" s="3">
        <f t="shared" si="131"/>
        <v>19537330176</v>
      </c>
      <c r="MQ33"/>
      <c r="MR33" s="3">
        <f t="shared" si="132"/>
        <v>9821602816</v>
      </c>
      <c r="MS33"/>
      <c r="MT33" s="3">
        <f t="shared" si="133"/>
        <v>1314497536</v>
      </c>
      <c r="MU33"/>
      <c r="MV33" s="3">
        <f t="shared" si="134"/>
        <v>474891264</v>
      </c>
      <c r="MW33"/>
      <c r="MX33" s="3">
        <f t="shared" si="135"/>
        <v>2050278400</v>
      </c>
      <c r="MY33"/>
      <c r="MZ33" s="3">
        <f t="shared" si="136"/>
        <v>39033114624</v>
      </c>
      <c r="NA33"/>
      <c r="NB33" s="3">
        <f t="shared" si="137"/>
        <v>58107995136</v>
      </c>
      <c r="NC33"/>
      <c r="ND33" s="3">
        <f t="shared" si="138"/>
        <v>1356596224</v>
      </c>
      <c r="NE33"/>
      <c r="NF33" s="3">
        <f t="shared" si="139"/>
        <v>106411659264</v>
      </c>
      <c r="NG33"/>
      <c r="NH33" s="3">
        <f t="shared" si="140"/>
        <v>2126316544</v>
      </c>
      <c r="NI33"/>
      <c r="NJ33" s="3">
        <f t="shared" si="141"/>
        <v>7834374144</v>
      </c>
      <c r="NK33"/>
      <c r="NL33" s="3">
        <f t="shared" si="92"/>
        <v>406425600</v>
      </c>
      <c r="NM33"/>
      <c r="NN33" s="3">
        <f t="shared" si="142"/>
        <v>93156806656</v>
      </c>
      <c r="NO33"/>
      <c r="NP33" s="3">
        <f t="shared" si="143"/>
        <v>2061886464</v>
      </c>
      <c r="NQ33"/>
      <c r="NR33" s="3">
        <f t="shared" si="144"/>
        <v>14056473600</v>
      </c>
      <c r="NS33"/>
      <c r="NT33" s="3">
        <f t="shared" si="145"/>
        <v>101949935616</v>
      </c>
      <c r="NU33"/>
      <c r="NV33" s="3">
        <f t="shared" si="146"/>
        <v>38755434496</v>
      </c>
      <c r="NW33"/>
      <c r="NX33" s="3">
        <f t="shared" si="147"/>
        <v>752075776</v>
      </c>
      <c r="NY33"/>
      <c r="NZ33" s="3">
        <f t="shared" si="148"/>
        <v>25365021696</v>
      </c>
      <c r="OA33"/>
      <c r="OB33" s="3">
        <f t="shared" si="149"/>
        <v>6747636736</v>
      </c>
      <c r="OC33"/>
      <c r="OD33" s="3">
        <f t="shared" si="150"/>
        <v>22217691136</v>
      </c>
      <c r="OE33"/>
      <c r="OF33" s="3">
        <f t="shared" si="151"/>
        <v>85844312064</v>
      </c>
      <c r="OG33"/>
      <c r="OH33" s="3">
        <f t="shared" si="152"/>
        <v>37766480896</v>
      </c>
      <c r="OI33"/>
      <c r="OJ33" s="3">
        <f t="shared" si="153"/>
        <v>607129600</v>
      </c>
      <c r="OK33"/>
      <c r="OL33" s="3">
        <f t="shared" si="154"/>
        <v>7245414400</v>
      </c>
      <c r="OM33"/>
      <c r="ON33" s="3">
        <f t="shared" si="155"/>
        <v>19421209600</v>
      </c>
      <c r="OO33"/>
      <c r="OP33" s="3">
        <f t="shared" si="156"/>
        <v>2341011456</v>
      </c>
      <c r="OQ33"/>
      <c r="OR33" s="3">
        <f t="shared" si="157"/>
        <v>96368026624</v>
      </c>
      <c r="OS33"/>
      <c r="OT33" s="3">
        <f t="shared" si="158"/>
        <v>70696428544</v>
      </c>
      <c r="OU33"/>
      <c r="OV33" s="3">
        <f t="shared" si="159"/>
        <v>34756890624</v>
      </c>
      <c r="OW33"/>
      <c r="OX33" s="3">
        <f t="shared" si="160"/>
        <v>66341274624</v>
      </c>
      <c r="OY33"/>
      <c r="OZ33" s="3">
        <f t="shared" si="161"/>
        <v>11348214784</v>
      </c>
      <c r="PA33"/>
      <c r="PB33" s="3">
        <f t="shared" si="162"/>
        <v>1133264896</v>
      </c>
      <c r="PC33"/>
      <c r="PD33" s="3">
        <f t="shared" si="163"/>
        <v>74856960000</v>
      </c>
      <c r="PE33"/>
      <c r="PF33" s="3">
        <f t="shared" si="164"/>
        <v>78570496</v>
      </c>
      <c r="PG33"/>
      <c r="PH33" s="3">
        <f t="shared" si="165"/>
        <v>13322699776</v>
      </c>
      <c r="PI33"/>
      <c r="PJ33" s="3">
        <f t="shared" si="166"/>
        <v>8428708864</v>
      </c>
      <c r="PK33"/>
      <c r="PL33" s="3">
        <f t="shared" si="167"/>
        <v>19394461696</v>
      </c>
      <c r="PM33"/>
      <c r="PN33" s="3">
        <f t="shared" si="168"/>
        <v>3244441600</v>
      </c>
      <c r="PO33"/>
      <c r="PP33" s="3">
        <f t="shared" si="169"/>
        <v>409010176</v>
      </c>
      <c r="PQ33"/>
      <c r="PR33" s="3">
        <f t="shared" si="170"/>
        <v>4400464896</v>
      </c>
      <c r="PS33"/>
      <c r="PT33" s="3">
        <f t="shared" si="171"/>
        <v>37036232704</v>
      </c>
      <c r="PU33"/>
      <c r="PV33" s="3">
        <f t="shared" si="172"/>
        <v>227165184</v>
      </c>
      <c r="PW33"/>
      <c r="PX33" s="3">
        <f t="shared" si="93"/>
        <v>33025065984</v>
      </c>
      <c r="PY33"/>
      <c r="PZ33" s="3">
        <f t="shared" si="542"/>
        <v>46255965184</v>
      </c>
      <c r="QA33"/>
      <c r="QB33" s="3">
        <f t="shared" si="543"/>
        <v>6247321600</v>
      </c>
      <c r="QC33"/>
      <c r="QD33" s="3">
        <f t="shared" si="544"/>
        <v>89718784</v>
      </c>
      <c r="QE33"/>
      <c r="QF33" s="3">
        <f t="shared" si="545"/>
        <v>6267572224</v>
      </c>
      <c r="QG33"/>
      <c r="QH33" s="3">
        <f t="shared" si="546"/>
        <v>7136870400</v>
      </c>
      <c r="QI33"/>
      <c r="QJ33" s="3">
        <f t="shared" si="547"/>
        <v>13426320384</v>
      </c>
      <c r="QK33"/>
      <c r="QL33" s="3">
        <f t="shared" si="548"/>
        <v>9050858496</v>
      </c>
      <c r="QM33"/>
      <c r="QN33" s="3">
        <f t="shared" si="390"/>
        <v>7220920576</v>
      </c>
      <c r="QO33"/>
      <c r="QP33" s="3">
        <f t="shared" si="391"/>
        <v>121650278656</v>
      </c>
      <c r="QQ33"/>
      <c r="QR33" s="3">
        <f t="shared" si="392"/>
        <v>75365622784</v>
      </c>
      <c r="QS33" s="5"/>
      <c r="QT33" s="6">
        <f t="shared" si="86"/>
        <v>9801.2455645298578</v>
      </c>
      <c r="QU33" s="5"/>
      <c r="QV33" s="5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</row>
    <row r="34" spans="1:1015" s="3" customFormat="1">
      <c r="A34" s="2">
        <v>232</v>
      </c>
      <c r="B34" s="3">
        <v>2238879</v>
      </c>
      <c r="C34" s="3">
        <v>2246766</v>
      </c>
      <c r="D34" s="3">
        <v>2327331</v>
      </c>
      <c r="E34" s="3">
        <v>1897627</v>
      </c>
      <c r="F34" s="3">
        <v>2458117</v>
      </c>
      <c r="G34" s="3">
        <v>2530972</v>
      </c>
      <c r="H34" s="3">
        <v>2520857</v>
      </c>
      <c r="I34" s="3">
        <v>2156086</v>
      </c>
      <c r="J34" s="3">
        <v>2201992</v>
      </c>
      <c r="K34" s="3">
        <v>2205316</v>
      </c>
      <c r="L34" s="3">
        <v>1999483</v>
      </c>
      <c r="M34" s="3">
        <v>2144910</v>
      </c>
      <c r="N34" s="3">
        <v>2229932</v>
      </c>
      <c r="O34" s="3">
        <v>2218756</v>
      </c>
      <c r="P34" s="3">
        <v>2254547</v>
      </c>
      <c r="Q34" s="3">
        <v>2538752</v>
      </c>
      <c r="R34" s="3">
        <v>2259074</v>
      </c>
      <c r="S34" s="3">
        <v>2524252</v>
      </c>
      <c r="T34" s="3">
        <v>2647328</v>
      </c>
      <c r="U34" s="3">
        <v>2440292</v>
      </c>
      <c r="V34" s="3">
        <v>2386535</v>
      </c>
      <c r="W34" s="3">
        <v>2292601</v>
      </c>
      <c r="X34" s="3">
        <v>2455995</v>
      </c>
      <c r="Y34" s="3">
        <v>2784903</v>
      </c>
      <c r="Z34" s="3">
        <v>2198632</v>
      </c>
      <c r="AA34" s="3">
        <v>2565631</v>
      </c>
      <c r="AB34" s="3">
        <v>2240011</v>
      </c>
      <c r="AC34" s="3">
        <v>2516401</v>
      </c>
      <c r="AD34" s="3">
        <v>2391062</v>
      </c>
      <c r="AE34" s="3">
        <v>2125919</v>
      </c>
      <c r="AF34" s="3">
        <v>2856485</v>
      </c>
      <c r="AG34" s="3">
        <v>2615993</v>
      </c>
      <c r="AH34" s="3">
        <v>2285917</v>
      </c>
      <c r="AI34" s="3">
        <v>2799474</v>
      </c>
      <c r="AJ34" s="3">
        <v>2235555</v>
      </c>
      <c r="AK34" s="3">
        <v>2024098</v>
      </c>
      <c r="AL34" s="3">
        <v>1951349</v>
      </c>
      <c r="AM34" s="3">
        <v>2189649</v>
      </c>
      <c r="AN34" s="3">
        <v>2345227</v>
      </c>
      <c r="AO34" s="3">
        <v>1775684</v>
      </c>
      <c r="AP34" s="3">
        <v>2190781</v>
      </c>
      <c r="AQ34" s="3">
        <v>2342963</v>
      </c>
      <c r="AR34" s="3">
        <v>2358524</v>
      </c>
      <c r="AS34" s="3">
        <v>2261302</v>
      </c>
      <c r="AT34" s="3">
        <v>2577938</v>
      </c>
      <c r="AU34" s="3">
        <v>2197536</v>
      </c>
      <c r="AV34" s="3">
        <v>2401176</v>
      </c>
      <c r="AW34" s="3">
        <v>2267986</v>
      </c>
      <c r="AX34" s="3">
        <v>2228871</v>
      </c>
      <c r="AY34" s="3">
        <v>2328392</v>
      </c>
      <c r="AZ34" s="3">
        <v>2181833</v>
      </c>
      <c r="BA34" s="3">
        <v>2419072</v>
      </c>
      <c r="BB34" s="3">
        <v>2124787</v>
      </c>
      <c r="BC34" s="3">
        <v>2322804</v>
      </c>
      <c r="BD34" s="3">
        <v>2190781</v>
      </c>
      <c r="BE34" s="3">
        <v>2250126</v>
      </c>
      <c r="BF34" s="3">
        <v>2101304</v>
      </c>
      <c r="BG34" s="3">
        <v>2193009</v>
      </c>
      <c r="BH34" s="3">
        <v>2436897</v>
      </c>
      <c r="BI34" s="3">
        <v>2115804</v>
      </c>
      <c r="BJ34" s="3">
        <v>2494049</v>
      </c>
      <c r="BK34" s="3">
        <v>2413413</v>
      </c>
      <c r="BL34" s="3">
        <v>2346288</v>
      </c>
      <c r="BM34" s="3">
        <v>2473890</v>
      </c>
      <c r="BN34" s="3">
        <v>2206448</v>
      </c>
      <c r="BO34" s="3">
        <v>2408886</v>
      </c>
      <c r="BP34" s="3">
        <v>2367578</v>
      </c>
      <c r="BQ34" s="3">
        <v>2479478</v>
      </c>
      <c r="BR34" s="3">
        <v>2314988</v>
      </c>
      <c r="BS34" s="3">
        <v>2382149</v>
      </c>
      <c r="BT34" s="3">
        <v>2063249</v>
      </c>
      <c r="BU34" s="3">
        <v>2178509</v>
      </c>
      <c r="BV34" s="3">
        <v>2103532</v>
      </c>
      <c r="BW34" s="3">
        <v>2388798</v>
      </c>
      <c r="BX34" s="3">
        <v>1980456</v>
      </c>
      <c r="BY34" s="3">
        <v>2241143</v>
      </c>
      <c r="BZ34" s="3">
        <v>2082241</v>
      </c>
      <c r="CA34" s="3">
        <v>2147174</v>
      </c>
      <c r="CB34" s="3">
        <v>2143779</v>
      </c>
      <c r="CC34" s="3">
        <v>2214264</v>
      </c>
      <c r="CD34" s="3">
        <v>2294865</v>
      </c>
      <c r="CE34" s="3">
        <v>2483863</v>
      </c>
      <c r="CF34" s="3">
        <v>2109119</v>
      </c>
      <c r="CG34" s="3">
        <v>2427984</v>
      </c>
      <c r="CH34" s="3">
        <v>2244503</v>
      </c>
      <c r="CI34" s="3">
        <v>2502961</v>
      </c>
      <c r="CJ34" s="3">
        <v>2340700</v>
      </c>
      <c r="CK34" s="3">
        <v>2260170</v>
      </c>
      <c r="CL34" s="3">
        <v>2332919</v>
      </c>
      <c r="CM34" s="3">
        <v>2649520</v>
      </c>
      <c r="CN34" s="3">
        <v>2342963</v>
      </c>
      <c r="CO34" s="3">
        <v>2421265</v>
      </c>
      <c r="CP34" s="3">
        <v>2575675</v>
      </c>
      <c r="CQ34" s="3">
        <v>2250126</v>
      </c>
      <c r="CR34" s="3">
        <v>2520857</v>
      </c>
      <c r="CS34" s="3">
        <v>2133735</v>
      </c>
      <c r="CT34" s="3">
        <v>2180701</v>
      </c>
      <c r="CU34" s="3">
        <v>2629432</v>
      </c>
      <c r="CV34" s="3">
        <v>2000580</v>
      </c>
      <c r="CW34" s="3">
        <v>2207580</v>
      </c>
      <c r="CX34" s="3">
        <v>2096812</v>
      </c>
      <c r="CY34" s="3">
        <v>2167262</v>
      </c>
      <c r="CZ34" s="3">
        <v>2499637</v>
      </c>
      <c r="DA34" s="3">
        <v>2272478</v>
      </c>
      <c r="DB34" s="3">
        <v>2451468</v>
      </c>
      <c r="DC34" s="3">
        <v>1930094</v>
      </c>
      <c r="DD34" s="3">
        <v>2314988</v>
      </c>
      <c r="DE34" s="3">
        <v>2335041</v>
      </c>
      <c r="DF34" s="3">
        <v>2218756</v>
      </c>
      <c r="DG34" s="3">
        <v>2713322</v>
      </c>
      <c r="DH34" s="3">
        <v>2422396</v>
      </c>
      <c r="DI34" s="3">
        <v>2206448</v>
      </c>
      <c r="DJ34" s="3">
        <v>2066573</v>
      </c>
      <c r="DK34" s="3">
        <v>2419072</v>
      </c>
      <c r="DL34" s="3">
        <v>2271381</v>
      </c>
      <c r="DM34" s="3">
        <v>2177377</v>
      </c>
      <c r="DN34" s="3">
        <v>2297093</v>
      </c>
      <c r="DO34" s="3">
        <v>2312725</v>
      </c>
      <c r="DP34" s="3">
        <v>2156086</v>
      </c>
      <c r="DQ34" s="3">
        <v>2186325</v>
      </c>
      <c r="DR34" s="3">
        <v>2273609</v>
      </c>
      <c r="DS34" s="3">
        <v>2233327</v>
      </c>
      <c r="DT34" s="3">
        <v>2299356</v>
      </c>
      <c r="DU34" s="3">
        <v>2158350</v>
      </c>
      <c r="DV34" s="3">
        <v>2300453</v>
      </c>
      <c r="DW34" s="3">
        <v>2335041</v>
      </c>
      <c r="DX34" s="3">
        <v>2448143</v>
      </c>
      <c r="DY34" s="3">
        <v>2341831</v>
      </c>
      <c r="DZ34" s="3">
        <v>2100172</v>
      </c>
      <c r="EA34" s="3">
        <v>2267986</v>
      </c>
      <c r="EB34" s="3">
        <v>2231063</v>
      </c>
      <c r="EC34" s="3">
        <v>2217624</v>
      </c>
      <c r="ED34" s="3">
        <v>2169526</v>
      </c>
      <c r="EE34" s="3">
        <v>1986044</v>
      </c>
      <c r="EF34" s="3">
        <v>2314988</v>
      </c>
      <c r="EG34" s="3">
        <v>2299356</v>
      </c>
      <c r="EH34" s="3">
        <v>2143779</v>
      </c>
      <c r="EI34" s="3">
        <v>2140419</v>
      </c>
      <c r="EJ34" s="3">
        <v>2279162</v>
      </c>
      <c r="EK34" s="3">
        <v>2150534</v>
      </c>
      <c r="EL34" s="3">
        <v>2129278</v>
      </c>
      <c r="EM34" s="3">
        <v>2090057</v>
      </c>
      <c r="EN34" s="3">
        <v>2085636</v>
      </c>
      <c r="EO34" s="3">
        <v>2412281</v>
      </c>
      <c r="EP34" s="3">
        <v>2170657</v>
      </c>
      <c r="EQ34" s="3">
        <v>2071065</v>
      </c>
      <c r="ER34" s="3">
        <v>1795807</v>
      </c>
      <c r="ES34" s="3">
        <v>2290373</v>
      </c>
      <c r="ET34" s="3">
        <v>2035274</v>
      </c>
      <c r="EU34" s="3">
        <v>2093417</v>
      </c>
      <c r="EV34" s="5"/>
      <c r="EW34" s="6">
        <f t="shared" si="79"/>
        <v>2281933.6533333333</v>
      </c>
      <c r="EX34" s="7"/>
      <c r="EY34" s="6">
        <f t="shared" si="80"/>
        <v>15126.098085014955</v>
      </c>
      <c r="EZ34" s="7"/>
      <c r="FA34" s="6">
        <f t="shared" si="81"/>
        <v>2265263.7733333334</v>
      </c>
      <c r="FB34" s="6">
        <f t="shared" si="82"/>
        <v>2298603.5333333332</v>
      </c>
      <c r="FC34" s="6">
        <f t="shared" si="179"/>
        <v>-33339.759999999776</v>
      </c>
      <c r="FD34" s="7"/>
      <c r="FE34" s="6">
        <f t="shared" si="84"/>
        <v>647842991.61758864</v>
      </c>
      <c r="FF34"/>
      <c r="FG34" s="6">
        <f t="shared" si="97"/>
        <v>214409523674.93738</v>
      </c>
      <c r="FH34"/>
      <c r="FI34" s="6">
        <f t="shared" si="98"/>
        <v>1561454192.2576177</v>
      </c>
      <c r="FJ34"/>
      <c r="FK34" s="6">
        <f t="shared" si="99"/>
        <v>158492177227.77744</v>
      </c>
      <c r="FL34"/>
      <c r="FM34" s="6">
        <f t="shared" si="100"/>
        <v>900945848.3775866</v>
      </c>
      <c r="FN34"/>
      <c r="FO34" s="6">
        <f t="shared" si="101"/>
        <v>12563549370.81765</v>
      </c>
      <c r="FP34"/>
      <c r="FQ34" s="6">
        <f t="shared" si="102"/>
        <v>1981652888.3775802</v>
      </c>
      <c r="FR34"/>
      <c r="FS34" s="6">
        <f t="shared" si="103"/>
        <v>62933368640.257713</v>
      </c>
      <c r="FT34"/>
      <c r="FU34" s="6">
        <f t="shared" si="104"/>
        <v>53748969526.297707</v>
      </c>
      <c r="FV34"/>
      <c r="FW34" s="6">
        <f t="shared" si="105"/>
        <v>57780505995.577492</v>
      </c>
      <c r="FX34"/>
      <c r="FY34" s="6">
        <f t="shared" si="106"/>
        <v>16198609984.537542</v>
      </c>
      <c r="FZ34"/>
      <c r="GA34" s="6">
        <f t="shared" si="107"/>
        <v>87360584496.697739</v>
      </c>
      <c r="GB34"/>
      <c r="GC34" s="6">
        <f t="shared" si="108"/>
        <v>111328488437.37775</v>
      </c>
      <c r="GD34"/>
      <c r="GE34" s="6">
        <f t="shared" si="109"/>
        <v>59073419164.057709</v>
      </c>
      <c r="GF34"/>
      <c r="GG34" s="6">
        <f t="shared" si="110"/>
        <v>89091958017.217468</v>
      </c>
      <c r="GH34"/>
      <c r="GI34" s="6">
        <f t="shared" si="552"/>
        <v>74983832784.697479</v>
      </c>
      <c r="GJ34"/>
      <c r="GK34" s="6">
        <f t="shared" si="553"/>
        <v>230608597593.2178</v>
      </c>
      <c r="GL34"/>
      <c r="GM34" s="6">
        <f t="shared" si="554"/>
        <v>59925453706.49749</v>
      </c>
      <c r="GN34"/>
      <c r="GO34" s="6">
        <f t="shared" si="555"/>
        <v>42008699980.857689</v>
      </c>
      <c r="GP34"/>
      <c r="GQ34" s="6">
        <f t="shared" si="556"/>
        <v>363467622305.21735</v>
      </c>
      <c r="GR34"/>
      <c r="GS34" s="6">
        <f t="shared" si="557"/>
        <v>14123478008.217653</v>
      </c>
      <c r="GT34"/>
      <c r="GU34" s="6">
        <f t="shared" si="558"/>
        <v>17046373174.297543</v>
      </c>
      <c r="GV34"/>
      <c r="GW34" s="6">
        <f t="shared" si="559"/>
        <v>171182243967.8974</v>
      </c>
      <c r="GX34"/>
      <c r="GY34" s="6">
        <f t="shared" si="560"/>
        <v>27732160965.657524</v>
      </c>
      <c r="GZ34"/>
      <c r="HA34" s="6">
        <f t="shared" si="561"/>
        <v>4379956527.9376297</v>
      </c>
      <c r="HB34"/>
      <c r="HC34" s="6">
        <f t="shared" si="562"/>
        <v>41574900072.57769</v>
      </c>
      <c r="HD34"/>
      <c r="HE34" s="6">
        <f t="shared" si="563"/>
        <v>27118593374.017673</v>
      </c>
      <c r="HF34"/>
      <c r="HG34" s="6">
        <f t="shared" si="564"/>
        <v>676272507.45761168</v>
      </c>
      <c r="HH34"/>
      <c r="HI34" s="6">
        <f t="shared" si="565"/>
        <v>3406501240.2576261</v>
      </c>
      <c r="HJ34"/>
      <c r="HK34" s="6">
        <f t="shared" si="566"/>
        <v>125622581361.21744</v>
      </c>
      <c r="HL34"/>
      <c r="HM34" s="6">
        <f t="shared" si="567"/>
        <v>12990473867.577549</v>
      </c>
      <c r="HN34"/>
      <c r="HO34" s="6">
        <f t="shared" si="568"/>
        <v>8885369889.8176422</v>
      </c>
      <c r="HP34"/>
      <c r="HQ34" s="6">
        <f t="shared" si="569"/>
        <v>28594214771.097675</v>
      </c>
      <c r="HR34"/>
      <c r="HS34" s="6">
        <f t="shared" si="570"/>
        <v>6171711308.8576355</v>
      </c>
      <c r="HT34"/>
      <c r="HU34" s="6">
        <f t="shared" si="571"/>
        <v>1143876275.1376152</v>
      </c>
      <c r="HV34"/>
      <c r="HW34" s="6">
        <f t="shared" si="572"/>
        <v>6710925721.6576366</v>
      </c>
      <c r="HX34"/>
      <c r="HY34" s="6">
        <f t="shared" si="573"/>
        <v>63466830400.537712</v>
      </c>
      <c r="HZ34"/>
      <c r="IA34" s="6">
        <f t="shared" si="574"/>
        <v>51686767535.617699</v>
      </c>
      <c r="IB34"/>
      <c r="IC34" s="6">
        <f t="shared" si="575"/>
        <v>998132813.69761407</v>
      </c>
      <c r="ID34"/>
      <c r="IE34" s="6">
        <f t="shared" si="576"/>
        <v>1379768854.6576166</v>
      </c>
      <c r="IF34"/>
      <c r="IG34" s="6">
        <f t="shared" si="577"/>
        <v>24229487679.897671</v>
      </c>
      <c r="IH34"/>
      <c r="II34" s="6">
        <f t="shared" si="578"/>
        <v>81524662677.057724</v>
      </c>
      <c r="IJ34"/>
      <c r="IK34" s="6">
        <f t="shared" si="579"/>
        <v>50678221980.697701</v>
      </c>
      <c r="IL34"/>
      <c r="IM34" s="6">
        <f t="shared" si="580"/>
        <v>12966322242.45755</v>
      </c>
      <c r="IN34"/>
      <c r="IO34" s="6">
        <f t="shared" si="581"/>
        <v>80236930086.337723</v>
      </c>
      <c r="IP34"/>
      <c r="IQ34" s="6">
        <f t="shared" si="582"/>
        <v>2021603025.81762</v>
      </c>
      <c r="IR34"/>
      <c r="IS34" s="6">
        <f t="shared" si="583"/>
        <v>128801142054.33743</v>
      </c>
      <c r="IT34"/>
      <c r="IU34" s="6">
        <f t="shared" si="584"/>
        <v>176788091622.29742</v>
      </c>
      <c r="IV34"/>
      <c r="IW34" s="6">
        <f t="shared" si="585"/>
        <v>172549882268.73779</v>
      </c>
      <c r="IX34"/>
      <c r="IY34" s="6">
        <f t="shared" si="586"/>
        <v>30157878956.857677</v>
      </c>
      <c r="IZ34"/>
      <c r="JA34" s="6">
        <f t="shared" si="587"/>
        <v>1377169912.8576167</v>
      </c>
      <c r="JB34"/>
      <c r="JC34" s="6">
        <f t="shared" si="588"/>
        <v>67859603961.537483</v>
      </c>
      <c r="JD34"/>
      <c r="JE34" s="6">
        <f t="shared" si="589"/>
        <v>307707355533.33734</v>
      </c>
      <c r="JF34"/>
      <c r="JG34" s="6">
        <f t="shared" si="590"/>
        <v>176537991.29759407</v>
      </c>
      <c r="JH34"/>
      <c r="JI34" s="6">
        <f t="shared" si="591"/>
        <v>212729644464.53781</v>
      </c>
      <c r="JJ34"/>
      <c r="JK34" s="6">
        <f t="shared" si="592"/>
        <v>62144387285.81749</v>
      </c>
      <c r="JL34"/>
      <c r="JM34" s="6">
        <f t="shared" si="593"/>
        <v>101862620477.37775</v>
      </c>
      <c r="JN34"/>
      <c r="JO34" s="6">
        <f t="shared" si="594"/>
        <v>16216433210.937544</v>
      </c>
      <c r="JP34"/>
      <c r="JQ34" s="6">
        <f t="shared" si="595"/>
        <v>313564764.21759206</v>
      </c>
      <c r="JR34"/>
      <c r="JS34" s="6">
        <f t="shared" si="596"/>
        <v>9614712.5775986146</v>
      </c>
      <c r="JT34"/>
      <c r="JU34" s="6">
        <f t="shared" si="597"/>
        <v>5420163545.4975672</v>
      </c>
      <c r="JV34"/>
      <c r="JW34" s="6">
        <f t="shared" si="598"/>
        <v>30396444029.977524</v>
      </c>
      <c r="JX34"/>
      <c r="JY34" s="6">
        <f t="shared" si="599"/>
        <v>1558103.0976005581</v>
      </c>
      <c r="JZ34"/>
      <c r="KA34" s="6">
        <f t="shared" si="600"/>
        <v>19502614071.097538</v>
      </c>
      <c r="KB34"/>
      <c r="KC34" s="6">
        <f t="shared" si="601"/>
        <v>18083321223.57766</v>
      </c>
      <c r="KD34"/>
      <c r="KE34" s="6">
        <f t="shared" si="602"/>
        <v>2188252387.137579</v>
      </c>
      <c r="KF34"/>
      <c r="KG34" s="6">
        <f t="shared" si="603"/>
        <v>47011675609.497505</v>
      </c>
      <c r="KH34"/>
      <c r="KI34" s="6">
        <f t="shared" si="604"/>
        <v>2398233277.4975781</v>
      </c>
      <c r="KJ34"/>
      <c r="KK34" s="6">
        <f t="shared" si="605"/>
        <v>1346872384.0575836</v>
      </c>
      <c r="KL34"/>
      <c r="KM34" s="6">
        <f t="shared" si="606"/>
        <v>26233555279.417526</v>
      </c>
      <c r="KN34"/>
      <c r="KO34" s="6">
        <f t="shared" si="607"/>
        <v>5265063891.7775679</v>
      </c>
      <c r="KP34"/>
      <c r="KQ34" s="6">
        <f t="shared" si="608"/>
        <v>86027963811.457733</v>
      </c>
      <c r="KR34"/>
      <c r="KS34" s="6">
        <f t="shared" si="609"/>
        <v>17670852816.69754</v>
      </c>
      <c r="KT34"/>
      <c r="KU34" s="6">
        <f t="shared" si="610"/>
        <v>212729644464.53781</v>
      </c>
      <c r="KV34"/>
      <c r="KW34" s="16">
        <f t="shared" si="611"/>
        <v>13947.433099218306</v>
      </c>
      <c r="KX34" s="7"/>
      <c r="KY34" s="5"/>
      <c r="KZ34" s="3">
        <f t="shared" si="85"/>
        <v>62204769</v>
      </c>
      <c r="LA34"/>
      <c r="LB34" s="3">
        <f t="shared" si="111"/>
        <v>184645527616</v>
      </c>
      <c r="LC34"/>
      <c r="LD34" s="3">
        <f t="shared" si="112"/>
        <v>5307851025</v>
      </c>
      <c r="LE34"/>
      <c r="LF34" s="3">
        <f t="shared" si="113"/>
        <v>133057882441</v>
      </c>
      <c r="LG34"/>
      <c r="LH34" s="3">
        <f t="shared" si="114"/>
        <v>11048976</v>
      </c>
      <c r="LI34"/>
      <c r="LJ34" s="3">
        <f t="shared" si="115"/>
        <v>21149012329</v>
      </c>
      <c r="LK34"/>
      <c r="LL34" s="3">
        <f t="shared" si="116"/>
        <v>124902976</v>
      </c>
      <c r="LM34"/>
      <c r="LN34" s="3">
        <f t="shared" si="117"/>
        <v>80772482025</v>
      </c>
      <c r="LO34"/>
      <c r="LP34" s="3">
        <f t="shared" si="118"/>
        <v>70319371684</v>
      </c>
      <c r="LQ34"/>
      <c r="LR34" s="3">
        <f t="shared" si="119"/>
        <v>42863905296</v>
      </c>
      <c r="LS34"/>
      <c r="LT34" s="3">
        <f t="shared" si="120"/>
        <v>8823596356</v>
      </c>
      <c r="LU34"/>
      <c r="LV34" s="3">
        <f t="shared" si="121"/>
        <v>108180472464</v>
      </c>
      <c r="LW34"/>
      <c r="LX34" s="3">
        <f t="shared" si="122"/>
        <v>134688266001</v>
      </c>
      <c r="LY34"/>
      <c r="LZ34" s="3">
        <f t="shared" si="123"/>
        <v>76391432100</v>
      </c>
      <c r="MA34"/>
      <c r="MB34" s="3">
        <f t="shared" si="124"/>
        <v>70300810449</v>
      </c>
      <c r="MC34"/>
      <c r="MD34" s="3">
        <f t="shared" si="125"/>
        <v>57836402064</v>
      </c>
      <c r="ME34"/>
      <c r="MF34" s="3">
        <f t="shared" si="126"/>
        <v>263740792249</v>
      </c>
      <c r="MG34"/>
      <c r="MH34" s="3">
        <f t="shared" si="127"/>
        <v>44714062849</v>
      </c>
      <c r="MI34"/>
      <c r="MJ34" s="3">
        <f t="shared" si="128"/>
        <v>56786890000</v>
      </c>
      <c r="MK34"/>
      <c r="ML34" s="3">
        <f t="shared" si="129"/>
        <v>324379228849</v>
      </c>
      <c r="MM34"/>
      <c r="MN34" s="3">
        <f t="shared" si="130"/>
        <v>23159361124</v>
      </c>
      <c r="MO34"/>
      <c r="MP34" s="3">
        <f t="shared" si="131"/>
        <v>9452117284</v>
      </c>
      <c r="MQ34"/>
      <c r="MR34" s="3">
        <f t="shared" si="132"/>
        <v>144705681604</v>
      </c>
      <c r="MS34"/>
      <c r="MT34" s="3">
        <f t="shared" si="133"/>
        <v>17739576100</v>
      </c>
      <c r="MU34"/>
      <c r="MV34" s="3">
        <f t="shared" si="134"/>
        <v>9904429441</v>
      </c>
      <c r="MW34"/>
      <c r="MX34" s="3">
        <f t="shared" si="135"/>
        <v>56282343121</v>
      </c>
      <c r="MY34"/>
      <c r="MZ34" s="3">
        <f t="shared" si="136"/>
        <v>39210732289</v>
      </c>
      <c r="NA34"/>
      <c r="NB34" s="3">
        <f t="shared" si="137"/>
        <v>3521829025</v>
      </c>
      <c r="NC34"/>
      <c r="ND34" s="3">
        <f t="shared" si="138"/>
        <v>8409807025</v>
      </c>
      <c r="NE34"/>
      <c r="NF34" s="3">
        <f t="shared" si="139"/>
        <v>103100714649</v>
      </c>
      <c r="NG34"/>
      <c r="NH34" s="3">
        <f t="shared" si="140"/>
        <v>6502164496</v>
      </c>
      <c r="NI34"/>
      <c r="NJ34" s="3">
        <f t="shared" si="141"/>
        <v>16282270404</v>
      </c>
      <c r="NK34"/>
      <c r="NL34" s="3">
        <f t="shared" si="92"/>
        <v>40981143844</v>
      </c>
      <c r="NM34"/>
      <c r="NN34" s="3">
        <f t="shared" si="142"/>
        <v>12521610000</v>
      </c>
      <c r="NO34"/>
      <c r="NP34" s="3">
        <f t="shared" si="143"/>
        <v>4510599921</v>
      </c>
      <c r="NQ34"/>
      <c r="NR34" s="3">
        <f t="shared" si="144"/>
        <v>13284867600</v>
      </c>
      <c r="NS34"/>
      <c r="NT34" s="3">
        <f t="shared" si="145"/>
        <v>81376690756</v>
      </c>
      <c r="NU34"/>
      <c r="NV34" s="3">
        <f t="shared" si="146"/>
        <v>67957711969</v>
      </c>
      <c r="NW34"/>
      <c r="NX34" s="3">
        <f t="shared" si="147"/>
        <v>4216294489</v>
      </c>
      <c r="NY34"/>
      <c r="NZ34" s="3">
        <f t="shared" si="148"/>
        <v>4968135225</v>
      </c>
      <c r="OA34"/>
      <c r="OB34" s="3">
        <f t="shared" si="149"/>
        <v>35720244004</v>
      </c>
      <c r="OC34"/>
      <c r="OD34" s="3">
        <f t="shared" si="150"/>
        <v>101674888225</v>
      </c>
      <c r="OE34"/>
      <c r="OF34" s="3">
        <f t="shared" si="151"/>
        <v>66800537764</v>
      </c>
      <c r="OG34"/>
      <c r="OH34" s="3">
        <f t="shared" si="152"/>
        <v>6485080900</v>
      </c>
      <c r="OI34"/>
      <c r="OJ34" s="3">
        <f t="shared" si="153"/>
        <v>100236193201</v>
      </c>
      <c r="OK34"/>
      <c r="OL34" s="3">
        <f t="shared" si="154"/>
        <v>6131203204</v>
      </c>
      <c r="OM34"/>
      <c r="ON34" s="3">
        <f t="shared" si="155"/>
        <v>105982151401</v>
      </c>
      <c r="OO34"/>
      <c r="OP34" s="3">
        <f t="shared" si="156"/>
        <v>149863442884</v>
      </c>
      <c r="OQ34"/>
      <c r="OR34" s="3">
        <f t="shared" si="157"/>
        <v>201359510361</v>
      </c>
      <c r="OS34"/>
      <c r="OT34" s="3">
        <f t="shared" si="158"/>
        <v>42849000000</v>
      </c>
      <c r="OU34"/>
      <c r="OV34" s="3">
        <f t="shared" si="159"/>
        <v>4963202500</v>
      </c>
      <c r="OW34"/>
      <c r="OX34" s="3">
        <f t="shared" si="160"/>
        <v>51601211281</v>
      </c>
      <c r="OY34"/>
      <c r="OZ34" s="3">
        <f t="shared" si="161"/>
        <v>271830847876</v>
      </c>
      <c r="PA34"/>
      <c r="PB34" s="3">
        <f t="shared" si="162"/>
        <v>402122809</v>
      </c>
      <c r="PC34"/>
      <c r="PD34" s="3">
        <f t="shared" si="163"/>
        <v>244595528356</v>
      </c>
      <c r="PE34"/>
      <c r="PF34" s="3">
        <f t="shared" si="164"/>
        <v>46633538704</v>
      </c>
      <c r="PG34"/>
      <c r="PH34" s="3">
        <f t="shared" si="165"/>
        <v>124255545001</v>
      </c>
      <c r="PI34"/>
      <c r="PJ34" s="3">
        <f t="shared" si="166"/>
        <v>8836752016</v>
      </c>
      <c r="PK34"/>
      <c r="PL34" s="3">
        <f t="shared" si="167"/>
        <v>244359424</v>
      </c>
      <c r="PM34"/>
      <c r="PN34" s="3">
        <f t="shared" si="168"/>
        <v>914397121</v>
      </c>
      <c r="PO34"/>
      <c r="PP34" s="3">
        <f t="shared" si="169"/>
        <v>1622639524</v>
      </c>
      <c r="PQ34"/>
      <c r="PR34" s="3">
        <f t="shared" si="170"/>
        <v>19882692036</v>
      </c>
      <c r="PS34"/>
      <c r="PT34" s="3">
        <f t="shared" si="171"/>
        <v>1196329744</v>
      </c>
      <c r="PU34"/>
      <c r="PV34" s="3">
        <f t="shared" si="172"/>
        <v>11302241344</v>
      </c>
      <c r="PW34"/>
      <c r="PX34" s="3">
        <f t="shared" si="93"/>
        <v>28161538596</v>
      </c>
      <c r="PY34"/>
      <c r="PZ34" s="3">
        <f t="shared" si="542"/>
        <v>180606721</v>
      </c>
      <c r="QA34"/>
      <c r="QB34" s="3">
        <f t="shared" si="543"/>
        <v>33665644324</v>
      </c>
      <c r="QC34"/>
      <c r="QD34" s="3">
        <f t="shared" si="544"/>
        <v>244359424</v>
      </c>
      <c r="QE34"/>
      <c r="QF34" s="3">
        <f t="shared" si="545"/>
        <v>11289600</v>
      </c>
      <c r="QG34"/>
      <c r="QH34" s="3">
        <f t="shared" si="546"/>
        <v>16545162384</v>
      </c>
      <c r="QI34"/>
      <c r="QJ34" s="3">
        <f t="shared" si="547"/>
        <v>1538286841</v>
      </c>
      <c r="QK34"/>
      <c r="QL34" s="3">
        <f t="shared" si="548"/>
        <v>106696956025</v>
      </c>
      <c r="QM34"/>
      <c r="QN34" s="3">
        <f t="shared" si="390"/>
        <v>9918566464</v>
      </c>
      <c r="QO34"/>
      <c r="QP34" s="3">
        <f t="shared" si="391"/>
        <v>244595528356</v>
      </c>
      <c r="QQ34"/>
      <c r="QR34" s="3">
        <f t="shared" si="392"/>
        <v>3380608449</v>
      </c>
      <c r="QS34" s="5"/>
      <c r="QT34" s="6">
        <f t="shared" si="86"/>
        <v>14082.393374061165</v>
      </c>
      <c r="QU34" s="5"/>
      <c r="QV34" s="5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</row>
    <row r="35" spans="1:1015" s="3" customFormat="1">
      <c r="A35" s="2">
        <v>235</v>
      </c>
      <c r="B35" s="3">
        <v>4810</v>
      </c>
      <c r="C35" s="3">
        <v>5317</v>
      </c>
      <c r="D35" s="3">
        <v>4304</v>
      </c>
      <c r="E35" s="3">
        <v>6203</v>
      </c>
      <c r="F35" s="3">
        <v>5443</v>
      </c>
      <c r="G35" s="3">
        <v>5443</v>
      </c>
      <c r="H35" s="3">
        <v>5190</v>
      </c>
      <c r="I35" s="3">
        <v>4304</v>
      </c>
      <c r="J35" s="3">
        <v>7344</v>
      </c>
      <c r="K35" s="3">
        <v>5443</v>
      </c>
      <c r="L35" s="3">
        <v>4430</v>
      </c>
      <c r="M35" s="3">
        <v>5317</v>
      </c>
      <c r="N35" s="3">
        <v>4810</v>
      </c>
      <c r="O35" s="3">
        <v>7217</v>
      </c>
      <c r="P35" s="3">
        <v>2911</v>
      </c>
      <c r="Q35" s="3">
        <v>5190</v>
      </c>
      <c r="R35" s="3">
        <v>6077</v>
      </c>
      <c r="S35" s="3">
        <v>3797</v>
      </c>
      <c r="T35" s="3">
        <v>5063</v>
      </c>
      <c r="U35" s="3">
        <v>5823</v>
      </c>
      <c r="V35" s="3">
        <v>5317</v>
      </c>
      <c r="W35" s="3">
        <v>4430</v>
      </c>
      <c r="X35" s="3">
        <v>7470</v>
      </c>
      <c r="Y35" s="3">
        <v>6077</v>
      </c>
      <c r="Z35" s="3">
        <v>6583</v>
      </c>
      <c r="AA35" s="3">
        <v>7977</v>
      </c>
      <c r="AB35" s="3">
        <v>5317</v>
      </c>
      <c r="AC35" s="3">
        <v>5317</v>
      </c>
      <c r="AD35" s="3">
        <v>6710</v>
      </c>
      <c r="AE35" s="3">
        <v>3924</v>
      </c>
      <c r="AF35" s="3">
        <v>7344</v>
      </c>
      <c r="AG35" s="3">
        <v>6077</v>
      </c>
      <c r="AH35" s="3">
        <v>6077</v>
      </c>
      <c r="AI35" s="3">
        <v>6837</v>
      </c>
      <c r="AJ35" s="3">
        <v>5950</v>
      </c>
      <c r="AK35" s="3">
        <v>5823</v>
      </c>
      <c r="AL35" s="3">
        <v>4810</v>
      </c>
      <c r="AM35" s="3">
        <v>4937</v>
      </c>
      <c r="AN35" s="3">
        <v>4430</v>
      </c>
      <c r="AO35" s="3">
        <v>3924</v>
      </c>
      <c r="AP35" s="3">
        <v>5190</v>
      </c>
      <c r="AQ35" s="3">
        <v>5190</v>
      </c>
      <c r="AR35" s="3">
        <v>6457</v>
      </c>
      <c r="AS35" s="3">
        <v>5443</v>
      </c>
      <c r="AT35" s="3">
        <v>7217</v>
      </c>
      <c r="AU35" s="3">
        <v>8104</v>
      </c>
      <c r="AV35" s="3">
        <v>6077</v>
      </c>
      <c r="AW35" s="3">
        <v>6077</v>
      </c>
      <c r="AX35" s="3">
        <v>6077</v>
      </c>
      <c r="AY35" s="3">
        <v>8104</v>
      </c>
      <c r="AZ35" s="3">
        <v>4304</v>
      </c>
      <c r="BA35" s="3">
        <v>5443</v>
      </c>
      <c r="BB35" s="3">
        <v>4937</v>
      </c>
      <c r="BC35" s="3">
        <v>3924</v>
      </c>
      <c r="BD35" s="3">
        <v>4430</v>
      </c>
      <c r="BE35" s="3">
        <v>6203</v>
      </c>
      <c r="BF35" s="3">
        <v>4430</v>
      </c>
      <c r="BG35" s="3">
        <v>5570</v>
      </c>
      <c r="BH35" s="3">
        <v>6583</v>
      </c>
      <c r="BI35" s="3">
        <v>4304</v>
      </c>
      <c r="BJ35" s="3">
        <v>6963</v>
      </c>
      <c r="BK35" s="3">
        <v>4430</v>
      </c>
      <c r="BL35" s="3">
        <v>4810</v>
      </c>
      <c r="BM35" s="3">
        <v>5697</v>
      </c>
      <c r="BN35" s="3">
        <v>4684</v>
      </c>
      <c r="BO35" s="3">
        <v>5697</v>
      </c>
      <c r="BP35" s="3">
        <v>6583</v>
      </c>
      <c r="BQ35" s="3">
        <v>6963</v>
      </c>
      <c r="BR35" s="3">
        <v>5950</v>
      </c>
      <c r="BS35" s="3">
        <v>4050</v>
      </c>
      <c r="BT35" s="3">
        <v>6330</v>
      </c>
      <c r="BU35" s="3">
        <v>4304</v>
      </c>
      <c r="BV35" s="3">
        <v>7724</v>
      </c>
      <c r="BW35" s="3">
        <v>6330</v>
      </c>
      <c r="BX35" s="3">
        <v>4050</v>
      </c>
      <c r="BY35" s="3">
        <v>6457</v>
      </c>
      <c r="BZ35" s="3">
        <v>4557</v>
      </c>
      <c r="CA35" s="3">
        <v>6203</v>
      </c>
      <c r="CB35" s="3">
        <v>6077</v>
      </c>
      <c r="CC35" s="3">
        <v>5823</v>
      </c>
      <c r="CD35" s="3">
        <v>5190</v>
      </c>
      <c r="CE35" s="3">
        <v>6330</v>
      </c>
      <c r="CF35" s="3">
        <v>5570</v>
      </c>
      <c r="CG35" s="3">
        <v>4557</v>
      </c>
      <c r="CH35" s="3">
        <v>4557</v>
      </c>
      <c r="CI35" s="3">
        <v>5823</v>
      </c>
      <c r="CJ35" s="3">
        <v>6077</v>
      </c>
      <c r="CK35" s="3">
        <v>4177</v>
      </c>
      <c r="CL35" s="3">
        <v>5063</v>
      </c>
      <c r="CM35" s="3">
        <v>6583</v>
      </c>
      <c r="CN35" s="3">
        <v>3924</v>
      </c>
      <c r="CO35" s="3">
        <v>5570</v>
      </c>
      <c r="CP35" s="3">
        <v>7724</v>
      </c>
      <c r="CQ35" s="3">
        <v>6203</v>
      </c>
      <c r="CR35" s="3">
        <v>5443</v>
      </c>
      <c r="CS35" s="3">
        <v>3291</v>
      </c>
      <c r="CT35" s="3">
        <v>5443</v>
      </c>
      <c r="CU35" s="3">
        <v>5443</v>
      </c>
      <c r="CV35" s="3">
        <v>5063</v>
      </c>
      <c r="CW35" s="3">
        <v>6457</v>
      </c>
      <c r="CX35" s="3">
        <v>5443</v>
      </c>
      <c r="CY35" s="3">
        <v>4937</v>
      </c>
      <c r="CZ35" s="3">
        <v>4810</v>
      </c>
      <c r="DA35" s="3">
        <v>6330</v>
      </c>
      <c r="DB35" s="3">
        <v>6837</v>
      </c>
      <c r="DC35" s="3">
        <v>4810</v>
      </c>
      <c r="DD35" s="3">
        <v>6963</v>
      </c>
      <c r="DE35" s="3">
        <v>5443</v>
      </c>
      <c r="DF35" s="3">
        <v>4557</v>
      </c>
      <c r="DG35" s="3">
        <v>5443</v>
      </c>
      <c r="DH35" s="3">
        <v>6583</v>
      </c>
      <c r="DI35" s="3">
        <v>5950</v>
      </c>
      <c r="DJ35" s="3">
        <v>4684</v>
      </c>
      <c r="DK35" s="3">
        <v>7344</v>
      </c>
      <c r="DL35" s="3">
        <v>3417</v>
      </c>
      <c r="DM35" s="3">
        <v>4557</v>
      </c>
      <c r="DN35" s="3">
        <v>5063</v>
      </c>
      <c r="DO35" s="3">
        <v>4810</v>
      </c>
      <c r="DP35" s="3">
        <v>4937</v>
      </c>
      <c r="DQ35" s="3">
        <v>3797</v>
      </c>
      <c r="DR35" s="3">
        <v>4810</v>
      </c>
      <c r="DS35" s="3">
        <v>6710</v>
      </c>
      <c r="DT35" s="3">
        <v>5190</v>
      </c>
      <c r="DU35" s="3">
        <v>5443</v>
      </c>
      <c r="DV35" s="3">
        <v>4684</v>
      </c>
      <c r="DW35" s="3">
        <v>4810</v>
      </c>
      <c r="DX35" s="3">
        <v>4177</v>
      </c>
      <c r="DY35" s="3">
        <v>4684</v>
      </c>
      <c r="DZ35" s="3">
        <v>4177</v>
      </c>
      <c r="EA35" s="3">
        <v>5823</v>
      </c>
      <c r="EB35" s="3">
        <v>5697</v>
      </c>
      <c r="EC35" s="3">
        <v>6710</v>
      </c>
      <c r="ED35" s="3">
        <v>6330</v>
      </c>
      <c r="EE35" s="3">
        <v>5190</v>
      </c>
      <c r="EF35" s="3">
        <v>5570</v>
      </c>
      <c r="EG35" s="3">
        <v>6330</v>
      </c>
      <c r="EH35" s="3">
        <v>5063</v>
      </c>
      <c r="EI35" s="3">
        <v>6330</v>
      </c>
      <c r="EJ35" s="3">
        <v>4430</v>
      </c>
      <c r="EK35" s="3">
        <v>5823</v>
      </c>
      <c r="EL35" s="3">
        <v>4050</v>
      </c>
      <c r="EM35" s="3">
        <v>6710</v>
      </c>
      <c r="EN35" s="3">
        <v>4557</v>
      </c>
      <c r="EO35" s="3">
        <v>6457</v>
      </c>
      <c r="EP35" s="3">
        <v>6583</v>
      </c>
      <c r="EQ35" s="3">
        <v>5570</v>
      </c>
      <c r="ER35" s="3">
        <v>4684</v>
      </c>
      <c r="ES35" s="3">
        <v>6330</v>
      </c>
      <c r="ET35" s="3">
        <v>5697</v>
      </c>
      <c r="EU35" s="3">
        <v>3037</v>
      </c>
      <c r="EV35" s="5"/>
      <c r="EW35" s="6">
        <f t="shared" si="79"/>
        <v>5495.8133333333335</v>
      </c>
      <c r="EX35" s="7"/>
      <c r="EY35" s="6">
        <f t="shared" si="80"/>
        <v>86.832330594029102</v>
      </c>
      <c r="EZ35" s="7"/>
      <c r="FA35" s="6">
        <f t="shared" si="81"/>
        <v>5424.8933333333334</v>
      </c>
      <c r="FB35" s="6">
        <f t="shared" si="82"/>
        <v>5566.7333333333336</v>
      </c>
      <c r="FC35" s="6">
        <f t="shared" si="179"/>
        <v>-141.84000000000015</v>
      </c>
      <c r="FD35" s="7"/>
      <c r="FE35" s="6">
        <f t="shared" si="84"/>
        <v>133341.82559999989</v>
      </c>
      <c r="FF35"/>
      <c r="FG35" s="6">
        <f t="shared" si="97"/>
        <v>3087611.2655999996</v>
      </c>
      <c r="FH35"/>
      <c r="FI35" s="6">
        <f t="shared" si="98"/>
        <v>20118.585600000042</v>
      </c>
      <c r="FJ35"/>
      <c r="FK35" s="6">
        <f t="shared" si="99"/>
        <v>1056455.0656000003</v>
      </c>
      <c r="FL35"/>
      <c r="FM35" s="6">
        <f t="shared" si="100"/>
        <v>4173195.2656000005</v>
      </c>
      <c r="FN35"/>
      <c r="FO35" s="6">
        <f t="shared" si="101"/>
        <v>555263.42559999973</v>
      </c>
      <c r="FP35"/>
      <c r="FQ35" s="6">
        <f t="shared" si="102"/>
        <v>5130949.8255999992</v>
      </c>
      <c r="FR35"/>
      <c r="FS35" s="6">
        <f t="shared" si="103"/>
        <v>4567452.8655999992</v>
      </c>
      <c r="FT35"/>
      <c r="FU35" s="6">
        <f t="shared" si="104"/>
        <v>5865308.9856000002</v>
      </c>
      <c r="FV35"/>
      <c r="FW35" s="6">
        <f t="shared" si="105"/>
        <v>382121.78559999983</v>
      </c>
      <c r="FX35"/>
      <c r="FY35" s="6">
        <f t="shared" si="106"/>
        <v>1058511.7456000003</v>
      </c>
      <c r="FZ35"/>
      <c r="GA35" s="6">
        <f t="shared" si="107"/>
        <v>2355733.8256000006</v>
      </c>
      <c r="GB35"/>
      <c r="GC35" s="6">
        <f t="shared" si="108"/>
        <v>1567904.6655999997</v>
      </c>
      <c r="GD35"/>
      <c r="GE35" s="6">
        <f t="shared" si="109"/>
        <v>20118.585600000042</v>
      </c>
      <c r="GF35"/>
      <c r="GG35" s="6">
        <f t="shared" si="110"/>
        <v>8572247.0656000003</v>
      </c>
      <c r="GH35"/>
      <c r="GI35" s="6">
        <f t="shared" si="552"/>
        <v>1984830.1456000004</v>
      </c>
      <c r="GJ35"/>
      <c r="GK35" s="6">
        <f t="shared" si="553"/>
        <v>382121.78559999983</v>
      </c>
      <c r="GL35"/>
      <c r="GM35" s="6">
        <f t="shared" si="554"/>
        <v>72274.945600000079</v>
      </c>
      <c r="GN35"/>
      <c r="GO35" s="6">
        <f t="shared" si="555"/>
        <v>220.22560000000431</v>
      </c>
      <c r="GP35"/>
      <c r="GQ35" s="6">
        <f t="shared" si="556"/>
        <v>419696.66560000018</v>
      </c>
      <c r="GR35"/>
      <c r="GS35" s="6">
        <f t="shared" si="557"/>
        <v>20118.585600000042</v>
      </c>
      <c r="GT35"/>
      <c r="GU35" s="6">
        <f t="shared" si="558"/>
        <v>1335966.1056000004</v>
      </c>
      <c r="GV35"/>
      <c r="GW35" s="6">
        <f t="shared" si="559"/>
        <v>555263.42559999973</v>
      </c>
      <c r="GX35"/>
      <c r="GY35" s="6">
        <f t="shared" si="560"/>
        <v>20118.585600000042</v>
      </c>
      <c r="GZ35"/>
      <c r="HA35" s="6">
        <f t="shared" si="561"/>
        <v>3553828.2255999995</v>
      </c>
      <c r="HB35"/>
      <c r="HC35" s="6">
        <f t="shared" si="562"/>
        <v>994328.06559999974</v>
      </c>
      <c r="HD35"/>
      <c r="HE35" s="6">
        <f t="shared" si="563"/>
        <v>1333655.4256000004</v>
      </c>
      <c r="HF35"/>
      <c r="HG35" s="6">
        <f t="shared" si="564"/>
        <v>2660682.9455999997</v>
      </c>
      <c r="HH35"/>
      <c r="HI35" s="6">
        <f t="shared" si="565"/>
        <v>996323.38559999969</v>
      </c>
      <c r="HJ35"/>
      <c r="HK35" s="6">
        <f t="shared" si="566"/>
        <v>5860466.3056000005</v>
      </c>
      <c r="HL35"/>
      <c r="HM35" s="6">
        <f t="shared" si="567"/>
        <v>7154769.0256000012</v>
      </c>
      <c r="HN35"/>
      <c r="HO35" s="6">
        <f t="shared" si="568"/>
        <v>555263.42559999973</v>
      </c>
      <c r="HP35"/>
      <c r="HQ35" s="6">
        <f t="shared" si="569"/>
        <v>758919.74559999979</v>
      </c>
      <c r="HR35"/>
      <c r="HS35" s="6">
        <f t="shared" si="570"/>
        <v>56720.185599999932</v>
      </c>
      <c r="HT35"/>
      <c r="HU35" s="6">
        <f t="shared" si="571"/>
        <v>4169110.5856000008</v>
      </c>
      <c r="HV35"/>
      <c r="HW35" s="6">
        <f t="shared" si="572"/>
        <v>4699530.2656000005</v>
      </c>
      <c r="HX35"/>
      <c r="HY35" s="6">
        <f t="shared" si="573"/>
        <v>2358804.5056000003</v>
      </c>
      <c r="HZ35"/>
      <c r="IA35" s="6">
        <f t="shared" si="574"/>
        <v>5130949.8255999992</v>
      </c>
      <c r="IB35"/>
      <c r="IC35" s="6">
        <f t="shared" si="575"/>
        <v>2262497.3055999996</v>
      </c>
      <c r="ID35"/>
      <c r="IE35" s="6">
        <f t="shared" si="576"/>
        <v>156689.30560000011</v>
      </c>
      <c r="IF35"/>
      <c r="IG35" s="6">
        <f t="shared" si="577"/>
        <v>996323.38559999969</v>
      </c>
      <c r="IH35"/>
      <c r="II35" s="6">
        <f t="shared" si="578"/>
        <v>1333655.4256000004</v>
      </c>
      <c r="IJ35"/>
      <c r="IK35" s="6">
        <f t="shared" si="579"/>
        <v>1263735.7055999998</v>
      </c>
      <c r="IL35"/>
      <c r="IM35" s="6">
        <f t="shared" si="580"/>
        <v>4169110.5856000008</v>
      </c>
      <c r="IN35"/>
      <c r="IO35" s="6">
        <f t="shared" si="581"/>
        <v>1899324.9855999995</v>
      </c>
      <c r="IP35"/>
      <c r="IQ35" s="6">
        <f t="shared" si="582"/>
        <v>2262497.3055999996</v>
      </c>
      <c r="IR35"/>
      <c r="IS35" s="6">
        <f t="shared" si="583"/>
        <v>2765036.8656000006</v>
      </c>
      <c r="IT35"/>
      <c r="IU35" s="6">
        <f t="shared" si="584"/>
        <v>5261701.9456000002</v>
      </c>
      <c r="IV35"/>
      <c r="IW35" s="6">
        <f t="shared" si="585"/>
        <v>20118.585600000042</v>
      </c>
      <c r="IX35"/>
      <c r="IY35" s="6">
        <f t="shared" si="586"/>
        <v>1567904.6655999997</v>
      </c>
      <c r="IZ35"/>
      <c r="JA35" s="6">
        <f t="shared" si="587"/>
        <v>419696.66560000018</v>
      </c>
      <c r="JB35"/>
      <c r="JC35" s="6">
        <f t="shared" si="588"/>
        <v>1899324.9855999995</v>
      </c>
      <c r="JD35"/>
      <c r="JE35" s="6">
        <f t="shared" si="589"/>
        <v>4703866.9456000002</v>
      </c>
      <c r="JF35"/>
      <c r="JG35" s="6">
        <f t="shared" si="590"/>
        <v>2761712.1856000004</v>
      </c>
      <c r="JH35"/>
      <c r="JI35" s="6">
        <f t="shared" si="591"/>
        <v>553774.10559999978</v>
      </c>
      <c r="JJ35"/>
      <c r="JK35" s="6">
        <f t="shared" si="592"/>
        <v>600377.02560000017</v>
      </c>
      <c r="JL35"/>
      <c r="JM35" s="6">
        <f t="shared" si="593"/>
        <v>6341129.7855999991</v>
      </c>
      <c r="JN35"/>
      <c r="JO35" s="6">
        <f t="shared" si="594"/>
        <v>996323.38559999969</v>
      </c>
      <c r="JP35"/>
      <c r="JQ35" s="6">
        <f t="shared" si="595"/>
        <v>155898.62560000012</v>
      </c>
      <c r="JR35"/>
      <c r="JS35" s="6">
        <f t="shared" si="596"/>
        <v>1643113.7856000003</v>
      </c>
      <c r="JT35"/>
      <c r="JU35" s="6">
        <f t="shared" si="597"/>
        <v>3091126.5855999994</v>
      </c>
      <c r="JV35"/>
      <c r="JW35" s="6">
        <f t="shared" si="598"/>
        <v>12356.545599999969</v>
      </c>
      <c r="JX35"/>
      <c r="JY35" s="6">
        <f t="shared" si="599"/>
        <v>250.9056000000046</v>
      </c>
      <c r="JZ35"/>
      <c r="KA35" s="6">
        <f t="shared" si="600"/>
        <v>133341.82559999989</v>
      </c>
      <c r="KB35"/>
      <c r="KC35" s="6">
        <f t="shared" si="601"/>
        <v>2262497.3055999996</v>
      </c>
      <c r="KD35"/>
      <c r="KE35" s="6">
        <f t="shared" si="602"/>
        <v>758919.74559999979</v>
      </c>
      <c r="KF35"/>
      <c r="KG35" s="6">
        <f t="shared" si="603"/>
        <v>1643113.7856000003</v>
      </c>
      <c r="KH35"/>
      <c r="KI35" s="6">
        <f t="shared" si="604"/>
        <v>382121.78559999983</v>
      </c>
      <c r="KJ35"/>
      <c r="KK35" s="6">
        <f t="shared" si="605"/>
        <v>1265985.0255999996</v>
      </c>
      <c r="KL35"/>
      <c r="KM35" s="6">
        <f t="shared" si="606"/>
        <v>1565401.3455999997</v>
      </c>
      <c r="KN35"/>
      <c r="KO35" s="6">
        <f t="shared" si="607"/>
        <v>6341129.7855999991</v>
      </c>
      <c r="KP35"/>
      <c r="KQ35" s="6">
        <f t="shared" si="608"/>
        <v>3091126.5855999994</v>
      </c>
      <c r="KR35"/>
      <c r="KS35" s="6">
        <f t="shared" si="609"/>
        <v>1333655.4256000004</v>
      </c>
      <c r="KT35"/>
      <c r="KU35" s="6">
        <f t="shared" si="610"/>
        <v>2262497.3055999996</v>
      </c>
      <c r="KV35"/>
      <c r="KW35" s="16">
        <f t="shared" si="611"/>
        <v>82.690575596863155</v>
      </c>
      <c r="KX35" s="7"/>
      <c r="KY35" s="5"/>
      <c r="KZ35" s="3">
        <f t="shared" si="85"/>
        <v>257049</v>
      </c>
      <c r="LA35"/>
      <c r="LB35" s="3">
        <f t="shared" si="111"/>
        <v>3606201</v>
      </c>
      <c r="LC35"/>
      <c r="LD35" s="3">
        <f t="shared" si="112"/>
        <v>0</v>
      </c>
      <c r="LE35"/>
      <c r="LF35" s="3">
        <f t="shared" si="113"/>
        <v>784996</v>
      </c>
      <c r="LG35"/>
      <c r="LH35" s="3">
        <f t="shared" si="114"/>
        <v>3613801</v>
      </c>
      <c r="LI35"/>
      <c r="LJ35" s="3">
        <f t="shared" si="115"/>
        <v>786769</v>
      </c>
      <c r="LK35"/>
      <c r="LL35" s="3">
        <f t="shared" si="116"/>
        <v>5793649</v>
      </c>
      <c r="LM35"/>
      <c r="LN35" s="3">
        <f t="shared" si="117"/>
        <v>5193841</v>
      </c>
      <c r="LO35"/>
      <c r="LP35" s="3">
        <f t="shared" si="118"/>
        <v>5198400</v>
      </c>
      <c r="LQ35"/>
      <c r="LR35" s="3">
        <f t="shared" si="119"/>
        <v>577600</v>
      </c>
      <c r="LS35"/>
      <c r="LT35" s="3">
        <f t="shared" si="120"/>
        <v>786769</v>
      </c>
      <c r="LU35"/>
      <c r="LV35" s="3">
        <f t="shared" si="121"/>
        <v>1940449</v>
      </c>
      <c r="LW35"/>
      <c r="LX35" s="3">
        <f t="shared" si="122"/>
        <v>1943236</v>
      </c>
      <c r="LY35"/>
      <c r="LZ35" s="3">
        <f t="shared" si="123"/>
        <v>0</v>
      </c>
      <c r="MA35"/>
      <c r="MB35" s="3">
        <f t="shared" si="124"/>
        <v>7761796</v>
      </c>
      <c r="MC35"/>
      <c r="MD35" s="3">
        <f t="shared" si="125"/>
        <v>1605289</v>
      </c>
      <c r="ME35"/>
      <c r="MF35" s="3">
        <f t="shared" si="126"/>
        <v>577600</v>
      </c>
      <c r="MG35"/>
      <c r="MH35" s="3">
        <f t="shared" si="127"/>
        <v>16129</v>
      </c>
      <c r="MI35"/>
      <c r="MJ35" s="3">
        <f t="shared" si="128"/>
        <v>16129</v>
      </c>
      <c r="MK35"/>
      <c r="ML35" s="3">
        <f t="shared" si="129"/>
        <v>256036</v>
      </c>
      <c r="MM35"/>
      <c r="MN35" s="3">
        <f t="shared" si="130"/>
        <v>0</v>
      </c>
      <c r="MO35"/>
      <c r="MP35" s="3">
        <f t="shared" si="131"/>
        <v>1028196</v>
      </c>
      <c r="MQ35"/>
      <c r="MR35" s="3">
        <f t="shared" si="132"/>
        <v>786769</v>
      </c>
      <c r="MS35"/>
      <c r="MT35" s="3">
        <f t="shared" si="133"/>
        <v>0</v>
      </c>
      <c r="MU35"/>
      <c r="MV35" s="3">
        <f t="shared" si="134"/>
        <v>4108729</v>
      </c>
      <c r="MW35"/>
      <c r="MX35" s="3">
        <f t="shared" si="135"/>
        <v>1297321</v>
      </c>
      <c r="MY35"/>
      <c r="MZ35" s="3">
        <f t="shared" si="136"/>
        <v>1026169</v>
      </c>
      <c r="NA35"/>
      <c r="NB35" s="3">
        <f t="shared" si="137"/>
        <v>3143529</v>
      </c>
      <c r="NC35"/>
      <c r="ND35" s="3">
        <f t="shared" si="138"/>
        <v>1299600</v>
      </c>
      <c r="NE35"/>
      <c r="NF35" s="3">
        <f t="shared" si="139"/>
        <v>5193841</v>
      </c>
      <c r="NG35"/>
      <c r="NH35" s="3">
        <f t="shared" si="140"/>
        <v>6416089</v>
      </c>
      <c r="NI35"/>
      <c r="NJ35" s="3">
        <f t="shared" si="141"/>
        <v>786769</v>
      </c>
      <c r="NK35"/>
      <c r="NL35" s="3">
        <f t="shared" si="92"/>
        <v>1026169</v>
      </c>
      <c r="NM35"/>
      <c r="NN35" s="3">
        <f t="shared" si="142"/>
        <v>144400</v>
      </c>
      <c r="NO35"/>
      <c r="NP35" s="3">
        <f t="shared" si="143"/>
        <v>3610000</v>
      </c>
      <c r="NQ35"/>
      <c r="NR35" s="3">
        <f t="shared" si="144"/>
        <v>4104676</v>
      </c>
      <c r="NS35"/>
      <c r="NT35" s="3">
        <f t="shared" si="145"/>
        <v>1943236</v>
      </c>
      <c r="NU35"/>
      <c r="NV35" s="3">
        <f t="shared" si="146"/>
        <v>5793649</v>
      </c>
      <c r="NW35"/>
      <c r="NX35" s="3">
        <f t="shared" si="147"/>
        <v>2709316</v>
      </c>
      <c r="NY35"/>
      <c r="NZ35" s="3">
        <f t="shared" si="148"/>
        <v>64516</v>
      </c>
      <c r="OA35"/>
      <c r="OB35" s="3">
        <f t="shared" si="149"/>
        <v>1299600</v>
      </c>
      <c r="OC35"/>
      <c r="OD35" s="3">
        <f t="shared" si="150"/>
        <v>1026169</v>
      </c>
      <c r="OE35"/>
      <c r="OF35" s="3">
        <f t="shared" si="151"/>
        <v>1602756</v>
      </c>
      <c r="OG35"/>
      <c r="OH35" s="3">
        <f t="shared" si="152"/>
        <v>3610000</v>
      </c>
      <c r="OI35"/>
      <c r="OJ35" s="3">
        <f t="shared" si="153"/>
        <v>2310400</v>
      </c>
      <c r="OK35"/>
      <c r="OL35" s="3">
        <f t="shared" si="154"/>
        <v>2709316</v>
      </c>
      <c r="OM35"/>
      <c r="ON35" s="3">
        <f t="shared" si="155"/>
        <v>2313441</v>
      </c>
      <c r="OO35"/>
      <c r="OP35" s="3">
        <f t="shared" si="156"/>
        <v>4631104</v>
      </c>
      <c r="OQ35"/>
      <c r="OR35" s="3">
        <f t="shared" si="157"/>
        <v>0</v>
      </c>
      <c r="OS35"/>
      <c r="OT35" s="3">
        <f t="shared" si="158"/>
        <v>1943236</v>
      </c>
      <c r="OU35"/>
      <c r="OV35" s="3">
        <f t="shared" si="159"/>
        <v>256036</v>
      </c>
      <c r="OW35"/>
      <c r="OX35" s="3">
        <f t="shared" si="160"/>
        <v>2310400</v>
      </c>
      <c r="OY35"/>
      <c r="OZ35" s="3">
        <f t="shared" si="161"/>
        <v>4108729</v>
      </c>
      <c r="PA35"/>
      <c r="PB35" s="3">
        <f t="shared" si="162"/>
        <v>2310400</v>
      </c>
      <c r="PC35"/>
      <c r="PD35" s="3">
        <f t="shared" si="163"/>
        <v>784996</v>
      </c>
      <c r="PE35"/>
      <c r="PF35" s="3">
        <f t="shared" si="164"/>
        <v>400689</v>
      </c>
      <c r="PG35"/>
      <c r="PH35" s="3">
        <f t="shared" si="165"/>
        <v>7075600</v>
      </c>
      <c r="PI35"/>
      <c r="PJ35" s="3">
        <f t="shared" si="166"/>
        <v>1299600</v>
      </c>
      <c r="PK35"/>
      <c r="PL35" s="3">
        <f t="shared" si="167"/>
        <v>64009</v>
      </c>
      <c r="PM35"/>
      <c r="PN35" s="3">
        <f t="shared" si="168"/>
        <v>1299600</v>
      </c>
      <c r="PO35"/>
      <c r="PP35" s="3">
        <f t="shared" si="169"/>
        <v>3610000</v>
      </c>
      <c r="PQ35"/>
      <c r="PR35" s="3">
        <f t="shared" si="170"/>
        <v>64009</v>
      </c>
      <c r="PS35"/>
      <c r="PT35" s="3">
        <f t="shared" si="171"/>
        <v>15876</v>
      </c>
      <c r="PU35"/>
      <c r="PV35" s="3">
        <f t="shared" si="172"/>
        <v>257049</v>
      </c>
      <c r="PW35"/>
      <c r="PX35" s="3">
        <f t="shared" si="93"/>
        <v>2709316</v>
      </c>
      <c r="PY35"/>
      <c r="PZ35" s="3">
        <f t="shared" si="542"/>
        <v>1026169</v>
      </c>
      <c r="QA35"/>
      <c r="QB35" s="3">
        <f t="shared" si="543"/>
        <v>1299600</v>
      </c>
      <c r="QC35"/>
      <c r="QD35" s="3">
        <f t="shared" si="544"/>
        <v>577600</v>
      </c>
      <c r="QE35"/>
      <c r="QF35" s="3">
        <f t="shared" si="545"/>
        <v>1605289</v>
      </c>
      <c r="QG35"/>
      <c r="QH35" s="3">
        <f t="shared" si="546"/>
        <v>1940449</v>
      </c>
      <c r="QI35"/>
      <c r="QJ35" s="3">
        <f t="shared" si="547"/>
        <v>7075600</v>
      </c>
      <c r="QK35"/>
      <c r="QL35" s="3">
        <f t="shared" si="548"/>
        <v>3610000</v>
      </c>
      <c r="QM35"/>
      <c r="QN35" s="3">
        <f t="shared" si="390"/>
        <v>1026169</v>
      </c>
      <c r="QO35"/>
      <c r="QP35" s="3">
        <f t="shared" si="391"/>
        <v>2709316</v>
      </c>
      <c r="QQ35"/>
      <c r="QR35" s="3">
        <f t="shared" si="392"/>
        <v>7075600</v>
      </c>
      <c r="QS35" s="5"/>
      <c r="QT35" s="6">
        <f t="shared" si="86"/>
        <v>85.2016252012656</v>
      </c>
      <c r="QU35" s="5"/>
      <c r="QV35" s="5"/>
      <c r="QW35" s="6">
        <f>B35-C35-$FC35</f>
        <v>-365.15999999999985</v>
      </c>
      <c r="QX35"/>
      <c r="QY35" s="6">
        <f>D35-E35-$FC35</f>
        <v>-1757.1599999999999</v>
      </c>
      <c r="QZ35"/>
      <c r="RA35" s="6">
        <f>F35-G35-$FC35</f>
        <v>141.84000000000015</v>
      </c>
      <c r="RB35"/>
      <c r="RC35" s="6">
        <f>H35-I35-$FC35</f>
        <v>1027.8400000000001</v>
      </c>
      <c r="RD35"/>
      <c r="RE35" s="6">
        <f>J35-K35-$FC35</f>
        <v>2042.8400000000001</v>
      </c>
      <c r="RF35"/>
      <c r="RG35" s="6">
        <f>L35-M35-$FC35</f>
        <v>-745.15999999999985</v>
      </c>
      <c r="RH35"/>
      <c r="RI35" s="6">
        <f>N35-O35-$FC35</f>
        <v>-2265.16</v>
      </c>
      <c r="RJ35"/>
      <c r="RK35" s="6">
        <f>P35-Q35-$FC35</f>
        <v>-2137.16</v>
      </c>
      <c r="RL35"/>
      <c r="RM35" s="6">
        <f>R35-S35-$FC35</f>
        <v>2421.84</v>
      </c>
      <c r="RN35"/>
      <c r="RO35" s="6">
        <f>T35-U35-$FC35</f>
        <v>-618.15999999999985</v>
      </c>
      <c r="RP35"/>
      <c r="RQ35" s="6">
        <f>V35-W35-$FC35</f>
        <v>1028.8400000000001</v>
      </c>
      <c r="RR35"/>
      <c r="RS35" s="6">
        <f>X35-Y35-$FC35</f>
        <v>1534.8400000000001</v>
      </c>
      <c r="RT35"/>
      <c r="RU35" s="6">
        <f>Z35-AA35-$FC35</f>
        <v>-1252.1599999999999</v>
      </c>
      <c r="RV35"/>
      <c r="RW35" s="6">
        <f>AB35-AC35-$FC35</f>
        <v>141.84000000000015</v>
      </c>
      <c r="RX35"/>
      <c r="RY35" s="6">
        <f>AD35-AE35-$FC35</f>
        <v>2927.84</v>
      </c>
      <c r="RZ35"/>
      <c r="SA35" s="6">
        <f>AF35-AG35-$FC35</f>
        <v>1408.8400000000001</v>
      </c>
      <c r="SB35"/>
      <c r="SC35" s="6">
        <f>AH35-AI35-$FC35</f>
        <v>-618.15999999999985</v>
      </c>
      <c r="SD35"/>
      <c r="SE35" s="6">
        <f>AJ35-AK35-$FC35</f>
        <v>268.84000000000015</v>
      </c>
      <c r="SF35"/>
      <c r="SG35" s="6">
        <f>AL35-AM35-$FC35</f>
        <v>14.840000000000146</v>
      </c>
      <c r="SH35"/>
      <c r="SI35" s="6">
        <f>AN35-AO35-$FC35</f>
        <v>647.84000000000015</v>
      </c>
      <c r="SJ35"/>
      <c r="SK35" s="6">
        <f>AP35-AQ35-$FC35</f>
        <v>141.84000000000015</v>
      </c>
      <c r="SL35"/>
      <c r="SM35" s="6">
        <f>AR35-AS35-$FC35</f>
        <v>1155.8400000000001</v>
      </c>
      <c r="SN35"/>
      <c r="SO35" s="6">
        <f>AT35-AU35-$FC35</f>
        <v>-745.15999999999985</v>
      </c>
      <c r="SP35"/>
      <c r="SQ35" s="6">
        <f>AV35-AW35-$FC35</f>
        <v>141.84000000000015</v>
      </c>
      <c r="SR35"/>
      <c r="SS35" s="6">
        <f>AX35-AY35-$FC35</f>
        <v>-1885.1599999999999</v>
      </c>
      <c r="ST35"/>
      <c r="SU35" s="6">
        <f>AZ35-BA35-$FC35</f>
        <v>-997.15999999999985</v>
      </c>
      <c r="SV35"/>
      <c r="SW35" s="6">
        <f>BB35-BC35-$FC35</f>
        <v>1154.8400000000001</v>
      </c>
      <c r="SX35"/>
      <c r="SY35" s="6">
        <f>BD35-BE35-$FC35</f>
        <v>-1631.1599999999999</v>
      </c>
      <c r="SZ35"/>
      <c r="TA35" s="6">
        <f>BF35-BG35-$FC35</f>
        <v>-998.15999999999985</v>
      </c>
      <c r="TB35"/>
      <c r="TC35" s="6">
        <f>BH35-BI35-$FC35</f>
        <v>2420.84</v>
      </c>
      <c r="TD35"/>
      <c r="TE35" s="6">
        <f>BJ35-BK35-$FC35</f>
        <v>2674.84</v>
      </c>
      <c r="TF35"/>
      <c r="TG35" s="6">
        <f>BL35-BM35-$FC35</f>
        <v>-745.15999999999985</v>
      </c>
      <c r="TH35"/>
      <c r="TI35" s="6">
        <f>BN35-BO35-$FC35</f>
        <v>-871.15999999999985</v>
      </c>
      <c r="TJ35"/>
      <c r="TK35" s="6">
        <f>BP35-BQ35-$FC35</f>
        <v>-238.15999999999985</v>
      </c>
      <c r="TL35"/>
      <c r="TM35" s="6">
        <f>BR35-BS35-$FC35</f>
        <v>2041.8400000000001</v>
      </c>
      <c r="TN35"/>
      <c r="TO35" s="6">
        <f>BT35-BU35-$FC35</f>
        <v>2167.84</v>
      </c>
      <c r="TP35"/>
      <c r="TQ35" s="6">
        <f>BV35-BW35-$FC35</f>
        <v>1535.8400000000001</v>
      </c>
      <c r="TR35"/>
      <c r="TS35" s="6">
        <f>BX35-BY35-$FC35</f>
        <v>-2265.16</v>
      </c>
      <c r="TT35"/>
      <c r="TU35" s="6">
        <f>BZ35-CA35-$FC35</f>
        <v>-1504.1599999999999</v>
      </c>
      <c r="TV35"/>
      <c r="TW35" s="6">
        <f>CB35-CC35-$FC35</f>
        <v>395.84000000000015</v>
      </c>
      <c r="TX35"/>
      <c r="TY35" s="6">
        <f>CD35-CE35-$FC35</f>
        <v>-998.15999999999985</v>
      </c>
      <c r="TZ35"/>
      <c r="UA35" s="6">
        <f>CF35-CG35-$FC35</f>
        <v>1154.8400000000001</v>
      </c>
      <c r="UB35"/>
      <c r="UC35" s="6">
        <f>CH35-CI35-$FC35</f>
        <v>-1124.1599999999999</v>
      </c>
      <c r="UD35"/>
      <c r="UE35" s="6">
        <f>CJ35-CK35-$FC35</f>
        <v>2041.8400000000001</v>
      </c>
      <c r="UF35"/>
      <c r="UG35" s="6">
        <f>CL35-CM35-$FC35</f>
        <v>-1378.1599999999999</v>
      </c>
      <c r="UH35"/>
      <c r="UI35" s="6">
        <f>CN35-CO35-$FC35</f>
        <v>-1504.1599999999999</v>
      </c>
      <c r="UJ35"/>
      <c r="UK35" s="6">
        <f>CP35-CQ35-$FC35</f>
        <v>1662.8400000000001</v>
      </c>
      <c r="UL35"/>
      <c r="UM35" s="6">
        <f>CR35-CS35-$FC35</f>
        <v>2293.84</v>
      </c>
      <c r="UN35"/>
      <c r="UO35" s="6">
        <f>CT35-CU35-$FC35</f>
        <v>141.84000000000015</v>
      </c>
      <c r="UP35"/>
      <c r="UQ35" s="6">
        <f>CV35-CW35-$FC35</f>
        <v>-1252.1599999999999</v>
      </c>
      <c r="UR35"/>
      <c r="US35" s="6">
        <f>CX35-CY35-$FC35</f>
        <v>647.84000000000015</v>
      </c>
      <c r="UT35"/>
      <c r="UU35" s="6">
        <f>CZ35-DA35-$FC35</f>
        <v>-1378.1599999999999</v>
      </c>
      <c r="UV35"/>
      <c r="UW35" s="6">
        <f>DB35-DC35-$FC35</f>
        <v>2168.84</v>
      </c>
      <c r="UX35"/>
      <c r="UY35" s="6">
        <f>DD35-DE35-$FC35</f>
        <v>1661.8400000000001</v>
      </c>
      <c r="UZ35"/>
      <c r="VA35" s="6">
        <f>DF35-DG35-$FC35</f>
        <v>-744.15999999999985</v>
      </c>
      <c r="VB35"/>
      <c r="VC35" s="6">
        <f>DH35-DI35-$FC35</f>
        <v>774.84000000000015</v>
      </c>
      <c r="VD35"/>
      <c r="VE35" s="6">
        <f>DJ35-DK35-$FC35</f>
        <v>-2518.16</v>
      </c>
      <c r="VF35"/>
      <c r="VG35" s="6">
        <f>DL35-DM35-$FC35</f>
        <v>-998.15999999999985</v>
      </c>
      <c r="VH35"/>
      <c r="VI35" s="6">
        <f>DN35-DO35-$FC35</f>
        <v>394.84000000000015</v>
      </c>
      <c r="VJ35"/>
      <c r="VK35" s="6">
        <f>DP35-DQ35-$FC35</f>
        <v>1281.8400000000001</v>
      </c>
      <c r="VL35"/>
      <c r="VM35" s="6">
        <f>DR35-DS35-$FC35</f>
        <v>-1758.1599999999999</v>
      </c>
      <c r="VN35"/>
      <c r="VO35" s="6">
        <f>DT35-DU35-$FC35</f>
        <v>-111.15999999999985</v>
      </c>
      <c r="VP35"/>
      <c r="VQ35" s="6">
        <f>DV35-DW35-$FC35</f>
        <v>15.840000000000146</v>
      </c>
      <c r="VR35"/>
      <c r="VS35" s="6">
        <f>DX35-DY35-$FC35</f>
        <v>-365.15999999999985</v>
      </c>
      <c r="VT35"/>
      <c r="VU35" s="6">
        <f>DZ35-EA35-$FC35</f>
        <v>-1504.1599999999999</v>
      </c>
      <c r="VV35"/>
      <c r="VW35" s="6">
        <f>EB35-EC35-$FC35</f>
        <v>-871.15999999999985</v>
      </c>
      <c r="VX35"/>
      <c r="VY35" s="6">
        <f>ED35-EE35-$FC35</f>
        <v>1281.8400000000001</v>
      </c>
      <c r="VZ35"/>
      <c r="WA35" s="6">
        <f>EF35-EG35-$FC35</f>
        <v>-618.15999999999985</v>
      </c>
      <c r="WB35"/>
      <c r="WC35" s="6">
        <f>EH35-EI35-$FC35</f>
        <v>-1125.1599999999999</v>
      </c>
      <c r="WD35"/>
      <c r="WE35" s="6">
        <f>EJ35-EK35-$FC35</f>
        <v>-1251.1599999999999</v>
      </c>
      <c r="WF35"/>
      <c r="WG35" s="6">
        <f>EL35-EM35-$FC35</f>
        <v>-2518.16</v>
      </c>
      <c r="WH35"/>
      <c r="WI35" s="6">
        <f>EN35-EO35-$FC35</f>
        <v>-1758.1599999999999</v>
      </c>
      <c r="WJ35"/>
      <c r="WK35" s="6">
        <f>EP35-EQ35-$FC35</f>
        <v>1154.8400000000001</v>
      </c>
      <c r="WL35"/>
      <c r="WM35" s="6">
        <f>ER35-ES35-$FC35</f>
        <v>-1504.1599999999999</v>
      </c>
      <c r="WN35"/>
      <c r="WO35" s="6">
        <f>ET35-EU35-$FC35</f>
        <v>2801.84</v>
      </c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</row>
    <row r="36" spans="1:1015" s="3" customFormat="1">
      <c r="A36" s="2">
        <v>238</v>
      </c>
      <c r="B36" s="3">
        <v>2102400</v>
      </c>
      <c r="C36" s="3">
        <v>2165034</v>
      </c>
      <c r="D36" s="3">
        <v>1978228</v>
      </c>
      <c r="E36" s="3">
        <v>2103532</v>
      </c>
      <c r="F36" s="3">
        <v>2228871</v>
      </c>
      <c r="G36" s="3">
        <v>2022967</v>
      </c>
      <c r="H36" s="3">
        <v>2285917</v>
      </c>
      <c r="I36" s="3">
        <v>2235555</v>
      </c>
      <c r="J36" s="3">
        <v>2394457</v>
      </c>
      <c r="K36" s="3">
        <v>2492917</v>
      </c>
      <c r="L36" s="3">
        <v>2511874</v>
      </c>
      <c r="M36" s="3">
        <v>2101304</v>
      </c>
      <c r="N36" s="3">
        <v>2329524</v>
      </c>
      <c r="O36" s="3">
        <v>2553323</v>
      </c>
      <c r="P36" s="3">
        <v>2263494</v>
      </c>
      <c r="Q36" s="3">
        <v>2233327</v>
      </c>
      <c r="R36" s="3">
        <v>2480610</v>
      </c>
      <c r="S36" s="3">
        <v>2269118</v>
      </c>
      <c r="T36" s="3">
        <v>2408886</v>
      </c>
      <c r="U36" s="3">
        <v>2461512</v>
      </c>
      <c r="V36" s="3">
        <v>2331787</v>
      </c>
      <c r="W36" s="3">
        <v>2634949</v>
      </c>
      <c r="X36" s="3">
        <v>2755761</v>
      </c>
      <c r="Y36" s="3">
        <v>2911374</v>
      </c>
      <c r="Z36" s="3">
        <v>2484995</v>
      </c>
      <c r="AA36" s="3">
        <v>2458117</v>
      </c>
      <c r="AB36" s="3">
        <v>2941577</v>
      </c>
      <c r="AC36" s="3">
        <v>2593571</v>
      </c>
      <c r="AD36" s="3">
        <v>2930331</v>
      </c>
      <c r="AE36" s="3">
        <v>2377622</v>
      </c>
      <c r="AF36" s="3">
        <v>2322804</v>
      </c>
      <c r="AG36" s="3">
        <v>2491785</v>
      </c>
      <c r="AH36" s="3">
        <v>2400045</v>
      </c>
      <c r="AI36" s="3">
        <v>2676399</v>
      </c>
      <c r="AJ36" s="3">
        <v>2347419</v>
      </c>
      <c r="AK36" s="3">
        <v>2769272</v>
      </c>
      <c r="AL36" s="3">
        <v>1968113</v>
      </c>
      <c r="AM36" s="3">
        <v>2179570</v>
      </c>
      <c r="AN36" s="3">
        <v>2119164</v>
      </c>
      <c r="AO36" s="3">
        <v>2266854</v>
      </c>
      <c r="AP36" s="3">
        <v>2312725</v>
      </c>
      <c r="AQ36" s="3">
        <v>2193009</v>
      </c>
      <c r="AR36" s="3">
        <v>2410018</v>
      </c>
      <c r="AS36" s="3">
        <v>2142647</v>
      </c>
      <c r="AT36" s="3">
        <v>2598097</v>
      </c>
      <c r="AU36" s="3">
        <v>2311664</v>
      </c>
      <c r="AV36" s="3">
        <v>2641740</v>
      </c>
      <c r="AW36" s="3">
        <v>2253486</v>
      </c>
      <c r="AX36" s="3">
        <v>2299356</v>
      </c>
      <c r="AY36" s="3">
        <v>2403369</v>
      </c>
      <c r="AZ36" s="3">
        <v>2182965</v>
      </c>
      <c r="BA36" s="3">
        <v>2410018</v>
      </c>
      <c r="BB36" s="3">
        <v>2061021</v>
      </c>
      <c r="BC36" s="3">
        <v>2604817</v>
      </c>
      <c r="BD36" s="3">
        <v>2018475</v>
      </c>
      <c r="BE36" s="3">
        <v>2433501</v>
      </c>
      <c r="BF36" s="3">
        <v>1924506</v>
      </c>
      <c r="BG36" s="3">
        <v>2496242</v>
      </c>
      <c r="BH36" s="3">
        <v>2135998</v>
      </c>
      <c r="BI36" s="3">
        <v>2313856</v>
      </c>
      <c r="BJ36" s="3">
        <v>2392193</v>
      </c>
      <c r="BK36" s="3">
        <v>2309400</v>
      </c>
      <c r="BL36" s="3">
        <v>2432511</v>
      </c>
      <c r="BM36" s="3">
        <v>2176281</v>
      </c>
      <c r="BN36" s="3">
        <v>1996088</v>
      </c>
      <c r="BO36" s="3">
        <v>2297093</v>
      </c>
      <c r="BP36" s="3">
        <v>2448143</v>
      </c>
      <c r="BQ36" s="3">
        <v>2363051</v>
      </c>
      <c r="BR36" s="3">
        <v>2504093</v>
      </c>
      <c r="BS36" s="3">
        <v>2278101</v>
      </c>
      <c r="BT36" s="3">
        <v>2404501</v>
      </c>
      <c r="BU36" s="3">
        <v>2261302</v>
      </c>
      <c r="BV36" s="3">
        <v>2336173</v>
      </c>
      <c r="BW36" s="3">
        <v>2546604</v>
      </c>
      <c r="BX36" s="3">
        <v>2338436</v>
      </c>
      <c r="BY36" s="3">
        <v>2186325</v>
      </c>
      <c r="BZ36" s="3">
        <v>2259074</v>
      </c>
      <c r="CA36" s="3">
        <v>2546604</v>
      </c>
      <c r="CB36" s="3">
        <v>2434633</v>
      </c>
      <c r="CC36" s="3">
        <v>2304909</v>
      </c>
      <c r="CD36" s="3">
        <v>2170657</v>
      </c>
      <c r="CE36" s="3">
        <v>2332919</v>
      </c>
      <c r="CF36" s="3">
        <v>2292601</v>
      </c>
      <c r="CG36" s="3">
        <v>2348551</v>
      </c>
      <c r="CH36" s="3">
        <v>2347419</v>
      </c>
      <c r="CI36" s="3">
        <v>1956973</v>
      </c>
      <c r="CJ36" s="3">
        <v>2251222</v>
      </c>
      <c r="CK36" s="3">
        <v>2179570</v>
      </c>
      <c r="CL36" s="3">
        <v>2188588</v>
      </c>
      <c r="CM36" s="3">
        <v>2473890</v>
      </c>
      <c r="CN36" s="3">
        <v>2580202</v>
      </c>
      <c r="CO36" s="3">
        <v>2323936</v>
      </c>
      <c r="CP36" s="3">
        <v>2494049</v>
      </c>
      <c r="CQ36" s="3">
        <v>2184097</v>
      </c>
      <c r="CR36" s="3">
        <v>2542147</v>
      </c>
      <c r="CS36" s="3">
        <v>1903251</v>
      </c>
      <c r="CT36" s="3">
        <v>2448143</v>
      </c>
      <c r="CU36" s="3">
        <v>2240011</v>
      </c>
      <c r="CV36" s="3">
        <v>2095680</v>
      </c>
      <c r="CW36" s="3">
        <v>2368710</v>
      </c>
      <c r="CX36" s="3">
        <v>2317216</v>
      </c>
      <c r="CY36" s="3">
        <v>2452599</v>
      </c>
      <c r="CZ36" s="3">
        <v>2109119</v>
      </c>
      <c r="DA36" s="3">
        <v>2293733</v>
      </c>
      <c r="DB36" s="3">
        <v>2297093</v>
      </c>
      <c r="DC36" s="3">
        <v>2458117</v>
      </c>
      <c r="DD36" s="3">
        <v>2666355</v>
      </c>
      <c r="DE36" s="3">
        <v>2302716</v>
      </c>
      <c r="DF36" s="3">
        <v>2118032</v>
      </c>
      <c r="DG36" s="3">
        <v>2212072</v>
      </c>
      <c r="DH36" s="3">
        <v>2292601</v>
      </c>
      <c r="DI36" s="3">
        <v>2312725</v>
      </c>
      <c r="DJ36" s="3">
        <v>2300453</v>
      </c>
      <c r="DK36" s="3">
        <v>2464907</v>
      </c>
      <c r="DL36" s="3">
        <v>2141551</v>
      </c>
      <c r="DM36" s="3">
        <v>2459248</v>
      </c>
      <c r="DN36" s="3">
        <v>2475022</v>
      </c>
      <c r="DO36" s="3">
        <v>2071065</v>
      </c>
      <c r="DP36" s="3">
        <v>2452599</v>
      </c>
      <c r="DQ36" s="3">
        <v>2130339</v>
      </c>
      <c r="DR36" s="3">
        <v>2135998</v>
      </c>
      <c r="DS36" s="3">
        <v>2283689</v>
      </c>
      <c r="DT36" s="3">
        <v>2460380</v>
      </c>
      <c r="DU36" s="3">
        <v>2123690</v>
      </c>
      <c r="DV36" s="3">
        <v>2289241</v>
      </c>
      <c r="DW36" s="3">
        <v>1981588</v>
      </c>
      <c r="DX36" s="3">
        <v>2392193</v>
      </c>
      <c r="DY36" s="3">
        <v>2339568</v>
      </c>
      <c r="DZ36" s="3">
        <v>2056494</v>
      </c>
      <c r="EA36" s="3">
        <v>1993860</v>
      </c>
      <c r="EB36" s="3">
        <v>2099075</v>
      </c>
      <c r="EC36" s="3">
        <v>2194141</v>
      </c>
      <c r="ED36" s="3">
        <v>2321672</v>
      </c>
      <c r="EE36" s="3">
        <v>2303777</v>
      </c>
      <c r="EF36" s="3">
        <v>2285917</v>
      </c>
      <c r="EG36" s="3">
        <v>2458117</v>
      </c>
      <c r="EH36" s="3">
        <v>2198632</v>
      </c>
      <c r="EI36" s="3">
        <v>2181833</v>
      </c>
      <c r="EJ36" s="3">
        <v>2050942</v>
      </c>
      <c r="EK36" s="3">
        <v>2209843</v>
      </c>
      <c r="EL36" s="3">
        <v>2449275</v>
      </c>
      <c r="EM36" s="3">
        <v>2224379</v>
      </c>
      <c r="EN36" s="3">
        <v>2250126</v>
      </c>
      <c r="EO36" s="3">
        <v>1892075</v>
      </c>
      <c r="EP36" s="3">
        <v>2262433</v>
      </c>
      <c r="EQ36" s="3">
        <v>1892075</v>
      </c>
      <c r="ER36" s="3">
        <v>2102400</v>
      </c>
      <c r="ES36" s="3">
        <v>2354139</v>
      </c>
      <c r="ET36" s="3">
        <v>2097944</v>
      </c>
      <c r="EU36" s="3">
        <v>1940173</v>
      </c>
      <c r="EV36" s="5"/>
      <c r="EW36" s="6">
        <f t="shared" si="79"/>
        <v>2309488.2066666665</v>
      </c>
      <c r="EX36" s="7"/>
      <c r="EY36" s="6">
        <f t="shared" si="80"/>
        <v>16488.306801878349</v>
      </c>
      <c r="EZ36" s="7"/>
      <c r="FA36" s="6">
        <f t="shared" si="81"/>
        <v>2316672.9866666668</v>
      </c>
      <c r="FB36" s="6">
        <f t="shared" si="82"/>
        <v>2302303.4266666668</v>
      </c>
      <c r="FC36" s="6">
        <f t="shared" si="179"/>
        <v>14369.560000000056</v>
      </c>
      <c r="FD36" s="7"/>
      <c r="FE36" s="6">
        <f t="shared" si="84"/>
        <v>5929548252.6736088</v>
      </c>
      <c r="FF36"/>
      <c r="FG36" s="6">
        <f t="shared" si="97"/>
        <v>19508703363.073616</v>
      </c>
      <c r="FH36"/>
      <c r="FI36" s="6">
        <f t="shared" si="98"/>
        <v>36685441706.113579</v>
      </c>
      <c r="FJ36"/>
      <c r="FK36" s="6">
        <f t="shared" si="99"/>
        <v>1295455737.1535959</v>
      </c>
      <c r="FL36"/>
      <c r="FM36" s="6">
        <f t="shared" si="100"/>
        <v>12730509609.793613</v>
      </c>
      <c r="FN36"/>
      <c r="FO36" s="6">
        <f t="shared" si="101"/>
        <v>156974788656.19354</v>
      </c>
      <c r="FP36"/>
      <c r="FQ36" s="6">
        <f t="shared" si="102"/>
        <v>56724262972.473625</v>
      </c>
      <c r="FR36"/>
      <c r="FS36" s="6">
        <f t="shared" si="103"/>
        <v>249559110.55359823</v>
      </c>
      <c r="FT36"/>
      <c r="FU36" s="6">
        <f t="shared" si="104"/>
        <v>38857256351.553581</v>
      </c>
      <c r="FV36"/>
      <c r="FW36" s="6">
        <f t="shared" si="105"/>
        <v>4488405059.7136078</v>
      </c>
      <c r="FX36"/>
      <c r="FY36" s="6">
        <f t="shared" si="106"/>
        <v>100826291596.03363</v>
      </c>
      <c r="FZ36"/>
      <c r="GA36" s="6">
        <f t="shared" si="107"/>
        <v>28894070704.153618</v>
      </c>
      <c r="GB36"/>
      <c r="GC36" s="6">
        <f t="shared" si="108"/>
        <v>156461071.23359859</v>
      </c>
      <c r="GD36"/>
      <c r="GE36" s="6">
        <f t="shared" si="109"/>
        <v>111313274095.87357</v>
      </c>
      <c r="GF36"/>
      <c r="GG36" s="6">
        <f t="shared" si="110"/>
        <v>289809352659.51355</v>
      </c>
      <c r="GH36"/>
      <c r="GI36" s="6">
        <f t="shared" si="552"/>
        <v>33617427852.313622</v>
      </c>
      <c r="GJ36"/>
      <c r="GK36" s="6">
        <f t="shared" si="553"/>
        <v>84520188339.073639</v>
      </c>
      <c r="GL36"/>
      <c r="GM36" s="6">
        <f t="shared" si="554"/>
        <v>190290121852.95364</v>
      </c>
      <c r="GN36"/>
      <c r="GO36" s="6">
        <f t="shared" si="555"/>
        <v>50997635201.433624</v>
      </c>
      <c r="GP36"/>
      <c r="GQ36" s="6">
        <f t="shared" si="556"/>
        <v>26263300987.39362</v>
      </c>
      <c r="GR36"/>
      <c r="GS36" s="6">
        <f t="shared" si="557"/>
        <v>11097872420.673588</v>
      </c>
      <c r="GT36"/>
      <c r="GU36" s="6">
        <f t="shared" si="558"/>
        <v>64009728642.07357</v>
      </c>
      <c r="GV36"/>
      <c r="GW36" s="6">
        <f t="shared" si="559"/>
        <v>74018515384.633575</v>
      </c>
      <c r="GX36"/>
      <c r="GY36" s="6">
        <f t="shared" si="560"/>
        <v>139789574474.11356</v>
      </c>
      <c r="GZ36"/>
      <c r="HA36" s="6">
        <f t="shared" si="561"/>
        <v>14014430512.153614</v>
      </c>
      <c r="HB36"/>
      <c r="HC36" s="6">
        <f t="shared" si="562"/>
        <v>58284852476.953629</v>
      </c>
      <c r="HD36"/>
      <c r="HE36" s="6">
        <f t="shared" si="563"/>
        <v>311548792370.11365</v>
      </c>
      <c r="HF36"/>
      <c r="HG36" s="6">
        <f t="shared" si="564"/>
        <v>184380546947.71365</v>
      </c>
      <c r="HH36"/>
      <c r="HI36" s="6">
        <f t="shared" si="565"/>
        <v>343519727462.91364</v>
      </c>
      <c r="HJ36"/>
      <c r="HK36" s="6">
        <f t="shared" si="566"/>
        <v>36951434823.553619</v>
      </c>
      <c r="HL36"/>
      <c r="HM36" s="6">
        <f t="shared" si="567"/>
        <v>4681767141.4335928</v>
      </c>
      <c r="HN36"/>
      <c r="HO36" s="6">
        <f t="shared" si="568"/>
        <v>58496472436.993576</v>
      </c>
      <c r="HP36"/>
      <c r="HQ36" s="6">
        <f t="shared" si="569"/>
        <v>99461113095.193634</v>
      </c>
      <c r="HR36"/>
      <c r="HS36" s="6">
        <f t="shared" si="570"/>
        <v>5001663519.5535917</v>
      </c>
      <c r="HT36"/>
      <c r="HU36" s="6">
        <f t="shared" si="571"/>
        <v>44784057111.553574</v>
      </c>
      <c r="HV36"/>
      <c r="HW36" s="6">
        <f t="shared" si="572"/>
        <v>16597024610.713585</v>
      </c>
      <c r="HX36"/>
      <c r="HY36" s="6">
        <f t="shared" si="573"/>
        <v>50535291776.313622</v>
      </c>
      <c r="HZ36"/>
      <c r="IA36" s="6">
        <f t="shared" si="574"/>
        <v>18972704293.273586</v>
      </c>
      <c r="IB36"/>
      <c r="IC36" s="6">
        <f t="shared" si="575"/>
        <v>91143344328.193634</v>
      </c>
      <c r="ID36"/>
      <c r="IE36" s="6">
        <f t="shared" si="576"/>
        <v>13306646827.713587</v>
      </c>
      <c r="IF36"/>
      <c r="IG36" s="6">
        <f t="shared" si="577"/>
        <v>31198707988.033619</v>
      </c>
      <c r="IH36"/>
      <c r="II36" s="6">
        <f t="shared" si="578"/>
        <v>4944840518.5936079</v>
      </c>
      <c r="IJ36"/>
      <c r="IK36" s="6">
        <f t="shared" si="579"/>
        <v>141433488723.07355</v>
      </c>
      <c r="IL36"/>
      <c r="IM36" s="6">
        <f t="shared" si="580"/>
        <v>3281277932.3535938</v>
      </c>
      <c r="IN36"/>
      <c r="IO36" s="6">
        <f t="shared" si="581"/>
        <v>89803043872.833633</v>
      </c>
      <c r="IP36"/>
      <c r="IQ36" s="6">
        <f t="shared" si="582"/>
        <v>58513887684.673576</v>
      </c>
      <c r="IR36"/>
      <c r="IS36" s="6">
        <f t="shared" si="583"/>
        <v>87368978836.353561</v>
      </c>
      <c r="IT36"/>
      <c r="IU36" s="6">
        <f t="shared" si="584"/>
        <v>390033274259.07355</v>
      </c>
      <c r="IV36"/>
      <c r="IW36" s="6">
        <f t="shared" si="585"/>
        <v>37543883154.753578</v>
      </c>
      <c r="IX36"/>
      <c r="IY36" s="6">
        <f t="shared" si="586"/>
        <v>82598507088.193634</v>
      </c>
      <c r="IZ36"/>
      <c r="JA36" s="6">
        <f t="shared" si="587"/>
        <v>22425829226.553616</v>
      </c>
      <c r="JB36"/>
      <c r="JC36" s="6">
        <f t="shared" si="588"/>
        <v>39594457150.273621</v>
      </c>
      <c r="JD36"/>
      <c r="JE36" s="6">
        <f t="shared" si="589"/>
        <v>30762900889.473621</v>
      </c>
      <c r="JF36"/>
      <c r="JG36" s="6">
        <f t="shared" si="590"/>
        <v>121989141717.91356</v>
      </c>
      <c r="JH36"/>
      <c r="JI36" s="6">
        <f t="shared" si="591"/>
        <v>11752632699.393612</v>
      </c>
      <c r="JJ36"/>
      <c r="JK36" s="6">
        <f t="shared" si="592"/>
        <v>1189805681.473604</v>
      </c>
      <c r="JL36"/>
      <c r="JM36" s="6">
        <f t="shared" si="593"/>
        <v>31977865611.07362</v>
      </c>
      <c r="JN36"/>
      <c r="JO36" s="6">
        <f t="shared" si="594"/>
        <v>110268200270.23364</v>
      </c>
      <c r="JP36"/>
      <c r="JQ36" s="6">
        <f t="shared" si="595"/>
        <v>151778373405.75357</v>
      </c>
      <c r="JR36"/>
      <c r="JS36" s="6">
        <f t="shared" si="596"/>
        <v>94796523043.39357</v>
      </c>
      <c r="JT36"/>
      <c r="JU36" s="6">
        <f t="shared" si="597"/>
        <v>26263625107.513618</v>
      </c>
      <c r="JV36"/>
      <c r="JW36" s="6">
        <f t="shared" si="598"/>
        <v>103890466041.79356</v>
      </c>
      <c r="JX36"/>
      <c r="JY36" s="6">
        <f t="shared" si="599"/>
        <v>86015176178.233566</v>
      </c>
      <c r="JZ36"/>
      <c r="KA36" s="6">
        <f t="shared" si="600"/>
        <v>1463478689.5935957</v>
      </c>
      <c r="KB36"/>
      <c r="KC36" s="6">
        <f t="shared" si="601"/>
        <v>2329456168.5135946</v>
      </c>
      <c r="KD36"/>
      <c r="KE36" s="6">
        <f t="shared" si="602"/>
        <v>11976141792.513613</v>
      </c>
      <c r="KF36"/>
      <c r="KG36" s="6">
        <f t="shared" si="603"/>
        <v>12428727.193599606</v>
      </c>
      <c r="KH36"/>
      <c r="KI36" s="6">
        <f t="shared" si="604"/>
        <v>34808200718.59362</v>
      </c>
      <c r="KJ36"/>
      <c r="KK36" s="6">
        <f t="shared" si="605"/>
        <v>5902178.7135997284</v>
      </c>
      <c r="KL36"/>
      <c r="KM36" s="6">
        <f t="shared" si="606"/>
        <v>30022686962.713619</v>
      </c>
      <c r="KN36"/>
      <c r="KO36" s="6">
        <f t="shared" si="607"/>
        <v>44321381939.073578</v>
      </c>
      <c r="KP36"/>
      <c r="KQ36" s="6">
        <f t="shared" si="608"/>
        <v>118116932200.47356</v>
      </c>
      <c r="KR36"/>
      <c r="KS36" s="6">
        <f t="shared" si="609"/>
        <v>126727769413.63356</v>
      </c>
      <c r="KT36"/>
      <c r="KU36" s="6">
        <f t="shared" si="610"/>
        <v>70813765705.273636</v>
      </c>
      <c r="KV36"/>
      <c r="KW36" s="16">
        <f t="shared" si="611"/>
        <v>15143.087275248206</v>
      </c>
      <c r="KX36" s="7"/>
      <c r="KY36" s="5"/>
      <c r="KZ36" s="3">
        <f t="shared" si="85"/>
        <v>3923017956</v>
      </c>
      <c r="LA36"/>
      <c r="LB36" s="3">
        <f t="shared" si="111"/>
        <v>15701092416</v>
      </c>
      <c r="LC36"/>
      <c r="LD36" s="3">
        <f t="shared" si="112"/>
        <v>42396457216</v>
      </c>
      <c r="LE36"/>
      <c r="LF36" s="3">
        <f t="shared" si="113"/>
        <v>2536331044</v>
      </c>
      <c r="LG36"/>
      <c r="LH36" s="3">
        <f t="shared" si="114"/>
        <v>9694371600</v>
      </c>
      <c r="LI36"/>
      <c r="LJ36" s="3">
        <f t="shared" si="115"/>
        <v>168567724900</v>
      </c>
      <c r="LK36"/>
      <c r="LL36" s="3">
        <f t="shared" si="116"/>
        <v>50085992401</v>
      </c>
      <c r="LM36"/>
      <c r="LN36" s="3">
        <f t="shared" si="117"/>
        <v>910047889</v>
      </c>
      <c r="LO36"/>
      <c r="LP36" s="3">
        <f t="shared" si="118"/>
        <v>44728866064</v>
      </c>
      <c r="LQ36"/>
      <c r="LR36" s="3">
        <f t="shared" si="119"/>
        <v>2769495876</v>
      </c>
      <c r="LS36"/>
      <c r="LT36" s="3">
        <f t="shared" si="120"/>
        <v>91907198244</v>
      </c>
      <c r="LU36"/>
      <c r="LV36" s="3">
        <f t="shared" si="121"/>
        <v>24215405769</v>
      </c>
      <c r="LW36"/>
      <c r="LX36" s="3">
        <f t="shared" si="122"/>
        <v>722426884</v>
      </c>
      <c r="LY36"/>
      <c r="LZ36" s="3">
        <f t="shared" si="123"/>
        <v>121108176036</v>
      </c>
      <c r="MA36"/>
      <c r="MB36" s="3">
        <f t="shared" si="124"/>
        <v>305487238681</v>
      </c>
      <c r="MC36"/>
      <c r="MD36" s="3">
        <f t="shared" si="125"/>
        <v>28554578361</v>
      </c>
      <c r="ME36"/>
      <c r="MF36" s="3">
        <f t="shared" si="126"/>
        <v>76371533316</v>
      </c>
      <c r="MG36"/>
      <c r="MH36" s="3">
        <f t="shared" si="127"/>
        <v>177959953609</v>
      </c>
      <c r="MI36"/>
      <c r="MJ36" s="3">
        <f t="shared" si="128"/>
        <v>44714062849</v>
      </c>
      <c r="MK36"/>
      <c r="ML36" s="3">
        <f t="shared" si="129"/>
        <v>21812336100</v>
      </c>
      <c r="MM36"/>
      <c r="MN36" s="3">
        <f t="shared" si="130"/>
        <v>14331920656</v>
      </c>
      <c r="MO36"/>
      <c r="MP36" s="3">
        <f t="shared" si="131"/>
        <v>71487251641</v>
      </c>
      <c r="MQ36"/>
      <c r="MR36" s="3">
        <f t="shared" si="132"/>
        <v>82043863489</v>
      </c>
      <c r="MS36"/>
      <c r="MT36" s="3">
        <f t="shared" si="133"/>
        <v>150741168516</v>
      </c>
      <c r="MU36"/>
      <c r="MV36" s="3">
        <f t="shared" si="134"/>
        <v>10818704169</v>
      </c>
      <c r="MW36"/>
      <c r="MX36" s="3">
        <f t="shared" si="135"/>
        <v>51553064809</v>
      </c>
      <c r="MY36"/>
      <c r="MZ36" s="3">
        <f t="shared" si="136"/>
        <v>295714089616</v>
      </c>
      <c r="NA36"/>
      <c r="NB36" s="3">
        <f t="shared" si="137"/>
        <v>172246580676</v>
      </c>
      <c r="NC36"/>
      <c r="ND36" s="3">
        <f t="shared" si="138"/>
        <v>326882053696</v>
      </c>
      <c r="NE36"/>
      <c r="NF36" s="3">
        <f t="shared" si="139"/>
        <v>31633468164</v>
      </c>
      <c r="NG36"/>
      <c r="NH36" s="3">
        <f t="shared" si="140"/>
        <v>6854680849</v>
      </c>
      <c r="NI36"/>
      <c r="NJ36" s="3">
        <f t="shared" si="141"/>
        <v>65653812900</v>
      </c>
      <c r="NK36"/>
      <c r="NL36" s="3">
        <f t="shared" si="92"/>
        <v>90604010025</v>
      </c>
      <c r="NM36"/>
      <c r="NN36" s="3">
        <f t="shared" si="142"/>
        <v>7240648464</v>
      </c>
      <c r="NO36"/>
      <c r="NP36" s="3">
        <f t="shared" si="143"/>
        <v>51072384064</v>
      </c>
      <c r="NQ36"/>
      <c r="NR36" s="3">
        <f t="shared" si="144"/>
        <v>20505953601</v>
      </c>
      <c r="NS36"/>
      <c r="NT36" s="3">
        <f t="shared" si="145"/>
        <v>44281205761</v>
      </c>
      <c r="NU36"/>
      <c r="NV36" s="3">
        <f t="shared" si="146"/>
        <v>23137756321</v>
      </c>
      <c r="NW36"/>
      <c r="NX36" s="3">
        <f t="shared" si="147"/>
        <v>82673500900</v>
      </c>
      <c r="NY36"/>
      <c r="NZ36" s="3">
        <f t="shared" si="148"/>
        <v>16828316176</v>
      </c>
      <c r="OA36"/>
      <c r="OB36" s="3">
        <f t="shared" si="149"/>
        <v>26328956644</v>
      </c>
      <c r="OC36"/>
      <c r="OD36" s="3">
        <f t="shared" si="150"/>
        <v>3130402500</v>
      </c>
      <c r="OE36"/>
      <c r="OF36" s="3">
        <f t="shared" si="151"/>
        <v>152448078916</v>
      </c>
      <c r="OG36"/>
      <c r="OH36" s="3">
        <f t="shared" si="152"/>
        <v>5134009104</v>
      </c>
      <c r="OI36"/>
      <c r="OJ36" s="3">
        <f t="shared" si="153"/>
        <v>81397231204</v>
      </c>
      <c r="OK36"/>
      <c r="OL36" s="3">
        <f t="shared" si="154"/>
        <v>65672262756</v>
      </c>
      <c r="OM36"/>
      <c r="ON36" s="3">
        <f t="shared" si="155"/>
        <v>96070242304</v>
      </c>
      <c r="OO36"/>
      <c r="OP36" s="3">
        <f t="shared" si="156"/>
        <v>408188098816</v>
      </c>
      <c r="OQ36"/>
      <c r="OR36" s="3">
        <f t="shared" si="157"/>
        <v>43318929424</v>
      </c>
      <c r="OS36"/>
      <c r="OT36" s="3">
        <f t="shared" si="158"/>
        <v>74545380900</v>
      </c>
      <c r="OU36"/>
      <c r="OV36" s="3">
        <f t="shared" si="159"/>
        <v>18328556689</v>
      </c>
      <c r="OW36"/>
      <c r="OX36" s="3">
        <f t="shared" si="160"/>
        <v>34082328996</v>
      </c>
      <c r="OY36"/>
      <c r="OZ36" s="3">
        <f t="shared" si="161"/>
        <v>25928728576</v>
      </c>
      <c r="PA36"/>
      <c r="PB36" s="3">
        <f t="shared" si="162"/>
        <v>132233322321</v>
      </c>
      <c r="PC36"/>
      <c r="PD36" s="3">
        <f t="shared" si="163"/>
        <v>8843521600</v>
      </c>
      <c r="PE36"/>
      <c r="PF36" s="3">
        <f t="shared" si="164"/>
        <v>404975376</v>
      </c>
      <c r="PG36"/>
      <c r="PH36" s="3">
        <f t="shared" si="165"/>
        <v>27045118116</v>
      </c>
      <c r="PI36"/>
      <c r="PJ36" s="3">
        <f t="shared" si="166"/>
        <v>100931383809</v>
      </c>
      <c r="PK36"/>
      <c r="PL36" s="3">
        <f t="shared" si="167"/>
        <v>163181257849</v>
      </c>
      <c r="PM36"/>
      <c r="PN36" s="3">
        <f t="shared" si="168"/>
        <v>103851507600</v>
      </c>
      <c r="PO36"/>
      <c r="PP36" s="3">
        <f t="shared" si="169"/>
        <v>21812631481</v>
      </c>
      <c r="PQ36"/>
      <c r="PR36" s="3">
        <f t="shared" si="170"/>
        <v>113360156100</v>
      </c>
      <c r="PS36"/>
      <c r="PT36" s="3">
        <f t="shared" si="171"/>
        <v>94650368409</v>
      </c>
      <c r="PU36"/>
      <c r="PV36" s="3">
        <f t="shared" si="172"/>
        <v>2769390625</v>
      </c>
      <c r="PW36"/>
      <c r="PX36" s="3">
        <f t="shared" si="93"/>
        <v>3923017956</v>
      </c>
      <c r="PY36"/>
      <c r="PZ36" s="3">
        <f t="shared" si="542"/>
        <v>9037544356</v>
      </c>
      <c r="QA36"/>
      <c r="QB36" s="3">
        <f t="shared" si="543"/>
        <v>320231025</v>
      </c>
      <c r="QC36"/>
      <c r="QD36" s="3">
        <f t="shared" si="544"/>
        <v>29652840000</v>
      </c>
      <c r="QE36"/>
      <c r="QF36" s="3">
        <f t="shared" si="545"/>
        <v>282206401</v>
      </c>
      <c r="QG36"/>
      <c r="QH36" s="3">
        <f t="shared" si="546"/>
        <v>25249527801</v>
      </c>
      <c r="QI36"/>
      <c r="QJ36" s="3">
        <f t="shared" si="547"/>
        <v>50578210816</v>
      </c>
      <c r="QK36"/>
      <c r="QL36" s="3">
        <f t="shared" si="548"/>
        <v>128200518601</v>
      </c>
      <c r="QM36"/>
      <c r="QN36" s="3">
        <f t="shared" si="390"/>
        <v>137165048164</v>
      </c>
      <c r="QO36"/>
      <c r="QP36" s="3">
        <f t="shared" si="391"/>
        <v>63372524121</v>
      </c>
      <c r="QQ36"/>
      <c r="QR36" s="3">
        <f t="shared" si="392"/>
        <v>24891688441</v>
      </c>
      <c r="QS36" s="5"/>
      <c r="QT36" s="6">
        <f t="shared" si="86"/>
        <v>15196.610781907979</v>
      </c>
      <c r="QU36" s="5"/>
      <c r="QV36" s="5"/>
      <c r="QW36" s="6">
        <f>B36-C36-$FC36</f>
        <v>-77003.560000000056</v>
      </c>
      <c r="QX36"/>
      <c r="QY36" s="6">
        <f>D36-E36-$FC36</f>
        <v>-139673.56000000006</v>
      </c>
      <c r="QZ36"/>
      <c r="RA36" s="6">
        <f>F36-G36-$FC36</f>
        <v>191534.43999999994</v>
      </c>
      <c r="RB36"/>
      <c r="RC36" s="6">
        <f>H36-I36-$FC36</f>
        <v>35992.439999999944</v>
      </c>
      <c r="RD36"/>
      <c r="RE36" s="6">
        <f>J36-K36-$FC36</f>
        <v>-112829.56000000006</v>
      </c>
      <c r="RF36"/>
      <c r="RG36" s="6">
        <f>L36-M36-$FC36</f>
        <v>396200.43999999994</v>
      </c>
      <c r="RH36"/>
      <c r="RI36" s="6">
        <f>N36-O36-$FC36</f>
        <v>-238168.56000000006</v>
      </c>
      <c r="RJ36"/>
      <c r="RK36" s="6">
        <f>P36-Q36-$FC36</f>
        <v>15797.439999999944</v>
      </c>
      <c r="RL36"/>
      <c r="RM36" s="6">
        <f>R36-S36-$FC36</f>
        <v>197122.43999999994</v>
      </c>
      <c r="RN36"/>
      <c r="RO36" s="6">
        <f>T36-U36-$FC36</f>
        <v>-66995.560000000056</v>
      </c>
      <c r="RP36"/>
      <c r="RQ36" s="6">
        <f>V36-W36-$FC36</f>
        <v>-317531.56000000006</v>
      </c>
      <c r="RR36"/>
      <c r="RS36" s="6">
        <f>X36-Y36-$FC36</f>
        <v>-169982.56000000006</v>
      </c>
      <c r="RT36"/>
      <c r="RU36" s="6">
        <f>Z36-AA36-$FC36</f>
        <v>12508.439999999944</v>
      </c>
      <c r="RV36"/>
      <c r="RW36" s="6">
        <f>AB36-AC36-$FC36</f>
        <v>333636.43999999994</v>
      </c>
      <c r="RX36"/>
      <c r="RY36" s="6">
        <f>AD36-AE36-$FC36</f>
        <v>538339.43999999994</v>
      </c>
      <c r="RZ36"/>
      <c r="SA36" s="6">
        <f>AF36-AG36-$FC36</f>
        <v>-183350.56000000006</v>
      </c>
      <c r="SB36"/>
      <c r="SC36" s="6">
        <f>AH36-AI36-$FC36</f>
        <v>-290723.56000000006</v>
      </c>
      <c r="SD36"/>
      <c r="SE36" s="6">
        <f>AJ36-AK36-$FC36</f>
        <v>-436222.56000000006</v>
      </c>
      <c r="SF36"/>
      <c r="SG36" s="6">
        <f>AL36-AM36-$FC36</f>
        <v>-225826.56000000006</v>
      </c>
      <c r="SH36"/>
      <c r="SI36" s="6">
        <f>AN36-AO36-$FC36</f>
        <v>-162059.56000000006</v>
      </c>
      <c r="SJ36"/>
      <c r="SK36" s="6">
        <f>AP36-AQ36-$FC36</f>
        <v>105346.43999999994</v>
      </c>
      <c r="SL36"/>
      <c r="SM36" s="6">
        <f>AR36-AS36-$FC36</f>
        <v>253001.43999999994</v>
      </c>
      <c r="SN36"/>
      <c r="SO36" s="6">
        <f>AT36-AU36-$FC36</f>
        <v>272063.43999999994</v>
      </c>
      <c r="SP36"/>
      <c r="SQ36" s="6">
        <f>AV36-AW36-$FC36</f>
        <v>373884.43999999994</v>
      </c>
      <c r="SR36"/>
      <c r="SS36" s="6">
        <f>AX36-AY36-$FC36</f>
        <v>-118382.56000000006</v>
      </c>
      <c r="ST36"/>
      <c r="SU36" s="6">
        <f>AZ36-BA36-$FC36</f>
        <v>-241422.56000000006</v>
      </c>
      <c r="SV36"/>
      <c r="SW36" s="6">
        <f>BB36-BC36-$FC36</f>
        <v>-558165.56000000006</v>
      </c>
      <c r="SX36"/>
      <c r="SY36" s="6">
        <f>BD36-BE36-$FC36</f>
        <v>-429395.56000000006</v>
      </c>
      <c r="SZ36"/>
      <c r="TA36" s="6">
        <f>BF36-BG36-$FC36</f>
        <v>-586105.56000000006</v>
      </c>
      <c r="TB36"/>
      <c r="TC36" s="6">
        <f>BH36-BI36-$FC36</f>
        <v>-192227.56000000006</v>
      </c>
      <c r="TD36"/>
      <c r="TE36" s="6">
        <f>BJ36-BK36-$FC36</f>
        <v>68423.439999999944</v>
      </c>
      <c r="TF36"/>
      <c r="TG36" s="6">
        <f>BL36-BM36-$FC36</f>
        <v>241860.43999999994</v>
      </c>
      <c r="TH36"/>
      <c r="TI36" s="6">
        <f>BN36-BO36-$FC36</f>
        <v>-315374.56000000006</v>
      </c>
      <c r="TJ36"/>
      <c r="TK36" s="6">
        <f>BP36-BQ36-$FC36</f>
        <v>70722.439999999944</v>
      </c>
      <c r="TL36"/>
      <c r="TM36" s="6">
        <f>BR36-BS36-$FC36</f>
        <v>211622.43999999994</v>
      </c>
      <c r="TN36"/>
      <c r="TO36" s="6">
        <f>BT36-BU36-$FC36</f>
        <v>128829.43999999994</v>
      </c>
      <c r="TP36"/>
      <c r="TQ36" s="6">
        <f>BV36-BW36-$FC36</f>
        <v>-224800.56000000006</v>
      </c>
      <c r="TR36"/>
      <c r="TS36" s="6">
        <f>BX36-BY36-$FC36</f>
        <v>137741.43999999994</v>
      </c>
      <c r="TT36"/>
      <c r="TU36" s="6">
        <f>BZ36-CA36-$FC36</f>
        <v>-301899.56000000006</v>
      </c>
      <c r="TV36"/>
      <c r="TW36" s="6">
        <f>CB36-CC36-$FC36</f>
        <v>115354.43999999994</v>
      </c>
      <c r="TX36"/>
      <c r="TY36" s="6">
        <f>CD36-CE36-$FC36</f>
        <v>-176631.56000000006</v>
      </c>
      <c r="TZ36"/>
      <c r="UA36" s="6">
        <f>CF36-CG36-$FC36</f>
        <v>-70319.560000000056</v>
      </c>
      <c r="UB36"/>
      <c r="UC36" s="6">
        <f>CH36-CI36-$FC36</f>
        <v>376076.43999999994</v>
      </c>
      <c r="UD36"/>
      <c r="UE36" s="6">
        <f>CJ36-CK36-$FC36</f>
        <v>57282.439999999944</v>
      </c>
      <c r="UF36"/>
      <c r="UG36" s="6">
        <f>CL36-CM36-$FC36</f>
        <v>-299671.56000000006</v>
      </c>
      <c r="UH36"/>
      <c r="UI36" s="6">
        <f>CN36-CO36-$FC36</f>
        <v>241896.43999999994</v>
      </c>
      <c r="UJ36"/>
      <c r="UK36" s="6">
        <f>CP36-CQ36-$FC36</f>
        <v>295582.43999999994</v>
      </c>
      <c r="UL36"/>
      <c r="UM36" s="6">
        <f>CR36-CS36-$FC36</f>
        <v>624526.43999999994</v>
      </c>
      <c r="UN36"/>
      <c r="UO36" s="6">
        <f>CT36-CU36-$FC36</f>
        <v>193762.43999999994</v>
      </c>
      <c r="UP36"/>
      <c r="UQ36" s="6">
        <f>CV36-CW36-$FC36</f>
        <v>-287399.56000000006</v>
      </c>
      <c r="UR36"/>
      <c r="US36" s="6">
        <f>CX36-CY36-$FC36</f>
        <v>-149752.56000000006</v>
      </c>
      <c r="UT36"/>
      <c r="UU36" s="6">
        <f>CZ36-DA36-$FC36</f>
        <v>-198983.56000000006</v>
      </c>
      <c r="UV36"/>
      <c r="UW36" s="6">
        <f>DB36-DC36-$FC36</f>
        <v>-175393.56000000006</v>
      </c>
      <c r="UX36"/>
      <c r="UY36" s="6">
        <f>DD36-DE36-$FC36</f>
        <v>349269.43999999994</v>
      </c>
      <c r="UZ36"/>
      <c r="VA36" s="6">
        <f>DF36-DG36-$FC36</f>
        <v>-108409.56000000006</v>
      </c>
      <c r="VB36"/>
      <c r="VC36" s="6">
        <f>DH36-DI36-$FC36</f>
        <v>-34493.560000000056</v>
      </c>
      <c r="VD36"/>
      <c r="VE36" s="6">
        <f>DJ36-DK36-$FC36</f>
        <v>-178823.56000000006</v>
      </c>
      <c r="VF36"/>
      <c r="VG36" s="6">
        <f>DL36-DM36-$FC36</f>
        <v>-332066.56000000006</v>
      </c>
      <c r="VH36"/>
      <c r="VI36" s="6">
        <f>DN36-DO36-$FC36</f>
        <v>389587.43999999994</v>
      </c>
      <c r="VJ36"/>
      <c r="VK36" s="6">
        <f>DP36-DQ36-$FC36</f>
        <v>307890.43999999994</v>
      </c>
      <c r="VL36"/>
      <c r="VM36" s="6">
        <f>DR36-DS36-$FC36</f>
        <v>-162060.56000000006</v>
      </c>
      <c r="VN36"/>
      <c r="VO36" s="6">
        <f>DT36-DU36-$FC36</f>
        <v>322320.43999999994</v>
      </c>
      <c r="VP36"/>
      <c r="VQ36" s="6">
        <f>DV36-DW36-$FC36</f>
        <v>293283.43999999994</v>
      </c>
      <c r="VR36"/>
      <c r="VS36" s="6">
        <f>DX36-DY36-$FC36</f>
        <v>38255.439999999944</v>
      </c>
      <c r="VT36"/>
      <c r="VU36" s="6">
        <f>DZ36-EA36-$FC36</f>
        <v>48264.439999999944</v>
      </c>
      <c r="VV36"/>
      <c r="VW36" s="6">
        <f>EB36-EC36-$FC36</f>
        <v>-109435.56000000006</v>
      </c>
      <c r="VX36"/>
      <c r="VY36" s="6">
        <f>ED36-EE36-$FC36</f>
        <v>3525.4399999999441</v>
      </c>
      <c r="VZ36"/>
      <c r="WA36" s="6">
        <f>EF36-EG36-$FC36</f>
        <v>-186569.56000000006</v>
      </c>
      <c r="WB36"/>
      <c r="WC36" s="6">
        <f>EH36-EI36-$FC36</f>
        <v>2429.4399999999441</v>
      </c>
      <c r="WD36"/>
      <c r="WE36" s="6">
        <f>EJ36-EK36-$FC36</f>
        <v>-173270.56000000006</v>
      </c>
      <c r="WF36"/>
      <c r="WG36" s="6">
        <f>EL36-EM36-$FC36</f>
        <v>210526.43999999994</v>
      </c>
      <c r="WH36"/>
      <c r="WI36" s="6">
        <f>EN36-EO36-$FC36</f>
        <v>343681.43999999994</v>
      </c>
      <c r="WJ36"/>
      <c r="WK36" s="6">
        <f>EP36-EQ36-$FC36</f>
        <v>355988.43999999994</v>
      </c>
      <c r="WL36"/>
      <c r="WM36" s="6">
        <f>ER36-ES36-$FC36</f>
        <v>-266108.56000000006</v>
      </c>
      <c r="WN36"/>
      <c r="WO36" s="6">
        <f>ET36-EU36-$FC36</f>
        <v>143401.43999999994</v>
      </c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</row>
    <row r="37" spans="1:1015">
      <c r="A37"/>
      <c r="KW37" s="17"/>
      <c r="QW37" s="7">
        <f>QW31*QW36</f>
        <v>-5446143517.4186726</v>
      </c>
      <c r="QY37" s="7">
        <f>QY31*QY36</f>
        <v>-11679763811.178677</v>
      </c>
      <c r="RA37" s="7">
        <f>RA31*RA36</f>
        <v>13756361011.754669</v>
      </c>
      <c r="RC37" s="7">
        <f>RC31*RC36</f>
        <v>-3532058.111998877</v>
      </c>
      <c r="RE37" s="7">
        <f>RE31*RE36</f>
        <v>-5738722036.7786732</v>
      </c>
      <c r="RG37" s="7">
        <f>RG31*RG36</f>
        <v>-30330781310.485317</v>
      </c>
      <c r="RI37" s="7">
        <f>RI31*RI36</f>
        <v>-8588802854.9120092</v>
      </c>
      <c r="RK37" s="7">
        <f>RK31*RK36</f>
        <v>218855627.4346664</v>
      </c>
      <c r="RM37" s="7">
        <f>RM31*RM36</f>
        <v>-10559875393.79199</v>
      </c>
      <c r="RO37" s="7">
        <f>RO31*RO36</f>
        <v>1336838336.9813323</v>
      </c>
      <c r="RQ37" s="7">
        <f>RQ31*RQ36</f>
        <v>-9713248082.8586788</v>
      </c>
      <c r="RS37" s="7">
        <f>RS31*RS36</f>
        <v>7354488105.3013306</v>
      </c>
      <c r="RU37" s="7">
        <f>RU31*RU36</f>
        <v>1015658643.3279959</v>
      </c>
      <c r="RW37" s="7">
        <f>RW31*RW36</f>
        <v>13253996730.581341</v>
      </c>
      <c r="RY37" s="7">
        <f>RY31*RY36</f>
        <v>24771079213.568012</v>
      </c>
      <c r="SA37" s="7">
        <f>SA31*SA36</f>
        <v>13544863716.181332</v>
      </c>
      <c r="SC37" s="7">
        <f>SC31*SC36</f>
        <v>2624109615.7013249</v>
      </c>
      <c r="SE37" s="7">
        <f>SE31*SE36</f>
        <v>24687637723.647991</v>
      </c>
      <c r="SG37" s="7">
        <f>SG31*SG36</f>
        <v>37364841074.688004</v>
      </c>
      <c r="SI37" s="7">
        <f>SI31*SI36</f>
        <v>-10337757724.458675</v>
      </c>
      <c r="SK37" s="7">
        <f>SK31*SK36</f>
        <v>-5857486803.0719938</v>
      </c>
      <c r="SM37" s="7">
        <f>SM31*SM36</f>
        <v>5322610561.1946735</v>
      </c>
      <c r="SO37" s="7">
        <f>SO31*SO36</f>
        <v>10211592881.834673</v>
      </c>
      <c r="SQ37" s="7">
        <f>SQ31*SQ36</f>
        <v>-40715317598.378647</v>
      </c>
      <c r="SS37" s="7">
        <f>SS31*SS36</f>
        <v>-3306882646.6986718</v>
      </c>
      <c r="SU37" s="7">
        <f>SU31*SU36</f>
        <v>-11043118549.845343</v>
      </c>
      <c r="SW37" s="7">
        <f>SW31*SW36</f>
        <v>-13787731241.045353</v>
      </c>
      <c r="SY37" s="7">
        <f>SY31*SY36</f>
        <v>6307878029.1413212</v>
      </c>
      <c r="TA37" s="7">
        <f>TA31*TA36</f>
        <v>-52457541683.712021</v>
      </c>
      <c r="TC37" s="7">
        <f>TC31*TC36</f>
        <v>-11647042230.058676</v>
      </c>
      <c r="TE37" s="7">
        <f>TE31*TE36</f>
        <v>5704726763.4346638</v>
      </c>
      <c r="TG37" s="7">
        <f>TG31*TG36</f>
        <v>-14732719090.218657</v>
      </c>
      <c r="TI37" s="7">
        <f>TI31*TI36</f>
        <v>-21707188914.858681</v>
      </c>
      <c r="TK37" s="7">
        <f>TK31*TK36</f>
        <v>1278510840.6613345</v>
      </c>
      <c r="TM37" s="7">
        <f>TM31*TM36</f>
        <v>12768000078.63467</v>
      </c>
      <c r="TO37" s="7">
        <f>TO31*TO36</f>
        <v>-4539193666.2186604</v>
      </c>
      <c r="TQ37" s="7">
        <f>TQ31*TQ36</f>
        <v>3676418331.647994</v>
      </c>
      <c r="TS37" s="7">
        <f>TS31*TS36</f>
        <v>-10254868573.525326</v>
      </c>
      <c r="TU37" s="7">
        <f>TU31*TU36</f>
        <v>-14562990722.005346</v>
      </c>
      <c r="TW37" s="7">
        <f>TW31*TW36</f>
        <v>14479043219.327997</v>
      </c>
      <c r="TY37" s="7">
        <f>TY31*TY36</f>
        <v>11084360467.114664</v>
      </c>
      <c r="UA37" s="7">
        <f>UA31*UA36</f>
        <v>1331158646.7413323</v>
      </c>
      <c r="UC37" s="7">
        <f>UC31*UC36</f>
        <v>-43228532615.765312</v>
      </c>
      <c r="UE37" s="7">
        <f>UE31*UE36</f>
        <v>-10027757019.178656</v>
      </c>
      <c r="UG37" s="7">
        <f>UG31*UG36</f>
        <v>-10480673183.232012</v>
      </c>
      <c r="UI37" s="7">
        <f>UI31*UI36</f>
        <v>-8840379549.0986576</v>
      </c>
      <c r="UK37" s="7">
        <f>UK31*UK36</f>
        <v>-11823928175.871988</v>
      </c>
      <c r="UM37" s="7">
        <f>UM31*UM36</f>
        <v>59293705996.288017</v>
      </c>
      <c r="UO37" s="7">
        <f>UO31*UO36</f>
        <v>7033938261.8880043</v>
      </c>
      <c r="UQ37" s="7">
        <f>UQ31*UQ36</f>
        <v>32364102771.541332</v>
      </c>
      <c r="US37" s="7">
        <f>US31*US36</f>
        <v>-2999523809.7920055</v>
      </c>
      <c r="UU37" s="7">
        <f>UU31*UU36</f>
        <v>-16746031911.338678</v>
      </c>
      <c r="UW37" s="7">
        <f>UW31*UW36</f>
        <v>-26269371669.632015</v>
      </c>
      <c r="UY37" s="7">
        <f>UY31*UY36</f>
        <v>10371160182.101343</v>
      </c>
      <c r="VA37" s="7">
        <f>VA31*VA36</f>
        <v>-3817519791.2320051</v>
      </c>
      <c r="VC37" s="7">
        <f>VC31*VC36</f>
        <v>1168991347.5413342</v>
      </c>
      <c r="VE37" s="7">
        <f>VE31*VE36</f>
        <v>-1118338701.0986726</v>
      </c>
      <c r="VG37" s="7">
        <f>VG31*VG36</f>
        <v>14686019958.101326</v>
      </c>
      <c r="VI37" s="7">
        <f>VI31*VI36</f>
        <v>-30600587007.231983</v>
      </c>
      <c r="VK37" s="7">
        <f>VK31*VK36</f>
        <v>6038922038.1013422</v>
      </c>
      <c r="VM37" s="7">
        <f>VM31*VM36</f>
        <v>4810303149.9946632</v>
      </c>
      <c r="VO37" s="7">
        <f>VO31*VO36</f>
        <v>-38142799204.778648</v>
      </c>
      <c r="VQ37" s="7">
        <f>VQ31*VQ36</f>
        <v>-30889237572.138653</v>
      </c>
      <c r="VS37" s="7">
        <f>VS31*VS36</f>
        <v>935493429.03466654</v>
      </c>
      <c r="VU37" s="7">
        <f>VU31*VU36</f>
        <v>4505865154.2613297</v>
      </c>
      <c r="VW37" s="7">
        <f>VW31*VW36</f>
        <v>-12604992080.512011</v>
      </c>
      <c r="VY37" s="7">
        <f>VY31*VY36</f>
        <v>-291124254.37866193</v>
      </c>
      <c r="WA37" s="7">
        <f>WA31*WA36</f>
        <v>7275118298.5813293</v>
      </c>
      <c r="WC37" s="7">
        <f>WC31*WC36</f>
        <v>-53219636.565332033</v>
      </c>
      <c r="WE37" s="7">
        <f>WE31*WE36</f>
        <v>-16112406271.658678</v>
      </c>
      <c r="WG37" s="7">
        <f>WG31*WG36</f>
        <v>2765026192.7680058</v>
      </c>
      <c r="WI37" s="7">
        <f>WI31*WI36</f>
        <v>4508367305.7280102</v>
      </c>
      <c r="WK37" s="7">
        <f>WK31*WK36</f>
        <v>-205808783.44532225</v>
      </c>
      <c r="WM37" s="7">
        <f>WM31*WM36</f>
        <v>26654001067.861332</v>
      </c>
      <c r="WO37" s="7">
        <f>WO31*WO36</f>
        <v>-11939336211.71199</v>
      </c>
      <c r="WQ37" s="6">
        <f>(SUM(QW37:WP37)/(150*148))</f>
        <v>-8049469.8732252242</v>
      </c>
    </row>
    <row r="38" spans="1:1015">
      <c r="A38" s="12" t="s">
        <v>8</v>
      </c>
      <c r="KW38" s="17"/>
      <c r="QW38" s="7">
        <f t="shared" ref="QW38:TG38" si="911">QW32*QW35</f>
        <v>-549901.74720001512</v>
      </c>
      <c r="QX38" s="7"/>
      <c r="QY38" s="7">
        <f t="shared" si="911"/>
        <v>-65819558.707200065</v>
      </c>
      <c r="QZ38" s="7"/>
      <c r="RA38" s="7">
        <f t="shared" si="911"/>
        <v>-6798969.9072000012</v>
      </c>
      <c r="RB38" s="7"/>
      <c r="RC38" s="7">
        <f t="shared" si="911"/>
        <v>66260651.212800056</v>
      </c>
      <c r="RD38" s="7"/>
      <c r="RE38" s="7">
        <f t="shared" si="911"/>
        <v>329391443.85280013</v>
      </c>
      <c r="RF38" s="7"/>
      <c r="RG38" s="7">
        <f t="shared" si="911"/>
        <v>27384689.612799965</v>
      </c>
      <c r="RH38" s="7"/>
      <c r="RI38" s="7">
        <f t="shared" si="911"/>
        <v>-136530072.6272001</v>
      </c>
      <c r="RJ38" s="7"/>
      <c r="RK38" s="7">
        <f t="shared" si="911"/>
        <v>105571600.6527999</v>
      </c>
      <c r="RL38" s="7"/>
      <c r="RM38" s="7">
        <f t="shared" si="911"/>
        <v>98544475.852800101</v>
      </c>
      <c r="RN38" s="7"/>
      <c r="RO38" s="7">
        <f t="shared" si="911"/>
        <v>6561199.6927999724</v>
      </c>
      <c r="RP38" s="7"/>
      <c r="RQ38" s="7">
        <f t="shared" si="911"/>
        <v>-25760178.227199961</v>
      </c>
      <c r="RR38" s="7"/>
      <c r="RS38" s="7">
        <f t="shared" si="911"/>
        <v>-53753289.267199941</v>
      </c>
      <c r="RT38" s="7"/>
      <c r="RU38" s="7">
        <f t="shared" si="911"/>
        <v>-5952668.467200052</v>
      </c>
      <c r="RV38" s="7"/>
      <c r="RW38" s="7">
        <f t="shared" si="911"/>
        <v>11282793.292800017</v>
      </c>
      <c r="RX38" s="7"/>
      <c r="RY38" s="7">
        <f t="shared" si="911"/>
        <v>123583892.17280012</v>
      </c>
      <c r="RZ38" s="7"/>
      <c r="SA38" s="7">
        <f t="shared" si="911"/>
        <v>-126003944.62719995</v>
      </c>
      <c r="SB38" s="7"/>
      <c r="SC38" s="7">
        <f t="shared" si="911"/>
        <v>-31205903.667200018</v>
      </c>
      <c r="SD38" s="7"/>
      <c r="SE38" s="7">
        <f t="shared" si="911"/>
        <v>27413593.292800028</v>
      </c>
      <c r="SF38" s="7"/>
      <c r="SG38" s="7">
        <f t="shared" si="911"/>
        <v>-2476589.4272000236</v>
      </c>
      <c r="SH38" s="7"/>
      <c r="SI38" s="7">
        <f t="shared" si="911"/>
        <v>64919994.57280004</v>
      </c>
      <c r="SJ38" s="7"/>
      <c r="SK38" s="7">
        <f t="shared" si="911"/>
        <v>-8793807.6672000028</v>
      </c>
      <c r="SL38" s="7"/>
      <c r="SM38" s="7">
        <f t="shared" si="911"/>
        <v>26059476.172800053</v>
      </c>
      <c r="SN38" s="7"/>
      <c r="SO38" s="7">
        <f t="shared" si="911"/>
        <v>-32645399.987200025</v>
      </c>
      <c r="SP38" s="7"/>
      <c r="SQ38" s="7">
        <f t="shared" si="911"/>
        <v>-8211696.3072000025</v>
      </c>
      <c r="SR38" s="7"/>
      <c r="SS38" s="7">
        <f t="shared" si="911"/>
        <v>107827532.49279991</v>
      </c>
      <c r="ST38" s="7"/>
      <c r="SU38" s="7">
        <f t="shared" si="911"/>
        <v>25174381.132799953</v>
      </c>
      <c r="SV38" s="7"/>
      <c r="SW38" s="7">
        <f t="shared" si="911"/>
        <v>-1032519.3471999518</v>
      </c>
      <c r="SX38" s="7"/>
      <c r="SY38" s="7">
        <f t="shared" si="911"/>
        <v>37630991.692799926</v>
      </c>
      <c r="SZ38" s="7"/>
      <c r="TA38" s="7">
        <f t="shared" si="911"/>
        <v>-25091666.227200039</v>
      </c>
      <c r="TB38" s="7"/>
      <c r="TC38" s="7">
        <f t="shared" si="911"/>
        <v>434303344.01280016</v>
      </c>
      <c r="TD38" s="7"/>
      <c r="TE38" s="7">
        <f t="shared" si="911"/>
        <v>95400629.45280011</v>
      </c>
      <c r="TF38" s="7"/>
      <c r="TG38" s="7">
        <f t="shared" si="911"/>
        <v>38675353.932799958</v>
      </c>
      <c r="TH38" s="7"/>
      <c r="TI38" s="7">
        <f t="shared" ref="TI38:VS38" si="912">TI32*TI35</f>
        <v>-14330512.307200033</v>
      </c>
      <c r="TJ38" s="7"/>
      <c r="TK38" s="7">
        <f t="shared" si="912"/>
        <v>-33687712.947199993</v>
      </c>
      <c r="TL38" s="7"/>
      <c r="TM38" s="7">
        <f t="shared" si="912"/>
        <v>-38382671.667199917</v>
      </c>
      <c r="TN38" s="7"/>
      <c r="TO38" s="7">
        <f t="shared" si="912"/>
        <v>-74101280.30719991</v>
      </c>
      <c r="TP38" s="7"/>
      <c r="TQ38" s="7">
        <f t="shared" si="912"/>
        <v>-141245184.30719995</v>
      </c>
      <c r="TR38" s="7"/>
      <c r="TS38" s="7">
        <f t="shared" si="912"/>
        <v>144023584.33279988</v>
      </c>
      <c r="TT38" s="7"/>
      <c r="TU38" s="7">
        <f t="shared" si="912"/>
        <v>-37811453.747200057</v>
      </c>
      <c r="TV38" s="7"/>
      <c r="TW38" s="7">
        <f t="shared" si="912"/>
        <v>34948681.932800032</v>
      </c>
      <c r="TX38" s="7"/>
      <c r="TY38" s="7">
        <f t="shared" si="912"/>
        <v>3846988.4927999577</v>
      </c>
      <c r="TZ38" s="7"/>
      <c r="UA38" s="7">
        <f t="shared" si="912"/>
        <v>58335495.372800052</v>
      </c>
      <c r="UB38" s="7"/>
      <c r="UC38" s="7">
        <f t="shared" si="912"/>
        <v>159691514.57279992</v>
      </c>
      <c r="UD38" s="7"/>
      <c r="UE38" s="7">
        <f t="shared" si="912"/>
        <v>-172294706.22719991</v>
      </c>
      <c r="UF38" s="7"/>
      <c r="UG38" s="7">
        <f t="shared" si="912"/>
        <v>56182180.812799938</v>
      </c>
      <c r="UH38" s="7"/>
      <c r="UI38" s="7">
        <f t="shared" si="912"/>
        <v>-52780854.067200057</v>
      </c>
      <c r="UJ38" s="7"/>
      <c r="UK38" s="7">
        <f t="shared" si="912"/>
        <v>-134128133.10719994</v>
      </c>
      <c r="UL38" s="7"/>
      <c r="UM38" s="7">
        <f t="shared" si="912"/>
        <v>-362610.22719990386</v>
      </c>
      <c r="UN38" s="7"/>
      <c r="UO38" s="7">
        <f t="shared" si="912"/>
        <v>-4361591.3471999988</v>
      </c>
      <c r="UP38" s="7"/>
      <c r="UQ38" s="7">
        <f t="shared" si="912"/>
        <v>77671584.972799942</v>
      </c>
      <c r="UR38" s="7"/>
      <c r="US38" s="7">
        <f t="shared" si="912"/>
        <v>16912459.21280003</v>
      </c>
      <c r="UT38" s="7"/>
      <c r="UU38" s="7">
        <f t="shared" si="912"/>
        <v>-101556500.14720005</v>
      </c>
      <c r="UV38" s="7"/>
      <c r="UW38" s="7">
        <f t="shared" si="912"/>
        <v>144188647.37280011</v>
      </c>
      <c r="UX38" s="7"/>
      <c r="UY38" s="7">
        <f t="shared" si="912"/>
        <v>115707138.89280008</v>
      </c>
      <c r="UZ38" s="7"/>
      <c r="VA38" s="7">
        <f t="shared" si="912"/>
        <v>-37018923.827200025</v>
      </c>
      <c r="VB38" s="7"/>
      <c r="VC38" s="7">
        <f t="shared" si="912"/>
        <v>24281873.932800036</v>
      </c>
      <c r="VD38" s="7"/>
      <c r="VE38" s="7">
        <f t="shared" si="912"/>
        <v>-38401738.547200106</v>
      </c>
      <c r="VF38" s="7"/>
      <c r="VG38" s="7">
        <f t="shared" si="912"/>
        <v>-31384066.867200036</v>
      </c>
      <c r="VH38" s="7"/>
      <c r="VI38" s="7">
        <f t="shared" si="912"/>
        <v>-22116599.347199991</v>
      </c>
      <c r="VJ38" s="7"/>
      <c r="VK38" s="7">
        <f t="shared" si="912"/>
        <v>-78774297.907199949</v>
      </c>
      <c r="VL38" s="7"/>
      <c r="VM38" s="7">
        <f t="shared" si="912"/>
        <v>-22592215.347200073</v>
      </c>
      <c r="VN38" s="7"/>
      <c r="VO38" s="7">
        <f t="shared" si="912"/>
        <v>12176697.61279998</v>
      </c>
      <c r="VP38" s="7"/>
      <c r="VQ38" s="7">
        <f t="shared" si="912"/>
        <v>-781198.38720000652</v>
      </c>
      <c r="VR38" s="7"/>
      <c r="VS38" s="7">
        <f t="shared" si="912"/>
        <v>-7823888.9472000124</v>
      </c>
      <c r="VT38" s="7"/>
      <c r="VU38" s="7">
        <f t="shared" ref="VU38:WM38" si="913">VU32*VU35</f>
        <v>-37811453.747200057</v>
      </c>
      <c r="VV38" s="7"/>
      <c r="VW38" s="7">
        <f t="shared" si="913"/>
        <v>33199977.292799957</v>
      </c>
      <c r="VX38" s="7"/>
      <c r="VY38" s="7">
        <f t="shared" si="913"/>
        <v>16881730.252800055</v>
      </c>
      <c r="VZ38" s="7"/>
      <c r="WA38" s="7">
        <f t="shared" si="913"/>
        <v>-20143312.307200022</v>
      </c>
      <c r="WB38" s="7"/>
      <c r="WC38" s="7">
        <f t="shared" si="913"/>
        <v>29324009.93279995</v>
      </c>
      <c r="WD38" s="7"/>
      <c r="WE38" s="7">
        <f t="shared" si="913"/>
        <v>-45424514.867200047</v>
      </c>
      <c r="WF38" s="7"/>
      <c r="WG38" s="7">
        <f t="shared" si="913"/>
        <v>-50186727.347200103</v>
      </c>
      <c r="WH38" s="7"/>
      <c r="WI38" s="7">
        <f t="shared" si="913"/>
        <v>26973831.372799926</v>
      </c>
      <c r="WJ38" s="7"/>
      <c r="WK38" s="7">
        <f t="shared" si="913"/>
        <v>-51559079.027199961</v>
      </c>
      <c r="WL38" s="7"/>
      <c r="WM38" s="7">
        <f t="shared" si="913"/>
        <v>96612317.132799923</v>
      </c>
      <c r="WN38" s="7"/>
      <c r="WO38" s="7">
        <f>WO32*WO35</f>
        <v>-213494828.46719989</v>
      </c>
      <c r="WQ38" s="6">
        <f>(SUM(QW38:WP38)/(150*148))</f>
        <v>30800.114190990993</v>
      </c>
    </row>
    <row r="39" spans="1:1015" s="3" customFormat="1">
      <c r="A39" s="2">
        <v>201</v>
      </c>
      <c r="B39" s="3">
        <v>203</v>
      </c>
      <c r="C39" s="3">
        <v>0</v>
      </c>
      <c r="D39" s="3">
        <v>407</v>
      </c>
      <c r="E39" s="3">
        <v>0</v>
      </c>
      <c r="F39" s="3">
        <v>0</v>
      </c>
      <c r="G39" s="3">
        <v>814</v>
      </c>
      <c r="H39" s="3">
        <v>203</v>
      </c>
      <c r="I39" s="3">
        <v>203</v>
      </c>
      <c r="J39" s="3">
        <v>0</v>
      </c>
      <c r="K39" s="3">
        <v>0</v>
      </c>
      <c r="L39" s="3">
        <v>0</v>
      </c>
      <c r="M39" s="3">
        <v>610</v>
      </c>
      <c r="N39" s="3">
        <v>610</v>
      </c>
      <c r="O39" s="3">
        <v>203</v>
      </c>
      <c r="P39" s="3">
        <v>0</v>
      </c>
      <c r="Q39" s="3">
        <v>0</v>
      </c>
      <c r="R39" s="3">
        <v>203</v>
      </c>
      <c r="S39" s="3">
        <v>203</v>
      </c>
      <c r="T39" s="3">
        <v>203</v>
      </c>
      <c r="U39" s="3">
        <v>0</v>
      </c>
      <c r="V39" s="3">
        <v>0</v>
      </c>
      <c r="W39" s="3">
        <v>0</v>
      </c>
      <c r="X39" s="3">
        <v>203</v>
      </c>
      <c r="Y39" s="3">
        <v>203</v>
      </c>
      <c r="Z39" s="3">
        <v>0</v>
      </c>
      <c r="AA39" s="3">
        <v>203</v>
      </c>
      <c r="AB39" s="3">
        <v>0</v>
      </c>
      <c r="AC39" s="3">
        <v>407</v>
      </c>
      <c r="AD39" s="3">
        <v>0</v>
      </c>
      <c r="AE39" s="3">
        <v>1017</v>
      </c>
      <c r="AF39" s="3">
        <v>407</v>
      </c>
      <c r="AG39" s="3">
        <v>610</v>
      </c>
      <c r="AH39" s="3">
        <v>0</v>
      </c>
      <c r="AI39" s="3">
        <v>407</v>
      </c>
      <c r="AJ39" s="3">
        <v>0</v>
      </c>
      <c r="AK39" s="3">
        <v>0</v>
      </c>
      <c r="AL39" s="3">
        <v>203</v>
      </c>
      <c r="AM39" s="3">
        <v>0</v>
      </c>
      <c r="AN39" s="3">
        <v>1221</v>
      </c>
      <c r="AO39" s="3">
        <v>203</v>
      </c>
      <c r="AP39" s="3">
        <v>407</v>
      </c>
      <c r="AQ39" s="3">
        <v>0</v>
      </c>
      <c r="AR39" s="3">
        <v>203</v>
      </c>
      <c r="AS39" s="3">
        <v>0</v>
      </c>
      <c r="AT39" s="3">
        <v>407</v>
      </c>
      <c r="AU39" s="3">
        <v>0</v>
      </c>
      <c r="AV39" s="3">
        <v>203</v>
      </c>
      <c r="AW39" s="3">
        <v>203</v>
      </c>
      <c r="AX39" s="3">
        <v>610</v>
      </c>
      <c r="AY39" s="3">
        <v>203</v>
      </c>
      <c r="AZ39" s="3">
        <v>203</v>
      </c>
      <c r="BA39" s="3">
        <v>610</v>
      </c>
      <c r="BB39" s="3">
        <v>0</v>
      </c>
      <c r="BC39" s="3">
        <v>203</v>
      </c>
      <c r="BD39" s="3">
        <v>0</v>
      </c>
      <c r="BE39" s="3">
        <v>610</v>
      </c>
      <c r="BF39" s="3">
        <v>0</v>
      </c>
      <c r="BG39" s="3">
        <v>0</v>
      </c>
      <c r="BH39" s="3">
        <v>203</v>
      </c>
      <c r="BI39" s="3">
        <v>203</v>
      </c>
      <c r="BJ39" s="3">
        <v>203</v>
      </c>
      <c r="BK39" s="3">
        <v>0</v>
      </c>
      <c r="BL39" s="3">
        <v>407</v>
      </c>
      <c r="BM39" s="3">
        <v>0</v>
      </c>
      <c r="BN39" s="3">
        <v>610</v>
      </c>
      <c r="BO39" s="3">
        <v>203</v>
      </c>
      <c r="BP39" s="3">
        <v>814</v>
      </c>
      <c r="BQ39" s="3">
        <v>203</v>
      </c>
      <c r="BR39" s="3">
        <v>814</v>
      </c>
      <c r="BS39" s="3">
        <v>407</v>
      </c>
      <c r="BT39" s="3">
        <v>814</v>
      </c>
      <c r="BU39" s="3">
        <v>0</v>
      </c>
      <c r="BV39" s="3">
        <v>203</v>
      </c>
      <c r="BW39" s="3">
        <v>407</v>
      </c>
      <c r="BX39" s="3">
        <v>203</v>
      </c>
      <c r="BY39" s="3">
        <v>0</v>
      </c>
      <c r="BZ39" s="3">
        <v>0</v>
      </c>
      <c r="CA39" s="3">
        <v>203</v>
      </c>
      <c r="CB39" s="3">
        <v>203</v>
      </c>
      <c r="CC39" s="3">
        <v>203</v>
      </c>
      <c r="CD39" s="3">
        <v>0</v>
      </c>
      <c r="CE39" s="3">
        <v>203</v>
      </c>
      <c r="CF39" s="3">
        <v>407</v>
      </c>
      <c r="CG39" s="3">
        <v>203</v>
      </c>
      <c r="CH39" s="3">
        <v>0</v>
      </c>
      <c r="CI39" s="3">
        <v>0</v>
      </c>
      <c r="CJ39" s="3">
        <v>407</v>
      </c>
      <c r="CK39" s="3">
        <v>0</v>
      </c>
      <c r="CL39" s="3">
        <v>203</v>
      </c>
      <c r="CM39" s="3">
        <v>610</v>
      </c>
      <c r="CN39" s="3">
        <v>203</v>
      </c>
      <c r="CO39" s="3">
        <v>407</v>
      </c>
      <c r="CP39" s="3">
        <v>407</v>
      </c>
      <c r="CQ39" s="3">
        <v>0</v>
      </c>
      <c r="CR39" s="3">
        <v>0</v>
      </c>
      <c r="CS39" s="3">
        <v>0</v>
      </c>
      <c r="CT39" s="3">
        <v>407</v>
      </c>
      <c r="CU39" s="3">
        <v>610</v>
      </c>
      <c r="CV39" s="3">
        <v>407</v>
      </c>
      <c r="CW39" s="3">
        <v>407</v>
      </c>
      <c r="CX39" s="3">
        <v>407</v>
      </c>
      <c r="CY39" s="3">
        <v>203</v>
      </c>
      <c r="CZ39" s="3">
        <v>407</v>
      </c>
      <c r="DA39" s="3">
        <v>407</v>
      </c>
      <c r="DB39" s="3">
        <v>203</v>
      </c>
      <c r="DC39" s="3">
        <v>610</v>
      </c>
      <c r="DD39" s="3">
        <v>0</v>
      </c>
      <c r="DE39" s="3">
        <v>610</v>
      </c>
      <c r="DF39" s="3">
        <v>203</v>
      </c>
      <c r="DG39" s="3">
        <v>814</v>
      </c>
      <c r="DH39" s="3">
        <v>814</v>
      </c>
      <c r="DI39" s="3">
        <v>1221</v>
      </c>
      <c r="DJ39" s="3">
        <v>0</v>
      </c>
      <c r="DK39" s="3">
        <v>203</v>
      </c>
      <c r="DL39" s="3">
        <v>407</v>
      </c>
      <c r="DM39" s="3">
        <v>407</v>
      </c>
      <c r="DN39" s="3">
        <v>0</v>
      </c>
      <c r="DO39" s="3">
        <v>407</v>
      </c>
      <c r="DP39" s="3">
        <v>610</v>
      </c>
      <c r="DQ39" s="3">
        <v>203</v>
      </c>
      <c r="DR39" s="3">
        <v>203</v>
      </c>
      <c r="DS39" s="3">
        <v>0</v>
      </c>
      <c r="DT39" s="3">
        <v>203</v>
      </c>
      <c r="DU39" s="3">
        <v>0</v>
      </c>
      <c r="DV39" s="3">
        <v>0</v>
      </c>
      <c r="DW39" s="3">
        <v>0</v>
      </c>
      <c r="DX39" s="3">
        <v>407</v>
      </c>
      <c r="DY39" s="3">
        <v>0</v>
      </c>
      <c r="DZ39" s="3">
        <v>203</v>
      </c>
      <c r="EA39" s="3">
        <v>0</v>
      </c>
      <c r="EB39" s="3">
        <v>0</v>
      </c>
      <c r="EC39" s="3">
        <v>203</v>
      </c>
      <c r="ED39" s="3">
        <v>0</v>
      </c>
      <c r="EE39" s="3">
        <v>203</v>
      </c>
      <c r="EF39" s="3">
        <v>814</v>
      </c>
      <c r="EG39" s="3">
        <v>0</v>
      </c>
      <c r="EH39" s="3">
        <v>203</v>
      </c>
      <c r="EI39" s="3">
        <v>203</v>
      </c>
      <c r="EJ39" s="3">
        <v>0</v>
      </c>
      <c r="EK39" s="3">
        <v>203</v>
      </c>
      <c r="EL39" s="3">
        <v>814</v>
      </c>
      <c r="EM39" s="3">
        <v>0</v>
      </c>
      <c r="EN39" s="3">
        <v>407</v>
      </c>
      <c r="EO39" s="3">
        <v>0</v>
      </c>
      <c r="EP39" s="3">
        <v>0</v>
      </c>
      <c r="EQ39" s="3">
        <v>1017</v>
      </c>
      <c r="ER39" s="3">
        <v>0</v>
      </c>
      <c r="ES39" s="3">
        <v>0</v>
      </c>
      <c r="ET39" s="3">
        <v>0</v>
      </c>
      <c r="EU39" s="3">
        <v>407</v>
      </c>
      <c r="EV39" s="5"/>
      <c r="EW39" s="6">
        <f t="shared" si="79"/>
        <v>250.78666666666666</v>
      </c>
      <c r="EX39" s="7"/>
      <c r="EY39" s="6">
        <f t="shared" si="80"/>
        <v>22.562629883575994</v>
      </c>
      <c r="EZ39" s="7"/>
      <c r="FA39" s="6">
        <f t="shared" si="81"/>
        <v>254.88</v>
      </c>
      <c r="FB39" s="6">
        <f t="shared" si="82"/>
        <v>246.69333333333333</v>
      </c>
      <c r="FC39" s="6">
        <f t="shared" si="179"/>
        <v>8.1866666666666674</v>
      </c>
      <c r="FD39" s="7"/>
      <c r="FE39" s="6">
        <f t="shared" si="84"/>
        <v>37952.234844444443</v>
      </c>
      <c r="FF39"/>
      <c r="FG39" s="6">
        <f t="shared" si="97"/>
        <v>159052.07484444443</v>
      </c>
      <c r="FH39"/>
      <c r="FI39" s="6">
        <f t="shared" si="98"/>
        <v>675990.91484444449</v>
      </c>
      <c r="FJ39"/>
      <c r="FK39" s="6">
        <f t="shared" si="99"/>
        <v>67.021511111111124</v>
      </c>
      <c r="FL39"/>
      <c r="FM39" s="6">
        <f t="shared" si="100"/>
        <v>67.021511111111124</v>
      </c>
      <c r="FN39"/>
      <c r="FO39" s="6">
        <f t="shared" si="101"/>
        <v>382154.75484444451</v>
      </c>
      <c r="FP39"/>
      <c r="FQ39" s="6">
        <f t="shared" si="102"/>
        <v>159052.07484444443</v>
      </c>
      <c r="FR39"/>
      <c r="FS39" s="6">
        <f t="shared" si="103"/>
        <v>67.021511111111124</v>
      </c>
      <c r="FT39"/>
      <c r="FU39" s="6">
        <f t="shared" si="104"/>
        <v>67.021511111111124</v>
      </c>
      <c r="FV39"/>
      <c r="FW39" s="6">
        <f t="shared" si="105"/>
        <v>37952.234844444443</v>
      </c>
      <c r="FX39"/>
      <c r="FY39" s="6">
        <f t="shared" si="106"/>
        <v>67.021511111111124</v>
      </c>
      <c r="FZ39"/>
      <c r="GA39" s="6">
        <f t="shared" si="107"/>
        <v>67.021511111111124</v>
      </c>
      <c r="GB39"/>
      <c r="GC39" s="6">
        <f t="shared" si="108"/>
        <v>44599.808177777777</v>
      </c>
      <c r="GD39"/>
      <c r="GE39" s="6">
        <f t="shared" si="109"/>
        <v>172379.96817777777</v>
      </c>
      <c r="GF39"/>
      <c r="GG39" s="6">
        <f t="shared" si="110"/>
        <v>1051007.7015111113</v>
      </c>
      <c r="GH39"/>
      <c r="GI39" s="6">
        <f t="shared" ref="GI39:GI46" si="914">(AF39-AG39-$FC39)^2</f>
        <v>44599.808177777777</v>
      </c>
      <c r="GJ39"/>
      <c r="GK39" s="6">
        <f t="shared" ref="GK39:GK46" si="915">(AH39-AI39-$FC39)^2</f>
        <v>172379.96817777777</v>
      </c>
      <c r="GL39"/>
      <c r="GM39" s="6">
        <f t="shared" ref="GM39:GM46" si="916">(AJ39-AK39-$FC39)^2</f>
        <v>67.021511111111124</v>
      </c>
      <c r="GN39"/>
      <c r="GO39" s="6">
        <f t="shared" ref="GO39:GO46" si="917">(AL39-AM39-$FC39)^2</f>
        <v>37952.234844444443</v>
      </c>
      <c r="GP39"/>
      <c r="GQ39" s="6">
        <f t="shared" ref="GQ39:GQ46" si="918">(AN39-AO39-$FC39)^2</f>
        <v>1019722.9681777777</v>
      </c>
      <c r="GR39"/>
      <c r="GS39" s="6">
        <f t="shared" ref="GS39:GS46" si="919">(AP39-AQ39-$FC39)^2</f>
        <v>159052.07484444443</v>
      </c>
      <c r="GT39"/>
      <c r="GU39" s="6">
        <f t="shared" ref="GU39:GU46" si="920">(AR39-AS39-$FC39)^2</f>
        <v>37952.234844444443</v>
      </c>
      <c r="GV39"/>
      <c r="GW39" s="6">
        <f t="shared" ref="GW39:GW46" si="921">(AT39-AU39-$FC39)^2</f>
        <v>159052.07484444443</v>
      </c>
      <c r="GX39"/>
      <c r="GY39" s="6">
        <f t="shared" ref="GY39:GY46" si="922">(AV39-AW39-$FC39)^2</f>
        <v>67.021511111111124</v>
      </c>
      <c r="GZ39"/>
      <c r="HA39" s="6">
        <f t="shared" ref="HA39:HA46" si="923">(AX39-AY39-$FC39)^2</f>
        <v>159052.07484444443</v>
      </c>
      <c r="HB39"/>
      <c r="HC39" s="6">
        <f t="shared" ref="HC39:HC46" si="924">(AZ39-BA39-$FC39)^2</f>
        <v>172379.96817777777</v>
      </c>
      <c r="HD39"/>
      <c r="HE39" s="6">
        <f t="shared" ref="HE39:HE46" si="925">(BB39-BC39-$FC39)^2</f>
        <v>44599.808177777777</v>
      </c>
      <c r="HF39"/>
      <c r="HG39" s="6">
        <f t="shared" ref="HG39:HG46" si="926">(BD39-BE39-$FC39)^2</f>
        <v>382154.75484444451</v>
      </c>
      <c r="HH39"/>
      <c r="HI39" s="6">
        <f t="shared" ref="HI39:HI46" si="927">(BF39-BG39-$FC39)^2</f>
        <v>67.021511111111124</v>
      </c>
      <c r="HJ39"/>
      <c r="HK39" s="6">
        <f t="shared" ref="HK39:HK46" si="928">(BH39-BI39-$FC39)^2</f>
        <v>67.021511111111124</v>
      </c>
      <c r="HL39"/>
      <c r="HM39" s="6">
        <f t="shared" ref="HM39:HM46" si="929">(BJ39-BK39-$FC39)^2</f>
        <v>37952.234844444443</v>
      </c>
      <c r="HN39"/>
      <c r="HO39" s="6">
        <f t="shared" ref="HO39:HO46" si="930">(BL39-BM39-$FC39)^2</f>
        <v>159052.07484444443</v>
      </c>
      <c r="HP39"/>
      <c r="HQ39" s="6">
        <f t="shared" ref="HQ39:HQ46" si="931">(BN39-BO39-$FC39)^2</f>
        <v>159052.07484444443</v>
      </c>
      <c r="HR39"/>
      <c r="HS39" s="6">
        <f t="shared" ref="HS39:HS46" si="932">(BP39-BQ39-$FC39)^2</f>
        <v>363383.91484444437</v>
      </c>
      <c r="HT39"/>
      <c r="HU39" s="6">
        <f t="shared" ref="HU39:HU46" si="933">(BR39-BS39-$FC39)^2</f>
        <v>159052.07484444443</v>
      </c>
      <c r="HV39"/>
      <c r="HW39" s="6">
        <f t="shared" ref="HW39:HW46" si="934">(BT39-BU39-$FC39)^2</f>
        <v>649335.12817777763</v>
      </c>
      <c r="HX39"/>
      <c r="HY39" s="6">
        <f t="shared" ref="HY39:HY46" si="935">(BV39-BW39-$FC39)^2</f>
        <v>45023.181511111114</v>
      </c>
      <c r="HZ39"/>
      <c r="IA39" s="6">
        <f t="shared" ref="IA39:IA46" si="936">(BX39-BY39-$FC39)^2</f>
        <v>37952.234844444443</v>
      </c>
      <c r="IB39"/>
      <c r="IC39" s="6">
        <f t="shared" ref="IC39:IC46" si="937">(BZ39-CA39-$FC39)^2</f>
        <v>44599.808177777777</v>
      </c>
      <c r="ID39"/>
      <c r="IE39" s="6">
        <f t="shared" ref="IE39:IE46" si="938">(CB39-CC39-$FC39)^2</f>
        <v>67.021511111111124</v>
      </c>
      <c r="IF39"/>
      <c r="IG39" s="6">
        <f t="shared" ref="IG39:IG46" si="939">(CD39-CE39-$FC39)^2</f>
        <v>44599.808177777777</v>
      </c>
      <c r="IH39"/>
      <c r="II39" s="6">
        <f t="shared" ref="II39:II46" si="940">(CF39-CG39-$FC39)^2</f>
        <v>38342.861511111114</v>
      </c>
      <c r="IJ39"/>
      <c r="IK39" s="6">
        <f t="shared" ref="IK39:IK46" si="941">(CH39-CI39-$FC39)^2</f>
        <v>67.021511111111124</v>
      </c>
      <c r="IL39"/>
      <c r="IM39" s="6">
        <f t="shared" ref="IM39:IM46" si="942">(CJ39-CK39-$FC39)^2</f>
        <v>159052.07484444443</v>
      </c>
      <c r="IN39"/>
      <c r="IO39" s="6">
        <f t="shared" ref="IO39:IO46" si="943">(CL39-CM39-$FC39)^2</f>
        <v>172379.96817777777</v>
      </c>
      <c r="IP39"/>
      <c r="IQ39" s="6">
        <f t="shared" ref="IQ39:IQ46" si="944">(CN39-CO39-$FC39)^2</f>
        <v>45023.181511111114</v>
      </c>
      <c r="IR39"/>
      <c r="IS39" s="6">
        <f t="shared" ref="IS39:IS46" si="945">(CP39-CQ39-$FC39)^2</f>
        <v>159052.07484444443</v>
      </c>
      <c r="IT39"/>
      <c r="IU39" s="6">
        <f t="shared" ref="IU39:IU46" si="946">(CR39-CS39-$FC39)^2</f>
        <v>67.021511111111124</v>
      </c>
      <c r="IV39"/>
      <c r="IW39" s="6">
        <f t="shared" ref="IW39:IW46" si="947">(CT39-CU39-$FC39)^2</f>
        <v>44599.808177777777</v>
      </c>
      <c r="IX39"/>
      <c r="IY39" s="6">
        <f t="shared" ref="IY39:IY46" si="948">(CV39-CW39-$FC39)^2</f>
        <v>67.021511111111124</v>
      </c>
      <c r="IZ39"/>
      <c r="JA39" s="6">
        <f t="shared" ref="JA39:JA46" si="949">(CX39-CY39-$FC39)^2</f>
        <v>38342.861511111114</v>
      </c>
      <c r="JB39"/>
      <c r="JC39" s="6">
        <f t="shared" ref="JC39:JC46" si="950">(CZ39-DA39-$FC39)^2</f>
        <v>67.021511111111124</v>
      </c>
      <c r="JD39"/>
      <c r="JE39" s="6">
        <f t="shared" ref="JE39:JE46" si="951">(DB39-DC39-$FC39)^2</f>
        <v>172379.96817777777</v>
      </c>
      <c r="JF39"/>
      <c r="JG39" s="6">
        <f t="shared" ref="JG39:JG46" si="952">(DD39-DE39-$FC39)^2</f>
        <v>382154.75484444451</v>
      </c>
      <c r="JH39"/>
      <c r="JI39" s="6">
        <f t="shared" ref="JI39:JI46" si="953">(DF39-DG39-$FC39)^2</f>
        <v>383392.12817777786</v>
      </c>
      <c r="JJ39"/>
      <c r="JK39" s="6">
        <f t="shared" ref="JK39:JK46" si="954">(DH39-DI39-$FC39)^2</f>
        <v>172379.96817777777</v>
      </c>
      <c r="JL39"/>
      <c r="JM39" s="6">
        <f t="shared" ref="JM39:JM46" si="955">(DJ39-DK39-$FC39)^2</f>
        <v>44599.808177777777</v>
      </c>
      <c r="JN39"/>
      <c r="JO39" s="6">
        <f t="shared" ref="JO39:JO46" si="956">(DL39-DM39-$FC39)^2</f>
        <v>67.021511111111124</v>
      </c>
      <c r="JP39"/>
      <c r="JQ39" s="6">
        <f t="shared" ref="JQ39:JQ46" si="957">(DN39-DO39-$FC39)^2</f>
        <v>172379.96817777777</v>
      </c>
      <c r="JR39"/>
      <c r="JS39" s="6">
        <f t="shared" ref="JS39:JS46" si="958">(DP39-DQ39-$FC39)^2</f>
        <v>159052.07484444443</v>
      </c>
      <c r="JT39"/>
      <c r="JU39" s="6">
        <f t="shared" ref="JU39:JU46" si="959">(DR39-DS39-$FC39)^2</f>
        <v>37952.234844444443</v>
      </c>
      <c r="JV39"/>
      <c r="JW39" s="6">
        <f t="shared" ref="JW39:JW46" si="960">(DT39-DU39-$FC39)^2</f>
        <v>37952.234844444443</v>
      </c>
      <c r="JX39"/>
      <c r="JY39" s="6">
        <f t="shared" ref="JY39:JY46" si="961">(DV39-DW39-$FC39)^2</f>
        <v>67.021511111111124</v>
      </c>
      <c r="JZ39"/>
      <c r="KA39" s="6">
        <f t="shared" ref="KA39:KA46" si="962">(DX39-DY39-$FC39)^2</f>
        <v>159052.07484444443</v>
      </c>
      <c r="KB39"/>
      <c r="KC39" s="6">
        <f t="shared" ref="KC39:KC46" si="963">(DZ39-EA39-$FC39)^2</f>
        <v>37952.234844444443</v>
      </c>
      <c r="KD39"/>
      <c r="KE39" s="6">
        <f t="shared" ref="KE39:KE46" si="964">(EB39-EC39-$FC39)^2</f>
        <v>44599.808177777777</v>
      </c>
      <c r="KF39"/>
      <c r="KG39" s="6">
        <f t="shared" ref="KG39:KG46" si="965">(ED39-EE39-$FC39)^2</f>
        <v>44599.808177777777</v>
      </c>
      <c r="KH39"/>
      <c r="KI39" s="6">
        <f t="shared" ref="KI39:KI46" si="966">(EF39-EG39-$FC39)^2</f>
        <v>649335.12817777763</v>
      </c>
      <c r="KJ39"/>
      <c r="KK39" s="6">
        <f t="shared" ref="KK39:KK46" si="967">(EH39-EI39-$FC39)^2</f>
        <v>67.021511111111124</v>
      </c>
      <c r="KL39"/>
      <c r="KM39" s="6">
        <f t="shared" ref="KM39:KM46" si="968">(EJ39-EK39-$FC39)^2</f>
        <v>44599.808177777777</v>
      </c>
      <c r="KN39"/>
      <c r="KO39" s="6">
        <f t="shared" ref="KO39:KO46" si="969">(EL39-EM39-$FC39)^2</f>
        <v>649335.12817777763</v>
      </c>
      <c r="KP39"/>
      <c r="KQ39" s="6">
        <f t="shared" ref="KQ39:KQ46" si="970">(EN39-EO39-$FC39)^2</f>
        <v>159052.07484444443</v>
      </c>
      <c r="KR39"/>
      <c r="KS39" s="6">
        <f t="shared" ref="KS39:KS46" si="971">(EP39-EQ39-$FC39)^2</f>
        <v>1051007.7015111113</v>
      </c>
      <c r="KT39"/>
      <c r="KU39" s="6">
        <f t="shared" ref="KU39:KU46" si="972">(ER39-ES39-$FC39)^2</f>
        <v>67.021511111111124</v>
      </c>
      <c r="KV39"/>
      <c r="KW39" s="16">
        <f t="shared" ref="KW39:KW46" si="973">(SUM(FE39:KV39)/(150*148))^0.5</f>
        <v>23.122164222025379</v>
      </c>
      <c r="KX39" s="7"/>
      <c r="KY39" s="5"/>
      <c r="KZ39" s="3">
        <f t="shared" si="85"/>
        <v>41209</v>
      </c>
      <c r="LA39"/>
      <c r="LB39" s="3">
        <f t="shared" si="111"/>
        <v>165649</v>
      </c>
      <c r="LC39"/>
      <c r="LD39" s="3">
        <f t="shared" si="112"/>
        <v>662596</v>
      </c>
      <c r="LE39"/>
      <c r="LF39" s="3">
        <f t="shared" si="113"/>
        <v>0</v>
      </c>
      <c r="LG39"/>
      <c r="LH39" s="3">
        <f t="shared" si="114"/>
        <v>0</v>
      </c>
      <c r="LI39"/>
      <c r="LJ39" s="3">
        <f t="shared" si="115"/>
        <v>372100</v>
      </c>
      <c r="LK39"/>
      <c r="LL39" s="3">
        <f t="shared" si="116"/>
        <v>165649</v>
      </c>
      <c r="LM39"/>
      <c r="LN39" s="3">
        <f t="shared" si="117"/>
        <v>0</v>
      </c>
      <c r="LO39"/>
      <c r="LP39" s="3">
        <f t="shared" si="118"/>
        <v>0</v>
      </c>
      <c r="LQ39"/>
      <c r="LR39" s="3">
        <f t="shared" si="119"/>
        <v>41209</v>
      </c>
      <c r="LS39"/>
      <c r="LT39" s="3">
        <f t="shared" si="120"/>
        <v>0</v>
      </c>
      <c r="LU39"/>
      <c r="LV39" s="3">
        <f t="shared" si="121"/>
        <v>0</v>
      </c>
      <c r="LW39"/>
      <c r="LX39" s="3">
        <f t="shared" si="122"/>
        <v>41209</v>
      </c>
      <c r="LY39"/>
      <c r="LZ39" s="3">
        <f t="shared" si="123"/>
        <v>165649</v>
      </c>
      <c r="MA39"/>
      <c r="MB39" s="3">
        <f t="shared" si="124"/>
        <v>1034289</v>
      </c>
      <c r="MC39"/>
      <c r="MD39" s="3">
        <f t="shared" si="125"/>
        <v>41209</v>
      </c>
      <c r="ME39"/>
      <c r="MF39" s="3">
        <f t="shared" si="126"/>
        <v>165649</v>
      </c>
      <c r="MG39"/>
      <c r="MH39" s="3">
        <f t="shared" si="127"/>
        <v>0</v>
      </c>
      <c r="MI39"/>
      <c r="MJ39" s="3">
        <f t="shared" si="128"/>
        <v>41209</v>
      </c>
      <c r="MK39"/>
      <c r="ML39" s="3">
        <f t="shared" si="129"/>
        <v>1036324</v>
      </c>
      <c r="MM39"/>
      <c r="MN39" s="3">
        <f t="shared" si="130"/>
        <v>165649</v>
      </c>
      <c r="MO39"/>
      <c r="MP39" s="3">
        <f t="shared" si="131"/>
        <v>41209</v>
      </c>
      <c r="MQ39"/>
      <c r="MR39" s="3">
        <f t="shared" si="132"/>
        <v>165649</v>
      </c>
      <c r="MS39"/>
      <c r="MT39" s="3">
        <f t="shared" si="133"/>
        <v>0</v>
      </c>
      <c r="MU39"/>
      <c r="MV39" s="3">
        <f t="shared" si="134"/>
        <v>165649</v>
      </c>
      <c r="MW39"/>
      <c r="MX39" s="3">
        <f t="shared" si="135"/>
        <v>165649</v>
      </c>
      <c r="MY39"/>
      <c r="MZ39" s="3">
        <f t="shared" si="136"/>
        <v>41209</v>
      </c>
      <c r="NA39"/>
      <c r="NB39" s="3">
        <f t="shared" si="137"/>
        <v>372100</v>
      </c>
      <c r="NC39"/>
      <c r="ND39" s="3">
        <f t="shared" si="138"/>
        <v>0</v>
      </c>
      <c r="NE39"/>
      <c r="NF39" s="3">
        <f t="shared" si="139"/>
        <v>0</v>
      </c>
      <c r="NG39"/>
      <c r="NH39" s="3">
        <f t="shared" si="140"/>
        <v>41209</v>
      </c>
      <c r="NI39"/>
      <c r="NJ39" s="3">
        <f t="shared" si="141"/>
        <v>165649</v>
      </c>
      <c r="NK39"/>
      <c r="NL39" s="3">
        <f t="shared" si="92"/>
        <v>165649</v>
      </c>
      <c r="NM39"/>
      <c r="NN39" s="3">
        <f t="shared" si="142"/>
        <v>373321</v>
      </c>
      <c r="NO39"/>
      <c r="NP39" s="3">
        <f t="shared" si="143"/>
        <v>165649</v>
      </c>
      <c r="NQ39"/>
      <c r="NR39" s="3">
        <f t="shared" si="144"/>
        <v>662596</v>
      </c>
      <c r="NS39"/>
      <c r="NT39" s="3">
        <f t="shared" si="145"/>
        <v>41616</v>
      </c>
      <c r="NU39"/>
      <c r="NV39" s="3">
        <f t="shared" si="146"/>
        <v>41209</v>
      </c>
      <c r="NW39"/>
      <c r="NX39" s="3">
        <f t="shared" si="147"/>
        <v>41209</v>
      </c>
      <c r="NY39"/>
      <c r="NZ39" s="3">
        <f t="shared" si="148"/>
        <v>0</v>
      </c>
      <c r="OA39"/>
      <c r="OB39" s="3">
        <f t="shared" si="149"/>
        <v>41209</v>
      </c>
      <c r="OC39"/>
      <c r="OD39" s="3">
        <f t="shared" si="150"/>
        <v>41616</v>
      </c>
      <c r="OE39"/>
      <c r="OF39" s="3">
        <f t="shared" si="151"/>
        <v>0</v>
      </c>
      <c r="OG39"/>
      <c r="OH39" s="3">
        <f t="shared" si="152"/>
        <v>165649</v>
      </c>
      <c r="OI39"/>
      <c r="OJ39" s="3">
        <f t="shared" si="153"/>
        <v>165649</v>
      </c>
      <c r="OK39"/>
      <c r="OL39" s="3">
        <f t="shared" si="154"/>
        <v>41616</v>
      </c>
      <c r="OM39"/>
      <c r="ON39" s="3">
        <f t="shared" si="155"/>
        <v>165649</v>
      </c>
      <c r="OO39"/>
      <c r="OP39" s="3">
        <f t="shared" si="156"/>
        <v>0</v>
      </c>
      <c r="OQ39"/>
      <c r="OR39" s="3">
        <f t="shared" si="157"/>
        <v>41209</v>
      </c>
      <c r="OS39"/>
      <c r="OT39" s="3">
        <f t="shared" si="158"/>
        <v>0</v>
      </c>
      <c r="OU39"/>
      <c r="OV39" s="3">
        <f t="shared" si="159"/>
        <v>41616</v>
      </c>
      <c r="OW39"/>
      <c r="OX39" s="3">
        <f t="shared" si="160"/>
        <v>0</v>
      </c>
      <c r="OY39"/>
      <c r="OZ39" s="3">
        <f t="shared" si="161"/>
        <v>165649</v>
      </c>
      <c r="PA39"/>
      <c r="PB39" s="3">
        <f t="shared" si="162"/>
        <v>372100</v>
      </c>
      <c r="PC39"/>
      <c r="PD39" s="3">
        <f t="shared" si="163"/>
        <v>373321</v>
      </c>
      <c r="PE39"/>
      <c r="PF39" s="3">
        <f t="shared" si="164"/>
        <v>165649</v>
      </c>
      <c r="PG39"/>
      <c r="PH39" s="3">
        <f t="shared" si="165"/>
        <v>41209</v>
      </c>
      <c r="PI39"/>
      <c r="PJ39" s="3">
        <f t="shared" si="166"/>
        <v>0</v>
      </c>
      <c r="PK39"/>
      <c r="PL39" s="3">
        <f t="shared" si="167"/>
        <v>165649</v>
      </c>
      <c r="PM39"/>
      <c r="PN39" s="3">
        <f t="shared" si="168"/>
        <v>165649</v>
      </c>
      <c r="PO39"/>
      <c r="PP39" s="3">
        <f t="shared" si="169"/>
        <v>41209</v>
      </c>
      <c r="PQ39"/>
      <c r="PR39" s="3">
        <f t="shared" si="170"/>
        <v>41209</v>
      </c>
      <c r="PS39"/>
      <c r="PT39" s="3">
        <f t="shared" si="171"/>
        <v>0</v>
      </c>
      <c r="PU39"/>
      <c r="PV39" s="3">
        <f t="shared" si="172"/>
        <v>165649</v>
      </c>
      <c r="PW39"/>
      <c r="PX39" s="3">
        <f t="shared" si="93"/>
        <v>41209</v>
      </c>
      <c r="PY39"/>
      <c r="PZ39" s="3">
        <f t="shared" si="542"/>
        <v>41209</v>
      </c>
      <c r="QA39"/>
      <c r="QB39" s="3">
        <f t="shared" si="543"/>
        <v>41209</v>
      </c>
      <c r="QC39"/>
      <c r="QD39" s="3">
        <f t="shared" si="544"/>
        <v>662596</v>
      </c>
      <c r="QE39"/>
      <c r="QF39" s="3">
        <f t="shared" si="545"/>
        <v>0</v>
      </c>
      <c r="QG39"/>
      <c r="QH39" s="3">
        <f t="shared" si="546"/>
        <v>41209</v>
      </c>
      <c r="QI39"/>
      <c r="QJ39" s="3">
        <f t="shared" si="547"/>
        <v>662596</v>
      </c>
      <c r="QK39"/>
      <c r="QL39" s="3">
        <f t="shared" si="548"/>
        <v>165649</v>
      </c>
      <c r="QM39"/>
      <c r="QN39" s="3">
        <f t="shared" si="390"/>
        <v>1034289</v>
      </c>
      <c r="QO39"/>
      <c r="QP39" s="3">
        <f t="shared" si="391"/>
        <v>0</v>
      </c>
      <c r="QQ39"/>
      <c r="QR39" s="3">
        <f t="shared" si="392"/>
        <v>165649</v>
      </c>
      <c r="QS39" s="5"/>
      <c r="QT39" s="6">
        <f t="shared" si="86"/>
        <v>23.29432904734038</v>
      </c>
      <c r="QU39" s="5"/>
      <c r="QV39" s="5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 s="8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</row>
    <row r="40" spans="1:1015" s="3" customFormat="1">
      <c r="A40" s="2">
        <v>204</v>
      </c>
      <c r="B40" s="3">
        <v>26100</v>
      </c>
      <c r="C40" s="3">
        <v>33255</v>
      </c>
      <c r="D40" s="3">
        <v>29983</v>
      </c>
      <c r="E40" s="3">
        <v>35096</v>
      </c>
      <c r="F40" s="3">
        <v>31823</v>
      </c>
      <c r="G40" s="3">
        <v>30801</v>
      </c>
      <c r="H40" s="3">
        <v>35915</v>
      </c>
      <c r="I40" s="3">
        <v>33869</v>
      </c>
      <c r="J40" s="3">
        <v>28757</v>
      </c>
      <c r="K40" s="3">
        <v>36733</v>
      </c>
      <c r="L40" s="3">
        <v>37347</v>
      </c>
      <c r="M40" s="3">
        <v>31210</v>
      </c>
      <c r="N40" s="3">
        <v>33460</v>
      </c>
      <c r="O40" s="3">
        <v>36324</v>
      </c>
      <c r="P40" s="3">
        <v>25078</v>
      </c>
      <c r="Q40" s="3">
        <v>34892</v>
      </c>
      <c r="R40" s="3">
        <v>29574</v>
      </c>
      <c r="S40" s="3">
        <v>33460</v>
      </c>
      <c r="T40" s="3">
        <v>25283</v>
      </c>
      <c r="U40" s="3">
        <v>29779</v>
      </c>
      <c r="V40" s="3">
        <v>29370</v>
      </c>
      <c r="W40" s="3">
        <v>29779</v>
      </c>
      <c r="X40" s="3">
        <v>40008</v>
      </c>
      <c r="Y40" s="3">
        <v>31210</v>
      </c>
      <c r="Z40" s="3">
        <v>30801</v>
      </c>
      <c r="AA40" s="3">
        <v>33050</v>
      </c>
      <c r="AB40" s="3">
        <v>36528</v>
      </c>
      <c r="AC40" s="3">
        <v>34687</v>
      </c>
      <c r="AD40" s="3">
        <v>33664</v>
      </c>
      <c r="AE40" s="3">
        <v>37347</v>
      </c>
      <c r="AF40" s="3">
        <v>37347</v>
      </c>
      <c r="AG40" s="3">
        <v>36119</v>
      </c>
      <c r="AH40" s="3">
        <v>28961</v>
      </c>
      <c r="AI40" s="3">
        <v>32232</v>
      </c>
      <c r="AJ40" s="3">
        <v>38575</v>
      </c>
      <c r="AK40" s="3">
        <v>33869</v>
      </c>
      <c r="AL40" s="3">
        <v>43285</v>
      </c>
      <c r="AM40" s="3">
        <v>34278</v>
      </c>
      <c r="AN40" s="3">
        <v>36324</v>
      </c>
      <c r="AO40" s="3">
        <v>32028</v>
      </c>
      <c r="AP40" s="3">
        <v>26713</v>
      </c>
      <c r="AQ40" s="3">
        <v>29983</v>
      </c>
      <c r="AR40" s="3">
        <v>37756</v>
      </c>
      <c r="AS40" s="3">
        <v>46974</v>
      </c>
      <c r="AT40" s="3">
        <v>31414</v>
      </c>
      <c r="AU40" s="3">
        <v>29779</v>
      </c>
      <c r="AV40" s="3">
        <v>33460</v>
      </c>
      <c r="AW40" s="3">
        <v>32846</v>
      </c>
      <c r="AX40" s="3">
        <v>38166</v>
      </c>
      <c r="AY40" s="3">
        <v>36324</v>
      </c>
      <c r="AZ40" s="3">
        <v>36938</v>
      </c>
      <c r="BA40" s="3">
        <v>37756</v>
      </c>
      <c r="BB40" s="3">
        <v>43080</v>
      </c>
      <c r="BC40" s="3">
        <v>32437</v>
      </c>
      <c r="BD40" s="3">
        <v>38780</v>
      </c>
      <c r="BE40" s="3">
        <v>35710</v>
      </c>
      <c r="BF40" s="3">
        <v>37552</v>
      </c>
      <c r="BG40" s="3">
        <v>41442</v>
      </c>
      <c r="BH40" s="3">
        <v>38985</v>
      </c>
      <c r="BI40" s="3">
        <v>34892</v>
      </c>
      <c r="BJ40" s="3">
        <v>41237</v>
      </c>
      <c r="BK40" s="3">
        <v>36119</v>
      </c>
      <c r="BL40" s="3">
        <v>45334</v>
      </c>
      <c r="BM40" s="3">
        <v>32437</v>
      </c>
      <c r="BN40" s="3">
        <v>28552</v>
      </c>
      <c r="BO40" s="3">
        <v>40827</v>
      </c>
      <c r="BP40" s="3">
        <v>33050</v>
      </c>
      <c r="BQ40" s="3">
        <v>38371</v>
      </c>
      <c r="BR40" s="3">
        <v>31210</v>
      </c>
      <c r="BS40" s="3">
        <v>32437</v>
      </c>
      <c r="BT40" s="3">
        <v>39599</v>
      </c>
      <c r="BU40" s="3">
        <v>29370</v>
      </c>
      <c r="BV40" s="3">
        <v>33664</v>
      </c>
      <c r="BW40" s="3">
        <v>33460</v>
      </c>
      <c r="BX40" s="3">
        <v>31210</v>
      </c>
      <c r="BY40" s="3">
        <v>38780</v>
      </c>
      <c r="BZ40" s="3">
        <v>45949</v>
      </c>
      <c r="CA40" s="3">
        <v>36528</v>
      </c>
      <c r="CB40" s="3">
        <v>34278</v>
      </c>
      <c r="CC40" s="3">
        <v>35710</v>
      </c>
      <c r="CD40" s="3">
        <v>33460</v>
      </c>
      <c r="CE40" s="3">
        <v>43285</v>
      </c>
      <c r="CF40" s="3">
        <v>28961</v>
      </c>
      <c r="CG40" s="3">
        <v>35301</v>
      </c>
      <c r="CH40" s="3">
        <v>40008</v>
      </c>
      <c r="CI40" s="3">
        <v>31005</v>
      </c>
      <c r="CJ40" s="3">
        <v>34482</v>
      </c>
      <c r="CK40" s="3">
        <v>36528</v>
      </c>
      <c r="CL40" s="3">
        <v>27326</v>
      </c>
      <c r="CM40" s="3">
        <v>37552</v>
      </c>
      <c r="CN40" s="3">
        <v>31823</v>
      </c>
      <c r="CO40" s="3">
        <v>34482</v>
      </c>
      <c r="CP40" s="3">
        <v>45539</v>
      </c>
      <c r="CQ40" s="3">
        <v>33869</v>
      </c>
      <c r="CR40" s="3">
        <v>24466</v>
      </c>
      <c r="CS40" s="3">
        <v>27122</v>
      </c>
      <c r="CT40" s="3">
        <v>30188</v>
      </c>
      <c r="CU40" s="3">
        <v>29983</v>
      </c>
      <c r="CV40" s="3">
        <v>38371</v>
      </c>
      <c r="CW40" s="3">
        <v>25078</v>
      </c>
      <c r="CX40" s="3">
        <v>34892</v>
      </c>
      <c r="CY40" s="3">
        <v>32641</v>
      </c>
      <c r="CZ40" s="3">
        <v>31619</v>
      </c>
      <c r="DA40" s="3">
        <v>34892</v>
      </c>
      <c r="DB40" s="3">
        <v>33050</v>
      </c>
      <c r="DC40" s="3">
        <v>35096</v>
      </c>
      <c r="DD40" s="3">
        <v>33050</v>
      </c>
      <c r="DE40" s="3">
        <v>39804</v>
      </c>
      <c r="DF40" s="3">
        <v>32846</v>
      </c>
      <c r="DG40" s="3">
        <v>34687</v>
      </c>
      <c r="DH40" s="3">
        <v>35505</v>
      </c>
      <c r="DI40" s="3">
        <v>35096</v>
      </c>
      <c r="DJ40" s="3">
        <v>38166</v>
      </c>
      <c r="DK40" s="3">
        <v>35301</v>
      </c>
      <c r="DL40" s="3">
        <v>27735</v>
      </c>
      <c r="DM40" s="3">
        <v>33664</v>
      </c>
      <c r="DN40" s="3">
        <v>41442</v>
      </c>
      <c r="DO40" s="3">
        <v>37756</v>
      </c>
      <c r="DP40" s="3">
        <v>39394</v>
      </c>
      <c r="DQ40" s="3">
        <v>37347</v>
      </c>
      <c r="DR40" s="3">
        <v>34278</v>
      </c>
      <c r="DS40" s="3">
        <v>28552</v>
      </c>
      <c r="DT40" s="3">
        <v>34278</v>
      </c>
      <c r="DU40" s="3">
        <v>35710</v>
      </c>
      <c r="DV40" s="3">
        <v>34892</v>
      </c>
      <c r="DW40" s="3">
        <v>32028</v>
      </c>
      <c r="DX40" s="3">
        <v>33664</v>
      </c>
      <c r="DY40" s="3">
        <v>33460</v>
      </c>
      <c r="DZ40" s="3">
        <v>27735</v>
      </c>
      <c r="EA40" s="3">
        <v>31210</v>
      </c>
      <c r="EB40" s="3">
        <v>28961</v>
      </c>
      <c r="EC40" s="3">
        <v>43285</v>
      </c>
      <c r="ED40" s="3">
        <v>33664</v>
      </c>
      <c r="EE40" s="3">
        <v>32232</v>
      </c>
      <c r="EF40" s="3">
        <v>33869</v>
      </c>
      <c r="EG40" s="3">
        <v>27530</v>
      </c>
      <c r="EH40" s="3">
        <v>33255</v>
      </c>
      <c r="EI40" s="3">
        <v>33255</v>
      </c>
      <c r="EJ40" s="3">
        <v>29165</v>
      </c>
      <c r="EK40" s="3">
        <v>31005</v>
      </c>
      <c r="EL40" s="3">
        <v>33664</v>
      </c>
      <c r="EM40" s="3">
        <v>36938</v>
      </c>
      <c r="EN40" s="3">
        <v>28961</v>
      </c>
      <c r="EO40" s="3">
        <v>29165</v>
      </c>
      <c r="EP40" s="3">
        <v>35915</v>
      </c>
      <c r="EQ40" s="3">
        <v>30392</v>
      </c>
      <c r="ER40" s="3">
        <v>30596</v>
      </c>
      <c r="ES40" s="3">
        <v>33460</v>
      </c>
      <c r="ET40" s="3">
        <v>23853</v>
      </c>
      <c r="EU40" s="3">
        <v>26304</v>
      </c>
      <c r="EV40" s="5"/>
      <c r="EW40" s="6">
        <f t="shared" si="79"/>
        <v>34009.32</v>
      </c>
      <c r="EX40" s="7"/>
      <c r="EY40" s="6">
        <f t="shared" si="80"/>
        <v>369.68349995704818</v>
      </c>
      <c r="EZ40" s="7"/>
      <c r="FA40" s="6">
        <f t="shared" si="81"/>
        <v>33922.44</v>
      </c>
      <c r="FB40" s="6">
        <f t="shared" si="82"/>
        <v>34096.199999999997</v>
      </c>
      <c r="FC40" s="6">
        <f t="shared" si="179"/>
        <v>-173.75999999999476</v>
      </c>
      <c r="FD40" s="7"/>
      <c r="FE40" s="6">
        <f t="shared" si="84"/>
        <v>48737711.937600076</v>
      </c>
      <c r="FF40"/>
      <c r="FG40" s="6">
        <f t="shared" si="97"/>
        <v>24396091.77760005</v>
      </c>
      <c r="FH40"/>
      <c r="FI40" s="6">
        <f t="shared" si="98"/>
        <v>1429841.9775999875</v>
      </c>
      <c r="FJ40"/>
      <c r="FK40" s="6">
        <f t="shared" si="99"/>
        <v>4927334.457599977</v>
      </c>
      <c r="FL40"/>
      <c r="FM40" s="6">
        <f t="shared" si="100"/>
        <v>60874949.017600082</v>
      </c>
      <c r="FN40"/>
      <c r="FO40" s="6">
        <f t="shared" si="101"/>
        <v>39825691.777599931</v>
      </c>
      <c r="FP40"/>
      <c r="FQ40" s="6">
        <f t="shared" si="102"/>
        <v>7237391.2576000281</v>
      </c>
      <c r="FR40"/>
      <c r="FS40" s="6">
        <f t="shared" si="103"/>
        <v>92934227.257600099</v>
      </c>
      <c r="FT40"/>
      <c r="FU40" s="6">
        <f t="shared" si="104"/>
        <v>13780725.81760004</v>
      </c>
      <c r="FV40"/>
      <c r="FW40" s="6">
        <f t="shared" si="105"/>
        <v>18681758.617600046</v>
      </c>
      <c r="FX40"/>
      <c r="FY40" s="6">
        <f t="shared" si="106"/>
        <v>55337.857600002462</v>
      </c>
      <c r="FZ40"/>
      <c r="GA40" s="6">
        <f t="shared" si="107"/>
        <v>80492477.4975999</v>
      </c>
      <c r="GB40"/>
      <c r="GC40" s="6">
        <f t="shared" si="108"/>
        <v>4306621.0576000214</v>
      </c>
      <c r="GD40"/>
      <c r="GE40" s="6">
        <f t="shared" si="109"/>
        <v>4059257.8575999788</v>
      </c>
      <c r="GF40"/>
      <c r="GG40" s="6">
        <f t="shared" si="110"/>
        <v>12314765.377600037</v>
      </c>
      <c r="GH40"/>
      <c r="GI40" s="6">
        <f t="shared" si="914"/>
        <v>1964931.0975999853</v>
      </c>
      <c r="GJ40"/>
      <c r="GK40" s="6">
        <f t="shared" si="915"/>
        <v>9592895.6176000331</v>
      </c>
      <c r="GL40"/>
      <c r="GM40" s="6">
        <f t="shared" si="916"/>
        <v>23812057.657599948</v>
      </c>
      <c r="GN40"/>
      <c r="GO40" s="6">
        <f t="shared" si="917"/>
        <v>84286354.177599907</v>
      </c>
      <c r="GP40"/>
      <c r="GQ40" s="6">
        <f t="shared" si="918"/>
        <v>19978754.457599953</v>
      </c>
      <c r="GR40"/>
      <c r="GS40" s="6">
        <f t="shared" si="919"/>
        <v>9586702.1376000326</v>
      </c>
      <c r="GT40"/>
      <c r="GU40" s="6">
        <f t="shared" si="920"/>
        <v>81798277.177600101</v>
      </c>
      <c r="GV40"/>
      <c r="GW40" s="6">
        <f t="shared" si="921"/>
        <v>3271612.737599981</v>
      </c>
      <c r="GX40"/>
      <c r="GY40" s="6">
        <f t="shared" si="922"/>
        <v>620565.8175999918</v>
      </c>
      <c r="GZ40"/>
      <c r="HA40" s="6">
        <f t="shared" si="923"/>
        <v>4063288.3775999788</v>
      </c>
      <c r="HB40"/>
      <c r="HC40" s="6">
        <f t="shared" si="924"/>
        <v>415045.17760000675</v>
      </c>
      <c r="HD40"/>
      <c r="HE40" s="6">
        <f t="shared" si="925"/>
        <v>117002296.89759989</v>
      </c>
      <c r="HF40"/>
      <c r="HG40" s="6">
        <f t="shared" si="926"/>
        <v>10521978.937599966</v>
      </c>
      <c r="HH40"/>
      <c r="HI40" s="6">
        <f t="shared" si="927"/>
        <v>13810439.73760004</v>
      </c>
      <c r="HJ40"/>
      <c r="HK40" s="6">
        <f t="shared" si="928"/>
        <v>18205240.897599954</v>
      </c>
      <c r="HL40"/>
      <c r="HM40" s="6">
        <f t="shared" si="929"/>
        <v>28002723.897599943</v>
      </c>
      <c r="HN40"/>
      <c r="HO40" s="6">
        <f t="shared" si="930"/>
        <v>170844766.97759986</v>
      </c>
      <c r="HP40"/>
      <c r="HQ40" s="6">
        <f t="shared" si="931"/>
        <v>146440009.53760013</v>
      </c>
      <c r="HR40"/>
      <c r="HS40" s="6">
        <f t="shared" si="932"/>
        <v>26494079.617600054</v>
      </c>
      <c r="HT40"/>
      <c r="HU40" s="6">
        <f t="shared" si="933"/>
        <v>1109314.4976000111</v>
      </c>
      <c r="HV40"/>
      <c r="HW40" s="6">
        <f t="shared" si="934"/>
        <v>108217415.61759989</v>
      </c>
      <c r="HX40"/>
      <c r="HY40" s="6">
        <f t="shared" si="935"/>
        <v>142702.61759999604</v>
      </c>
      <c r="HZ40"/>
      <c r="IA40" s="6">
        <f t="shared" si="936"/>
        <v>54704366.137600079</v>
      </c>
      <c r="IB40"/>
      <c r="IC40" s="6">
        <f t="shared" si="937"/>
        <v>92059419.457599893</v>
      </c>
      <c r="ID40"/>
      <c r="IE40" s="6">
        <f t="shared" si="938"/>
        <v>1583167.8976000133</v>
      </c>
      <c r="IF40"/>
      <c r="IG40" s="6">
        <f t="shared" si="939"/>
        <v>93146433.5376001</v>
      </c>
      <c r="IH40"/>
      <c r="II40" s="6">
        <f t="shared" si="940"/>
        <v>38022515.737600066</v>
      </c>
      <c r="IJ40"/>
      <c r="IK40" s="6">
        <f t="shared" si="941"/>
        <v>84212924.097599909</v>
      </c>
      <c r="IL40"/>
      <c r="IM40" s="6">
        <f t="shared" si="942"/>
        <v>3505282.6176000196</v>
      </c>
      <c r="IN40"/>
      <c r="IO40" s="6">
        <f t="shared" si="943"/>
        <v>101047529.0176001</v>
      </c>
      <c r="IP40"/>
      <c r="IQ40" s="6">
        <f t="shared" si="944"/>
        <v>6176417.8576000258</v>
      </c>
      <c r="IR40"/>
      <c r="IS40" s="6">
        <f t="shared" si="945"/>
        <v>140274650.93759987</v>
      </c>
      <c r="IT40"/>
      <c r="IU40" s="6">
        <f t="shared" si="946"/>
        <v>6161515.4176000264</v>
      </c>
      <c r="IV40"/>
      <c r="IW40" s="6">
        <f t="shared" si="947"/>
        <v>143459.13759999603</v>
      </c>
      <c r="IX40"/>
      <c r="IY40" s="6">
        <f t="shared" si="948"/>
        <v>181353624.89759985</v>
      </c>
      <c r="IZ40"/>
      <c r="JA40" s="6">
        <f t="shared" si="949"/>
        <v>5879461.0575999748</v>
      </c>
      <c r="JB40"/>
      <c r="JC40" s="6">
        <f t="shared" si="950"/>
        <v>9605288.5776000321</v>
      </c>
      <c r="JD40"/>
      <c r="JE40" s="6">
        <f t="shared" si="951"/>
        <v>3505282.6176000196</v>
      </c>
      <c r="JF40"/>
      <c r="JG40" s="6">
        <f t="shared" si="952"/>
        <v>43299558.457600072</v>
      </c>
      <c r="JH40"/>
      <c r="JI40" s="6">
        <f t="shared" si="953"/>
        <v>2779689.2176000173</v>
      </c>
      <c r="JJ40"/>
      <c r="JK40" s="6">
        <f t="shared" si="954"/>
        <v>339609.21759999392</v>
      </c>
      <c r="JL40"/>
      <c r="JM40" s="6">
        <f t="shared" si="955"/>
        <v>9234062.3375999685</v>
      </c>
      <c r="JN40"/>
      <c r="JO40" s="6">
        <f t="shared" si="956"/>
        <v>33122787.457600061</v>
      </c>
      <c r="JP40"/>
      <c r="JQ40" s="6">
        <f t="shared" si="957"/>
        <v>14897747.257599959</v>
      </c>
      <c r="JR40"/>
      <c r="JS40" s="6">
        <f t="shared" si="958"/>
        <v>4931774.9775999766</v>
      </c>
      <c r="JT40"/>
      <c r="JU40" s="6">
        <f t="shared" si="959"/>
        <v>34807168.057599939</v>
      </c>
      <c r="JV40"/>
      <c r="JW40" s="6">
        <f t="shared" si="960"/>
        <v>1583167.8976000133</v>
      </c>
      <c r="JX40"/>
      <c r="JY40" s="6">
        <f t="shared" si="961"/>
        <v>9227985.817599969</v>
      </c>
      <c r="JZ40"/>
      <c r="KA40" s="6">
        <f t="shared" si="962"/>
        <v>142702.61759999604</v>
      </c>
      <c r="KB40"/>
      <c r="KC40" s="6">
        <f t="shared" si="963"/>
        <v>10898185.537600035</v>
      </c>
      <c r="KD40"/>
      <c r="KE40" s="6">
        <f t="shared" si="964"/>
        <v>200229292.05760014</v>
      </c>
      <c r="KF40"/>
      <c r="KG40" s="6">
        <f t="shared" si="965"/>
        <v>2578465.1775999833</v>
      </c>
      <c r="KH40"/>
      <c r="KI40" s="6">
        <f t="shared" si="966"/>
        <v>42416042.81759993</v>
      </c>
      <c r="KJ40"/>
      <c r="KK40" s="6">
        <f t="shared" si="967"/>
        <v>30192.537599998181</v>
      </c>
      <c r="KL40"/>
      <c r="KM40" s="6">
        <f t="shared" si="968"/>
        <v>2776355.7376000173</v>
      </c>
      <c r="KN40"/>
      <c r="KO40" s="6">
        <f t="shared" si="969"/>
        <v>9611488.0576000325</v>
      </c>
      <c r="KP40"/>
      <c r="KQ40" s="6">
        <f t="shared" si="970"/>
        <v>914.4576000003168</v>
      </c>
      <c r="KR40"/>
      <c r="KS40" s="6">
        <f t="shared" si="971"/>
        <v>32453074.497599941</v>
      </c>
      <c r="KT40"/>
      <c r="KU40" s="6">
        <f t="shared" si="972"/>
        <v>7237391.2576000281</v>
      </c>
      <c r="KV40"/>
      <c r="KW40" s="16">
        <f t="shared" si="973"/>
        <v>340.78702178784181</v>
      </c>
      <c r="KX40" s="7"/>
      <c r="KY40" s="5"/>
      <c r="KZ40" s="3">
        <f t="shared" si="85"/>
        <v>51194025</v>
      </c>
      <c r="LA40"/>
      <c r="LB40" s="3">
        <f t="shared" si="111"/>
        <v>26142769</v>
      </c>
      <c r="LC40"/>
      <c r="LD40" s="3">
        <f t="shared" si="112"/>
        <v>1044484</v>
      </c>
      <c r="LE40"/>
      <c r="LF40" s="3">
        <f t="shared" si="113"/>
        <v>4186116</v>
      </c>
      <c r="LG40"/>
      <c r="LH40" s="3">
        <f t="shared" si="114"/>
        <v>63616576</v>
      </c>
      <c r="LI40"/>
      <c r="LJ40" s="3">
        <f t="shared" si="115"/>
        <v>37662769</v>
      </c>
      <c r="LK40"/>
      <c r="LL40" s="3">
        <f t="shared" si="116"/>
        <v>8202496</v>
      </c>
      <c r="LM40"/>
      <c r="LN40" s="3">
        <f t="shared" si="117"/>
        <v>96314596</v>
      </c>
      <c r="LO40"/>
      <c r="LP40" s="3">
        <f t="shared" si="118"/>
        <v>15100996</v>
      </c>
      <c r="LQ40"/>
      <c r="LR40" s="3">
        <f t="shared" si="119"/>
        <v>20214016</v>
      </c>
      <c r="LS40"/>
      <c r="LT40" s="3">
        <f t="shared" si="120"/>
        <v>167281</v>
      </c>
      <c r="LU40"/>
      <c r="LV40" s="3">
        <f t="shared" si="121"/>
        <v>77404804</v>
      </c>
      <c r="LW40"/>
      <c r="LX40" s="3">
        <f t="shared" si="122"/>
        <v>5058001</v>
      </c>
      <c r="LY40"/>
      <c r="LZ40" s="3">
        <f t="shared" si="123"/>
        <v>3389281</v>
      </c>
      <c r="MA40"/>
      <c r="MB40" s="3">
        <f t="shared" si="124"/>
        <v>13564489</v>
      </c>
      <c r="MC40"/>
      <c r="MD40" s="3">
        <f t="shared" si="125"/>
        <v>1507984</v>
      </c>
      <c r="ME40"/>
      <c r="MF40" s="3">
        <f t="shared" si="126"/>
        <v>10699441</v>
      </c>
      <c r="MG40"/>
      <c r="MH40" s="3">
        <f t="shared" si="127"/>
        <v>22146436</v>
      </c>
      <c r="MI40"/>
      <c r="MJ40" s="3">
        <f t="shared" si="128"/>
        <v>81126049</v>
      </c>
      <c r="MK40"/>
      <c r="ML40" s="3">
        <f t="shared" si="129"/>
        <v>18455616</v>
      </c>
      <c r="MM40"/>
      <c r="MN40" s="3">
        <f t="shared" si="130"/>
        <v>10692900</v>
      </c>
      <c r="MO40"/>
      <c r="MP40" s="3">
        <f t="shared" si="131"/>
        <v>84971524</v>
      </c>
      <c r="MQ40"/>
      <c r="MR40" s="3">
        <f t="shared" si="132"/>
        <v>2673225</v>
      </c>
      <c r="MS40"/>
      <c r="MT40" s="3">
        <f t="shared" si="133"/>
        <v>376996</v>
      </c>
      <c r="MU40"/>
      <c r="MV40" s="3">
        <f t="shared" si="134"/>
        <v>3392964</v>
      </c>
      <c r="MW40"/>
      <c r="MX40" s="3">
        <f t="shared" si="135"/>
        <v>669124</v>
      </c>
      <c r="MY40"/>
      <c r="MZ40" s="3">
        <f t="shared" si="136"/>
        <v>113273449</v>
      </c>
      <c r="NA40"/>
      <c r="NB40" s="3">
        <f t="shared" si="137"/>
        <v>9424900</v>
      </c>
      <c r="NC40"/>
      <c r="ND40" s="3">
        <f t="shared" si="138"/>
        <v>15132100</v>
      </c>
      <c r="NE40"/>
      <c r="NF40" s="3">
        <f t="shared" si="139"/>
        <v>16752649</v>
      </c>
      <c r="NG40"/>
      <c r="NH40" s="3">
        <f t="shared" si="140"/>
        <v>26193924</v>
      </c>
      <c r="NI40"/>
      <c r="NJ40" s="3">
        <f t="shared" si="141"/>
        <v>166332609</v>
      </c>
      <c r="NK40"/>
      <c r="NL40" s="3">
        <f t="shared" si="92"/>
        <v>150675625</v>
      </c>
      <c r="NM40"/>
      <c r="NN40" s="3">
        <f t="shared" si="142"/>
        <v>28313041</v>
      </c>
      <c r="NO40"/>
      <c r="NP40" s="3">
        <f t="shared" si="143"/>
        <v>1505529</v>
      </c>
      <c r="NQ40"/>
      <c r="NR40" s="3">
        <f t="shared" si="144"/>
        <v>104632441</v>
      </c>
      <c r="NS40"/>
      <c r="NT40" s="3">
        <f t="shared" si="145"/>
        <v>41616</v>
      </c>
      <c r="NU40"/>
      <c r="NV40" s="3">
        <f t="shared" si="146"/>
        <v>57304900</v>
      </c>
      <c r="NW40"/>
      <c r="NX40" s="3">
        <f t="shared" si="147"/>
        <v>88755241</v>
      </c>
      <c r="NY40"/>
      <c r="NZ40" s="3">
        <f t="shared" si="148"/>
        <v>2050624</v>
      </c>
      <c r="OA40"/>
      <c r="OB40" s="3">
        <f t="shared" si="149"/>
        <v>96530625</v>
      </c>
      <c r="OC40"/>
      <c r="OD40" s="3">
        <f t="shared" si="150"/>
        <v>40195600</v>
      </c>
      <c r="OE40"/>
      <c r="OF40" s="3">
        <f t="shared" si="151"/>
        <v>81054009</v>
      </c>
      <c r="OG40"/>
      <c r="OH40" s="3">
        <f t="shared" si="152"/>
        <v>4186116</v>
      </c>
      <c r="OI40"/>
      <c r="OJ40" s="3">
        <f t="shared" si="153"/>
        <v>104571076</v>
      </c>
      <c r="OK40"/>
      <c r="OL40" s="3">
        <f t="shared" si="154"/>
        <v>7070281</v>
      </c>
      <c r="OM40"/>
      <c r="ON40" s="3">
        <f t="shared" si="155"/>
        <v>136188900</v>
      </c>
      <c r="OO40"/>
      <c r="OP40" s="3">
        <f t="shared" si="156"/>
        <v>7054336</v>
      </c>
      <c r="OQ40"/>
      <c r="OR40" s="3">
        <f t="shared" si="157"/>
        <v>42025</v>
      </c>
      <c r="OS40"/>
      <c r="OT40" s="3">
        <f t="shared" si="158"/>
        <v>176703849</v>
      </c>
      <c r="OU40"/>
      <c r="OV40" s="3">
        <f t="shared" si="159"/>
        <v>5067001</v>
      </c>
      <c r="OW40"/>
      <c r="OX40" s="3">
        <f t="shared" si="160"/>
        <v>10712529</v>
      </c>
      <c r="OY40"/>
      <c r="OZ40" s="3">
        <f t="shared" si="161"/>
        <v>4186116</v>
      </c>
      <c r="PA40"/>
      <c r="PB40" s="3">
        <f t="shared" si="162"/>
        <v>45616516</v>
      </c>
      <c r="PC40"/>
      <c r="PD40" s="3">
        <f t="shared" si="163"/>
        <v>3389281</v>
      </c>
      <c r="PE40"/>
      <c r="PF40" s="3">
        <f t="shared" si="164"/>
        <v>167281</v>
      </c>
      <c r="PG40"/>
      <c r="PH40" s="3">
        <f t="shared" si="165"/>
        <v>8208225</v>
      </c>
      <c r="PI40"/>
      <c r="PJ40" s="3">
        <f t="shared" si="166"/>
        <v>35153041</v>
      </c>
      <c r="PK40"/>
      <c r="PL40" s="3">
        <f t="shared" si="167"/>
        <v>13586596</v>
      </c>
      <c r="PM40"/>
      <c r="PN40" s="3">
        <f t="shared" si="168"/>
        <v>4190209</v>
      </c>
      <c r="PO40"/>
      <c r="PP40" s="3">
        <f t="shared" si="169"/>
        <v>32787076</v>
      </c>
      <c r="PQ40"/>
      <c r="PR40" s="3">
        <f t="shared" si="170"/>
        <v>2050624</v>
      </c>
      <c r="PS40"/>
      <c r="PT40" s="3">
        <f t="shared" si="171"/>
        <v>8202496</v>
      </c>
      <c r="PU40"/>
      <c r="PV40" s="3">
        <f t="shared" si="172"/>
        <v>41616</v>
      </c>
      <c r="PW40"/>
      <c r="PX40" s="3">
        <f t="shared" si="93"/>
        <v>12075625</v>
      </c>
      <c r="PY40"/>
      <c r="PZ40" s="3">
        <f t="shared" si="542"/>
        <v>205176976</v>
      </c>
      <c r="QA40"/>
      <c r="QB40" s="3">
        <f t="shared" si="543"/>
        <v>2050624</v>
      </c>
      <c r="QC40"/>
      <c r="QD40" s="3">
        <f t="shared" si="544"/>
        <v>40182921</v>
      </c>
      <c r="QE40"/>
      <c r="QF40" s="3">
        <f t="shared" si="545"/>
        <v>0</v>
      </c>
      <c r="QG40"/>
      <c r="QH40" s="3">
        <f t="shared" si="546"/>
        <v>3385600</v>
      </c>
      <c r="QI40"/>
      <c r="QJ40" s="3">
        <f t="shared" si="547"/>
        <v>10719076</v>
      </c>
      <c r="QK40"/>
      <c r="QL40" s="3">
        <f t="shared" si="548"/>
        <v>41616</v>
      </c>
      <c r="QM40"/>
      <c r="QN40" s="3">
        <f t="shared" si="390"/>
        <v>30503529</v>
      </c>
      <c r="QO40"/>
      <c r="QP40" s="3">
        <f t="shared" si="391"/>
        <v>8202496</v>
      </c>
      <c r="QQ40"/>
      <c r="QR40" s="3">
        <f t="shared" si="392"/>
        <v>6007401</v>
      </c>
      <c r="QS40" s="5"/>
      <c r="QT40" s="6">
        <f t="shared" si="86"/>
        <v>341.27905242136035</v>
      </c>
      <c r="QU40" s="5"/>
      <c r="QV40" s="5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</row>
    <row r="41" spans="1:1015" s="3" customFormat="1">
      <c r="A41" s="2">
        <v>206</v>
      </c>
      <c r="B41" s="3">
        <v>488744</v>
      </c>
      <c r="C41" s="3">
        <v>521800</v>
      </c>
      <c r="D41" s="3">
        <v>535776</v>
      </c>
      <c r="E41" s="3">
        <v>527136</v>
      </c>
      <c r="F41" s="3">
        <v>527952</v>
      </c>
      <c r="G41" s="3">
        <v>545520</v>
      </c>
      <c r="H41" s="3">
        <v>536592</v>
      </c>
      <c r="I41" s="3">
        <v>575264</v>
      </c>
      <c r="J41" s="3">
        <v>512080</v>
      </c>
      <c r="K41" s="3">
        <v>633904</v>
      </c>
      <c r="L41" s="3">
        <v>618736</v>
      </c>
      <c r="M41" s="3">
        <v>532208</v>
      </c>
      <c r="N41" s="3">
        <v>550336</v>
      </c>
      <c r="O41" s="3">
        <v>626528</v>
      </c>
      <c r="P41" s="3">
        <v>562304</v>
      </c>
      <c r="Q41" s="3">
        <v>725696</v>
      </c>
      <c r="R41" s="3">
        <v>503064</v>
      </c>
      <c r="S41" s="3">
        <v>617072</v>
      </c>
      <c r="T41" s="3">
        <v>553360</v>
      </c>
      <c r="U41" s="3">
        <v>604592</v>
      </c>
      <c r="V41" s="3">
        <v>561344</v>
      </c>
      <c r="W41" s="3">
        <v>545520</v>
      </c>
      <c r="X41" s="3">
        <v>687984</v>
      </c>
      <c r="Y41" s="3">
        <v>513448</v>
      </c>
      <c r="Z41" s="3">
        <v>592400</v>
      </c>
      <c r="AA41" s="3">
        <v>578720</v>
      </c>
      <c r="AB41" s="3">
        <v>552672</v>
      </c>
      <c r="AC41" s="3">
        <v>592672</v>
      </c>
      <c r="AD41" s="3">
        <v>583552</v>
      </c>
      <c r="AE41" s="3">
        <v>637936</v>
      </c>
      <c r="AF41" s="3">
        <v>563552</v>
      </c>
      <c r="AG41" s="3">
        <v>588256</v>
      </c>
      <c r="AH41" s="3">
        <v>619440</v>
      </c>
      <c r="AI41" s="3">
        <v>575536</v>
      </c>
      <c r="AJ41" s="3">
        <v>620832</v>
      </c>
      <c r="AK41" s="3">
        <v>565888</v>
      </c>
      <c r="AL41" s="3">
        <v>605840</v>
      </c>
      <c r="AM41" s="3">
        <v>559008</v>
      </c>
      <c r="AN41" s="3">
        <v>699776</v>
      </c>
      <c r="AO41" s="3">
        <v>580240</v>
      </c>
      <c r="AP41" s="3">
        <v>563264</v>
      </c>
      <c r="AQ41" s="3">
        <v>559824</v>
      </c>
      <c r="AR41" s="3">
        <v>611104</v>
      </c>
      <c r="AS41" s="3">
        <v>567408</v>
      </c>
      <c r="AT41" s="3">
        <v>527264</v>
      </c>
      <c r="AU41" s="3">
        <v>570432</v>
      </c>
      <c r="AV41" s="3">
        <v>714128</v>
      </c>
      <c r="AW41" s="3">
        <v>580512</v>
      </c>
      <c r="AX41" s="3">
        <v>630976</v>
      </c>
      <c r="AY41" s="3">
        <v>599744</v>
      </c>
      <c r="AZ41" s="3">
        <v>632784</v>
      </c>
      <c r="BA41" s="3">
        <v>595584</v>
      </c>
      <c r="BB41" s="3">
        <v>559408</v>
      </c>
      <c r="BC41" s="3">
        <v>639184</v>
      </c>
      <c r="BD41" s="3">
        <v>600704</v>
      </c>
      <c r="BE41" s="3">
        <v>553216</v>
      </c>
      <c r="BF41" s="3">
        <v>666416</v>
      </c>
      <c r="BG41" s="3">
        <v>578848</v>
      </c>
      <c r="BH41" s="3">
        <v>630976</v>
      </c>
      <c r="BI41" s="3">
        <v>575680</v>
      </c>
      <c r="BJ41" s="3">
        <v>602096</v>
      </c>
      <c r="BK41" s="3">
        <v>524128</v>
      </c>
      <c r="BL41" s="3">
        <v>701600</v>
      </c>
      <c r="BM41" s="3">
        <v>587568</v>
      </c>
      <c r="BN41" s="3">
        <v>489968</v>
      </c>
      <c r="BO41" s="3">
        <v>607088</v>
      </c>
      <c r="BP41" s="3">
        <v>502928</v>
      </c>
      <c r="BQ41" s="3">
        <v>602928</v>
      </c>
      <c r="BR41" s="3">
        <v>672000</v>
      </c>
      <c r="BS41" s="3">
        <v>596144</v>
      </c>
      <c r="BT41" s="3">
        <v>603344</v>
      </c>
      <c r="BU41" s="3">
        <v>463040</v>
      </c>
      <c r="BV41" s="3">
        <v>616800</v>
      </c>
      <c r="BW41" s="3">
        <v>568512</v>
      </c>
      <c r="BX41" s="3">
        <v>549088</v>
      </c>
      <c r="BY41" s="3">
        <v>550064</v>
      </c>
      <c r="BZ41" s="3">
        <v>651872</v>
      </c>
      <c r="CA41" s="3">
        <v>690224</v>
      </c>
      <c r="CB41" s="3">
        <v>476352</v>
      </c>
      <c r="CC41" s="3">
        <v>601120</v>
      </c>
      <c r="CD41" s="3">
        <v>624992</v>
      </c>
      <c r="CE41" s="3">
        <v>581344</v>
      </c>
      <c r="CF41" s="3">
        <v>518784</v>
      </c>
      <c r="CG41" s="3">
        <v>591296</v>
      </c>
      <c r="CH41" s="3">
        <v>605552</v>
      </c>
      <c r="CI41" s="3">
        <v>592400</v>
      </c>
      <c r="CJ41" s="3">
        <v>586320</v>
      </c>
      <c r="CK41" s="3">
        <v>542496</v>
      </c>
      <c r="CL41" s="3">
        <v>542496</v>
      </c>
      <c r="CM41" s="3">
        <v>551296</v>
      </c>
      <c r="CN41" s="3">
        <v>694720</v>
      </c>
      <c r="CO41" s="3">
        <v>583136</v>
      </c>
      <c r="CP41" s="3">
        <v>628048</v>
      </c>
      <c r="CQ41" s="3">
        <v>588672</v>
      </c>
      <c r="CR41" s="3">
        <v>538928</v>
      </c>
      <c r="CS41" s="3">
        <v>634032</v>
      </c>
      <c r="CT41" s="3">
        <v>550336</v>
      </c>
      <c r="CU41" s="3">
        <v>592256</v>
      </c>
      <c r="CV41" s="3">
        <v>621520</v>
      </c>
      <c r="CW41" s="3">
        <v>497472</v>
      </c>
      <c r="CX41" s="3">
        <v>600848</v>
      </c>
      <c r="CY41" s="3">
        <v>564512</v>
      </c>
      <c r="CZ41" s="3">
        <v>603056</v>
      </c>
      <c r="DA41" s="3">
        <v>597104</v>
      </c>
      <c r="DB41" s="3">
        <v>640304</v>
      </c>
      <c r="DC41" s="3">
        <v>536864</v>
      </c>
      <c r="DD41" s="3">
        <v>580096</v>
      </c>
      <c r="DE41" s="3">
        <v>533312</v>
      </c>
      <c r="DF41" s="3">
        <v>509624</v>
      </c>
      <c r="DG41" s="3">
        <v>557488</v>
      </c>
      <c r="DH41" s="3">
        <v>586864</v>
      </c>
      <c r="DI41" s="3">
        <v>588112</v>
      </c>
      <c r="DJ41" s="3">
        <v>554880</v>
      </c>
      <c r="DK41" s="3">
        <v>533024</v>
      </c>
      <c r="DL41" s="3">
        <v>617344</v>
      </c>
      <c r="DM41" s="3">
        <v>581760</v>
      </c>
      <c r="DN41" s="3">
        <v>538384</v>
      </c>
      <c r="DO41" s="3">
        <v>606112</v>
      </c>
      <c r="DP41" s="3">
        <v>599456</v>
      </c>
      <c r="DQ41" s="3">
        <v>537824</v>
      </c>
      <c r="DR41" s="3">
        <v>508256</v>
      </c>
      <c r="DS41" s="3">
        <v>558176</v>
      </c>
      <c r="DT41" s="3">
        <v>557488</v>
      </c>
      <c r="DU41" s="3">
        <v>562864</v>
      </c>
      <c r="DV41" s="3">
        <v>579824</v>
      </c>
      <c r="DW41" s="3">
        <v>506888</v>
      </c>
      <c r="DX41" s="3">
        <v>561344</v>
      </c>
      <c r="DY41" s="3">
        <v>672992</v>
      </c>
      <c r="DZ41" s="3">
        <v>559408</v>
      </c>
      <c r="EA41" s="3">
        <v>552944</v>
      </c>
      <c r="EB41" s="3">
        <v>539616</v>
      </c>
      <c r="EC41" s="3">
        <v>610960</v>
      </c>
      <c r="ED41" s="3">
        <v>555152</v>
      </c>
      <c r="EE41" s="3">
        <v>483296</v>
      </c>
      <c r="EF41" s="3">
        <v>529056</v>
      </c>
      <c r="EG41" s="3">
        <v>533440</v>
      </c>
      <c r="EH41" s="3">
        <v>561888</v>
      </c>
      <c r="EI41" s="3">
        <v>538384</v>
      </c>
      <c r="EJ41" s="3">
        <v>521248</v>
      </c>
      <c r="EK41" s="3">
        <v>505936</v>
      </c>
      <c r="EL41" s="3">
        <v>550880</v>
      </c>
      <c r="EM41" s="3">
        <v>621376</v>
      </c>
      <c r="EN41" s="3">
        <v>603200</v>
      </c>
      <c r="EO41" s="3">
        <v>514272</v>
      </c>
      <c r="EP41" s="3">
        <v>554192</v>
      </c>
      <c r="EQ41" s="3">
        <v>527552</v>
      </c>
      <c r="ER41" s="3">
        <v>624304</v>
      </c>
      <c r="ES41" s="3">
        <v>482072</v>
      </c>
      <c r="ET41" s="3">
        <v>518512</v>
      </c>
      <c r="EU41" s="3">
        <v>496648</v>
      </c>
      <c r="EV41" s="5"/>
      <c r="EW41" s="6">
        <f t="shared" si="79"/>
        <v>575752.21333333338</v>
      </c>
      <c r="EX41" s="7"/>
      <c r="EY41" s="6">
        <f t="shared" si="80"/>
        <v>4149.2172855967692</v>
      </c>
      <c r="EZ41" s="7"/>
      <c r="FA41" s="6">
        <f t="shared" si="81"/>
        <v>580617.70666666667</v>
      </c>
      <c r="FB41" s="6">
        <f t="shared" si="82"/>
        <v>570886.72</v>
      </c>
      <c r="FC41" s="6">
        <f t="shared" si="179"/>
        <v>9730.9866666666931</v>
      </c>
      <c r="FD41" s="7"/>
      <c r="FE41" s="6">
        <f t="shared" si="84"/>
        <v>1830726228.0135133</v>
      </c>
      <c r="FF41"/>
      <c r="FG41" s="6">
        <f t="shared" si="97"/>
        <v>1190251.9068445021</v>
      </c>
      <c r="FH41"/>
      <c r="FI41" s="6">
        <f t="shared" si="98"/>
        <v>745234673.02684593</v>
      </c>
      <c r="FJ41"/>
      <c r="FK41" s="6">
        <f t="shared" si="99"/>
        <v>2342849118.2535138</v>
      </c>
      <c r="FL41"/>
      <c r="FM41" s="6">
        <f t="shared" si="100"/>
        <v>17306714516.866852</v>
      </c>
      <c r="FN41"/>
      <c r="FO41" s="6">
        <f t="shared" si="101"/>
        <v>5897781256.9201736</v>
      </c>
      <c r="FP41"/>
      <c r="FQ41" s="6">
        <f t="shared" si="102"/>
        <v>7382759637.7201824</v>
      </c>
      <c r="FR41"/>
      <c r="FS41" s="6">
        <f t="shared" si="103"/>
        <v>29971568512.386852</v>
      </c>
      <c r="FT41"/>
      <c r="FU41" s="6">
        <f t="shared" si="104"/>
        <v>15311336821.293518</v>
      </c>
      <c r="FV41"/>
      <c r="FW41" s="6">
        <f t="shared" si="105"/>
        <v>3716485743.3201809</v>
      </c>
      <c r="FX41"/>
      <c r="FY41" s="6">
        <f t="shared" si="106"/>
        <v>37124811.480177455</v>
      </c>
      <c r="FZ41"/>
      <c r="GA41" s="6">
        <f t="shared" si="107"/>
        <v>27160692419.800171</v>
      </c>
      <c r="GB41"/>
      <c r="GC41" s="6">
        <f t="shared" si="108"/>
        <v>15594706.306844236</v>
      </c>
      <c r="GD41"/>
      <c r="GE41" s="6">
        <f t="shared" si="109"/>
        <v>2473171034.8401804</v>
      </c>
      <c r="GF41"/>
      <c r="GG41" s="6">
        <f t="shared" si="110"/>
        <v>4110731515.2668476</v>
      </c>
      <c r="GH41"/>
      <c r="GI41" s="6">
        <f t="shared" si="914"/>
        <v>1185768306.7335129</v>
      </c>
      <c r="GJ41"/>
      <c r="GK41" s="6">
        <f t="shared" si="915"/>
        <v>1167794840.2801759</v>
      </c>
      <c r="GL41"/>
      <c r="GM41" s="6">
        <f t="shared" si="916"/>
        <v>2044216574.6801753</v>
      </c>
      <c r="GN41"/>
      <c r="GO41" s="6">
        <f t="shared" si="917"/>
        <v>1376485190.3601758</v>
      </c>
      <c r="GP41"/>
      <c r="GQ41" s="6">
        <f t="shared" si="918"/>
        <v>12057140953.133505</v>
      </c>
      <c r="GR41"/>
      <c r="GS41" s="6">
        <f t="shared" si="919"/>
        <v>39576513.240178108</v>
      </c>
      <c r="GT41"/>
      <c r="GU41" s="6">
        <f t="shared" si="920"/>
        <v>1153622130.7335093</v>
      </c>
      <c r="GV41"/>
      <c r="GW41" s="6">
        <f t="shared" si="921"/>
        <v>2798302790.3601804</v>
      </c>
      <c r="GX41"/>
      <c r="GY41" s="6">
        <f t="shared" si="922"/>
        <v>15347496528.600172</v>
      </c>
      <c r="GZ41"/>
      <c r="HA41" s="6">
        <f t="shared" si="923"/>
        <v>462293574.36017662</v>
      </c>
      <c r="HB41"/>
      <c r="HC41" s="6">
        <f t="shared" si="924"/>
        <v>754546693.50684297</v>
      </c>
      <c r="HD41"/>
      <c r="HE41" s="6">
        <f t="shared" si="925"/>
        <v>8011500662.1468496</v>
      </c>
      <c r="HF41"/>
      <c r="HG41" s="6">
        <f t="shared" si="926"/>
        <v>1425592055.8535092</v>
      </c>
      <c r="HH41"/>
      <c r="HI41" s="6">
        <f t="shared" si="927"/>
        <v>6058600644.6535072</v>
      </c>
      <c r="HJ41"/>
      <c r="HK41" s="6">
        <f t="shared" si="928"/>
        <v>2076170440.0668421</v>
      </c>
      <c r="HL41"/>
      <c r="HM41" s="6">
        <f t="shared" si="929"/>
        <v>4656289988.6535072</v>
      </c>
      <c r="HN41"/>
      <c r="HO41" s="6">
        <f t="shared" si="930"/>
        <v>10878701382.360172</v>
      </c>
      <c r="HP41"/>
      <c r="HQ41" s="6">
        <f t="shared" si="931"/>
        <v>16091172818.30685</v>
      </c>
      <c r="HR41"/>
      <c r="HS41" s="6">
        <f t="shared" si="932"/>
        <v>12040889434.840183</v>
      </c>
      <c r="HT41"/>
      <c r="HU41" s="6">
        <f t="shared" si="933"/>
        <v>4372517388.3335075</v>
      </c>
      <c r="HV41"/>
      <c r="HW41" s="6">
        <f t="shared" si="934"/>
        <v>17049311810.946838</v>
      </c>
      <c r="HX41"/>
      <c r="HY41" s="6">
        <f t="shared" si="935"/>
        <v>1486643277.1868424</v>
      </c>
      <c r="HZ41"/>
      <c r="IA41" s="6">
        <f t="shared" si="936"/>
        <v>114639563.48017834</v>
      </c>
      <c r="IB41"/>
      <c r="IC41" s="6">
        <f t="shared" si="937"/>
        <v>2311973606.7868471</v>
      </c>
      <c r="ID41"/>
      <c r="IE41" s="6">
        <f t="shared" si="938"/>
        <v>18089977414.360184</v>
      </c>
      <c r="IF41"/>
      <c r="IG41" s="6">
        <f t="shared" si="939"/>
        <v>1150363793.4535093</v>
      </c>
      <c r="IH41"/>
      <c r="II41" s="6">
        <f t="shared" si="940"/>
        <v>6763908855.8535156</v>
      </c>
      <c r="IJ41"/>
      <c r="IK41" s="6">
        <f t="shared" si="941"/>
        <v>11703332.226844264</v>
      </c>
      <c r="IL41"/>
      <c r="IM41" s="6">
        <f t="shared" si="942"/>
        <v>1162333558.1468427</v>
      </c>
      <c r="IN41"/>
      <c r="IO41" s="6">
        <f t="shared" si="943"/>
        <v>343397466.84017873</v>
      </c>
      <c r="IP41"/>
      <c r="IQ41" s="6">
        <f t="shared" si="944"/>
        <v>10374036325.080172</v>
      </c>
      <c r="IR41"/>
      <c r="IS41" s="6">
        <f t="shared" si="945"/>
        <v>878826815.53350949</v>
      </c>
      <c r="IT41"/>
      <c r="IU41" s="6">
        <f t="shared" si="946"/>
        <v>10990374429.400183</v>
      </c>
      <c r="IV41"/>
      <c r="IW41" s="6">
        <f t="shared" si="947"/>
        <v>2667824423.6401806</v>
      </c>
      <c r="IX41"/>
      <c r="IY41" s="6">
        <f t="shared" si="948"/>
        <v>13068379537.453505</v>
      </c>
      <c r="IZ41"/>
      <c r="JA41" s="6">
        <f t="shared" si="949"/>
        <v>707826734.46684301</v>
      </c>
      <c r="JB41"/>
      <c r="JC41" s="6">
        <f t="shared" si="950"/>
        <v>14280740.226844644</v>
      </c>
      <c r="JD41"/>
      <c r="JE41" s="6">
        <f t="shared" si="951"/>
        <v>8781379179.9068394</v>
      </c>
      <c r="JF41"/>
      <c r="JG41" s="6">
        <f t="shared" si="952"/>
        <v>1372925797.0801759</v>
      </c>
      <c r="JH41"/>
      <c r="JI41" s="6">
        <f t="shared" si="953"/>
        <v>3317182489.1335139</v>
      </c>
      <c r="JJ41"/>
      <c r="JK41" s="6">
        <f t="shared" si="954"/>
        <v>120538148.22684503</v>
      </c>
      <c r="JL41"/>
      <c r="JM41" s="6">
        <f t="shared" si="955"/>
        <v>147015948.33351046</v>
      </c>
      <c r="JN41"/>
      <c r="JO41" s="6">
        <f t="shared" si="956"/>
        <v>668378298.41350973</v>
      </c>
      <c r="JP41"/>
      <c r="JQ41" s="6">
        <f t="shared" si="957"/>
        <v>5999894615.4268484</v>
      </c>
      <c r="JR41"/>
      <c r="JS41" s="6">
        <f t="shared" si="958"/>
        <v>2693715185.0268416</v>
      </c>
      <c r="JT41"/>
      <c r="JU41" s="6">
        <f t="shared" si="959"/>
        <v>3558240210.3068476</v>
      </c>
      <c r="JV41"/>
      <c r="JW41" s="6">
        <f t="shared" si="960"/>
        <v>228221046.14684525</v>
      </c>
      <c r="JX41"/>
      <c r="JY41" s="6">
        <f t="shared" si="961"/>
        <v>3994873710.4668412</v>
      </c>
      <c r="JZ41"/>
      <c r="KA41" s="6">
        <f t="shared" si="962"/>
        <v>14732858404.226851</v>
      </c>
      <c r="KB41"/>
      <c r="KC41" s="6">
        <f t="shared" si="963"/>
        <v>10673201.88017795</v>
      </c>
      <c r="KD41"/>
      <c r="KE41" s="6">
        <f t="shared" si="964"/>
        <v>6573153463.0001822</v>
      </c>
      <c r="KF41"/>
      <c r="KG41" s="6">
        <f t="shared" si="965"/>
        <v>3859517281.666841</v>
      </c>
      <c r="KH41"/>
      <c r="KI41" s="6">
        <f t="shared" si="966"/>
        <v>199232848.60017851</v>
      </c>
      <c r="KJ41"/>
      <c r="KK41" s="6">
        <f t="shared" si="967"/>
        <v>189695896.28017706</v>
      </c>
      <c r="KL41"/>
      <c r="KM41" s="6">
        <f t="shared" si="968"/>
        <v>31147709.826844148</v>
      </c>
      <c r="KN41"/>
      <c r="KO41" s="6">
        <f t="shared" si="969"/>
        <v>6436369389.6135149</v>
      </c>
      <c r="KP41"/>
      <c r="KQ41" s="6">
        <f t="shared" si="970"/>
        <v>6272166920.9201736</v>
      </c>
      <c r="KR41"/>
      <c r="KS41" s="6">
        <f t="shared" si="971"/>
        <v>285914731.90684354</v>
      </c>
      <c r="KT41"/>
      <c r="KU41" s="6">
        <f t="shared" si="972"/>
        <v>17556518534.360172</v>
      </c>
      <c r="KV41"/>
      <c r="KW41" s="16">
        <f t="shared" si="973"/>
        <v>4226.2481756389889</v>
      </c>
      <c r="KX41" s="7"/>
      <c r="KY41" s="5"/>
      <c r="KZ41" s="3">
        <f t="shared" si="85"/>
        <v>1092699136</v>
      </c>
      <c r="LA41"/>
      <c r="LB41" s="3">
        <f t="shared" si="111"/>
        <v>74649600</v>
      </c>
      <c r="LC41"/>
      <c r="LD41" s="3">
        <f t="shared" si="112"/>
        <v>308634624</v>
      </c>
      <c r="LE41"/>
      <c r="LF41" s="3">
        <f t="shared" si="113"/>
        <v>1495523584</v>
      </c>
      <c r="LG41"/>
      <c r="LH41" s="3">
        <f t="shared" si="114"/>
        <v>14841086976</v>
      </c>
      <c r="LI41"/>
      <c r="LJ41" s="3">
        <f t="shared" si="115"/>
        <v>7487094784</v>
      </c>
      <c r="LK41"/>
      <c r="LL41" s="3">
        <f t="shared" si="116"/>
        <v>5805220864</v>
      </c>
      <c r="LM41"/>
      <c r="LN41" s="3">
        <f t="shared" si="117"/>
        <v>26696945664</v>
      </c>
      <c r="LO41"/>
      <c r="LP41" s="3">
        <f t="shared" si="118"/>
        <v>12997824064</v>
      </c>
      <c r="LQ41"/>
      <c r="LR41" s="3">
        <f t="shared" si="119"/>
        <v>2624717824</v>
      </c>
      <c r="LS41"/>
      <c r="LT41" s="3">
        <f t="shared" si="120"/>
        <v>250398976</v>
      </c>
      <c r="LU41"/>
      <c r="LV41" s="3">
        <f t="shared" si="121"/>
        <v>30462815296</v>
      </c>
      <c r="LW41"/>
      <c r="LX41" s="3">
        <f t="shared" si="122"/>
        <v>187142400</v>
      </c>
      <c r="LY41"/>
      <c r="LZ41" s="3">
        <f t="shared" si="123"/>
        <v>1600000000</v>
      </c>
      <c r="MA41"/>
      <c r="MB41" s="3">
        <f t="shared" si="124"/>
        <v>2957619456</v>
      </c>
      <c r="MC41"/>
      <c r="MD41" s="3">
        <f t="shared" si="125"/>
        <v>610287616</v>
      </c>
      <c r="ME41"/>
      <c r="MF41" s="3">
        <f t="shared" si="126"/>
        <v>1927561216</v>
      </c>
      <c r="MG41"/>
      <c r="MH41" s="3">
        <f t="shared" si="127"/>
        <v>3018843136</v>
      </c>
      <c r="MI41"/>
      <c r="MJ41" s="3">
        <f t="shared" si="128"/>
        <v>2193236224</v>
      </c>
      <c r="MK41"/>
      <c r="ML41" s="3">
        <f t="shared" si="129"/>
        <v>14288855296</v>
      </c>
      <c r="MM41"/>
      <c r="MN41" s="3">
        <f t="shared" si="130"/>
        <v>11833600</v>
      </c>
      <c r="MO41"/>
      <c r="MP41" s="3">
        <f t="shared" si="131"/>
        <v>1909340416</v>
      </c>
      <c r="MQ41"/>
      <c r="MR41" s="3">
        <f t="shared" si="132"/>
        <v>1863476224</v>
      </c>
      <c r="MS41"/>
      <c r="MT41" s="3">
        <f t="shared" si="133"/>
        <v>17853235456</v>
      </c>
      <c r="MU41"/>
      <c r="MV41" s="3">
        <f t="shared" si="134"/>
        <v>975437824</v>
      </c>
      <c r="MW41"/>
      <c r="MX41" s="3">
        <f t="shared" si="135"/>
        <v>1383840000</v>
      </c>
      <c r="MY41"/>
      <c r="MZ41" s="3">
        <f t="shared" si="136"/>
        <v>6364210176</v>
      </c>
      <c r="NA41"/>
      <c r="NB41" s="3">
        <f t="shared" si="137"/>
        <v>2255110144</v>
      </c>
      <c r="NC41"/>
      <c r="ND41" s="3">
        <f t="shared" si="138"/>
        <v>7668154624</v>
      </c>
      <c r="NE41"/>
      <c r="NF41" s="3">
        <f t="shared" si="139"/>
        <v>3057647616</v>
      </c>
      <c r="NG41"/>
      <c r="NH41" s="3">
        <f t="shared" si="140"/>
        <v>6079009024</v>
      </c>
      <c r="NI41"/>
      <c r="NJ41" s="3">
        <f t="shared" si="141"/>
        <v>13003297024</v>
      </c>
      <c r="NK41"/>
      <c r="NL41" s="3">
        <f t="shared" si="92"/>
        <v>13717094400</v>
      </c>
      <c r="NM41"/>
      <c r="NN41" s="3">
        <f t="shared" si="142"/>
        <v>10000000000</v>
      </c>
      <c r="NO41"/>
      <c r="NP41" s="3">
        <f t="shared" si="143"/>
        <v>5754132736</v>
      </c>
      <c r="NQ41"/>
      <c r="NR41" s="3">
        <f t="shared" si="144"/>
        <v>19685212416</v>
      </c>
      <c r="NS41"/>
      <c r="NT41" s="3">
        <f t="shared" si="145"/>
        <v>2331730944</v>
      </c>
      <c r="NU41"/>
      <c r="NV41" s="3">
        <f t="shared" si="146"/>
        <v>952576</v>
      </c>
      <c r="NW41"/>
      <c r="NX41" s="3">
        <f t="shared" si="147"/>
        <v>1470875904</v>
      </c>
      <c r="NY41"/>
      <c r="NZ41" s="3">
        <f t="shared" si="148"/>
        <v>15567053824</v>
      </c>
      <c r="OA41"/>
      <c r="OB41" s="3">
        <f t="shared" si="149"/>
        <v>1905147904</v>
      </c>
      <c r="OC41"/>
      <c r="OD41" s="3">
        <f t="shared" si="150"/>
        <v>5257990144</v>
      </c>
      <c r="OE41"/>
      <c r="OF41" s="3">
        <f t="shared" si="151"/>
        <v>172975104</v>
      </c>
      <c r="OG41"/>
      <c r="OH41" s="3">
        <f t="shared" si="152"/>
        <v>1920542976</v>
      </c>
      <c r="OI41"/>
      <c r="OJ41" s="3">
        <f t="shared" si="153"/>
        <v>77440000</v>
      </c>
      <c r="OK41"/>
      <c r="OL41" s="3">
        <f t="shared" si="154"/>
        <v>12450989056</v>
      </c>
      <c r="OM41"/>
      <c r="ON41" s="3">
        <f t="shared" si="155"/>
        <v>1550469376</v>
      </c>
      <c r="OO41"/>
      <c r="OP41" s="3">
        <f t="shared" si="156"/>
        <v>9044770816</v>
      </c>
      <c r="OQ41"/>
      <c r="OR41" s="3">
        <f t="shared" si="157"/>
        <v>1757286400</v>
      </c>
      <c r="OS41"/>
      <c r="OT41" s="3">
        <f t="shared" si="158"/>
        <v>15387906304</v>
      </c>
      <c r="OU41"/>
      <c r="OV41" s="3">
        <f t="shared" si="159"/>
        <v>1320304896</v>
      </c>
      <c r="OW41"/>
      <c r="OX41" s="3">
        <f t="shared" si="160"/>
        <v>35426304</v>
      </c>
      <c r="OY41"/>
      <c r="OZ41" s="3">
        <f t="shared" si="161"/>
        <v>10699833600</v>
      </c>
      <c r="PA41"/>
      <c r="PB41" s="3">
        <f t="shared" si="162"/>
        <v>2188742656</v>
      </c>
      <c r="PC41"/>
      <c r="PD41" s="3">
        <f t="shared" si="163"/>
        <v>2290962496</v>
      </c>
      <c r="PE41"/>
      <c r="PF41" s="3">
        <f t="shared" si="164"/>
        <v>1557504</v>
      </c>
      <c r="PG41"/>
      <c r="PH41" s="3">
        <f t="shared" si="165"/>
        <v>477684736</v>
      </c>
      <c r="PI41"/>
      <c r="PJ41" s="3">
        <f t="shared" si="166"/>
        <v>1266221056</v>
      </c>
      <c r="PK41"/>
      <c r="PL41" s="3">
        <f t="shared" si="167"/>
        <v>4587081984</v>
      </c>
      <c r="PM41"/>
      <c r="PN41" s="3">
        <f t="shared" si="168"/>
        <v>3798503424</v>
      </c>
      <c r="PO41"/>
      <c r="PP41" s="3">
        <f t="shared" si="169"/>
        <v>2492006400</v>
      </c>
      <c r="PQ41"/>
      <c r="PR41" s="3">
        <f t="shared" si="170"/>
        <v>28901376</v>
      </c>
      <c r="PS41"/>
      <c r="PT41" s="3">
        <f t="shared" si="171"/>
        <v>5319660096</v>
      </c>
      <c r="PU41"/>
      <c r="PV41" s="3">
        <f t="shared" si="172"/>
        <v>12465275904</v>
      </c>
      <c r="PW41"/>
      <c r="PX41" s="3">
        <f t="shared" si="93"/>
        <v>41783296</v>
      </c>
      <c r="PY41"/>
      <c r="PZ41" s="3">
        <f t="shared" si="542"/>
        <v>5089966336</v>
      </c>
      <c r="QA41"/>
      <c r="QB41" s="3">
        <f t="shared" si="543"/>
        <v>5163284736</v>
      </c>
      <c r="QC41"/>
      <c r="QD41" s="3">
        <f t="shared" si="544"/>
        <v>19219456</v>
      </c>
      <c r="QE41"/>
      <c r="QF41" s="3">
        <f t="shared" si="545"/>
        <v>552438016</v>
      </c>
      <c r="QG41"/>
      <c r="QH41" s="3">
        <f t="shared" si="546"/>
        <v>234457344</v>
      </c>
      <c r="QI41"/>
      <c r="QJ41" s="3">
        <f t="shared" si="547"/>
        <v>4969686016</v>
      </c>
      <c r="QK41"/>
      <c r="QL41" s="3">
        <f t="shared" si="548"/>
        <v>7908189184</v>
      </c>
      <c r="QM41"/>
      <c r="QN41" s="3">
        <f t="shared" si="390"/>
        <v>709689600</v>
      </c>
      <c r="QO41"/>
      <c r="QP41" s="3">
        <f t="shared" si="391"/>
        <v>20229941824</v>
      </c>
      <c r="QQ41"/>
      <c r="QR41" s="3">
        <f t="shared" si="392"/>
        <v>478034496</v>
      </c>
      <c r="QS41" s="5"/>
      <c r="QT41" s="6">
        <f t="shared" si="86"/>
        <v>4264.7052034193493</v>
      </c>
      <c r="QU41" s="5"/>
      <c r="QV41" s="5"/>
      <c r="QW41" s="6">
        <f>B41-C41-$FC41</f>
        <v>-42786.986666666693</v>
      </c>
      <c r="QX41"/>
      <c r="QY41" s="6">
        <f t="shared" ref="QY41:TI41" si="974">D41-E41-$FC41</f>
        <v>-1090.9866666666931</v>
      </c>
      <c r="QZ41"/>
      <c r="RA41" s="6">
        <f t="shared" si="974"/>
        <v>-27298.986666666693</v>
      </c>
      <c r="RB41"/>
      <c r="RC41" s="6">
        <f t="shared" si="974"/>
        <v>-48402.986666666693</v>
      </c>
      <c r="RD41"/>
      <c r="RE41" s="6">
        <f t="shared" si="974"/>
        <v>-131554.98666666669</v>
      </c>
      <c r="RF41"/>
      <c r="RG41" s="6">
        <f t="shared" si="974"/>
        <v>76797.013333333307</v>
      </c>
      <c r="RH41"/>
      <c r="RI41" s="6">
        <f t="shared" si="974"/>
        <v>-85922.986666666693</v>
      </c>
      <c r="RJ41"/>
      <c r="RK41" s="6">
        <f t="shared" si="974"/>
        <v>-173122.98666666669</v>
      </c>
      <c r="RL41"/>
      <c r="RM41" s="6">
        <f t="shared" si="974"/>
        <v>-123738.98666666669</v>
      </c>
      <c r="RN41"/>
      <c r="RO41" s="6">
        <f t="shared" si="974"/>
        <v>-60962.986666666693</v>
      </c>
      <c r="RP41"/>
      <c r="RQ41" s="6">
        <f t="shared" si="974"/>
        <v>6093.0133333333069</v>
      </c>
      <c r="RR41"/>
      <c r="RS41" s="6">
        <f t="shared" si="974"/>
        <v>164805.01333333331</v>
      </c>
      <c r="RT41"/>
      <c r="RU41" s="6">
        <f t="shared" si="974"/>
        <v>3949.0133333333069</v>
      </c>
      <c r="RV41"/>
      <c r="RW41" s="6">
        <f t="shared" si="974"/>
        <v>-49730.986666666693</v>
      </c>
      <c r="RX41"/>
      <c r="RY41" s="6">
        <f t="shared" si="974"/>
        <v>-64114.986666666693</v>
      </c>
      <c r="RZ41"/>
      <c r="SA41" s="6">
        <f t="shared" si="974"/>
        <v>-34434.986666666693</v>
      </c>
      <c r="SB41"/>
      <c r="SC41" s="6">
        <f t="shared" si="974"/>
        <v>34173.013333333307</v>
      </c>
      <c r="SD41"/>
      <c r="SE41" s="6">
        <f t="shared" si="974"/>
        <v>45213.013333333307</v>
      </c>
      <c r="SF41"/>
      <c r="SG41" s="6">
        <f t="shared" si="974"/>
        <v>37101.013333333307</v>
      </c>
      <c r="SH41"/>
      <c r="SI41" s="6">
        <f t="shared" si="974"/>
        <v>109805.01333333331</v>
      </c>
      <c r="SJ41"/>
      <c r="SK41" s="6">
        <f t="shared" si="974"/>
        <v>-6290.9866666666931</v>
      </c>
      <c r="SL41"/>
      <c r="SM41" s="6">
        <f t="shared" si="974"/>
        <v>33965.013333333307</v>
      </c>
      <c r="SN41"/>
      <c r="SO41" s="6">
        <f t="shared" si="974"/>
        <v>-52898.986666666693</v>
      </c>
      <c r="SP41"/>
      <c r="SQ41" s="6">
        <f t="shared" si="974"/>
        <v>123885.01333333331</v>
      </c>
      <c r="SR41"/>
      <c r="SS41" s="6">
        <f t="shared" si="974"/>
        <v>21501.013333333307</v>
      </c>
      <c r="ST41"/>
      <c r="SU41" s="6">
        <f t="shared" si="974"/>
        <v>27469.013333333307</v>
      </c>
      <c r="SV41"/>
      <c r="SW41" s="6">
        <f t="shared" si="974"/>
        <v>-89506.986666666693</v>
      </c>
      <c r="SX41"/>
      <c r="SY41" s="6">
        <f t="shared" si="974"/>
        <v>37757.013333333307</v>
      </c>
      <c r="SZ41"/>
      <c r="TA41" s="6">
        <f t="shared" si="974"/>
        <v>77837.013333333307</v>
      </c>
      <c r="TB41"/>
      <c r="TC41" s="6">
        <f t="shared" si="974"/>
        <v>45565.013333333307</v>
      </c>
      <c r="TD41"/>
      <c r="TE41" s="6">
        <f t="shared" si="974"/>
        <v>68237.013333333307</v>
      </c>
      <c r="TF41"/>
      <c r="TG41" s="6">
        <f t="shared" si="974"/>
        <v>104301.01333333331</v>
      </c>
      <c r="TH41"/>
      <c r="TI41" s="6">
        <f t="shared" si="974"/>
        <v>-126850.98666666669</v>
      </c>
      <c r="TJ41"/>
      <c r="TK41" s="6">
        <f t="shared" ref="TK41:VU41" si="975">BP41-BQ41-$FC41</f>
        <v>-109730.98666666669</v>
      </c>
      <c r="TL41"/>
      <c r="TM41" s="6">
        <f t="shared" si="975"/>
        <v>66125.013333333307</v>
      </c>
      <c r="TN41"/>
      <c r="TO41" s="6">
        <f t="shared" si="975"/>
        <v>130573.01333333331</v>
      </c>
      <c r="TP41"/>
      <c r="TQ41" s="6">
        <f t="shared" si="975"/>
        <v>38557.013333333307</v>
      </c>
      <c r="TR41"/>
      <c r="TS41" s="6">
        <f t="shared" si="975"/>
        <v>-10706.986666666693</v>
      </c>
      <c r="TT41"/>
      <c r="TU41" s="6">
        <f t="shared" si="975"/>
        <v>-48082.986666666693</v>
      </c>
      <c r="TV41"/>
      <c r="TW41" s="6">
        <f t="shared" si="975"/>
        <v>-134498.98666666669</v>
      </c>
      <c r="TX41"/>
      <c r="TY41" s="6">
        <f t="shared" si="975"/>
        <v>33917.013333333307</v>
      </c>
      <c r="TZ41"/>
      <c r="UA41" s="6">
        <f t="shared" si="975"/>
        <v>-82242.986666666693</v>
      </c>
      <c r="UB41"/>
      <c r="UC41" s="6">
        <f t="shared" si="975"/>
        <v>3421.0133333333069</v>
      </c>
      <c r="UD41"/>
      <c r="UE41" s="6">
        <f t="shared" si="975"/>
        <v>34093.013333333307</v>
      </c>
      <c r="UF41"/>
      <c r="UG41" s="6">
        <f t="shared" si="975"/>
        <v>-18530.986666666693</v>
      </c>
      <c r="UH41"/>
      <c r="UI41" s="6">
        <f t="shared" si="975"/>
        <v>101853.01333333331</v>
      </c>
      <c r="UJ41"/>
      <c r="UK41" s="6">
        <f t="shared" si="975"/>
        <v>29645.013333333307</v>
      </c>
      <c r="UL41"/>
      <c r="UM41" s="6">
        <f t="shared" si="975"/>
        <v>-104834.98666666669</v>
      </c>
      <c r="UN41"/>
      <c r="UO41" s="6">
        <f t="shared" si="975"/>
        <v>-51650.986666666693</v>
      </c>
      <c r="UP41"/>
      <c r="UQ41" s="6">
        <f t="shared" si="975"/>
        <v>114317.01333333331</v>
      </c>
      <c r="UR41"/>
      <c r="US41" s="6">
        <f t="shared" si="975"/>
        <v>26605.013333333307</v>
      </c>
      <c r="UT41"/>
      <c r="UU41" s="6">
        <f t="shared" si="975"/>
        <v>-3778.9866666666931</v>
      </c>
      <c r="UV41"/>
      <c r="UW41" s="6">
        <f t="shared" si="975"/>
        <v>93709.013333333307</v>
      </c>
      <c r="UX41"/>
      <c r="UY41" s="6">
        <f t="shared" si="975"/>
        <v>37053.013333333307</v>
      </c>
      <c r="UZ41"/>
      <c r="VA41" s="6">
        <f t="shared" si="975"/>
        <v>-57594.986666666693</v>
      </c>
      <c r="VB41"/>
      <c r="VC41" s="6">
        <f t="shared" si="975"/>
        <v>-10978.986666666693</v>
      </c>
      <c r="VD41"/>
      <c r="VE41" s="6">
        <f t="shared" si="975"/>
        <v>12125.013333333307</v>
      </c>
      <c r="VF41"/>
      <c r="VG41" s="6">
        <f t="shared" si="975"/>
        <v>25853.013333333307</v>
      </c>
      <c r="VH41"/>
      <c r="VI41" s="6">
        <f t="shared" si="975"/>
        <v>-77458.986666666693</v>
      </c>
      <c r="VJ41"/>
      <c r="VK41" s="6">
        <f t="shared" si="975"/>
        <v>51901.013333333307</v>
      </c>
      <c r="VL41"/>
      <c r="VM41" s="6">
        <f t="shared" si="975"/>
        <v>-59650.986666666693</v>
      </c>
      <c r="VN41"/>
      <c r="VO41" s="6">
        <f t="shared" si="975"/>
        <v>-15106.986666666693</v>
      </c>
      <c r="VP41"/>
      <c r="VQ41" s="6">
        <f t="shared" si="975"/>
        <v>63205.013333333307</v>
      </c>
      <c r="VR41"/>
      <c r="VS41" s="6">
        <f t="shared" si="975"/>
        <v>-121378.98666666669</v>
      </c>
      <c r="VT41"/>
      <c r="VU41" s="6">
        <f t="shared" si="975"/>
        <v>-3266.9866666666931</v>
      </c>
      <c r="VV41"/>
      <c r="VW41" s="6">
        <f>EB41-EC41-$FC41</f>
        <v>-81074.986666666693</v>
      </c>
      <c r="VX41"/>
      <c r="VY41" s="6">
        <f>ED41-EE41-$FC41</f>
        <v>62125.013333333307</v>
      </c>
      <c r="VZ41"/>
      <c r="WA41" s="6">
        <f>EF41-EG41-$FC41</f>
        <v>-14114.986666666693</v>
      </c>
      <c r="WB41"/>
      <c r="WC41" s="6">
        <f>EH41-EI41-$FC41</f>
        <v>13773.013333333307</v>
      </c>
      <c r="WD41"/>
      <c r="WE41" s="6">
        <f>EJ41-EK41-$FC41</f>
        <v>5581.0133333333069</v>
      </c>
      <c r="WF41"/>
      <c r="WG41" s="6">
        <f>EL41-EM41-$FC41</f>
        <v>-80226.986666666693</v>
      </c>
      <c r="WH41"/>
      <c r="WI41" s="6">
        <f>EN41-EO41-$FC41</f>
        <v>79197.013333333307</v>
      </c>
      <c r="WJ41"/>
      <c r="WK41" s="6">
        <f>EP41-EQ41-$FC41</f>
        <v>16909.013333333307</v>
      </c>
      <c r="WL41"/>
      <c r="WM41" s="6">
        <f>ER41-ES41-$FC41</f>
        <v>132501.01333333331</v>
      </c>
      <c r="WN41"/>
      <c r="WO41" s="6">
        <f>ET41-EU41-$FC41</f>
        <v>12133.013333333307</v>
      </c>
      <c r="WP41"/>
      <c r="WQ41"/>
      <c r="WR41"/>
      <c r="WS41" s="42" t="s">
        <v>0</v>
      </c>
      <c r="WT41"/>
      <c r="WU41">
        <f>B41/B46</f>
        <v>0.19251348694161541</v>
      </c>
      <c r="WV41">
        <f>C41/C46</f>
        <v>0.23213168779933999</v>
      </c>
      <c r="WW41">
        <f t="shared" ref="WW41" si="976">D41/D46</f>
        <v>0.25109772300684013</v>
      </c>
      <c r="WX41">
        <f t="shared" ref="WX41" si="977">E41/E46</f>
        <v>0.2072662889128562</v>
      </c>
      <c r="WY41">
        <f t="shared" ref="WY41" si="978">F41/F46</f>
        <v>0.25630118904465243</v>
      </c>
      <c r="WZ41">
        <f t="shared" ref="WZ41" si="979">G41/G46</f>
        <v>0.28495210316193825</v>
      </c>
      <c r="XA41">
        <f t="shared" ref="XA41" si="980">H41/H46</f>
        <v>0.24074609970698169</v>
      </c>
      <c r="XB41">
        <f t="shared" ref="XB41" si="981">I41/I46</f>
        <v>0.23107407767434873</v>
      </c>
      <c r="XC41">
        <f t="shared" ref="XC41" si="982">J41/J46</f>
        <v>0.23886790569363725</v>
      </c>
      <c r="XD41">
        <f t="shared" ref="XD41" si="983">K41/K46</f>
        <v>0.29600228992912148</v>
      </c>
      <c r="XE41">
        <f t="shared" ref="XE41" si="984">L41/L46</f>
        <v>0.2756672635322831</v>
      </c>
      <c r="XF41">
        <f t="shared" ref="XF41" si="985">M41/M46</f>
        <v>0.19195295672359045</v>
      </c>
      <c r="XG41">
        <f t="shared" ref="XG41" si="986">N41/N46</f>
        <v>0.23500244039813292</v>
      </c>
      <c r="XH41">
        <f t="shared" ref="XH41" si="987">O41/O46</f>
        <v>0.23129398865547227</v>
      </c>
      <c r="XI41">
        <f t="shared" ref="XI41" si="988">P41/P46</f>
        <v>0.21403419422199332</v>
      </c>
      <c r="XJ41">
        <f t="shared" ref="XJ41" si="989">Q41/Q46</f>
        <v>0.37381864261411785</v>
      </c>
      <c r="XK41">
        <f t="shared" ref="XK41" si="990">R41/R46</f>
        <v>0.21512840206018038</v>
      </c>
      <c r="XL41">
        <f t="shared" ref="XL41" si="991">S41/S46</f>
        <v>0.25928636917902792</v>
      </c>
      <c r="XM41">
        <f t="shared" ref="XM41" si="992">T41/T46</f>
        <v>0.22520619618204357</v>
      </c>
      <c r="XN41">
        <f t="shared" ref="XN41" si="993">U41/U46</f>
        <v>0.24527984220094307</v>
      </c>
      <c r="XO41">
        <f t="shared" ref="XO41" si="994">V41/V46</f>
        <v>0.21222322030771279</v>
      </c>
      <c r="XP41">
        <f t="shared" ref="XP41" si="995">W41/W46</f>
        <v>0.2309646389378133</v>
      </c>
      <c r="XQ41">
        <f t="shared" ref="XQ41" si="996">X41/X46</f>
        <v>0.26209862833131103</v>
      </c>
      <c r="XR41">
        <f t="shared" ref="XR41" si="997">Y41/Y46</f>
        <v>0.20811212847108226</v>
      </c>
      <c r="XS41">
        <f t="shared" ref="XS41" si="998">Z41/Z46</f>
        <v>0.27319758309606096</v>
      </c>
      <c r="XT41">
        <f t="shared" ref="XT41" si="999">AA41/AA46</f>
        <v>0.230290031257399</v>
      </c>
      <c r="XU41">
        <f t="shared" ref="XU41" si="1000">AB41/AB46</f>
        <v>0.23758586432201201</v>
      </c>
      <c r="XV41">
        <f t="shared" ref="XV41" si="1001">AC41/AC46</f>
        <v>0.23552367051197326</v>
      </c>
      <c r="XW41">
        <f t="shared" ref="XW41" si="1002">AD41/AD46</f>
        <v>0.24428687565880414</v>
      </c>
      <c r="XX41">
        <f t="shared" ref="XX41" si="1003">AE41/AE46</f>
        <v>0.22509027448949132</v>
      </c>
      <c r="XY41">
        <f t="shared" ref="XY41" si="1004">AF41/AF46</f>
        <v>0.2602970669282792</v>
      </c>
      <c r="XZ41">
        <f t="shared" ref="XZ41" si="1005">AG41/AG46</f>
        <v>0.26647097726922692</v>
      </c>
      <c r="YA41">
        <f t="shared" ref="YA41" si="1006">AH41/AH46</f>
        <v>0.23852449358212621</v>
      </c>
      <c r="YB41">
        <f t="shared" ref="YB41" si="1007">AI41/AI46</f>
        <v>0.25848117786389785</v>
      </c>
      <c r="YC41">
        <f t="shared" ref="YC41" si="1008">AJ41/AJ46</f>
        <v>0.26197189517275837</v>
      </c>
      <c r="YD41">
        <f t="shared" ref="YD41" si="1009">AK41/AK46</f>
        <v>0.22772198736818383</v>
      </c>
      <c r="YE41">
        <f t="shared" ref="YE41" si="1010">AL41/AL46</f>
        <v>0.22799073194944797</v>
      </c>
      <c r="YF41">
        <f t="shared" ref="YF41" si="1011">AM41/AM46</f>
        <v>0.23087435699933712</v>
      </c>
      <c r="YG41">
        <f t="shared" ref="YG41" si="1012">AN41/AN46</f>
        <v>0.28689220879319111</v>
      </c>
      <c r="YH41">
        <f t="shared" ref="YH41" si="1013">AO41/AO46</f>
        <v>0.25309244827163557</v>
      </c>
      <c r="YI41">
        <f t="shared" ref="YI41" si="1014">AP41/AP46</f>
        <v>0.20958075588588226</v>
      </c>
      <c r="YJ41">
        <f t="shared" ref="YJ41" si="1015">AQ41/AQ46</f>
        <v>0.24206250202682983</v>
      </c>
      <c r="YK41">
        <f t="shared" ref="YK41" si="1016">AR41/AR46</f>
        <v>0.25799021408277079</v>
      </c>
      <c r="YL41">
        <f t="shared" ref="YL41" si="1017">AS41/AS46</f>
        <v>0.20826156167542118</v>
      </c>
      <c r="YM41">
        <f t="shared" ref="YM41" si="1018">AT41/AT46</f>
        <v>0.23316832515073174</v>
      </c>
      <c r="YN41">
        <f t="shared" ref="YN41" si="1019">AU41/AU46</f>
        <v>0.24196130363337284</v>
      </c>
      <c r="YO41">
        <f t="shared" ref="YO41" si="1020">AV41/AV46</f>
        <v>0.32251258205886923</v>
      </c>
      <c r="YP41">
        <f t="shared" ref="YP41" si="1021">AW41/AW46</f>
        <v>0.25407729830159076</v>
      </c>
      <c r="YQ41">
        <f t="shared" ref="YQ41" si="1022">AX41/AX46</f>
        <v>0.24722904859822459</v>
      </c>
      <c r="YR41">
        <f t="shared" ref="YR41" si="1023">AY41/AY46</f>
        <v>0.24331303371689073</v>
      </c>
      <c r="YS41">
        <f t="shared" ref="YS41" si="1024">AZ41/AZ46</f>
        <v>0.28490706292922302</v>
      </c>
      <c r="YT41">
        <f t="shared" ref="YT41" si="1025">BA41/BA46</f>
        <v>0.24462988877584424</v>
      </c>
      <c r="YU41">
        <f t="shared" ref="YU41" si="1026">BB41/BB46</f>
        <v>0.24459816995613123</v>
      </c>
      <c r="YV41">
        <f t="shared" ref="YV41" si="1027">BC41/BC46</f>
        <v>0.30241326336776259</v>
      </c>
      <c r="YW41">
        <f t="shared" ref="YW41" si="1028">BD41/BD46</f>
        <v>0.23071300867808509</v>
      </c>
      <c r="YX41">
        <f t="shared" ref="YX41" si="1029">BE41/BE46</f>
        <v>0.2196466062960363</v>
      </c>
      <c r="YY41">
        <f t="shared" ref="YY41" si="1030">BF41/BF46</f>
        <v>0.29398276201290424</v>
      </c>
      <c r="YZ41">
        <f t="shared" ref="YZ41" si="1031">BG41/BG46</f>
        <v>0.22532430501896686</v>
      </c>
      <c r="ZA41">
        <f t="shared" ref="ZA41" si="1032">BH41/BH46</f>
        <v>0.28830277786408404</v>
      </c>
      <c r="ZB41">
        <f t="shared" ref="ZB41" si="1033">BI41/BI46</f>
        <v>0.2589365913908801</v>
      </c>
      <c r="ZC41">
        <f t="shared" ref="ZC41" si="1034">BJ41/BJ46</f>
        <v>0.26573711755624385</v>
      </c>
      <c r="ZD41">
        <f t="shared" ref="ZD41" si="1035">BK41/BK46</f>
        <v>0.19583328195833283</v>
      </c>
      <c r="ZE41">
        <f t="shared" ref="ZE41" si="1036">BL41/BL46</f>
        <v>0.27943930519344479</v>
      </c>
      <c r="ZF41">
        <f t="shared" ref="ZF41" si="1037">BM41/BM46</f>
        <v>0.27379147286027022</v>
      </c>
      <c r="ZG41">
        <f t="shared" ref="ZG41" si="1038">BN41/BN46</f>
        <v>0.188100737978906</v>
      </c>
      <c r="ZH41">
        <f t="shared" ref="ZH41" si="1039">BO41/BO46</f>
        <v>0.227304740020915</v>
      </c>
      <c r="ZI41">
        <f t="shared" ref="ZI41" si="1040">BP41/BP46</f>
        <v>0.22066355967675838</v>
      </c>
      <c r="ZJ41">
        <f t="shared" ref="ZJ41" si="1041">BQ41/BQ46</f>
        <v>0.23469776621233146</v>
      </c>
      <c r="ZK41">
        <f t="shared" ref="ZK41" si="1042">BR41/BR46</f>
        <v>0.30502141504518132</v>
      </c>
      <c r="ZL41">
        <f t="shared" ref="ZL41" si="1043">BS41/BS46</f>
        <v>0.25049267065733399</v>
      </c>
      <c r="ZM41">
        <f t="shared" ref="ZM41" si="1044">BT41/BT46</f>
        <v>0.23004575796131715</v>
      </c>
      <c r="ZN41">
        <f t="shared" ref="ZN41" si="1045">BU41/BU46</f>
        <v>0.2182681751481432</v>
      </c>
      <c r="ZO41">
        <f t="shared" ref="ZO41" si="1046">BV41/BV46</f>
        <v>0.24115331337536836</v>
      </c>
      <c r="ZP41">
        <f t="shared" ref="ZP41" si="1047">BW41/BW46</f>
        <v>0.26299179815979018</v>
      </c>
      <c r="ZQ41">
        <f t="shared" ref="ZQ41" si="1048">BX41/BX46</f>
        <v>0.22490480965207191</v>
      </c>
      <c r="ZR41">
        <f t="shared" ref="ZR41" si="1049">BY41/BY46</f>
        <v>0.22593302563466444</v>
      </c>
      <c r="ZS41">
        <f t="shared" ref="ZS41" si="1050">BZ41/BZ46</f>
        <v>0.2829579425439181</v>
      </c>
      <c r="ZT41">
        <f t="shared" ref="ZT41" si="1051">CA41/CA46</f>
        <v>0.28691990839833009</v>
      </c>
      <c r="ZU41">
        <f t="shared" ref="ZU41" si="1052">CB41/CB46</f>
        <v>0.20616550647210252</v>
      </c>
      <c r="ZV41">
        <f t="shared" ref="ZV41" si="1053">CC41/CC46</f>
        <v>0.26258484799110271</v>
      </c>
      <c r="ZW41">
        <f t="shared" ref="ZW41" si="1054">CD41/CD46</f>
        <v>0.26224016387492705</v>
      </c>
      <c r="ZX41">
        <f t="shared" ref="ZX41" si="1055">CE41/CE46</f>
        <v>0.26241087372189892</v>
      </c>
      <c r="ZY41">
        <f t="shared" ref="ZY41" si="1056">CF41/CF46</f>
        <v>0.22057649282764144</v>
      </c>
      <c r="ZZ41">
        <f t="shared" ref="ZZ41" si="1057">CG41/CG46</f>
        <v>0.28094569059274571</v>
      </c>
      <c r="AAA41">
        <f t="shared" ref="AAA41" si="1058">CH41/CH46</f>
        <v>0.2554098586066153</v>
      </c>
      <c r="AAB41">
        <f t="shared" ref="AAB41" si="1059">CI41/CI46</f>
        <v>0.24787336867607002</v>
      </c>
      <c r="AAC41">
        <f t="shared" ref="AAC41" si="1060">CJ41/CJ46</f>
        <v>0.24788241735244565</v>
      </c>
      <c r="AAD41">
        <f t="shared" ref="AAD41" si="1061">CK41/CK46</f>
        <v>0.22990469797292487</v>
      </c>
      <c r="AAE41">
        <f t="shared" ref="AAE41" si="1062">CL41/CL46</f>
        <v>0.22773386551387004</v>
      </c>
      <c r="AAF41">
        <f t="shared" ref="AAF41" si="1063">CM41/CM46</f>
        <v>0.26618961741905733</v>
      </c>
      <c r="AAG41">
        <f t="shared" ref="AAG41" si="1064">CN41/CN46</f>
        <v>0.32055192219491691</v>
      </c>
      <c r="AAH41">
        <f t="shared" ref="AAH41" si="1065">CO41/CO46</f>
        <v>0.22838316969690087</v>
      </c>
      <c r="AAI41">
        <f t="shared" ref="AAI41" si="1066">CP41/CP46</f>
        <v>0.27515106961184321</v>
      </c>
      <c r="AAJ41">
        <f t="shared" ref="AAJ41" si="1067">CQ41/CQ46</f>
        <v>0.25465292533863054</v>
      </c>
      <c r="AAK41">
        <f t="shared" ref="AAK41" si="1068">CR41/CR46</f>
        <v>0.24637204131191667</v>
      </c>
      <c r="AAL41">
        <f t="shared" ref="AAL41" si="1069">CS41/CS46</f>
        <v>0.30999189368108038</v>
      </c>
      <c r="AAM41">
        <f t="shared" ref="AAM41" si="1070">CT41/CT46</f>
        <v>0.21997337948621609</v>
      </c>
      <c r="AAN41">
        <f t="shared" ref="AAN41" si="1071">CU41/CU46</f>
        <v>0.27496989174026204</v>
      </c>
      <c r="AAO41">
        <f t="shared" ref="AAO41" si="1072">CV41/CV46</f>
        <v>0.23339441824135548</v>
      </c>
      <c r="AAP41">
        <f t="shared" ref="AAP41" si="1073">CW41/CW46</f>
        <v>0.23144670005890011</v>
      </c>
      <c r="AAQ41">
        <f t="shared" ref="AAQ41" si="1074">CX41/CX46</f>
        <v>0.28204337431742083</v>
      </c>
      <c r="AAR41">
        <f t="shared" ref="AAR41" si="1075">CY41/CY46</f>
        <v>0.23554211086307972</v>
      </c>
      <c r="AAS41">
        <f t="shared" ref="AAS41" si="1076">CZ41/CZ46</f>
        <v>0.25887520368968081</v>
      </c>
      <c r="AAT41">
        <f t="shared" ref="AAT41" si="1077">DA41/DA46</f>
        <v>0.26722531046664988</v>
      </c>
      <c r="AAU41">
        <f t="shared" ref="AAU41" si="1078">DB41/DB46</f>
        <v>0.27070559312396025</v>
      </c>
      <c r="AAV41">
        <f t="shared" ref="AAV41" si="1079">DC41/DC46</f>
        <v>0.24442862059985321</v>
      </c>
      <c r="AAW41">
        <f t="shared" ref="AAW41" si="1080">DD41/DD46</f>
        <v>0.24181618924904738</v>
      </c>
      <c r="AAX41">
        <f t="shared" ref="AAX41" si="1081">DE41/DE46</f>
        <v>0.24455989152112095</v>
      </c>
      <c r="AAY41">
        <f t="shared" ref="AAY41" si="1082">DF41/DF46</f>
        <v>0.22196205916735046</v>
      </c>
      <c r="AAZ41">
        <f t="shared" ref="AAZ41" si="1083">DG41/DG46</f>
        <v>0.25446998125326081</v>
      </c>
      <c r="ABA41">
        <f t="shared" ref="ABA41" si="1084">DH41/DH46</f>
        <v>0.26343480991265134</v>
      </c>
      <c r="ABB41">
        <f t="shared" ref="ABB41" si="1085">DI41/DI46</f>
        <v>0.29104326563577132</v>
      </c>
      <c r="ABC41">
        <f t="shared" ref="ABC41" si="1086">DJ41/DJ46</f>
        <v>0.25161020008016993</v>
      </c>
      <c r="ABD41">
        <f t="shared" ref="ABD41" si="1087">DK41/DK46</f>
        <v>0.22663105360412186</v>
      </c>
      <c r="ABE41">
        <f t="shared" ref="ABE41" si="1088">DL41/DL46</f>
        <v>0.29177749923905993</v>
      </c>
      <c r="ABF41">
        <f t="shared" ref="ABF41" si="1089">DM41/DM46</f>
        <v>0.24116593381948453</v>
      </c>
      <c r="ABG41">
        <f t="shared" ref="ABG41" si="1090">DN41/DN46</f>
        <v>0.23691494483114908</v>
      </c>
      <c r="ABH41">
        <f t="shared" ref="ABH41" si="1091">DO41/DO46</f>
        <v>0.24033094513893596</v>
      </c>
      <c r="ABI41">
        <f t="shared" ref="ABI41" si="1092">DP41/DP46</f>
        <v>0.25000448331186209</v>
      </c>
      <c r="ABJ41">
        <f t="shared" ref="ABJ41" si="1093">DQ41/DQ46</f>
        <v>0.23098516057433627</v>
      </c>
      <c r="ABK41">
        <f t="shared" ref="ABK41" si="1094">DR41/DR46</f>
        <v>0.23573085674690156</v>
      </c>
      <c r="ABL41">
        <f t="shared" ref="ABL41" si="1095">DS41/DS46</f>
        <v>0.228521363899687</v>
      </c>
      <c r="ABM41">
        <f t="shared" ref="ABM41" si="1096">DT41/DT46</f>
        <v>0.2765026693621504</v>
      </c>
      <c r="ABN41">
        <f t="shared" ref="ABN41" si="1097">DU41/DU46</f>
        <v>0.26337821359285085</v>
      </c>
      <c r="ABO41">
        <f t="shared" ref="ABO41" si="1098">DV41/DV46</f>
        <v>0.26185856790337558</v>
      </c>
      <c r="ABP41">
        <f t="shared" ref="ABP41" si="1099">DW41/DW46</f>
        <v>0.20554743862526101</v>
      </c>
      <c r="ABQ41">
        <f t="shared" ref="ABQ41" si="1100">DX41/DX46</f>
        <v>0.2747524582862233</v>
      </c>
      <c r="ABR41">
        <f t="shared" ref="ABR41" si="1101">DY41/DY46</f>
        <v>0.34232929112069665</v>
      </c>
      <c r="ABS41">
        <f t="shared" ref="ABS41" si="1102">DZ41/DZ46</f>
        <v>0.2416461769996216</v>
      </c>
      <c r="ABT41">
        <f t="shared" ref="ABT41" si="1103">EA41/EA46</f>
        <v>0.26384944266300198</v>
      </c>
      <c r="ABU41">
        <f t="shared" ref="ABU41" si="1104">EB41/EB46</f>
        <v>0.23757176801249988</v>
      </c>
      <c r="ABV41">
        <f t="shared" ref="ABV41" si="1105">EC41/EC46</f>
        <v>0.27873826861635026</v>
      </c>
      <c r="ABW41">
        <f t="shared" ref="ABW41" si="1106">ED41/ED46</f>
        <v>0.22875386354262084</v>
      </c>
      <c r="ABX41">
        <f t="shared" ref="ABX41" si="1107">EE41/EE46</f>
        <v>0.19905238255276805</v>
      </c>
      <c r="ABY41">
        <f t="shared" ref="ABY41" si="1108">EF41/EF46</f>
        <v>0.24026245326958498</v>
      </c>
      <c r="ABZ41">
        <f t="shared" ref="ABZ41" si="1109">EG41/EG46</f>
        <v>0.26340179587644647</v>
      </c>
      <c r="ACA41">
        <f t="shared" ref="ACA41" si="1110">EH41/EH46</f>
        <v>0.24413099847757022</v>
      </c>
      <c r="ACB41">
        <f t="shared" ref="ACB41" si="1111">EI41/EI46</f>
        <v>0.26351457840819542</v>
      </c>
      <c r="ACC41">
        <f t="shared" ref="ACC41" si="1112">EJ41/EJ46</f>
        <v>0.23235033349365752</v>
      </c>
      <c r="ACD41">
        <f t="shared" ref="ACD41" si="1113">EK41/EK46</f>
        <v>0.23711285609506336</v>
      </c>
      <c r="ACE41">
        <f t="shared" ref="ACE41" si="1114">EL41/EL46</f>
        <v>0.25995156580613865</v>
      </c>
      <c r="ACF41">
        <f t="shared" ref="ACF41" si="1115">EM41/EM46</f>
        <v>0.29570971168379256</v>
      </c>
      <c r="ACG41">
        <f t="shared" ref="ACG41" si="1116">EN41/EN46</f>
        <v>0.25795018550860488</v>
      </c>
      <c r="ACH41">
        <f t="shared" ref="ACH41" si="1117">EO41/EO46</f>
        <v>0.22464738312829449</v>
      </c>
      <c r="ACI41">
        <f t="shared" ref="ACI41" si="1118">EP41/EP46</f>
        <v>0.27289102223832956</v>
      </c>
      <c r="ACJ41">
        <f t="shared" ref="ACJ41" si="1119">EQ41/EQ46</f>
        <v>0.28182988127984632</v>
      </c>
      <c r="ACK41">
        <f t="shared" ref="ACK41" si="1120">ER41/ER46</f>
        <v>0.29949762629383297</v>
      </c>
      <c r="ACL41">
        <f t="shared" ref="ACL41" si="1121">ES41/ES46</f>
        <v>0.22243365130750228</v>
      </c>
      <c r="ACM41">
        <f t="shared" ref="ACM41" si="1122">ET41/ET46</f>
        <v>0.25323137241878468</v>
      </c>
      <c r="ACN41">
        <f t="shared" ref="ACN41" si="1123">EU41/EU46</f>
        <v>0.22832826624750766</v>
      </c>
      <c r="ACO41" s="5"/>
      <c r="ACP41">
        <f>AVERAGE(WU41:ACN41)</f>
        <v>0.24975326101942827</v>
      </c>
      <c r="ACQ41">
        <f>STDEV(WU41:ACN41)/(150^0.5)</f>
        <v>2.4107239642576373E-3</v>
      </c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</row>
    <row r="42" spans="1:1015" s="3" customFormat="1">
      <c r="A42" s="2">
        <v>207</v>
      </c>
      <c r="B42" s="3">
        <v>459216</v>
      </c>
      <c r="C42" s="3">
        <v>472416</v>
      </c>
      <c r="D42" s="3">
        <v>504328</v>
      </c>
      <c r="E42" s="3">
        <v>537712</v>
      </c>
      <c r="F42" s="3">
        <v>567408</v>
      </c>
      <c r="G42" s="3">
        <v>480112</v>
      </c>
      <c r="H42" s="3">
        <v>539680</v>
      </c>
      <c r="I42" s="3">
        <v>514784</v>
      </c>
      <c r="J42" s="3">
        <v>429024</v>
      </c>
      <c r="K42" s="3">
        <v>531696</v>
      </c>
      <c r="L42" s="3">
        <v>640496</v>
      </c>
      <c r="M42" s="3">
        <v>476536</v>
      </c>
      <c r="N42" s="3">
        <v>525680</v>
      </c>
      <c r="O42" s="3">
        <v>517072</v>
      </c>
      <c r="P42" s="3">
        <v>508360</v>
      </c>
      <c r="Q42" s="3">
        <v>542192</v>
      </c>
      <c r="R42" s="3">
        <v>553024</v>
      </c>
      <c r="S42" s="3">
        <v>484232</v>
      </c>
      <c r="T42" s="3">
        <v>471440</v>
      </c>
      <c r="U42" s="3">
        <v>552592</v>
      </c>
      <c r="V42" s="3">
        <v>547888</v>
      </c>
      <c r="W42" s="3">
        <v>545696</v>
      </c>
      <c r="X42" s="3">
        <v>553584</v>
      </c>
      <c r="Y42" s="3">
        <v>556432</v>
      </c>
      <c r="Z42" s="3">
        <v>561152</v>
      </c>
      <c r="AA42" s="3">
        <v>563008</v>
      </c>
      <c r="AB42" s="3">
        <v>559712</v>
      </c>
      <c r="AC42" s="3">
        <v>567184</v>
      </c>
      <c r="AD42" s="3">
        <v>470360</v>
      </c>
      <c r="AE42" s="3">
        <v>546464</v>
      </c>
      <c r="AF42" s="3">
        <v>547888</v>
      </c>
      <c r="AG42" s="3">
        <v>640176</v>
      </c>
      <c r="AH42" s="3">
        <v>590944</v>
      </c>
      <c r="AI42" s="3">
        <v>536720</v>
      </c>
      <c r="AJ42" s="3">
        <v>544048</v>
      </c>
      <c r="AK42" s="3">
        <v>617568</v>
      </c>
      <c r="AL42" s="3">
        <v>586208</v>
      </c>
      <c r="AM42" s="3">
        <v>521656</v>
      </c>
      <c r="AN42" s="3">
        <v>577632</v>
      </c>
      <c r="AO42" s="3">
        <v>539120</v>
      </c>
      <c r="AP42" s="3">
        <v>496064</v>
      </c>
      <c r="AQ42" s="3">
        <v>516416</v>
      </c>
      <c r="AR42" s="3">
        <v>528304</v>
      </c>
      <c r="AS42" s="3">
        <v>538800</v>
      </c>
      <c r="AT42" s="3">
        <v>572128</v>
      </c>
      <c r="AU42" s="3">
        <v>505312</v>
      </c>
      <c r="AV42" s="3">
        <v>620432</v>
      </c>
      <c r="AW42" s="3">
        <v>554784</v>
      </c>
      <c r="AX42" s="3">
        <v>541312</v>
      </c>
      <c r="AY42" s="3">
        <v>537488</v>
      </c>
      <c r="AZ42" s="3">
        <v>525024</v>
      </c>
      <c r="BA42" s="3">
        <v>534640</v>
      </c>
      <c r="BB42" s="3">
        <v>530048</v>
      </c>
      <c r="BC42" s="3">
        <v>587536</v>
      </c>
      <c r="BD42" s="3">
        <v>619664</v>
      </c>
      <c r="BE42" s="3">
        <v>544048</v>
      </c>
      <c r="BF42" s="3">
        <v>609712</v>
      </c>
      <c r="BG42" s="3">
        <v>596576</v>
      </c>
      <c r="BH42" s="3">
        <v>591504</v>
      </c>
      <c r="BI42" s="3">
        <v>558624</v>
      </c>
      <c r="BJ42" s="3">
        <v>555008</v>
      </c>
      <c r="BK42" s="3">
        <v>497584</v>
      </c>
      <c r="BL42" s="3">
        <v>562240</v>
      </c>
      <c r="BM42" s="3">
        <v>522304</v>
      </c>
      <c r="BN42" s="3">
        <v>489872</v>
      </c>
      <c r="BO42" s="3">
        <v>533664</v>
      </c>
      <c r="BP42" s="3">
        <v>484120</v>
      </c>
      <c r="BQ42" s="3">
        <v>549744</v>
      </c>
      <c r="BR42" s="3">
        <v>601088</v>
      </c>
      <c r="BS42" s="3">
        <v>587648</v>
      </c>
      <c r="BT42" s="3">
        <v>572784</v>
      </c>
      <c r="BU42" s="3">
        <v>452192</v>
      </c>
      <c r="BV42" s="3">
        <v>589632</v>
      </c>
      <c r="BW42" s="3">
        <v>556432</v>
      </c>
      <c r="BX42" s="3">
        <v>542736</v>
      </c>
      <c r="BY42" s="3">
        <v>501936</v>
      </c>
      <c r="BZ42" s="3">
        <v>574432</v>
      </c>
      <c r="CA42" s="3">
        <v>591392</v>
      </c>
      <c r="CB42" s="3">
        <v>525248</v>
      </c>
      <c r="CC42" s="3">
        <v>529840</v>
      </c>
      <c r="CD42" s="3">
        <v>556976</v>
      </c>
      <c r="CE42" s="3">
        <v>515328</v>
      </c>
      <c r="CF42" s="3">
        <v>503024</v>
      </c>
      <c r="CG42" s="3">
        <v>560384</v>
      </c>
      <c r="CH42" s="3">
        <v>524384</v>
      </c>
      <c r="CI42" s="3">
        <v>543616</v>
      </c>
      <c r="CJ42" s="3">
        <v>545040</v>
      </c>
      <c r="CK42" s="3">
        <v>498240</v>
      </c>
      <c r="CL42" s="3">
        <v>584992</v>
      </c>
      <c r="CM42" s="3">
        <v>526448</v>
      </c>
      <c r="CN42" s="3">
        <v>614688</v>
      </c>
      <c r="CO42" s="3">
        <v>542848</v>
      </c>
      <c r="CP42" s="3">
        <v>544384</v>
      </c>
      <c r="CQ42" s="3">
        <v>517832</v>
      </c>
      <c r="CR42" s="3">
        <v>557632</v>
      </c>
      <c r="CS42" s="3">
        <v>632512</v>
      </c>
      <c r="CT42" s="3">
        <v>546672</v>
      </c>
      <c r="CU42" s="3">
        <v>519904</v>
      </c>
      <c r="CV42" s="3">
        <v>578400</v>
      </c>
      <c r="CW42" s="3">
        <v>482824</v>
      </c>
      <c r="CX42" s="3">
        <v>525680</v>
      </c>
      <c r="CY42" s="3">
        <v>507488</v>
      </c>
      <c r="CZ42" s="3">
        <v>500088</v>
      </c>
      <c r="DA42" s="3">
        <v>553024</v>
      </c>
      <c r="DB42" s="3">
        <v>596688</v>
      </c>
      <c r="DC42" s="3">
        <v>543072</v>
      </c>
      <c r="DD42" s="3">
        <v>504112</v>
      </c>
      <c r="DE42" s="3">
        <v>454784</v>
      </c>
      <c r="DF42" s="3">
        <v>519800</v>
      </c>
      <c r="DG42" s="3">
        <v>507488</v>
      </c>
      <c r="DH42" s="3">
        <v>514240</v>
      </c>
      <c r="DI42" s="3">
        <v>496608</v>
      </c>
      <c r="DJ42" s="3">
        <v>550064</v>
      </c>
      <c r="DK42" s="3">
        <v>528096</v>
      </c>
      <c r="DL42" s="3">
        <v>612144</v>
      </c>
      <c r="DM42" s="3">
        <v>562576</v>
      </c>
      <c r="DN42" s="3">
        <v>502480</v>
      </c>
      <c r="DO42" s="3">
        <v>535184</v>
      </c>
      <c r="DP42" s="3">
        <v>529728</v>
      </c>
      <c r="DQ42" s="3">
        <v>445400</v>
      </c>
      <c r="DR42" s="3">
        <v>510424</v>
      </c>
      <c r="DS42" s="3">
        <v>497368</v>
      </c>
      <c r="DT42" s="3">
        <v>566640</v>
      </c>
      <c r="DU42" s="3">
        <v>547328</v>
      </c>
      <c r="DV42" s="3">
        <v>505528</v>
      </c>
      <c r="DW42" s="3">
        <v>500744</v>
      </c>
      <c r="DX42" s="3">
        <v>522200</v>
      </c>
      <c r="DY42" s="3">
        <v>513480</v>
      </c>
      <c r="DZ42" s="3">
        <v>581152</v>
      </c>
      <c r="EA42" s="3">
        <v>512712</v>
      </c>
      <c r="EB42" s="3">
        <v>465920</v>
      </c>
      <c r="EC42" s="3">
        <v>534752</v>
      </c>
      <c r="ED42" s="3">
        <v>545152</v>
      </c>
      <c r="EE42" s="3">
        <v>486184</v>
      </c>
      <c r="EF42" s="3">
        <v>549632</v>
      </c>
      <c r="EG42" s="3">
        <v>483144</v>
      </c>
      <c r="EH42" s="3">
        <v>551936</v>
      </c>
      <c r="EI42" s="3">
        <v>503896</v>
      </c>
      <c r="EJ42" s="3">
        <v>482712</v>
      </c>
      <c r="EK42" s="3">
        <v>498240</v>
      </c>
      <c r="EL42" s="3">
        <v>532672</v>
      </c>
      <c r="EM42" s="3">
        <v>496504</v>
      </c>
      <c r="EN42" s="3">
        <v>520016</v>
      </c>
      <c r="EO42" s="3">
        <v>417944</v>
      </c>
      <c r="EP42" s="3">
        <v>498352</v>
      </c>
      <c r="EQ42" s="3">
        <v>493568</v>
      </c>
      <c r="ER42" s="3">
        <v>547984</v>
      </c>
      <c r="ES42" s="3">
        <v>470576</v>
      </c>
      <c r="ET42" s="3">
        <v>522632</v>
      </c>
      <c r="EU42" s="3">
        <v>486728</v>
      </c>
      <c r="EV42" s="5"/>
      <c r="EW42" s="6">
        <f t="shared" si="79"/>
        <v>534271.62666666671</v>
      </c>
      <c r="EX42" s="7"/>
      <c r="EY42" s="6">
        <f t="shared" si="80"/>
        <v>3421.5849120000721</v>
      </c>
      <c r="EZ42" s="7"/>
      <c r="FA42" s="6">
        <f t="shared" si="81"/>
        <v>542447.89333333331</v>
      </c>
      <c r="FB42" s="6">
        <f t="shared" si="82"/>
        <v>526095.35999999999</v>
      </c>
      <c r="FC42" s="6">
        <f t="shared" si="179"/>
        <v>16352.533333333326</v>
      </c>
      <c r="FD42" s="7"/>
      <c r="FE42" s="6">
        <f t="shared" si="84"/>
        <v>873352226.4177773</v>
      </c>
      <c r="FF42"/>
      <c r="FG42" s="6">
        <f t="shared" si="97"/>
        <v>2473722748.017777</v>
      </c>
      <c r="FH42"/>
      <c r="FI42" s="6">
        <f t="shared" si="98"/>
        <v>5032975462.6844454</v>
      </c>
      <c r="FJ42"/>
      <c r="FK42" s="6">
        <f t="shared" si="99"/>
        <v>72990822.684444577</v>
      </c>
      <c r="FL42"/>
      <c r="FM42" s="6">
        <f t="shared" si="100"/>
        <v>14166839535.217775</v>
      </c>
      <c r="FN42"/>
      <c r="FO42" s="6">
        <f t="shared" si="101"/>
        <v>21787964215.751114</v>
      </c>
      <c r="FP42"/>
      <c r="FQ42" s="6">
        <f t="shared" si="102"/>
        <v>59977796.55111099</v>
      </c>
      <c r="FR42"/>
      <c r="FS42" s="6">
        <f t="shared" si="103"/>
        <v>2518487385.8844438</v>
      </c>
      <c r="FT42"/>
      <c r="FU42" s="6">
        <f t="shared" si="104"/>
        <v>2749897664.2844453</v>
      </c>
      <c r="FV42"/>
      <c r="FW42" s="6">
        <f t="shared" si="105"/>
        <v>9507134020.5511093</v>
      </c>
      <c r="FX42"/>
      <c r="FY42" s="6">
        <f t="shared" si="106"/>
        <v>200520704.28444421</v>
      </c>
      <c r="FZ42"/>
      <c r="GA42" s="6">
        <f t="shared" si="107"/>
        <v>368660480.28444415</v>
      </c>
      <c r="GB42"/>
      <c r="GC42" s="6">
        <f t="shared" si="108"/>
        <v>331550686.15111083</v>
      </c>
      <c r="GD42"/>
      <c r="GE42" s="6">
        <f t="shared" si="109"/>
        <v>567608388.55111074</v>
      </c>
      <c r="GF42"/>
      <c r="GG42" s="6">
        <f t="shared" si="110"/>
        <v>8548210556.0177765</v>
      </c>
      <c r="GH42"/>
      <c r="GI42" s="6">
        <f t="shared" si="914"/>
        <v>11802765482.951109</v>
      </c>
      <c r="GJ42"/>
      <c r="GK42" s="6">
        <f t="shared" si="915"/>
        <v>1434247987.4844451</v>
      </c>
      <c r="GL42"/>
      <c r="GM42" s="6">
        <f t="shared" si="916"/>
        <v>8077072247.7511101</v>
      </c>
      <c r="GN42"/>
      <c r="GO42" s="6">
        <f t="shared" si="917"/>
        <v>2323188586.9511118</v>
      </c>
      <c r="GP42"/>
      <c r="GQ42" s="6">
        <f t="shared" si="918"/>
        <v>491041962.95111144</v>
      </c>
      <c r="GR42"/>
      <c r="GS42" s="6">
        <f t="shared" si="919"/>
        <v>1347222767.2177773</v>
      </c>
      <c r="GT42"/>
      <c r="GU42" s="6">
        <f t="shared" si="920"/>
        <v>720843742.15111065</v>
      </c>
      <c r="GV42"/>
      <c r="GW42" s="6">
        <f t="shared" si="921"/>
        <v>2546561468.0177784</v>
      </c>
      <c r="GX42"/>
      <c r="GY42" s="6">
        <f t="shared" si="922"/>
        <v>2430043033.8844452</v>
      </c>
      <c r="GZ42"/>
      <c r="HA42" s="6">
        <f t="shared" si="923"/>
        <v>156964147.48444426</v>
      </c>
      <c r="HB42"/>
      <c r="HC42" s="6">
        <f t="shared" si="924"/>
        <v>674364723.48444402</v>
      </c>
      <c r="HD42"/>
      <c r="HE42" s="6">
        <f t="shared" si="925"/>
        <v>5452424362.9511099</v>
      </c>
      <c r="HF42"/>
      <c r="HG42" s="6">
        <f t="shared" si="926"/>
        <v>3512158481.3511119</v>
      </c>
      <c r="HH42"/>
      <c r="HI42" s="6">
        <f t="shared" si="927"/>
        <v>10346086.684444394</v>
      </c>
      <c r="HJ42"/>
      <c r="HK42" s="6">
        <f t="shared" si="928"/>
        <v>273157154.41777802</v>
      </c>
      <c r="HL42"/>
      <c r="HM42" s="6">
        <f t="shared" si="929"/>
        <v>1686865374.1511118</v>
      </c>
      <c r="HN42"/>
      <c r="HO42" s="6">
        <f t="shared" si="930"/>
        <v>556179900.01777816</v>
      </c>
      <c r="HP42"/>
      <c r="HQ42" s="6">
        <f t="shared" si="931"/>
        <v>3617364889.8844433</v>
      </c>
      <c r="HR42"/>
      <c r="HS42" s="6">
        <f t="shared" si="932"/>
        <v>6720152017.3511095</v>
      </c>
      <c r="HT42"/>
      <c r="HU42" s="6">
        <f t="shared" si="933"/>
        <v>8482850.417777732</v>
      </c>
      <c r="HV42"/>
      <c r="HW42" s="6">
        <f t="shared" si="934"/>
        <v>10865866410.951113</v>
      </c>
      <c r="HX42"/>
      <c r="HY42" s="6">
        <f t="shared" si="935"/>
        <v>283837133.0844447</v>
      </c>
      <c r="HZ42"/>
      <c r="IA42" s="6">
        <f t="shared" si="936"/>
        <v>597678626.41777813</v>
      </c>
      <c r="IB42"/>
      <c r="IC42" s="6">
        <f t="shared" si="937"/>
        <v>1109724877.084444</v>
      </c>
      <c r="ID42"/>
      <c r="IE42" s="6">
        <f t="shared" si="938"/>
        <v>438673476.5511108</v>
      </c>
      <c r="IF42"/>
      <c r="IG42" s="6">
        <f t="shared" si="939"/>
        <v>639860633.88444483</v>
      </c>
      <c r="IH42"/>
      <c r="II42" s="6">
        <f t="shared" si="940"/>
        <v>5433537570.4177771</v>
      </c>
      <c r="IJ42"/>
      <c r="IK42" s="6">
        <f t="shared" si="941"/>
        <v>1266259012.5511105</v>
      </c>
      <c r="IL42"/>
      <c r="IM42" s="6">
        <f t="shared" si="942"/>
        <v>927048226.41777825</v>
      </c>
      <c r="IN42"/>
      <c r="IO42" s="6">
        <f t="shared" si="943"/>
        <v>1780119859.4844451</v>
      </c>
      <c r="IP42"/>
      <c r="IQ42" s="6">
        <f t="shared" si="944"/>
        <v>3078858957.0844455</v>
      </c>
      <c r="IR42"/>
      <c r="IS42" s="6">
        <f t="shared" si="945"/>
        <v>104029120.2844446</v>
      </c>
      <c r="IT42"/>
      <c r="IU42" s="6">
        <f t="shared" si="946"/>
        <v>8323375138.4177761</v>
      </c>
      <c r="IV42"/>
      <c r="IW42" s="6">
        <f t="shared" si="947"/>
        <v>108481945.88444461</v>
      </c>
      <c r="IX42"/>
      <c r="IY42" s="6">
        <f t="shared" si="948"/>
        <v>6276357670.6844454</v>
      </c>
      <c r="IZ42"/>
      <c r="JA42" s="6">
        <f t="shared" si="949"/>
        <v>3383637.6177778062</v>
      </c>
      <c r="JB42"/>
      <c r="JC42" s="6">
        <f t="shared" si="950"/>
        <v>4800900851.4844437</v>
      </c>
      <c r="JD42"/>
      <c r="JE42" s="6">
        <f t="shared" si="951"/>
        <v>1388565948.0177784</v>
      </c>
      <c r="JF42"/>
      <c r="JG42" s="6">
        <f t="shared" si="952"/>
        <v>1087381401.884445</v>
      </c>
      <c r="JH42"/>
      <c r="JI42" s="6">
        <f t="shared" si="953"/>
        <v>16325909.617777715</v>
      </c>
      <c r="JJ42"/>
      <c r="JK42" s="6">
        <f t="shared" si="954"/>
        <v>1637034.9511111309</v>
      </c>
      <c r="JL42"/>
      <c r="JM42" s="6">
        <f t="shared" si="955"/>
        <v>31533465.884444531</v>
      </c>
      <c r="JN42"/>
      <c r="JO42" s="6">
        <f t="shared" si="956"/>
        <v>1103267225.884445</v>
      </c>
      <c r="JP42"/>
      <c r="JQ42" s="6">
        <f t="shared" si="957"/>
        <v>2406543462.6844435</v>
      </c>
      <c r="JR42"/>
      <c r="JS42" s="6">
        <f t="shared" si="958"/>
        <v>4620664068.5511122</v>
      </c>
      <c r="JT42"/>
      <c r="JU42" s="6">
        <f t="shared" si="959"/>
        <v>10867132.017777726</v>
      </c>
      <c r="JV42"/>
      <c r="JW42" s="6">
        <f t="shared" si="960"/>
        <v>8758442.9511111565</v>
      </c>
      <c r="JX42"/>
      <c r="JY42" s="6">
        <f t="shared" si="961"/>
        <v>133830963.48444426</v>
      </c>
      <c r="JZ42"/>
      <c r="KA42" s="6">
        <f t="shared" si="962"/>
        <v>58255565.084444329</v>
      </c>
      <c r="KB42"/>
      <c r="KC42" s="6">
        <f t="shared" si="963"/>
        <v>2713104183.751112</v>
      </c>
      <c r="KD42"/>
      <c r="KE42" s="6">
        <f t="shared" si="964"/>
        <v>7256404719.2177763</v>
      </c>
      <c r="KF42"/>
      <c r="KG42" s="6">
        <f t="shared" si="965"/>
        <v>1816077999.2177784</v>
      </c>
      <c r="KH42"/>
      <c r="KI42" s="6">
        <f t="shared" si="966"/>
        <v>2513565017.8844452</v>
      </c>
      <c r="KJ42"/>
      <c r="KK42" s="6">
        <f t="shared" si="967"/>
        <v>1004095543.7511116</v>
      </c>
      <c r="KL42"/>
      <c r="KM42" s="6">
        <f t="shared" si="968"/>
        <v>1016368405.6177772</v>
      </c>
      <c r="KN42"/>
      <c r="KO42" s="6">
        <f t="shared" si="969"/>
        <v>392652719.21777809</v>
      </c>
      <c r="KP42"/>
      <c r="KQ42" s="6">
        <f t="shared" si="970"/>
        <v>7347826965.6177788</v>
      </c>
      <c r="KR42"/>
      <c r="KS42" s="6">
        <f t="shared" si="971"/>
        <v>133830963.48444426</v>
      </c>
      <c r="KT42"/>
      <c r="KU42" s="6">
        <f t="shared" si="972"/>
        <v>3727770009.8844452</v>
      </c>
      <c r="KV42"/>
      <c r="KW42" s="16">
        <f t="shared" si="973"/>
        <v>3060.4175969090666</v>
      </c>
      <c r="KX42" s="7"/>
      <c r="KY42" s="5"/>
      <c r="KZ42" s="3">
        <f t="shared" si="85"/>
        <v>174240000</v>
      </c>
      <c r="LA42"/>
      <c r="LB42" s="3">
        <f t="shared" si="111"/>
        <v>1114491456</v>
      </c>
      <c r="LC42"/>
      <c r="LD42" s="3">
        <f t="shared" si="112"/>
        <v>7620591616</v>
      </c>
      <c r="LE42"/>
      <c r="LF42" s="3">
        <f t="shared" si="113"/>
        <v>619810816</v>
      </c>
      <c r="LG42"/>
      <c r="LH42" s="3">
        <f t="shared" si="114"/>
        <v>10541539584</v>
      </c>
      <c r="LI42"/>
      <c r="LJ42" s="3">
        <f t="shared" si="115"/>
        <v>26882881600</v>
      </c>
      <c r="LK42"/>
      <c r="LL42" s="3">
        <f t="shared" si="116"/>
        <v>74097664</v>
      </c>
      <c r="LM42"/>
      <c r="LN42" s="3">
        <f t="shared" si="117"/>
        <v>1144604224</v>
      </c>
      <c r="LO42"/>
      <c r="LP42" s="3">
        <f t="shared" si="118"/>
        <v>4732339264</v>
      </c>
      <c r="LQ42"/>
      <c r="LR42" s="3">
        <f t="shared" si="119"/>
        <v>6585647104</v>
      </c>
      <c r="LS42"/>
      <c r="LT42" s="3">
        <f t="shared" si="120"/>
        <v>4804864</v>
      </c>
      <c r="LU42"/>
      <c r="LV42" s="3">
        <f t="shared" si="121"/>
        <v>8111104</v>
      </c>
      <c r="LW42"/>
      <c r="LX42" s="3">
        <f t="shared" si="122"/>
        <v>3444736</v>
      </c>
      <c r="LY42"/>
      <c r="LZ42" s="3">
        <f t="shared" si="123"/>
        <v>55830784</v>
      </c>
      <c r="MA42"/>
      <c r="MB42" s="3">
        <f t="shared" si="124"/>
        <v>5791818816</v>
      </c>
      <c r="MC42"/>
      <c r="MD42" s="3">
        <f t="shared" si="125"/>
        <v>8517074944</v>
      </c>
      <c r="ME42"/>
      <c r="MF42" s="3">
        <f t="shared" si="126"/>
        <v>2940242176</v>
      </c>
      <c r="MG42"/>
      <c r="MH42" s="3">
        <f t="shared" si="127"/>
        <v>5405190400</v>
      </c>
      <c r="MI42"/>
      <c r="MJ42" s="3">
        <f t="shared" si="128"/>
        <v>4166960704</v>
      </c>
      <c r="MK42"/>
      <c r="ML42" s="3">
        <f t="shared" si="129"/>
        <v>1483174144</v>
      </c>
      <c r="MM42"/>
      <c r="MN42" s="3">
        <f t="shared" si="130"/>
        <v>414203904</v>
      </c>
      <c r="MO42"/>
      <c r="MP42" s="3">
        <f t="shared" si="131"/>
        <v>110166016</v>
      </c>
      <c r="MQ42"/>
      <c r="MR42" s="3">
        <f t="shared" si="132"/>
        <v>4464377856</v>
      </c>
      <c r="MS42"/>
      <c r="MT42" s="3">
        <f t="shared" si="133"/>
        <v>4309659904</v>
      </c>
      <c r="MU42"/>
      <c r="MV42" s="3">
        <f t="shared" si="134"/>
        <v>14622976</v>
      </c>
      <c r="MW42"/>
      <c r="MX42" s="3">
        <f t="shared" si="135"/>
        <v>92467456</v>
      </c>
      <c r="MY42"/>
      <c r="MZ42" s="3">
        <f t="shared" si="136"/>
        <v>3304870144</v>
      </c>
      <c r="NA42"/>
      <c r="NB42" s="3">
        <f t="shared" si="137"/>
        <v>5717779456</v>
      </c>
      <c r="NC42"/>
      <c r="ND42" s="3">
        <f t="shared" si="138"/>
        <v>172554496</v>
      </c>
      <c r="NE42"/>
      <c r="NF42" s="3">
        <f t="shared" si="139"/>
        <v>1081094400</v>
      </c>
      <c r="NG42"/>
      <c r="NH42" s="3">
        <f t="shared" si="140"/>
        <v>3297515776</v>
      </c>
      <c r="NI42"/>
      <c r="NJ42" s="3">
        <f t="shared" si="141"/>
        <v>1594884096</v>
      </c>
      <c r="NK42"/>
      <c r="NL42" s="3">
        <f t="shared" si="92"/>
        <v>1917739264</v>
      </c>
      <c r="NM42"/>
      <c r="NN42" s="3">
        <f t="shared" si="142"/>
        <v>4306509376</v>
      </c>
      <c r="NO42"/>
      <c r="NP42" s="3">
        <f t="shared" si="143"/>
        <v>180633600</v>
      </c>
      <c r="NQ42"/>
      <c r="NR42" s="3">
        <f t="shared" si="144"/>
        <v>14542430464</v>
      </c>
      <c r="NS42"/>
      <c r="NT42" s="3">
        <f t="shared" si="145"/>
        <v>1102240000</v>
      </c>
      <c r="NU42"/>
      <c r="NV42" s="3">
        <f t="shared" si="146"/>
        <v>1664640000</v>
      </c>
      <c r="NW42"/>
      <c r="NX42" s="3">
        <f t="shared" si="147"/>
        <v>287641600</v>
      </c>
      <c r="NY42"/>
      <c r="NZ42" s="3">
        <f t="shared" si="148"/>
        <v>21086464</v>
      </c>
      <c r="OA42"/>
      <c r="OB42" s="3">
        <f t="shared" si="149"/>
        <v>1734555904</v>
      </c>
      <c r="OC42"/>
      <c r="OD42" s="3">
        <f t="shared" si="150"/>
        <v>3290169600</v>
      </c>
      <c r="OE42"/>
      <c r="OF42" s="3">
        <f t="shared" si="151"/>
        <v>369869824</v>
      </c>
      <c r="OG42"/>
      <c r="OH42" s="3">
        <f t="shared" si="152"/>
        <v>2190240000</v>
      </c>
      <c r="OI42"/>
      <c r="OJ42" s="3">
        <f t="shared" si="153"/>
        <v>3427399936</v>
      </c>
      <c r="OK42"/>
      <c r="OL42" s="3">
        <f t="shared" si="154"/>
        <v>5160985600</v>
      </c>
      <c r="OM42"/>
      <c r="ON42" s="3">
        <f t="shared" si="155"/>
        <v>705008704</v>
      </c>
      <c r="OO42"/>
      <c r="OP42" s="3">
        <f t="shared" si="156"/>
        <v>5607014400</v>
      </c>
      <c r="OQ42"/>
      <c r="OR42" s="3">
        <f t="shared" si="157"/>
        <v>716525824</v>
      </c>
      <c r="OS42"/>
      <c r="OT42" s="3">
        <f t="shared" si="158"/>
        <v>9134771776</v>
      </c>
      <c r="OU42"/>
      <c r="OV42" s="3">
        <f t="shared" si="159"/>
        <v>330948864</v>
      </c>
      <c r="OW42"/>
      <c r="OX42" s="3">
        <f t="shared" si="160"/>
        <v>2802220096</v>
      </c>
      <c r="OY42"/>
      <c r="OZ42" s="3">
        <f t="shared" si="161"/>
        <v>2874675456</v>
      </c>
      <c r="PA42"/>
      <c r="PB42" s="3">
        <f t="shared" si="162"/>
        <v>2433251584</v>
      </c>
      <c r="PC42"/>
      <c r="PD42" s="3">
        <f t="shared" si="163"/>
        <v>151585344</v>
      </c>
      <c r="PE42"/>
      <c r="PF42" s="3">
        <f t="shared" si="164"/>
        <v>310887424</v>
      </c>
      <c r="PG42"/>
      <c r="PH42" s="3">
        <f t="shared" si="165"/>
        <v>482593024</v>
      </c>
      <c r="PI42"/>
      <c r="PJ42" s="3">
        <f t="shared" si="166"/>
        <v>2456986624</v>
      </c>
      <c r="PK42"/>
      <c r="PL42" s="3">
        <f t="shared" si="167"/>
        <v>1069551616</v>
      </c>
      <c r="PM42"/>
      <c r="PN42" s="3">
        <f t="shared" si="168"/>
        <v>7111211584</v>
      </c>
      <c r="PO42"/>
      <c r="PP42" s="3">
        <f t="shared" si="169"/>
        <v>170459136</v>
      </c>
      <c r="PQ42"/>
      <c r="PR42" s="3">
        <f t="shared" si="170"/>
        <v>372953344</v>
      </c>
      <c r="PS42"/>
      <c r="PT42" s="3">
        <f t="shared" si="171"/>
        <v>22886656</v>
      </c>
      <c r="PU42"/>
      <c r="PV42" s="3">
        <f t="shared" si="172"/>
        <v>76038400</v>
      </c>
      <c r="PW42"/>
      <c r="PX42" s="3">
        <f t="shared" si="93"/>
        <v>4684033600</v>
      </c>
      <c r="PY42"/>
      <c r="PZ42" s="3">
        <f t="shared" si="542"/>
        <v>4737844224</v>
      </c>
      <c r="QA42"/>
      <c r="QB42" s="3">
        <f t="shared" si="543"/>
        <v>3477225024</v>
      </c>
      <c r="QC42"/>
      <c r="QD42" s="3">
        <f t="shared" si="544"/>
        <v>4420654144</v>
      </c>
      <c r="QE42"/>
      <c r="QF42" s="3">
        <f t="shared" si="545"/>
        <v>2307841600</v>
      </c>
      <c r="QG42"/>
      <c r="QH42" s="3">
        <f t="shared" si="546"/>
        <v>241118784</v>
      </c>
      <c r="QI42"/>
      <c r="QJ42" s="3">
        <f t="shared" si="547"/>
        <v>1308124224</v>
      </c>
      <c r="QK42"/>
      <c r="QL42" s="3">
        <f t="shared" si="548"/>
        <v>10418693184</v>
      </c>
      <c r="QM42"/>
      <c r="QN42" s="3">
        <f t="shared" si="390"/>
        <v>22886656</v>
      </c>
      <c r="QO42"/>
      <c r="QP42" s="3">
        <f t="shared" si="391"/>
        <v>5991998464</v>
      </c>
      <c r="QQ42"/>
      <c r="QR42" s="3">
        <f t="shared" si="392"/>
        <v>1289097216</v>
      </c>
      <c r="QS42" s="5"/>
      <c r="QT42" s="6">
        <f t="shared" si="86"/>
        <v>3207.299677326735</v>
      </c>
      <c r="QU42" s="5"/>
      <c r="QV42" s="5"/>
      <c r="QW42" s="6">
        <f>B42-C42-$FC42</f>
        <v>-29552.533333333326</v>
      </c>
      <c r="QX42"/>
      <c r="QY42" s="6">
        <f>D42-E42-$FC42</f>
        <v>-49736.533333333326</v>
      </c>
      <c r="QZ42"/>
      <c r="RA42" s="6">
        <f>F42-G42-$FC42</f>
        <v>70943.466666666674</v>
      </c>
      <c r="RB42"/>
      <c r="RC42" s="6">
        <f>H42-I42-$FC42</f>
        <v>8543.4666666666744</v>
      </c>
      <c r="RD42"/>
      <c r="RE42" s="6">
        <f>J42-K42-$FC42</f>
        <v>-119024.53333333333</v>
      </c>
      <c r="RF42"/>
      <c r="RG42" s="6">
        <f>L42-M42-$FC42</f>
        <v>147607.46666666667</v>
      </c>
      <c r="RH42"/>
      <c r="RI42" s="6">
        <f>N42-O42-$FC42</f>
        <v>-7744.5333333333256</v>
      </c>
      <c r="RJ42"/>
      <c r="RK42" s="6">
        <f>P42-Q42-$FC42</f>
        <v>-50184.533333333326</v>
      </c>
      <c r="RL42"/>
      <c r="RM42" s="6">
        <f>R42-S42-$FC42</f>
        <v>52439.466666666674</v>
      </c>
      <c r="RN42"/>
      <c r="RO42" s="6">
        <f>T42-U42-$FC42</f>
        <v>-97504.533333333326</v>
      </c>
      <c r="RP42"/>
      <c r="RQ42" s="6">
        <f>V42-W42-$FC42</f>
        <v>-14160.533333333326</v>
      </c>
      <c r="RR42"/>
      <c r="RS42" s="6">
        <f>X42-Y42-$FC42</f>
        <v>-19200.533333333326</v>
      </c>
      <c r="RT42"/>
      <c r="RU42" s="6">
        <f>Z42-AA42-$FC42</f>
        <v>-18208.533333333326</v>
      </c>
      <c r="RV42"/>
      <c r="RW42" s="6">
        <f>AB42-AC42-$FC42</f>
        <v>-23824.533333333326</v>
      </c>
      <c r="RX42"/>
      <c r="RY42" s="6">
        <f>AD42-AE42-$FC42</f>
        <v>-92456.533333333326</v>
      </c>
      <c r="RZ42"/>
      <c r="SA42" s="6">
        <f>AF42-AG42-$FC42</f>
        <v>-108640.53333333333</v>
      </c>
      <c r="SB42"/>
      <c r="SC42" s="6">
        <f>AH42-AI42-$FC42</f>
        <v>37871.466666666674</v>
      </c>
      <c r="SD42"/>
      <c r="SE42" s="6">
        <f>AJ42-AK42-$FC42</f>
        <v>-89872.533333333326</v>
      </c>
      <c r="SF42"/>
      <c r="SG42" s="6">
        <f>AL42-AM42-$FC42</f>
        <v>48199.466666666674</v>
      </c>
      <c r="SH42"/>
      <c r="SI42" s="6">
        <f>AN42-AO42-$FC42</f>
        <v>22159.466666666674</v>
      </c>
      <c r="SJ42"/>
      <c r="SK42" s="6">
        <f>AP42-AQ42-$FC42</f>
        <v>-36704.533333333326</v>
      </c>
      <c r="SL42"/>
      <c r="SM42" s="6">
        <f>AR42-AS42-$FC42</f>
        <v>-26848.533333333326</v>
      </c>
      <c r="SN42"/>
      <c r="SO42" s="6">
        <f>AT42-AU42-$FC42</f>
        <v>50463.466666666674</v>
      </c>
      <c r="SP42"/>
      <c r="SQ42" s="6">
        <f>AV42-AW42-$FC42</f>
        <v>49295.466666666674</v>
      </c>
      <c r="SR42"/>
      <c r="SS42" s="6">
        <f>AX42-AY42-$FC42</f>
        <v>-12528.533333333326</v>
      </c>
      <c r="ST42"/>
      <c r="SU42" s="6">
        <f>AZ42-BA42-$FC42</f>
        <v>-25968.533333333326</v>
      </c>
      <c r="SV42"/>
      <c r="SW42" s="6">
        <f>BB42-BC42-$FC42</f>
        <v>-73840.533333333326</v>
      </c>
      <c r="SX42"/>
      <c r="SY42" s="6">
        <f>BD42-BE42-$FC42</f>
        <v>59263.466666666674</v>
      </c>
      <c r="SZ42"/>
      <c r="TA42" s="6">
        <f>BF42-BG42-$FC42</f>
        <v>-3216.5333333333256</v>
      </c>
      <c r="TB42"/>
      <c r="TC42" s="6">
        <f>BH42-BI42-$FC42</f>
        <v>16527.466666666674</v>
      </c>
      <c r="TD42"/>
      <c r="TE42" s="6">
        <f>BJ42-BK42-$FC42</f>
        <v>41071.466666666674</v>
      </c>
      <c r="TF42"/>
      <c r="TG42" s="6">
        <f>BL42-BM42-$FC42</f>
        <v>23583.466666666674</v>
      </c>
      <c r="TH42"/>
      <c r="TI42" s="6">
        <f>BN42-BO42-$FC42</f>
        <v>-60144.533333333326</v>
      </c>
      <c r="TJ42"/>
      <c r="TK42" s="6">
        <f>BP42-BQ42-$FC42</f>
        <v>-81976.533333333326</v>
      </c>
      <c r="TL42"/>
      <c r="TM42" s="6">
        <f>BR42-BS42-$FC42</f>
        <v>-2912.5333333333256</v>
      </c>
      <c r="TN42"/>
      <c r="TO42" s="6">
        <f>BT42-BU42-$FC42</f>
        <v>104239.46666666667</v>
      </c>
      <c r="TP42"/>
      <c r="TQ42" s="6">
        <f>BV42-BW42-$FC42</f>
        <v>16847.466666666674</v>
      </c>
      <c r="TR42"/>
      <c r="TS42" s="6">
        <f>BX42-BY42-$FC42</f>
        <v>24447.466666666674</v>
      </c>
      <c r="TT42"/>
      <c r="TU42" s="6">
        <f>BZ42-CA42-$FC42</f>
        <v>-33312.533333333326</v>
      </c>
      <c r="TV42"/>
      <c r="TW42" s="6">
        <f>CB42-CC42-$FC42</f>
        <v>-20944.533333333326</v>
      </c>
      <c r="TX42"/>
      <c r="TY42" s="6">
        <f>CD42-CE42-$FC42</f>
        <v>25295.466666666674</v>
      </c>
      <c r="TZ42"/>
      <c r="UA42" s="6">
        <f>CF42-CG42-$FC42</f>
        <v>-73712.533333333326</v>
      </c>
      <c r="UB42"/>
      <c r="UC42" s="6">
        <f>CH42-CI42-$FC42</f>
        <v>-35584.533333333326</v>
      </c>
      <c r="UD42"/>
      <c r="UE42" s="6">
        <f>CJ42-CK42-$FC42</f>
        <v>30447.466666666674</v>
      </c>
      <c r="UF42"/>
      <c r="UG42" s="6">
        <f>CL42-CM42-$FC42</f>
        <v>42191.466666666674</v>
      </c>
      <c r="UH42"/>
      <c r="UI42" s="6">
        <f>CN42-CO42-$FC42</f>
        <v>55487.466666666674</v>
      </c>
      <c r="UJ42"/>
      <c r="UK42" s="6">
        <f>CP42-CQ42-$FC42</f>
        <v>10199.466666666674</v>
      </c>
      <c r="UL42"/>
      <c r="UM42" s="6">
        <f>CR42-CS42-$FC42</f>
        <v>-91232.533333333326</v>
      </c>
      <c r="UN42"/>
      <c r="UO42" s="6">
        <f>CT42-CU42-$FC42</f>
        <v>10415.466666666674</v>
      </c>
      <c r="UP42"/>
      <c r="UQ42" s="6">
        <f>CV42-CW42-$FC42</f>
        <v>79223.466666666674</v>
      </c>
      <c r="UR42"/>
      <c r="US42" s="6">
        <f>CX42-CY42-$FC42</f>
        <v>1839.4666666666744</v>
      </c>
      <c r="UT42"/>
      <c r="UU42" s="6">
        <f>CZ42-DA42-$FC42</f>
        <v>-69288.533333333326</v>
      </c>
      <c r="UV42"/>
      <c r="UW42" s="6">
        <f>DB42-DC42-$FC42</f>
        <v>37263.466666666674</v>
      </c>
      <c r="UX42"/>
      <c r="UY42" s="6">
        <f>DD42-DE42-$FC42</f>
        <v>32975.466666666674</v>
      </c>
      <c r="UZ42"/>
      <c r="VA42" s="6">
        <f>DF42-DG42-$FC42</f>
        <v>-4040.5333333333256</v>
      </c>
      <c r="VB42"/>
      <c r="VC42" s="6">
        <f>DH42-DI42-$FC42</f>
        <v>1279.4666666666744</v>
      </c>
      <c r="VD42"/>
      <c r="VE42" s="6">
        <f>DJ42-DK42-$FC42</f>
        <v>5615.4666666666744</v>
      </c>
      <c r="VF42"/>
      <c r="VG42" s="6">
        <f>DL42-DM42-$FC42</f>
        <v>33215.466666666674</v>
      </c>
      <c r="VH42"/>
      <c r="VI42" s="6">
        <f>DN42-DO42-$FC42</f>
        <v>-49056.533333333326</v>
      </c>
      <c r="VJ42"/>
      <c r="VK42" s="6">
        <f>DP42-DQ42-$FC42</f>
        <v>67975.466666666674</v>
      </c>
      <c r="VL42"/>
      <c r="VM42" s="6">
        <f>DR42-DS42-$FC42</f>
        <v>-3296.5333333333256</v>
      </c>
      <c r="VN42"/>
      <c r="VO42" s="6">
        <f>DT42-DU42-$FC42</f>
        <v>2959.4666666666744</v>
      </c>
      <c r="VP42"/>
      <c r="VQ42" s="6">
        <f>DV42-DW42-$FC42</f>
        <v>-11568.533333333326</v>
      </c>
      <c r="VR42"/>
      <c r="VS42" s="6">
        <f>DX42-DY42-$FC42</f>
        <v>-7632.5333333333256</v>
      </c>
      <c r="VT42"/>
      <c r="VU42" s="6">
        <f>DZ42-EA42-$FC42</f>
        <v>52087.466666666674</v>
      </c>
      <c r="VV42"/>
      <c r="VW42" s="6">
        <f>EB42-EC42-$FC42</f>
        <v>-85184.533333333326</v>
      </c>
      <c r="VX42"/>
      <c r="VY42" s="6">
        <f>ED42-EE42-$FC42</f>
        <v>42615.466666666674</v>
      </c>
      <c r="VZ42"/>
      <c r="WA42" s="6">
        <f>EF42-EG42-$FC42</f>
        <v>50135.466666666674</v>
      </c>
      <c r="WB42"/>
      <c r="WC42" s="6">
        <f>EH42-EI42-$FC42</f>
        <v>31687.466666666674</v>
      </c>
      <c r="WD42"/>
      <c r="WE42" s="6">
        <f>EJ42-EK42-$FC42</f>
        <v>-31880.533333333326</v>
      </c>
      <c r="WF42"/>
      <c r="WG42" s="6">
        <f>EL42-EM42-$FC42</f>
        <v>19815.466666666674</v>
      </c>
      <c r="WH42"/>
      <c r="WI42" s="6">
        <f>EN42-EO42-$FC42</f>
        <v>85719.466666666674</v>
      </c>
      <c r="WJ42"/>
      <c r="WK42" s="6">
        <f>EP42-EQ42-$FC42</f>
        <v>-11568.533333333326</v>
      </c>
      <c r="WL42"/>
      <c r="WM42" s="6">
        <f>ER42-ES42-$FC42</f>
        <v>61055.466666666674</v>
      </c>
      <c r="WN42"/>
      <c r="WO42" s="6">
        <f>ET42-EU42-$FC42</f>
        <v>19551.466666666674</v>
      </c>
      <c r="WP42"/>
      <c r="WQ42"/>
      <c r="WR42"/>
      <c r="WS42" s="42" t="s">
        <v>4</v>
      </c>
      <c r="WT42"/>
      <c r="WU42">
        <f>A42/A45</f>
        <v>0.88085106382978728</v>
      </c>
      <c r="WV42">
        <f t="shared" ref="WV42" si="1124">B42/B45</f>
        <v>67.166301009214564</v>
      </c>
      <c r="WW42">
        <f t="shared" ref="WW42" si="1125">C42/C45</f>
        <v>91.024277456647397</v>
      </c>
      <c r="WX42">
        <f t="shared" ref="WX42" si="1126">D42/D45</f>
        <v>75.160655737704914</v>
      </c>
      <c r="WY42">
        <f t="shared" ref="WY42" si="1127">E42/E45</f>
        <v>73.217864923747271</v>
      </c>
      <c r="WZ42">
        <f t="shared" ref="WZ42" si="1128">F42/F45</f>
        <v>109.3271676300578</v>
      </c>
      <c r="XA42">
        <f t="shared" ref="XA42" si="1129">G42/G45</f>
        <v>102.50042698548249</v>
      </c>
      <c r="XB42">
        <f t="shared" ref="XB42" si="1130">H42/H45</f>
        <v>99.151203380488695</v>
      </c>
      <c r="XC42">
        <f t="shared" ref="XC42" si="1131">I42/I45</f>
        <v>101.67568635196524</v>
      </c>
      <c r="XD42">
        <f t="shared" ref="XD42" si="1132">J42/J45</f>
        <v>77.024057450628362</v>
      </c>
      <c r="XE42">
        <f t="shared" ref="XE42" si="1133">K42/K45</f>
        <v>107.69617176422929</v>
      </c>
      <c r="XF42">
        <f t="shared" ref="XF42" si="1134">L42/L45</f>
        <v>123.40963391136802</v>
      </c>
      <c r="XG42">
        <f t="shared" ref="XG42" si="1135">M42/M45</f>
        <v>99.071933471933477</v>
      </c>
      <c r="XH42">
        <f t="shared" ref="XH42" si="1136">N42/N45</f>
        <v>88.349579831932772</v>
      </c>
      <c r="XI42">
        <f t="shared" ref="XI42" si="1137">O42/O45</f>
        <v>92.831597845601436</v>
      </c>
      <c r="XJ42">
        <f t="shared" ref="XJ42" si="1138">P42/P45</f>
        <v>75.761549925484346</v>
      </c>
      <c r="XK42">
        <f t="shared" ref="XK42" si="1139">Q42/Q45</f>
        <v>122.39097065462754</v>
      </c>
      <c r="XL42">
        <f t="shared" ref="XL42" si="1140">R42/R45</f>
        <v>87.365560821484991</v>
      </c>
      <c r="XM42">
        <f t="shared" ref="XM42" si="1141">S42/S45</f>
        <v>106.26113671274962</v>
      </c>
      <c r="XN42">
        <f t="shared" ref="XN42" si="1142">T42/T45</f>
        <v>71.614765304572387</v>
      </c>
      <c r="XO42">
        <f t="shared" ref="XO42" si="1143">U42/U45</f>
        <v>79.361194887261234</v>
      </c>
      <c r="XP42">
        <f t="shared" ref="XP42" si="1144">V42/V45</f>
        <v>105.56608863198458</v>
      </c>
      <c r="XQ42">
        <f t="shared" ref="XQ42" si="1145">W42/W45</f>
        <v>123.18194130925508</v>
      </c>
      <c r="XR42">
        <f t="shared" ref="XR42" si="1146">X42/X45</f>
        <v>79.503662214562695</v>
      </c>
      <c r="XS42">
        <f t="shared" ref="XS42" si="1147">Y42/Y45</f>
        <v>107.21233140655106</v>
      </c>
      <c r="XT42">
        <f t="shared" ref="XT42" si="1148">Z42/Z45</f>
        <v>113.66254810613734</v>
      </c>
      <c r="XU42">
        <f t="shared" ref="XU42" si="1149">AA42/AA45</f>
        <v>88.942812006319116</v>
      </c>
      <c r="XV42">
        <f t="shared" ref="XV42" si="1150">AB42/AB45</f>
        <v>77.554662602189282</v>
      </c>
      <c r="XW42">
        <f t="shared" ref="XW42" si="1151">AC42/AC45</f>
        <v>112.02528145368359</v>
      </c>
      <c r="XX42">
        <f t="shared" ref="XX42" si="1152">AD42/AD45</f>
        <v>90.628131021194605</v>
      </c>
      <c r="XY42">
        <f t="shared" ref="XY42" si="1153">AE42/AE45</f>
        <v>78.481114462157123</v>
      </c>
      <c r="XZ42">
        <f t="shared" ref="XZ42" si="1154">AF42/AF45</f>
        <v>103.04457400789919</v>
      </c>
      <c r="YA42">
        <f t="shared" ref="YA42" si="1155">AG42/AG45</f>
        <v>133.09272349272348</v>
      </c>
      <c r="YB42">
        <f t="shared" ref="YB42" si="1156">AH42/AH45</f>
        <v>126.16225448334757</v>
      </c>
      <c r="YC42">
        <f t="shared" ref="YC42" si="1157">AI42/AI45</f>
        <v>141.3537002897024</v>
      </c>
      <c r="YD42">
        <f t="shared" ref="YD42" si="1158">AJ42/AJ45</f>
        <v>93.430877554525154</v>
      </c>
      <c r="YE42">
        <f t="shared" ref="YE42" si="1159">AK42/AK45</f>
        <v>113.46095902994672</v>
      </c>
      <c r="YF42">
        <f t="shared" ref="YF42" si="1160">AL42/AL45</f>
        <v>96.463386539410891</v>
      </c>
      <c r="YG42">
        <f t="shared" ref="YG42" si="1161">AM42/AM45</f>
        <v>95.839794231122539</v>
      </c>
      <c r="YH42">
        <f t="shared" ref="YH42" si="1162">AN42/AN45</f>
        <v>82.957345971563981</v>
      </c>
      <c r="YI42">
        <f t="shared" ref="YI42" si="1163">AO42/AO45</f>
        <v>85.169036334913116</v>
      </c>
      <c r="YJ42">
        <f t="shared" ref="YJ42" si="1164">AP42/AP45</f>
        <v>78.367140600315949</v>
      </c>
      <c r="YK42">
        <f t="shared" ref="YK42" si="1165">AQ42/AQ45</f>
        <v>83.25261970014509</v>
      </c>
      <c r="YL42">
        <f t="shared" ref="YL42" si="1166">AR42/AR45</f>
        <v>92.733719501492018</v>
      </c>
      <c r="YM42">
        <f t="shared" ref="YM42" si="1167">AS42/AS45</f>
        <v>94.576092680358087</v>
      </c>
      <c r="YN42">
        <f t="shared" ref="YN42" si="1168">AT42/AT45</f>
        <v>113.00177760221213</v>
      </c>
      <c r="YO42">
        <f t="shared" ref="YO42" si="1169">AU42/AU45</f>
        <v>75.307302533532038</v>
      </c>
      <c r="YP42">
        <f t="shared" ref="YP42" si="1170">AV42/AV45</f>
        <v>85.968130802272412</v>
      </c>
      <c r="YQ42">
        <f t="shared" ref="YQ42" si="1171">AW42/AW45</f>
        <v>78.248801128349783</v>
      </c>
      <c r="YR42">
        <f t="shared" ref="YR42" si="1172">AX42/AX45</f>
        <v>71.253389495853625</v>
      </c>
      <c r="YS42">
        <f t="shared" ref="YS42" si="1173">AY42/AY45</f>
        <v>68.469808917197454</v>
      </c>
      <c r="YT42">
        <f t="shared" ref="YT42" si="1174">AZ42/AZ45</f>
        <v>121.98513011152416</v>
      </c>
      <c r="YU42">
        <f t="shared" ref="YU42" si="1175">BA42/BA45</f>
        <v>89.855462184873943</v>
      </c>
      <c r="YV42">
        <f t="shared" ref="YV42" si="1176">BB42/BB45</f>
        <v>89.083697478991596</v>
      </c>
      <c r="YW42">
        <f t="shared" ref="YW42" si="1177">BC42/BC45</f>
        <v>110.50141056987023</v>
      </c>
      <c r="YX42">
        <f t="shared" ref="YX42" si="1178">BD42/BD45</f>
        <v>95.967786897940215</v>
      </c>
      <c r="YY42">
        <f t="shared" ref="YY42" si="1179">BE42/BE45</f>
        <v>97.674685816876121</v>
      </c>
      <c r="YZ42">
        <f t="shared" ref="YZ42" si="1180">BF42/BF45</f>
        <v>112.01763733235349</v>
      </c>
      <c r="ZA42">
        <f t="shared" ref="ZA42" si="1181">BG42/BG45</f>
        <v>107.10520646319569</v>
      </c>
      <c r="ZB42">
        <f t="shared" ref="ZB42" si="1182">BH42/BH45</f>
        <v>106.19461400359066</v>
      </c>
      <c r="ZC42">
        <f t="shared" ref="ZC42" si="1183">BI42/BI45</f>
        <v>93.886386554621851</v>
      </c>
      <c r="ZD42">
        <f t="shared" ref="ZD42" si="1184">BJ42/BJ45</f>
        <v>84.309281482606721</v>
      </c>
      <c r="ZE42">
        <f t="shared" ref="ZE42" si="1185">BK42/BK45</f>
        <v>98.278491013233264</v>
      </c>
      <c r="ZF42">
        <f t="shared" ref="ZF42" si="1186">BL42/BL45</f>
        <v>103.29597648355686</v>
      </c>
      <c r="ZG42">
        <f t="shared" ref="ZG42" si="1187">BM42/BM45</f>
        <v>98.232838066578893</v>
      </c>
      <c r="ZH42">
        <f t="shared" ref="ZH42" si="1188">BN42/BN45</f>
        <v>74.414704542002127</v>
      </c>
      <c r="ZI42">
        <f t="shared" ref="ZI42" si="1189">BO42/BO45</f>
        <v>110.94885654885655</v>
      </c>
      <c r="ZJ42">
        <f t="shared" ref="ZJ42" si="1190">BP42/BP45</f>
        <v>69.527502513284503</v>
      </c>
      <c r="ZK42">
        <f t="shared" ref="ZK42" si="1191">BQ42/BQ45</f>
        <v>85.139228743998757</v>
      </c>
      <c r="ZL42">
        <f t="shared" ref="ZL42" si="1192">BR42/BR45</f>
        <v>118.72170649812364</v>
      </c>
      <c r="ZM42">
        <f t="shared" ref="ZM42" si="1193">BS42/BS45</f>
        <v>100.91842692770049</v>
      </c>
      <c r="ZN42">
        <f t="shared" ref="ZN42" si="1194">BT42/BT45</f>
        <v>113.13134505234051</v>
      </c>
      <c r="ZO42">
        <f t="shared" ref="ZO42" si="1195">BU42/BU45</f>
        <v>79.373705459013522</v>
      </c>
      <c r="ZP42">
        <f t="shared" ref="ZP42" si="1196">BV42/BV45</f>
        <v>145.58814814814815</v>
      </c>
      <c r="ZQ42">
        <f t="shared" ref="ZQ42" si="1197">BW42/BW45</f>
        <v>115.68232848232849</v>
      </c>
      <c r="ZR42">
        <f t="shared" ref="ZR42" si="1198">BX42/BX45</f>
        <v>85.740284360189577</v>
      </c>
      <c r="ZS42">
        <f t="shared" ref="ZS42" si="1199">BY42/BY45</f>
        <v>96.712138728323694</v>
      </c>
      <c r="ZT42">
        <f t="shared" ref="ZT42" si="1200">BZ42/BZ45</f>
        <v>92.605513461228441</v>
      </c>
      <c r="ZU42">
        <f t="shared" ref="ZU42" si="1201">CA42/CA45</f>
        <v>84.933505672842159</v>
      </c>
      <c r="ZV42">
        <f t="shared" ref="ZV42" si="1202">CB42/CB45</f>
        <v>94.299461400359064</v>
      </c>
      <c r="ZW42">
        <f t="shared" ref="ZW42" si="1203">CC42/CC45</f>
        <v>110.15384615384616</v>
      </c>
      <c r="ZX42">
        <f t="shared" ref="ZX42" si="1204">CD42/CD45</f>
        <v>107.31714836223507</v>
      </c>
      <c r="ZY42">
        <f t="shared" ref="ZY42" si="1205">CE42/CE45</f>
        <v>119.73234200743494</v>
      </c>
      <c r="ZZ42">
        <f t="shared" ref="ZZ42" si="1206">CF42/CF45</f>
        <v>82.775053480335686</v>
      </c>
      <c r="AAA42">
        <f t="shared" ref="AAA42" si="1207">CG42/CG45</f>
        <v>92.213921342767819</v>
      </c>
      <c r="AAB42">
        <f t="shared" ref="AAB42" si="1208">CH42/CH45</f>
        <v>101.0373795761079</v>
      </c>
      <c r="AAC42">
        <f t="shared" ref="AAC42" si="1209">CI42/CI45</f>
        <v>93.356688991928564</v>
      </c>
      <c r="AAD42">
        <f t="shared" ref="AAD42" si="1210">CJ42/CJ45</f>
        <v>119.60500329163924</v>
      </c>
      <c r="AAE42">
        <f t="shared" ref="AAE42" si="1211">CK42/CK45</f>
        <v>98.408058463361641</v>
      </c>
      <c r="AAF42">
        <f t="shared" ref="AAF42" si="1212">CL42/CL45</f>
        <v>79.655773420479306</v>
      </c>
      <c r="AAG42">
        <f t="shared" ref="AAG42" si="1213">CM42/CM45</f>
        <v>115.52512617950406</v>
      </c>
      <c r="AAH42">
        <f t="shared" ref="AAH42" si="1214">CN42/CN45</f>
        <v>91.607749627421754</v>
      </c>
      <c r="AAI42">
        <f t="shared" ref="AAI42" si="1215">CO42/CO45</f>
        <v>102.09667105510626</v>
      </c>
      <c r="AAJ42">
        <f t="shared" ref="AAJ42" si="1216">CP42/CP45</f>
        <v>97.73500897666068</v>
      </c>
      <c r="AAK42">
        <f t="shared" ref="AAK42" si="1217">CQ42/CQ45</f>
        <v>97.391762271957873</v>
      </c>
      <c r="AAL42">
        <f t="shared" ref="AAL42" si="1218">CR42/CR45</f>
        <v>110.13865297254593</v>
      </c>
      <c r="AAM42">
        <f t="shared" ref="AAM42" si="1219">CS42/CS45</f>
        <v>124.92830337744421</v>
      </c>
      <c r="AAN42">
        <f t="shared" ref="AAN42" si="1220">CT42/CT45</f>
        <v>102.81587361293963</v>
      </c>
      <c r="AAO42">
        <f t="shared" ref="AAO42" si="1221">CU42/CU45</f>
        <v>69.598929049531463</v>
      </c>
      <c r="AAP42">
        <f t="shared" ref="AAP42" si="1222">CV42/CV45</f>
        <v>111.44508670520231</v>
      </c>
      <c r="AAQ42">
        <f t="shared" ref="AAQ42" si="1223">CW42/CW45</f>
        <v>112.18029739776952</v>
      </c>
      <c r="AAR42">
        <f t="shared" ref="AAR42" si="1224">CX42/CX45</f>
        <v>101.28709055876686</v>
      </c>
      <c r="AAS42">
        <f t="shared" ref="AAS42" si="1225">CY42/CY45</f>
        <v>108.34500426985483</v>
      </c>
      <c r="AAT42">
        <f t="shared" ref="AAT42" si="1226">CZ42/CZ45</f>
        <v>98.773059450918424</v>
      </c>
      <c r="AAU42">
        <f t="shared" ref="AAU42" si="1227">DA42/DA45</f>
        <v>80.886938715811027</v>
      </c>
      <c r="AAV42">
        <f t="shared" ref="AAV42" si="1228">DB42/DB45</f>
        <v>79.877911646586341</v>
      </c>
      <c r="AAW42">
        <f t="shared" ref="AAW42" si="1229">DC42/DC45</f>
        <v>93.26326635754765</v>
      </c>
      <c r="AAX42">
        <f t="shared" ref="AAX42" si="1230">DD42/DD45</f>
        <v>104.8049896049896</v>
      </c>
      <c r="AAY42">
        <f t="shared" ref="AAY42" si="1231">DE42/DE45</f>
        <v>133.09452736318408</v>
      </c>
      <c r="AAZ42">
        <f t="shared" ref="AAZ42" si="1232">DF42/DF45</f>
        <v>97.761895805905581</v>
      </c>
      <c r="ABA42">
        <f t="shared" ref="ABA42" si="1233">DG42/DG45</f>
        <v>93.236817931287888</v>
      </c>
      <c r="ABB42">
        <f t="shared" ref="ABB42" si="1234">DH42/DH45</f>
        <v>123.1122815417764</v>
      </c>
      <c r="ABC42">
        <f t="shared" ref="ABC42" si="1235">DI42/DI45</f>
        <v>112.10112866817155</v>
      </c>
      <c r="ABD42">
        <f t="shared" ref="ABD42" si="1236">DJ42/DJ45</f>
        <v>111.41664978732024</v>
      </c>
      <c r="ABE42">
        <f t="shared" ref="ABE42" si="1237">DK42/DK45</f>
        <v>80.221175755734464</v>
      </c>
      <c r="ABF42">
        <f t="shared" ref="ABF42" si="1238">DL42/DL45</f>
        <v>127.26486486486486</v>
      </c>
      <c r="ABG42">
        <f t="shared" ref="ABG42" si="1239">DM42/DM45</f>
        <v>94.550588235294114</v>
      </c>
      <c r="ABH42">
        <f t="shared" ref="ABH42" si="1240">DN42/DN45</f>
        <v>86.292289198007893</v>
      </c>
      <c r="ABI42">
        <f t="shared" ref="ABI42" si="1241">DO42/DO45</f>
        <v>120.80902934537247</v>
      </c>
      <c r="ABJ42">
        <f t="shared" ref="ABJ42" si="1242">DP42/DP45</f>
        <v>123.07806691449814</v>
      </c>
      <c r="ABK42">
        <f t="shared" ref="ABK42" si="1243">DQ42/DQ45</f>
        <v>95.08966695132365</v>
      </c>
      <c r="ABL42">
        <f t="shared" ref="ABL42" si="1244">DR42/DR45</f>
        <v>79.049713489236481</v>
      </c>
      <c r="ABM42">
        <f t="shared" ref="ABM42" si="1245">DS42/DS45</f>
        <v>109.14373491332017</v>
      </c>
      <c r="ABN42">
        <f t="shared" ref="ABN42" si="1246">DT42/DT45</f>
        <v>124.3449637919684</v>
      </c>
      <c r="ABO42">
        <f t="shared" ref="ABO42" si="1247">DU42/DU45</f>
        <v>196.59770114942529</v>
      </c>
      <c r="ABP42">
        <f t="shared" ref="ABP42" si="1248">DV42/DV45</f>
        <v>79.862243285939968</v>
      </c>
      <c r="ABQ42">
        <f t="shared" ref="ABQ42" si="1249">DW42/DW45</f>
        <v>98.902626901046816</v>
      </c>
      <c r="ABR42">
        <f t="shared" ref="ABR42" si="1250">DX42/DX45</f>
        <v>95.939739114458945</v>
      </c>
      <c r="ABS42">
        <f t="shared" ref="ABS42" si="1251">DY42/DY45</f>
        <v>109.62425277540564</v>
      </c>
      <c r="ABT42">
        <f t="shared" ref="ABT42" si="1252">DZ42/DZ45</f>
        <v>97.672605042016812</v>
      </c>
      <c r="ABU42">
        <f t="shared" ref="ABU42" si="1253">EA42/EA45</f>
        <v>155.79216043755699</v>
      </c>
      <c r="ABV42">
        <f t="shared" ref="ABV42" si="1254">EB42/EB45</f>
        <v>81.783394769176766</v>
      </c>
      <c r="ABW42">
        <f t="shared" ref="ABW42" si="1255">EC42/EC45</f>
        <v>93.865543268386872</v>
      </c>
      <c r="ABX42">
        <f t="shared" ref="ABX42" si="1256">ED42/ED45</f>
        <v>89.707421425045254</v>
      </c>
      <c r="ABY42">
        <f t="shared" ref="ABY42" si="1257">EE42/EE45</f>
        <v>93.677071290944127</v>
      </c>
      <c r="ABZ42">
        <f t="shared" ref="ABZ42" si="1258">EF42/EF45</f>
        <v>127.70260223048327</v>
      </c>
      <c r="ACA42">
        <f t="shared" ref="ACA42" si="1259">EG42/EG45</f>
        <v>88.764284401984199</v>
      </c>
      <c r="ACB42">
        <f t="shared" ref="ACB42" si="1260">EH42/EH45</f>
        <v>94.785505753048255</v>
      </c>
      <c r="ACC42">
        <f t="shared" ref="ACC42" si="1261">EI42/EI45</f>
        <v>110.5762563089752</v>
      </c>
      <c r="ACD42">
        <f t="shared" ref="ACD42" si="1262">EJ42/EJ45</f>
        <v>97.774356896900954</v>
      </c>
      <c r="ACE42">
        <f t="shared" ref="ACE42" si="1263">EK42/EK45</f>
        <v>74.253353204172882</v>
      </c>
      <c r="ACF42">
        <f t="shared" ref="ACF42" si="1264">EL42/EL45</f>
        <v>95.63231597845602</v>
      </c>
      <c r="ACG42">
        <f t="shared" ref="ACG42" si="1265">EM42/EM45</f>
        <v>126.53007135575943</v>
      </c>
      <c r="ACH42">
        <f t="shared" ref="ACH42" si="1266">EN42/EN45</f>
        <v>77.498658718330844</v>
      </c>
      <c r="ACI42">
        <f t="shared" ref="ACI42" si="1267">EO42/EO45</f>
        <v>84.65545878063601</v>
      </c>
      <c r="ACJ42">
        <f t="shared" ref="ACJ42" si="1268">EP42/EP45</f>
        <v>127.00101936799184</v>
      </c>
      <c r="ACK42">
        <f t="shared" ref="ACK42" si="1269">EQ42/EQ45</f>
        <v>105.3731853116994</v>
      </c>
      <c r="ACL42">
        <f t="shared" ref="ACL42" si="1270">ER42/ER45</f>
        <v>149.31444141689374</v>
      </c>
      <c r="ACM42">
        <f t="shared" ref="ACM42" si="1271">ES42/ES45</f>
        <v>86.455263641374245</v>
      </c>
      <c r="ACN42">
        <f t="shared" ref="ACN42" si="1272">ET42/ET45</f>
        <v>137.64340268633131</v>
      </c>
      <c r="ACO42" s="5"/>
      <c r="ACP42">
        <f>AVERAGE(WU42:ACN42)</f>
        <v>99.407928821472495</v>
      </c>
      <c r="ACQ42">
        <f>STDEV(WU42:ACN42)/(150^0.5)</f>
        <v>1.7182757944747578</v>
      </c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</row>
    <row r="43" spans="1:1015" s="3" customFormat="1">
      <c r="A43" s="2">
        <v>208</v>
      </c>
      <c r="B43" s="3">
        <v>1142720</v>
      </c>
      <c r="C43" s="3">
        <v>1027648</v>
      </c>
      <c r="D43" s="3">
        <v>1205664</v>
      </c>
      <c r="E43" s="3">
        <v>1395328</v>
      </c>
      <c r="F43" s="3">
        <v>1405600</v>
      </c>
      <c r="G43" s="3">
        <v>1374784</v>
      </c>
      <c r="H43" s="3">
        <v>1395968</v>
      </c>
      <c r="I43" s="3">
        <v>1288128</v>
      </c>
      <c r="J43" s="3">
        <v>1017888</v>
      </c>
      <c r="K43" s="3">
        <v>1114848</v>
      </c>
      <c r="L43" s="3">
        <v>1443040</v>
      </c>
      <c r="M43" s="3">
        <v>1088960</v>
      </c>
      <c r="N43" s="3">
        <v>1266016</v>
      </c>
      <c r="O43" s="3">
        <v>1197536</v>
      </c>
      <c r="P43" s="3">
        <v>1288768</v>
      </c>
      <c r="Q43" s="3">
        <v>1227584</v>
      </c>
      <c r="R43" s="3">
        <v>1327488</v>
      </c>
      <c r="S43" s="3">
        <v>1115456</v>
      </c>
      <c r="T43" s="3">
        <v>1128448</v>
      </c>
      <c r="U43" s="3">
        <v>1192512</v>
      </c>
      <c r="V43" s="3">
        <v>1238272</v>
      </c>
      <c r="W43" s="3">
        <v>1186912</v>
      </c>
      <c r="X43" s="3">
        <v>1280544</v>
      </c>
      <c r="Y43" s="3">
        <v>1248352</v>
      </c>
      <c r="Z43" s="3">
        <v>1347264</v>
      </c>
      <c r="AA43" s="3">
        <v>1318592</v>
      </c>
      <c r="AB43" s="3">
        <v>1472224</v>
      </c>
      <c r="AC43" s="3">
        <v>1443680</v>
      </c>
      <c r="AD43" s="3">
        <v>1020336</v>
      </c>
      <c r="AE43" s="3">
        <v>1292576</v>
      </c>
      <c r="AF43" s="3">
        <v>1211904</v>
      </c>
      <c r="AG43" s="3">
        <v>1530912</v>
      </c>
      <c r="AH43" s="3">
        <v>1314144</v>
      </c>
      <c r="AI43" s="3">
        <v>1303328</v>
      </c>
      <c r="AJ43" s="3">
        <v>1305248</v>
      </c>
      <c r="AK43" s="3">
        <v>1284320</v>
      </c>
      <c r="AL43" s="3">
        <v>1317952</v>
      </c>
      <c r="AM43" s="3">
        <v>1562432</v>
      </c>
      <c r="AN43" s="3">
        <v>1349184</v>
      </c>
      <c r="AO43" s="3">
        <v>1269792</v>
      </c>
      <c r="AP43" s="3">
        <v>1416544</v>
      </c>
      <c r="AQ43" s="3">
        <v>1233888</v>
      </c>
      <c r="AR43" s="3">
        <v>1417856</v>
      </c>
      <c r="AS43" s="3">
        <v>1235136</v>
      </c>
      <c r="AT43" s="3">
        <v>1321760</v>
      </c>
      <c r="AU43" s="3">
        <v>1368992</v>
      </c>
      <c r="AV43" s="3">
        <v>1403680</v>
      </c>
      <c r="AW43" s="3">
        <v>1373504</v>
      </c>
      <c r="AX43" s="3">
        <v>1158880</v>
      </c>
      <c r="AY43" s="3">
        <v>1443040</v>
      </c>
      <c r="AZ43" s="3">
        <v>1088960</v>
      </c>
      <c r="BA43" s="3">
        <v>1438496</v>
      </c>
      <c r="BB43" s="3">
        <v>1254016</v>
      </c>
      <c r="BC43" s="3">
        <v>1235136</v>
      </c>
      <c r="BD43" s="3">
        <v>1411392</v>
      </c>
      <c r="BE43" s="3">
        <v>1478720</v>
      </c>
      <c r="BF43" s="3">
        <v>1547328</v>
      </c>
      <c r="BG43" s="3">
        <v>1341536</v>
      </c>
      <c r="BH43" s="3">
        <v>1406240</v>
      </c>
      <c r="BI43" s="3">
        <v>1363872</v>
      </c>
      <c r="BJ43" s="3">
        <v>1320512</v>
      </c>
      <c r="BK43" s="3">
        <v>1388256</v>
      </c>
      <c r="BL43" s="3">
        <v>1255904</v>
      </c>
      <c r="BM43" s="3">
        <v>1287488</v>
      </c>
      <c r="BN43" s="3">
        <v>1257792</v>
      </c>
      <c r="BO43" s="3">
        <v>1130304</v>
      </c>
      <c r="BP43" s="3">
        <v>1204416</v>
      </c>
      <c r="BQ43" s="3">
        <v>1430112</v>
      </c>
      <c r="BR43" s="3">
        <v>1409472</v>
      </c>
      <c r="BS43" s="3">
        <v>1558496</v>
      </c>
      <c r="BT43" s="3">
        <v>1370944</v>
      </c>
      <c r="BU43" s="3">
        <v>1141472</v>
      </c>
      <c r="BV43" s="3">
        <v>1454688</v>
      </c>
      <c r="BW43" s="3">
        <v>1241408</v>
      </c>
      <c r="BX43" s="3">
        <v>1386976</v>
      </c>
      <c r="BY43" s="3">
        <v>1320512</v>
      </c>
      <c r="BZ43" s="3">
        <v>1323040</v>
      </c>
      <c r="CA43" s="3">
        <v>1342784</v>
      </c>
      <c r="CB43" s="3">
        <v>1276096</v>
      </c>
      <c r="CC43" s="3">
        <v>1309056</v>
      </c>
      <c r="CD43" s="3">
        <v>1306528</v>
      </c>
      <c r="CE43" s="3">
        <v>1205664</v>
      </c>
      <c r="CF43" s="3">
        <v>1221312</v>
      </c>
      <c r="CG43" s="3">
        <v>1238912</v>
      </c>
      <c r="CH43" s="3">
        <v>1209408</v>
      </c>
      <c r="CI43" s="3">
        <v>1165696</v>
      </c>
      <c r="CJ43" s="3">
        <v>1234496</v>
      </c>
      <c r="CK43" s="3">
        <v>1243936</v>
      </c>
      <c r="CL43" s="3">
        <v>1320512</v>
      </c>
      <c r="CM43" s="3">
        <v>1122880</v>
      </c>
      <c r="CN43" s="3">
        <v>1386976</v>
      </c>
      <c r="CO43" s="3">
        <v>1328768</v>
      </c>
      <c r="CP43" s="3">
        <v>1191264</v>
      </c>
      <c r="CQ43" s="3">
        <v>1052096</v>
      </c>
      <c r="CR43" s="3">
        <v>1461184</v>
      </c>
      <c r="CS43" s="3">
        <v>1491072</v>
      </c>
      <c r="CT43" s="3">
        <v>1361952</v>
      </c>
      <c r="CU43" s="3">
        <v>1031312</v>
      </c>
      <c r="CV43" s="3">
        <v>1464416</v>
      </c>
      <c r="CW43" s="3">
        <v>1120416</v>
      </c>
      <c r="CX43" s="3">
        <v>1344064</v>
      </c>
      <c r="CY43" s="3">
        <v>1194400</v>
      </c>
      <c r="CZ43" s="3">
        <v>1152640</v>
      </c>
      <c r="DA43" s="3">
        <v>1165088</v>
      </c>
      <c r="DB43" s="3">
        <v>1328768</v>
      </c>
      <c r="DC43" s="3">
        <v>1341536</v>
      </c>
      <c r="DD43" s="3">
        <v>1071744</v>
      </c>
      <c r="DE43" s="3">
        <v>1150784</v>
      </c>
      <c r="DF43" s="3">
        <v>1259072</v>
      </c>
      <c r="DG43" s="3">
        <v>997200</v>
      </c>
      <c r="DH43" s="3">
        <v>1162592</v>
      </c>
      <c r="DI43" s="3">
        <v>1205664</v>
      </c>
      <c r="DJ43" s="3">
        <v>1226976</v>
      </c>
      <c r="DK43" s="3">
        <v>1308416</v>
      </c>
      <c r="DL43" s="3">
        <v>1208800</v>
      </c>
      <c r="DM43" s="3">
        <v>1230112</v>
      </c>
      <c r="DN43" s="3">
        <v>1269792</v>
      </c>
      <c r="DO43" s="3">
        <v>1246464</v>
      </c>
      <c r="DP43" s="3">
        <v>1196896</v>
      </c>
      <c r="DQ43" s="3">
        <v>830880</v>
      </c>
      <c r="DR43" s="3">
        <v>1345344</v>
      </c>
      <c r="DS43" s="3">
        <v>1173792</v>
      </c>
      <c r="DT43" s="3">
        <v>1235776</v>
      </c>
      <c r="DU43" s="3">
        <v>1379264</v>
      </c>
      <c r="DV43" s="3">
        <v>1254016</v>
      </c>
      <c r="DW43" s="3">
        <v>1206912</v>
      </c>
      <c r="DX43" s="3">
        <v>1376064</v>
      </c>
      <c r="DY43" s="3">
        <v>1095712</v>
      </c>
      <c r="DZ43" s="3">
        <v>1358752</v>
      </c>
      <c r="EA43" s="3">
        <v>1367712</v>
      </c>
      <c r="EB43" s="3">
        <v>1093888</v>
      </c>
      <c r="EC43" s="3">
        <v>1292576</v>
      </c>
      <c r="ED43" s="3">
        <v>1422368</v>
      </c>
      <c r="EE43" s="3">
        <v>1100032</v>
      </c>
      <c r="EF43" s="3">
        <v>1221952</v>
      </c>
      <c r="EG43" s="3">
        <v>1095712</v>
      </c>
      <c r="EH43" s="3">
        <v>1331328</v>
      </c>
      <c r="EI43" s="3">
        <v>1131552</v>
      </c>
      <c r="EJ43" s="3">
        <v>1255904</v>
      </c>
      <c r="EK43" s="3">
        <v>1252768</v>
      </c>
      <c r="EL43" s="3">
        <v>1074816</v>
      </c>
      <c r="EM43" s="3">
        <v>1172544</v>
      </c>
      <c r="EN43" s="3">
        <v>1190656</v>
      </c>
      <c r="EO43" s="3">
        <v>954192</v>
      </c>
      <c r="EP43" s="3">
        <v>1239552</v>
      </c>
      <c r="EQ43" s="3">
        <v>1434624</v>
      </c>
      <c r="ER43" s="3">
        <v>1181280</v>
      </c>
      <c r="ES43" s="3">
        <v>1295104</v>
      </c>
      <c r="ET43" s="3">
        <v>1290016</v>
      </c>
      <c r="EU43" s="3">
        <v>1075424</v>
      </c>
      <c r="EV43" s="5"/>
      <c r="EW43" s="6">
        <f t="shared" si="79"/>
        <v>1268275.8400000001</v>
      </c>
      <c r="EX43" s="7"/>
      <c r="EY43" s="6">
        <f t="shared" si="80"/>
        <v>10533.487185592672</v>
      </c>
      <c r="EZ43" s="7"/>
      <c r="FA43" s="6">
        <f t="shared" si="81"/>
        <v>1285550.2933333332</v>
      </c>
      <c r="FB43" s="6">
        <f t="shared" si="82"/>
        <v>1251001.3866666667</v>
      </c>
      <c r="FC43" s="6">
        <f t="shared" si="179"/>
        <v>34548.906666666502</v>
      </c>
      <c r="FD43" s="7"/>
      <c r="FE43" s="6">
        <f t="shared" si="84"/>
        <v>6483968559.9687376</v>
      </c>
      <c r="FF43"/>
      <c r="FG43" s="6">
        <f t="shared" si="97"/>
        <v>50271427515.915306</v>
      </c>
      <c r="FH43"/>
      <c r="FI43" s="6">
        <f t="shared" si="98"/>
        <v>13934592.182043215</v>
      </c>
      <c r="FJ43"/>
      <c r="FK43" s="6">
        <f t="shared" si="99"/>
        <v>5371584361.9954023</v>
      </c>
      <c r="FL43"/>
      <c r="FM43" s="6">
        <f t="shared" si="100"/>
        <v>17294592532.662003</v>
      </c>
      <c r="FN43"/>
      <c r="FO43" s="6">
        <f t="shared" si="101"/>
        <v>102100119606.79549</v>
      </c>
      <c r="FP43"/>
      <c r="FQ43" s="6">
        <f t="shared" si="102"/>
        <v>1151319094.7953889</v>
      </c>
      <c r="FR43"/>
      <c r="FS43" s="6">
        <f t="shared" si="103"/>
        <v>709428196.8753866</v>
      </c>
      <c r="FT43"/>
      <c r="FU43" s="6">
        <f t="shared" si="104"/>
        <v>31500248419.16877</v>
      </c>
      <c r="FV43"/>
      <c r="FW43" s="6">
        <f t="shared" si="105"/>
        <v>9724505361.2486782</v>
      </c>
      <c r="FX43"/>
      <c r="FY43" s="6">
        <f t="shared" si="106"/>
        <v>282612859.06204998</v>
      </c>
      <c r="FZ43"/>
      <c r="GA43" s="6">
        <f t="shared" si="107"/>
        <v>5555009.0353770023</v>
      </c>
      <c r="GB43"/>
      <c r="GC43" s="6">
        <f t="shared" si="108"/>
        <v>34538031.968709178</v>
      </c>
      <c r="GD43"/>
      <c r="GE43" s="6">
        <f t="shared" si="109"/>
        <v>36058904.075375803</v>
      </c>
      <c r="GF43"/>
      <c r="GG43" s="6">
        <f t="shared" si="110"/>
        <v>94119433253.728607</v>
      </c>
      <c r="GH43"/>
      <c r="GI43" s="6">
        <f t="shared" si="914"/>
        <v>125002486251.70193</v>
      </c>
      <c r="GJ43"/>
      <c r="GK43" s="6">
        <f t="shared" si="915"/>
        <v>563250858.84870327</v>
      </c>
      <c r="GL43"/>
      <c r="GM43" s="6">
        <f t="shared" si="916"/>
        <v>185529098.42203996</v>
      </c>
      <c r="GN43"/>
      <c r="GO43" s="6">
        <f t="shared" si="917"/>
        <v>77857130755.595291</v>
      </c>
      <c r="GP43"/>
      <c r="GQ43" s="6">
        <f t="shared" si="918"/>
        <v>2010903019.7020593</v>
      </c>
      <c r="GR43"/>
      <c r="GS43" s="6">
        <f t="shared" si="919"/>
        <v>21935711095.648762</v>
      </c>
      <c r="GT43"/>
      <c r="GU43" s="6">
        <f t="shared" si="920"/>
        <v>21954672899.595425</v>
      </c>
      <c r="GV43"/>
      <c r="GW43" s="6">
        <f t="shared" si="921"/>
        <v>6688116695.2220173</v>
      </c>
      <c r="GX43"/>
      <c r="GY43" s="6">
        <f t="shared" si="922"/>
        <v>19122312.71537634</v>
      </c>
      <c r="GZ43"/>
      <c r="HA43" s="6">
        <f t="shared" si="923"/>
        <v>101575367188.66194</v>
      </c>
      <c r="HB43"/>
      <c r="HC43" s="6">
        <f t="shared" si="924"/>
        <v>147521215529.14191</v>
      </c>
      <c r="HD43"/>
      <c r="HE43" s="6">
        <f t="shared" si="925"/>
        <v>245514636.12870595</v>
      </c>
      <c r="HF43"/>
      <c r="HG43" s="6">
        <f t="shared" si="926"/>
        <v>10378904111.968678</v>
      </c>
      <c r="HH43"/>
      <c r="HI43" s="6">
        <f t="shared" si="927"/>
        <v>29324197014.368767</v>
      </c>
      <c r="HJ43"/>
      <c r="HK43" s="6">
        <f t="shared" si="928"/>
        <v>61138220.555380352</v>
      </c>
      <c r="HL43"/>
      <c r="HM43" s="6">
        <f t="shared" si="929"/>
        <v>10463838754.315344</v>
      </c>
      <c r="HN43"/>
      <c r="HO43" s="6">
        <f t="shared" si="930"/>
        <v>4373561344.182023</v>
      </c>
      <c r="HP43"/>
      <c r="HQ43" s="6">
        <f t="shared" si="931"/>
        <v>8637675069.6220741</v>
      </c>
      <c r="HR43"/>
      <c r="HS43" s="6">
        <f t="shared" si="932"/>
        <v>67727411445.941956</v>
      </c>
      <c r="HT43"/>
      <c r="HU43" s="6">
        <f t="shared" si="933"/>
        <v>33699012062.048649</v>
      </c>
      <c r="HV43"/>
      <c r="HW43" s="6">
        <f t="shared" si="934"/>
        <v>37995012314.635445</v>
      </c>
      <c r="HX43"/>
      <c r="HY43" s="6">
        <f t="shared" si="935"/>
        <v>31944803724.128769</v>
      </c>
      <c r="HZ43"/>
      <c r="IA43" s="6">
        <f t="shared" si="936"/>
        <v>1018573182.4753883</v>
      </c>
      <c r="IB43"/>
      <c r="IC43" s="6">
        <f t="shared" si="937"/>
        <v>2947719714.3153601</v>
      </c>
      <c r="ID43"/>
      <c r="IE43" s="6">
        <f t="shared" si="938"/>
        <v>4557452479.3286886</v>
      </c>
      <c r="IF43"/>
      <c r="IG43" s="6">
        <f t="shared" si="939"/>
        <v>4397691603.808733</v>
      </c>
      <c r="IH43"/>
      <c r="II43" s="6">
        <f t="shared" si="940"/>
        <v>2719508466.5286942</v>
      </c>
      <c r="IJ43"/>
      <c r="IK43" s="6">
        <f t="shared" si="941"/>
        <v>83962279.435380787</v>
      </c>
      <c r="IL43"/>
      <c r="IM43" s="6">
        <f t="shared" si="942"/>
        <v>1935023909.7286966</v>
      </c>
      <c r="IN43"/>
      <c r="IO43" s="6">
        <f t="shared" si="943"/>
        <v>26596095331.168766</v>
      </c>
      <c r="IP43"/>
      <c r="IQ43" s="6">
        <f t="shared" si="944"/>
        <v>559752697.35538554</v>
      </c>
      <c r="IR43"/>
      <c r="IS43" s="6">
        <f t="shared" si="945"/>
        <v>10945154689.888746</v>
      </c>
      <c r="IT43"/>
      <c r="IU43" s="6">
        <f t="shared" si="946"/>
        <v>4152114940.7686901</v>
      </c>
      <c r="IV43"/>
      <c r="IW43" s="6">
        <f t="shared" si="947"/>
        <v>87669935551.328812</v>
      </c>
      <c r="IX43"/>
      <c r="IY43" s="6">
        <f t="shared" si="948"/>
        <v>95759979165.19548</v>
      </c>
      <c r="IZ43"/>
      <c r="JA43" s="6">
        <f t="shared" si="949"/>
        <v>13251484713.142082</v>
      </c>
      <c r="JB43"/>
      <c r="JC43" s="6">
        <f t="shared" si="950"/>
        <v>2208709236.2353625</v>
      </c>
      <c r="JD43"/>
      <c r="JE43" s="6">
        <f t="shared" si="951"/>
        <v>2238889656.5020289</v>
      </c>
      <c r="JF43"/>
      <c r="JG43" s="6">
        <f t="shared" si="952"/>
        <v>12902439717.728674</v>
      </c>
      <c r="JH43"/>
      <c r="JI43" s="6">
        <f t="shared" si="953"/>
        <v>51675788762.635452</v>
      </c>
      <c r="JJ43"/>
      <c r="JK43" s="6">
        <f t="shared" si="954"/>
        <v>6025005151.755352</v>
      </c>
      <c r="JL43"/>
      <c r="JM43" s="6">
        <f t="shared" si="955"/>
        <v>13453426469.728672</v>
      </c>
      <c r="JN43"/>
      <c r="JO43" s="6">
        <f t="shared" si="956"/>
        <v>3120440893.622026</v>
      </c>
      <c r="JP43"/>
      <c r="JQ43" s="6">
        <f t="shared" si="957"/>
        <v>125908746.42204075</v>
      </c>
      <c r="JR43"/>
      <c r="JS43" s="6">
        <f t="shared" si="958"/>
        <v>109870433962.84882</v>
      </c>
      <c r="JT43"/>
      <c r="JU43" s="6">
        <f t="shared" si="959"/>
        <v>18769847582.902088</v>
      </c>
      <c r="JV43"/>
      <c r="JW43" s="6">
        <f t="shared" si="960"/>
        <v>31697140135.435318</v>
      </c>
      <c r="JX43"/>
      <c r="JY43" s="6">
        <f t="shared" si="961"/>
        <v>157630368.60871524</v>
      </c>
      <c r="JZ43"/>
      <c r="KA43" s="6">
        <f t="shared" si="962"/>
        <v>60419160692.235458</v>
      </c>
      <c r="KB43"/>
      <c r="KC43" s="6">
        <f t="shared" si="963"/>
        <v>1893024959.3286967</v>
      </c>
      <c r="KD43"/>
      <c r="KE43" s="6">
        <f t="shared" si="964"/>
        <v>54399454631.435303</v>
      </c>
      <c r="KF43"/>
      <c r="KG43" s="6">
        <f t="shared" si="965"/>
        <v>82821411089.24881</v>
      </c>
      <c r="KH43"/>
      <c r="KI43" s="6">
        <f t="shared" si="966"/>
        <v>8407256596.662075</v>
      </c>
      <c r="KJ43"/>
      <c r="KK43" s="6">
        <f t="shared" si="967"/>
        <v>27299992371.382099</v>
      </c>
      <c r="KL43"/>
      <c r="KM43" s="6">
        <f t="shared" si="968"/>
        <v>986770705.24870074</v>
      </c>
      <c r="KN43"/>
      <c r="KO43" s="6">
        <f t="shared" si="969"/>
        <v>17497180037.302002</v>
      </c>
      <c r="KP43"/>
      <c r="KQ43" s="6">
        <f t="shared" si="970"/>
        <v>40769704915.808777</v>
      </c>
      <c r="KR43"/>
      <c r="KS43" s="6">
        <f t="shared" si="971"/>
        <v>52725760778.421967</v>
      </c>
      <c r="KT43"/>
      <c r="KU43" s="6">
        <f t="shared" si="972"/>
        <v>22014519432.715328</v>
      </c>
      <c r="KV43"/>
      <c r="KW43" s="16">
        <f t="shared" si="973"/>
        <v>9341.7069410805234</v>
      </c>
      <c r="KX43" s="7"/>
      <c r="KY43" s="5"/>
      <c r="KZ43" s="3">
        <f t="shared" si="85"/>
        <v>13241565184</v>
      </c>
      <c r="LA43"/>
      <c r="LB43" s="3">
        <f t="shared" si="111"/>
        <v>35972432896</v>
      </c>
      <c r="LC43"/>
      <c r="LD43" s="3">
        <f t="shared" si="112"/>
        <v>949625856</v>
      </c>
      <c r="LE43"/>
      <c r="LF43" s="3">
        <f t="shared" si="113"/>
        <v>11629465600</v>
      </c>
      <c r="LG43"/>
      <c r="LH43" s="3">
        <f t="shared" si="114"/>
        <v>9401241600</v>
      </c>
      <c r="LI43"/>
      <c r="LJ43" s="3">
        <f t="shared" si="115"/>
        <v>125372646400</v>
      </c>
      <c r="LK43"/>
      <c r="LL43" s="3">
        <f t="shared" si="116"/>
        <v>4689510400</v>
      </c>
      <c r="LM43"/>
      <c r="LN43" s="3">
        <f t="shared" si="117"/>
        <v>3743481856</v>
      </c>
      <c r="LO43"/>
      <c r="LP43" s="3">
        <f t="shared" si="118"/>
        <v>44957569024</v>
      </c>
      <c r="LQ43"/>
      <c r="LR43" s="3">
        <f t="shared" si="119"/>
        <v>4104196096</v>
      </c>
      <c r="LS43"/>
      <c r="LT43" s="3">
        <f t="shared" si="120"/>
        <v>2637849600</v>
      </c>
      <c r="LU43"/>
      <c r="LV43" s="3">
        <f t="shared" si="121"/>
        <v>1036324864</v>
      </c>
      <c r="LW43"/>
      <c r="LX43" s="3">
        <f t="shared" si="122"/>
        <v>822083584</v>
      </c>
      <c r="LY43"/>
      <c r="LZ43" s="3">
        <f t="shared" si="123"/>
        <v>814759936</v>
      </c>
      <c r="MA43"/>
      <c r="MB43" s="3">
        <f t="shared" si="124"/>
        <v>74114617600</v>
      </c>
      <c r="MC43"/>
      <c r="MD43" s="3">
        <f t="shared" si="125"/>
        <v>101766104064</v>
      </c>
      <c r="ME43"/>
      <c r="MF43" s="3">
        <f t="shared" si="126"/>
        <v>116985856</v>
      </c>
      <c r="MG43"/>
      <c r="MH43" s="3">
        <f t="shared" si="127"/>
        <v>437981184</v>
      </c>
      <c r="MI43"/>
      <c r="MJ43" s="3">
        <f t="shared" si="128"/>
        <v>59770470400</v>
      </c>
      <c r="MK43"/>
      <c r="ML43" s="3">
        <f t="shared" si="129"/>
        <v>6303089664</v>
      </c>
      <c r="MM43"/>
      <c r="MN43" s="3">
        <f t="shared" si="130"/>
        <v>33363214336</v>
      </c>
      <c r="MO43"/>
      <c r="MP43" s="3">
        <f t="shared" si="131"/>
        <v>33386598400</v>
      </c>
      <c r="MQ43"/>
      <c r="MR43" s="3">
        <f t="shared" si="132"/>
        <v>2230861824</v>
      </c>
      <c r="MS43"/>
      <c r="MT43" s="3">
        <f t="shared" si="133"/>
        <v>910590976</v>
      </c>
      <c r="MU43"/>
      <c r="MV43" s="3">
        <f t="shared" si="134"/>
        <v>80746905600</v>
      </c>
      <c r="MW43"/>
      <c r="MX43" s="3">
        <f t="shared" si="135"/>
        <v>122175415296</v>
      </c>
      <c r="MY43"/>
      <c r="MZ43" s="3">
        <f t="shared" si="136"/>
        <v>356454400</v>
      </c>
      <c r="NA43"/>
      <c r="NB43" s="3">
        <f t="shared" si="137"/>
        <v>4533059584</v>
      </c>
      <c r="NC43"/>
      <c r="ND43" s="3">
        <f t="shared" si="138"/>
        <v>42350347264</v>
      </c>
      <c r="NE43"/>
      <c r="NF43" s="3">
        <f t="shared" si="139"/>
        <v>1795047424</v>
      </c>
      <c r="NG43"/>
      <c r="NH43" s="3">
        <f t="shared" si="140"/>
        <v>4589249536</v>
      </c>
      <c r="NI43"/>
      <c r="NJ43" s="3">
        <f t="shared" si="141"/>
        <v>997549056</v>
      </c>
      <c r="NK43"/>
      <c r="NL43" s="3">
        <f t="shared" si="92"/>
        <v>16253190144</v>
      </c>
      <c r="NM43"/>
      <c r="NN43" s="3">
        <f t="shared" si="142"/>
        <v>50938684416</v>
      </c>
      <c r="NO43"/>
      <c r="NP43" s="3">
        <f t="shared" si="143"/>
        <v>22208152576</v>
      </c>
      <c r="NQ43"/>
      <c r="NR43" s="3">
        <f t="shared" si="144"/>
        <v>52657398784</v>
      </c>
      <c r="NS43"/>
      <c r="NT43" s="3">
        <f t="shared" si="145"/>
        <v>45488358400</v>
      </c>
      <c r="NU43"/>
      <c r="NV43" s="3">
        <f t="shared" si="146"/>
        <v>4417463296</v>
      </c>
      <c r="NW43"/>
      <c r="NX43" s="3">
        <f t="shared" si="147"/>
        <v>389825536</v>
      </c>
      <c r="NY43"/>
      <c r="NZ43" s="3">
        <f t="shared" si="148"/>
        <v>1086361600</v>
      </c>
      <c r="OA43"/>
      <c r="OB43" s="3">
        <f t="shared" si="149"/>
        <v>10173546496</v>
      </c>
      <c r="OC43"/>
      <c r="OD43" s="3">
        <f t="shared" si="150"/>
        <v>309760000</v>
      </c>
      <c r="OE43"/>
      <c r="OF43" s="3">
        <f t="shared" si="151"/>
        <v>1910738944</v>
      </c>
      <c r="OG43"/>
      <c r="OH43" s="3">
        <f t="shared" si="152"/>
        <v>89113600</v>
      </c>
      <c r="OI43"/>
      <c r="OJ43" s="3">
        <f t="shared" si="153"/>
        <v>39058407424</v>
      </c>
      <c r="OK43"/>
      <c r="OL43" s="3">
        <f t="shared" si="154"/>
        <v>3388171264</v>
      </c>
      <c r="OM43"/>
      <c r="ON43" s="3">
        <f t="shared" si="155"/>
        <v>19367732224</v>
      </c>
      <c r="OO43"/>
      <c r="OP43" s="3">
        <f t="shared" si="156"/>
        <v>893292544</v>
      </c>
      <c r="OQ43"/>
      <c r="OR43" s="3">
        <f t="shared" si="157"/>
        <v>109322809600</v>
      </c>
      <c r="OS43"/>
      <c r="OT43" s="3">
        <f t="shared" si="158"/>
        <v>118336000000</v>
      </c>
      <c r="OU43"/>
      <c r="OV43" s="3">
        <f t="shared" si="159"/>
        <v>22399312896</v>
      </c>
      <c r="OW43"/>
      <c r="OX43" s="3">
        <f t="shared" si="160"/>
        <v>154952704</v>
      </c>
      <c r="OY43"/>
      <c r="OZ43" s="3">
        <f t="shared" si="161"/>
        <v>163021824</v>
      </c>
      <c r="PA43"/>
      <c r="PB43" s="3">
        <f t="shared" si="162"/>
        <v>6247321600</v>
      </c>
      <c r="PC43"/>
      <c r="PD43" s="3">
        <f t="shared" si="163"/>
        <v>68576944384</v>
      </c>
      <c r="PE43"/>
      <c r="PF43" s="3">
        <f t="shared" si="164"/>
        <v>1855197184</v>
      </c>
      <c r="PG43"/>
      <c r="PH43" s="3">
        <f t="shared" si="165"/>
        <v>6632473600</v>
      </c>
      <c r="PI43"/>
      <c r="PJ43" s="3">
        <f t="shared" si="166"/>
        <v>454201344</v>
      </c>
      <c r="PK43"/>
      <c r="PL43" s="3">
        <f t="shared" si="167"/>
        <v>544195584</v>
      </c>
      <c r="PM43"/>
      <c r="PN43" s="3">
        <f t="shared" si="168"/>
        <v>133967712256</v>
      </c>
      <c r="PO43"/>
      <c r="PP43" s="3">
        <f t="shared" si="169"/>
        <v>29430088704</v>
      </c>
      <c r="PQ43"/>
      <c r="PR43" s="3">
        <f t="shared" si="170"/>
        <v>20588806144</v>
      </c>
      <c r="PS43"/>
      <c r="PT43" s="3">
        <f t="shared" si="171"/>
        <v>2218786816</v>
      </c>
      <c r="PU43"/>
      <c r="PV43" s="3">
        <f t="shared" si="172"/>
        <v>78597243904</v>
      </c>
      <c r="PW43"/>
      <c r="PX43" s="3">
        <f t="shared" si="93"/>
        <v>80281600</v>
      </c>
      <c r="PY43"/>
      <c r="PZ43" s="3">
        <f t="shared" si="542"/>
        <v>39476921344</v>
      </c>
      <c r="QA43"/>
      <c r="QB43" s="3">
        <f t="shared" si="543"/>
        <v>103900496896</v>
      </c>
      <c r="QC43"/>
      <c r="QD43" s="3">
        <f t="shared" si="544"/>
        <v>15936537600</v>
      </c>
      <c r="QE43"/>
      <c r="QF43" s="3">
        <f t="shared" si="545"/>
        <v>39910450176</v>
      </c>
      <c r="QG43"/>
      <c r="QH43" s="3">
        <f t="shared" si="546"/>
        <v>9834496</v>
      </c>
      <c r="QI43"/>
      <c r="QJ43" s="3">
        <f t="shared" si="547"/>
        <v>9550761984</v>
      </c>
      <c r="QK43"/>
      <c r="QL43" s="3">
        <f t="shared" si="548"/>
        <v>55915223296</v>
      </c>
      <c r="QM43"/>
      <c r="QN43" s="3">
        <f t="shared" si="390"/>
        <v>38053085184</v>
      </c>
      <c r="QO43"/>
      <c r="QP43" s="3">
        <f t="shared" si="391"/>
        <v>12955902976</v>
      </c>
      <c r="QQ43"/>
      <c r="QR43" s="3">
        <f t="shared" si="392"/>
        <v>46049726464</v>
      </c>
      <c r="QS43" s="5"/>
      <c r="QT43" s="6">
        <f t="shared" si="86"/>
        <v>9631.2081491873578</v>
      </c>
      <c r="QU43" s="5"/>
      <c r="QV43" s="5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</row>
    <row r="44" spans="1:1015" s="3" customFormat="1">
      <c r="A44" s="2">
        <v>232</v>
      </c>
      <c r="B44" s="3">
        <v>2059889</v>
      </c>
      <c r="C44" s="3">
        <v>2033011</v>
      </c>
      <c r="D44" s="3">
        <v>2189649</v>
      </c>
      <c r="E44" s="3">
        <v>2274741</v>
      </c>
      <c r="F44" s="3">
        <v>2525313</v>
      </c>
      <c r="G44" s="3">
        <v>2303777</v>
      </c>
      <c r="H44" s="3">
        <v>2163973</v>
      </c>
      <c r="I44" s="3">
        <v>2300453</v>
      </c>
      <c r="J44" s="3">
        <v>2143779</v>
      </c>
      <c r="K44" s="3">
        <v>2203124</v>
      </c>
      <c r="L44" s="3">
        <v>2436897</v>
      </c>
      <c r="M44" s="3">
        <v>2232195</v>
      </c>
      <c r="N44" s="3">
        <v>2219887</v>
      </c>
      <c r="O44" s="3">
        <v>2131471</v>
      </c>
      <c r="P44" s="3">
        <v>2318348</v>
      </c>
      <c r="Q44" s="3">
        <v>2027458</v>
      </c>
      <c r="R44" s="3">
        <v>2426853</v>
      </c>
      <c r="S44" s="3">
        <v>1945726</v>
      </c>
      <c r="T44" s="3">
        <v>2049845</v>
      </c>
      <c r="U44" s="3">
        <v>2179570</v>
      </c>
      <c r="V44" s="3">
        <v>2339568</v>
      </c>
      <c r="W44" s="3">
        <v>2143779</v>
      </c>
      <c r="X44" s="3">
        <v>2401176</v>
      </c>
      <c r="Y44" s="3">
        <v>2264626</v>
      </c>
      <c r="Z44" s="3">
        <v>2520857</v>
      </c>
      <c r="AA44" s="3">
        <v>2559972</v>
      </c>
      <c r="AB44" s="3">
        <v>2451468</v>
      </c>
      <c r="AC44" s="3">
        <v>2457126</v>
      </c>
      <c r="AD44" s="3">
        <v>2137094</v>
      </c>
      <c r="AE44" s="3">
        <v>2431379</v>
      </c>
      <c r="AF44" s="3">
        <v>2170657</v>
      </c>
      <c r="AG44" s="3">
        <v>2417940</v>
      </c>
      <c r="AH44" s="3">
        <v>2496242</v>
      </c>
      <c r="AI44" s="3">
        <v>2496242</v>
      </c>
      <c r="AJ44" s="3">
        <v>2388798</v>
      </c>
      <c r="AK44" s="3">
        <v>2506357</v>
      </c>
      <c r="AL44" s="3">
        <v>2574614</v>
      </c>
      <c r="AM44" s="3">
        <v>2584587</v>
      </c>
      <c r="AN44" s="3">
        <v>2617125</v>
      </c>
      <c r="AO44" s="3">
        <v>2419072</v>
      </c>
      <c r="AP44" s="3">
        <v>2332919</v>
      </c>
      <c r="AQ44" s="3">
        <v>2287049</v>
      </c>
      <c r="AR44" s="3">
        <v>2354139</v>
      </c>
      <c r="AS44" s="3">
        <v>2370903</v>
      </c>
      <c r="AT44" s="3">
        <v>2435765</v>
      </c>
      <c r="AU44" s="3">
        <v>2695426</v>
      </c>
      <c r="AV44" s="3">
        <v>2356402</v>
      </c>
      <c r="AW44" s="3">
        <v>2443687</v>
      </c>
      <c r="AX44" s="3">
        <v>2259074</v>
      </c>
      <c r="AY44" s="3">
        <v>2195272</v>
      </c>
      <c r="AZ44" s="3">
        <v>2159481</v>
      </c>
      <c r="BA44" s="3">
        <v>2517532</v>
      </c>
      <c r="BB44" s="3">
        <v>2219887</v>
      </c>
      <c r="BC44" s="3">
        <v>2225511</v>
      </c>
      <c r="BD44" s="3">
        <v>2649520</v>
      </c>
      <c r="BE44" s="3">
        <v>2424660</v>
      </c>
      <c r="BF44" s="3">
        <v>2285917</v>
      </c>
      <c r="BG44" s="3">
        <v>2422396</v>
      </c>
      <c r="BH44" s="3">
        <v>2614861</v>
      </c>
      <c r="BI44" s="3">
        <v>2263494</v>
      </c>
      <c r="BJ44" s="3">
        <v>2451468</v>
      </c>
      <c r="BK44" s="3">
        <v>2415677</v>
      </c>
      <c r="BL44" s="3">
        <v>2452599</v>
      </c>
      <c r="BM44" s="3">
        <v>2288110</v>
      </c>
      <c r="BN44" s="3">
        <v>2501830</v>
      </c>
      <c r="BO44" s="3">
        <v>2287049</v>
      </c>
      <c r="BP44" s="3">
        <v>2091189</v>
      </c>
      <c r="BQ44" s="3">
        <v>2435765</v>
      </c>
      <c r="BR44" s="3">
        <v>2487259</v>
      </c>
      <c r="BS44" s="3">
        <v>2502961</v>
      </c>
      <c r="BT44" s="3">
        <v>2360788</v>
      </c>
      <c r="BU44" s="3">
        <v>2030818</v>
      </c>
      <c r="BV44" s="3">
        <v>2460380</v>
      </c>
      <c r="BW44" s="3">
        <v>2046450</v>
      </c>
      <c r="BX44" s="3">
        <v>2655037</v>
      </c>
      <c r="BY44" s="3">
        <v>2252354</v>
      </c>
      <c r="BZ44" s="3">
        <v>2303777</v>
      </c>
      <c r="CA44" s="3">
        <v>2197536</v>
      </c>
      <c r="CB44" s="3">
        <v>2205316</v>
      </c>
      <c r="CC44" s="3">
        <v>2306040</v>
      </c>
      <c r="CD44" s="3">
        <v>2169526</v>
      </c>
      <c r="CE44" s="3">
        <v>2174017</v>
      </c>
      <c r="CF44" s="3">
        <v>2515269</v>
      </c>
      <c r="CG44" s="3">
        <v>2127050</v>
      </c>
      <c r="CH44" s="3">
        <v>2187456</v>
      </c>
      <c r="CI44" s="3">
        <v>2062153</v>
      </c>
      <c r="CJ44" s="3">
        <v>2344095</v>
      </c>
      <c r="CK44" s="3">
        <v>2347419</v>
      </c>
      <c r="CL44" s="3">
        <v>2289241</v>
      </c>
      <c r="CM44" s="3">
        <v>2218756</v>
      </c>
      <c r="CN44" s="3">
        <v>2323936</v>
      </c>
      <c r="CO44" s="3">
        <v>2557709</v>
      </c>
      <c r="CP44" s="3">
        <v>2253486</v>
      </c>
      <c r="CQ44" s="3">
        <v>2208712</v>
      </c>
      <c r="CR44" s="3">
        <v>2397781</v>
      </c>
      <c r="CS44" s="3">
        <v>2272478</v>
      </c>
      <c r="CT44" s="3">
        <v>2356402</v>
      </c>
      <c r="CU44" s="3">
        <v>2283689</v>
      </c>
      <c r="CV44" s="3">
        <v>2285917</v>
      </c>
      <c r="CW44" s="3">
        <v>2015151</v>
      </c>
      <c r="CX44" s="3">
        <v>2242239</v>
      </c>
      <c r="CY44" s="3">
        <v>2103532</v>
      </c>
      <c r="CZ44" s="3">
        <v>2075557</v>
      </c>
      <c r="DA44" s="3">
        <v>2537621</v>
      </c>
      <c r="DB44" s="3">
        <v>2177377</v>
      </c>
      <c r="DC44" s="3">
        <v>2374298</v>
      </c>
      <c r="DD44" s="3">
        <v>2231063</v>
      </c>
      <c r="DE44" s="3">
        <v>1975964</v>
      </c>
      <c r="DF44" s="3">
        <v>2280294</v>
      </c>
      <c r="DG44" s="3">
        <v>2073329</v>
      </c>
      <c r="DH44" s="3">
        <v>1991596</v>
      </c>
      <c r="DI44" s="3">
        <v>2050942</v>
      </c>
      <c r="DJ44" s="3">
        <v>2134866</v>
      </c>
      <c r="DK44" s="3">
        <v>2367578</v>
      </c>
      <c r="DL44" s="3">
        <v>2291469</v>
      </c>
      <c r="DM44" s="3">
        <v>1993860</v>
      </c>
      <c r="DN44" s="3">
        <v>2483863</v>
      </c>
      <c r="DO44" s="3">
        <v>2180701</v>
      </c>
      <c r="DP44" s="3">
        <v>2101304</v>
      </c>
      <c r="DQ44" s="3">
        <v>2257942</v>
      </c>
      <c r="DR44" s="3">
        <v>2269118</v>
      </c>
      <c r="DS44" s="3">
        <v>2176281</v>
      </c>
      <c r="DT44" s="3">
        <v>2078917</v>
      </c>
      <c r="DU44" s="3">
        <v>2241143</v>
      </c>
      <c r="DV44" s="3">
        <v>2393325</v>
      </c>
      <c r="DW44" s="3">
        <v>2118032</v>
      </c>
      <c r="DX44" s="3">
        <v>2331787</v>
      </c>
      <c r="DY44" s="3">
        <v>1857380</v>
      </c>
      <c r="DZ44" s="3">
        <v>2193009</v>
      </c>
      <c r="EA44" s="3">
        <v>2514137</v>
      </c>
      <c r="EB44" s="3">
        <v>2029686</v>
      </c>
      <c r="EC44" s="3">
        <v>2201992</v>
      </c>
      <c r="ED44" s="3">
        <v>2558840</v>
      </c>
      <c r="EE44" s="3">
        <v>1912199</v>
      </c>
      <c r="EF44" s="3">
        <v>2147174</v>
      </c>
      <c r="EG44" s="3">
        <v>2099075</v>
      </c>
      <c r="EH44" s="3">
        <v>2073329</v>
      </c>
      <c r="EI44" s="3">
        <v>2118032</v>
      </c>
      <c r="EJ44" s="3">
        <v>2227739</v>
      </c>
      <c r="EK44" s="3">
        <v>2127050</v>
      </c>
      <c r="EL44" s="3">
        <v>2218756</v>
      </c>
      <c r="EM44" s="3">
        <v>2048713</v>
      </c>
      <c r="EN44" s="3">
        <v>2061021</v>
      </c>
      <c r="EO44" s="3">
        <v>1772288</v>
      </c>
      <c r="EP44" s="3">
        <v>2165034</v>
      </c>
      <c r="EQ44" s="3">
        <v>2227739</v>
      </c>
      <c r="ER44" s="3">
        <v>2024098</v>
      </c>
      <c r="ES44" s="3">
        <v>2292601</v>
      </c>
      <c r="ET44" s="3">
        <v>2017343</v>
      </c>
      <c r="EU44" s="3">
        <v>1887583</v>
      </c>
      <c r="EV44" s="5"/>
      <c r="EW44" s="6">
        <f t="shared" si="79"/>
        <v>2269933.2999999998</v>
      </c>
      <c r="EX44" s="7"/>
      <c r="EY44" s="6">
        <f t="shared" si="80"/>
        <v>14820.036186223095</v>
      </c>
      <c r="EZ44" s="7"/>
      <c r="FA44" s="6">
        <f t="shared" si="81"/>
        <v>2295887.3733333335</v>
      </c>
      <c r="FB44" s="6">
        <f t="shared" si="82"/>
        <v>2243979.2266666666</v>
      </c>
      <c r="FC44" s="6">
        <f t="shared" si="179"/>
        <v>51908.146666666958</v>
      </c>
      <c r="FD44" s="7"/>
      <c r="FE44" s="6">
        <f t="shared" si="84"/>
        <v>626508242.15485907</v>
      </c>
      <c r="FF44"/>
      <c r="FG44" s="6">
        <f t="shared" si="97"/>
        <v>18769040186.688259</v>
      </c>
      <c r="FH44"/>
      <c r="FI44" s="6">
        <f t="shared" si="98"/>
        <v>28773608626.474747</v>
      </c>
      <c r="FJ44"/>
      <c r="FK44" s="6">
        <f t="shared" si="99"/>
        <v>35490093804.501617</v>
      </c>
      <c r="FL44"/>
      <c r="FM44" s="6">
        <f t="shared" si="100"/>
        <v>12377262643.234909</v>
      </c>
      <c r="FN44"/>
      <c r="FO44" s="6">
        <f t="shared" si="101"/>
        <v>23345961616.44809</v>
      </c>
      <c r="FP44"/>
      <c r="FQ44" s="6">
        <f t="shared" si="102"/>
        <v>1332823355.0081565</v>
      </c>
      <c r="FR44"/>
      <c r="FS44" s="6">
        <f t="shared" si="103"/>
        <v>57112326222.634705</v>
      </c>
      <c r="FT44"/>
      <c r="FU44" s="6">
        <f t="shared" si="104"/>
        <v>184228824056.78125</v>
      </c>
      <c r="FV44"/>
      <c r="FW44" s="6">
        <f t="shared" si="105"/>
        <v>32990599968.03495</v>
      </c>
      <c r="FX44"/>
      <c r="FY44" s="6">
        <f t="shared" si="106"/>
        <v>20701699955.928093</v>
      </c>
      <c r="FZ44"/>
      <c r="GA44" s="6">
        <f t="shared" si="107"/>
        <v>7164243335.7014618</v>
      </c>
      <c r="GB44"/>
      <c r="GC44" s="6">
        <f t="shared" si="108"/>
        <v>8285213229.1015644</v>
      </c>
      <c r="GD44"/>
      <c r="GE44" s="6">
        <f t="shared" si="109"/>
        <v>3313861242.0482116</v>
      </c>
      <c r="GF44"/>
      <c r="GG44" s="6">
        <f t="shared" si="110"/>
        <v>119849694798.96838</v>
      </c>
      <c r="GH44"/>
      <c r="GI44" s="6">
        <f t="shared" si="914"/>
        <v>89515342243.715012</v>
      </c>
      <c r="GJ44"/>
      <c r="GK44" s="6">
        <f t="shared" si="915"/>
        <v>2694455690.3682079</v>
      </c>
      <c r="GL44"/>
      <c r="GM44" s="6">
        <f t="shared" si="916"/>
        <v>28719113799.34161</v>
      </c>
      <c r="GN44"/>
      <c r="GO44" s="6">
        <f t="shared" si="917"/>
        <v>3829276312.7815471</v>
      </c>
      <c r="GP44"/>
      <c r="GQ44" s="6">
        <f t="shared" si="918"/>
        <v>21358318155.821426</v>
      </c>
      <c r="GR44"/>
      <c r="GS44" s="6">
        <f t="shared" si="919"/>
        <v>36459215.1681813</v>
      </c>
      <c r="GT44"/>
      <c r="GU44" s="6">
        <f t="shared" si="920"/>
        <v>4715863727.808218</v>
      </c>
      <c r="GV44"/>
      <c r="GW44" s="6">
        <f t="shared" si="921"/>
        <v>97075333154.595032</v>
      </c>
      <c r="GX44"/>
      <c r="GY44" s="6">
        <f t="shared" si="922"/>
        <v>19374732078.968258</v>
      </c>
      <c r="GZ44"/>
      <c r="HA44" s="6">
        <f t="shared" si="923"/>
        <v>141463747.1148375</v>
      </c>
      <c r="HB44"/>
      <c r="HC44" s="6">
        <f t="shared" si="924"/>
        <v>168066501935.66174</v>
      </c>
      <c r="HD44"/>
      <c r="HE44" s="6">
        <f t="shared" si="925"/>
        <v>3309947900.0748782</v>
      </c>
      <c r="HF44"/>
      <c r="HG44" s="6">
        <f t="shared" si="926"/>
        <v>29912343571.434742</v>
      </c>
      <c r="HH44"/>
      <c r="HI44" s="6">
        <f t="shared" si="927"/>
        <v>35489717029.20829</v>
      </c>
      <c r="HJ44"/>
      <c r="HK44" s="6">
        <f t="shared" si="928"/>
        <v>89675604839.714676</v>
      </c>
      <c r="HL44"/>
      <c r="HM44" s="6">
        <f t="shared" si="929"/>
        <v>259762416.67485386</v>
      </c>
      <c r="HN44"/>
      <c r="HO44" s="6">
        <f t="shared" si="930"/>
        <v>12674448537.261446</v>
      </c>
      <c r="HP44"/>
      <c r="HQ44" s="6">
        <f t="shared" si="931"/>
        <v>26527566352.941418</v>
      </c>
      <c r="HR44"/>
      <c r="HS44" s="6">
        <f t="shared" si="932"/>
        <v>157199678557.99509</v>
      </c>
      <c r="HT44"/>
      <c r="HU44" s="6">
        <f t="shared" si="933"/>
        <v>4571131932.2882175</v>
      </c>
      <c r="HV44"/>
      <c r="HW44" s="6">
        <f t="shared" si="934"/>
        <v>77318394279.168015</v>
      </c>
      <c r="HX44"/>
      <c r="HY44" s="6">
        <f t="shared" si="935"/>
        <v>131059822290.90131</v>
      </c>
      <c r="HZ44"/>
      <c r="IA44" s="6">
        <f t="shared" si="936"/>
        <v>123042997731.0213</v>
      </c>
      <c r="IB44"/>
      <c r="IC44" s="6">
        <f t="shared" si="937"/>
        <v>2952058951.3414793</v>
      </c>
      <c r="ID44"/>
      <c r="IE44" s="6">
        <f t="shared" si="938"/>
        <v>23296572196.074932</v>
      </c>
      <c r="IF44"/>
      <c r="IG44" s="6">
        <f t="shared" si="939"/>
        <v>3180863744.7282109</v>
      </c>
      <c r="IH44"/>
      <c r="II44" s="6">
        <f t="shared" si="940"/>
        <v>113104990069.79465</v>
      </c>
      <c r="IJ44"/>
      <c r="IK44" s="6">
        <f t="shared" si="941"/>
        <v>5386804495.8214684</v>
      </c>
      <c r="IL44"/>
      <c r="IM44" s="6">
        <f t="shared" si="942"/>
        <v>3050590025.4082098</v>
      </c>
      <c r="IN44"/>
      <c r="IO44" s="6">
        <f t="shared" si="943"/>
        <v>345099479.76816696</v>
      </c>
      <c r="IP44"/>
      <c r="IQ44" s="6">
        <f t="shared" si="944"/>
        <v>81613717560.781677</v>
      </c>
      <c r="IR44"/>
      <c r="IS44" s="6">
        <f t="shared" si="945"/>
        <v>50896048.661515273</v>
      </c>
      <c r="IT44"/>
      <c r="IU44" s="6">
        <f t="shared" si="946"/>
        <v>5386804495.8214684</v>
      </c>
      <c r="IV44"/>
      <c r="IW44" s="6">
        <f t="shared" si="947"/>
        <v>432841922.22149897</v>
      </c>
      <c r="IX44"/>
      <c r="IY44" s="6">
        <f t="shared" si="948"/>
        <v>47898759965.674713</v>
      </c>
      <c r="IZ44"/>
      <c r="JA44" s="6">
        <f t="shared" si="949"/>
        <v>7534040939.9814606</v>
      </c>
      <c r="JB44"/>
      <c r="JC44" s="6">
        <f t="shared" si="950"/>
        <v>264167367549.14182</v>
      </c>
      <c r="JD44"/>
      <c r="JE44" s="6">
        <f t="shared" si="951"/>
        <v>61915944230.861656</v>
      </c>
      <c r="JF44"/>
      <c r="JG44" s="6">
        <f t="shared" si="952"/>
        <v>41286522878.328056</v>
      </c>
      <c r="JH44"/>
      <c r="JI44" s="6">
        <f t="shared" si="953"/>
        <v>24042627765.634754</v>
      </c>
      <c r="JJ44"/>
      <c r="JK44" s="6">
        <f t="shared" si="954"/>
        <v>12377485150.528242</v>
      </c>
      <c r="JL44"/>
      <c r="JM44" s="6">
        <f t="shared" si="955"/>
        <v>81008627888.555008</v>
      </c>
      <c r="JN44"/>
      <c r="JO44" s="6">
        <f t="shared" si="956"/>
        <v>60368909328.728035</v>
      </c>
      <c r="JP44"/>
      <c r="JQ44" s="6">
        <f t="shared" si="957"/>
        <v>63128498814.84803</v>
      </c>
      <c r="JR44"/>
      <c r="JS44" s="6">
        <f t="shared" si="958"/>
        <v>43491495289.514969</v>
      </c>
      <c r="JT44"/>
      <c r="JU44" s="6">
        <f t="shared" si="959"/>
        <v>1675171035.1814873</v>
      </c>
      <c r="JV44"/>
      <c r="JW44" s="6">
        <f t="shared" si="960"/>
        <v>45853432768.661636</v>
      </c>
      <c r="JX44"/>
      <c r="JY44" s="6">
        <f t="shared" si="961"/>
        <v>49900792698.754715</v>
      </c>
      <c r="JZ44"/>
      <c r="KA44" s="6">
        <f t="shared" si="962"/>
        <v>178505281067.98126</v>
      </c>
      <c r="KB44"/>
      <c r="KC44" s="6">
        <f t="shared" si="963"/>
        <v>139155966719.91507</v>
      </c>
      <c r="KD44"/>
      <c r="KE44" s="6">
        <f t="shared" si="964"/>
        <v>50271983565.461639</v>
      </c>
      <c r="KF44"/>
      <c r="KG44" s="6">
        <f t="shared" si="965"/>
        <v>353707166834.00781</v>
      </c>
      <c r="KH44"/>
      <c r="KI44" s="6">
        <f t="shared" si="966"/>
        <v>14509598.32818</v>
      </c>
      <c r="KJ44"/>
      <c r="KK44" s="6">
        <f t="shared" si="967"/>
        <v>9333713660.2482338</v>
      </c>
      <c r="KL44"/>
      <c r="KM44" s="6">
        <f t="shared" si="968"/>
        <v>2379571651.9281492</v>
      </c>
      <c r="KN44"/>
      <c r="KO44" s="6">
        <f t="shared" si="969"/>
        <v>13955843572.088108</v>
      </c>
      <c r="KP44"/>
      <c r="KQ44" s="6">
        <f t="shared" si="970"/>
        <v>56086011156.354706</v>
      </c>
      <c r="KR44"/>
      <c r="KS44" s="6">
        <f t="shared" si="971"/>
        <v>13136173388.834911</v>
      </c>
      <c r="KT44"/>
      <c r="KU44" s="6">
        <f t="shared" si="972"/>
        <v>102663302908.24837</v>
      </c>
      <c r="KV44"/>
      <c r="KW44" s="16">
        <f t="shared" si="973"/>
        <v>12811.155183129042</v>
      </c>
      <c r="KX44" s="7"/>
      <c r="KY44" s="5"/>
      <c r="KZ44" s="3">
        <f t="shared" si="85"/>
        <v>722426884</v>
      </c>
      <c r="LA44"/>
      <c r="LB44" s="3">
        <f t="shared" si="111"/>
        <v>7240648464</v>
      </c>
      <c r="LC44"/>
      <c r="LD44" s="3">
        <f t="shared" si="112"/>
        <v>49078199296</v>
      </c>
      <c r="LE44"/>
      <c r="LF44" s="3">
        <f t="shared" si="113"/>
        <v>18626790400</v>
      </c>
      <c r="LG44"/>
      <c r="LH44" s="3">
        <f t="shared" si="114"/>
        <v>3521829025</v>
      </c>
      <c r="LI44"/>
      <c r="LJ44" s="3">
        <f t="shared" si="115"/>
        <v>41902908804</v>
      </c>
      <c r="LK44"/>
      <c r="LL44" s="3">
        <f t="shared" si="116"/>
        <v>7817389056</v>
      </c>
      <c r="LM44"/>
      <c r="LN44" s="3">
        <f t="shared" si="117"/>
        <v>84616992100</v>
      </c>
      <c r="LO44"/>
      <c r="LP44" s="3">
        <f t="shared" si="118"/>
        <v>231483190129</v>
      </c>
      <c r="LQ44"/>
      <c r="LR44" s="3">
        <f t="shared" si="119"/>
        <v>16828575625</v>
      </c>
      <c r="LS44"/>
      <c r="LT44" s="3">
        <f t="shared" si="120"/>
        <v>38333332521</v>
      </c>
      <c r="LU44"/>
      <c r="LV44" s="3">
        <f t="shared" si="121"/>
        <v>18645902500</v>
      </c>
      <c r="LW44"/>
      <c r="LX44" s="3">
        <f t="shared" si="122"/>
        <v>1529983225</v>
      </c>
      <c r="LY44"/>
      <c r="LZ44" s="3">
        <f t="shared" si="123"/>
        <v>32012964</v>
      </c>
      <c r="MA44"/>
      <c r="MB44" s="3">
        <f t="shared" si="124"/>
        <v>86603661225</v>
      </c>
      <c r="MC44"/>
      <c r="MD44" s="3">
        <f t="shared" si="125"/>
        <v>61148882089</v>
      </c>
      <c r="ME44"/>
      <c r="MF44" s="3">
        <f t="shared" si="126"/>
        <v>0</v>
      </c>
      <c r="MG44"/>
      <c r="MH44" s="3">
        <f t="shared" si="127"/>
        <v>13820118481</v>
      </c>
      <c r="MI44"/>
      <c r="MJ44" s="3">
        <f t="shared" si="128"/>
        <v>99460729</v>
      </c>
      <c r="MK44"/>
      <c r="ML44" s="3">
        <f t="shared" si="129"/>
        <v>39224990809</v>
      </c>
      <c r="MM44"/>
      <c r="MN44" s="3">
        <f t="shared" si="130"/>
        <v>2104056900</v>
      </c>
      <c r="MO44"/>
      <c r="MP44" s="3">
        <f t="shared" si="131"/>
        <v>281031696</v>
      </c>
      <c r="MQ44"/>
      <c r="MR44" s="3">
        <f t="shared" si="132"/>
        <v>67423834921</v>
      </c>
      <c r="MS44"/>
      <c r="MT44" s="3">
        <f t="shared" si="133"/>
        <v>7618671225</v>
      </c>
      <c r="MU44"/>
      <c r="MV44" s="3">
        <f t="shared" si="134"/>
        <v>4070695204</v>
      </c>
      <c r="MW44"/>
      <c r="MX44" s="3">
        <f t="shared" si="135"/>
        <v>128200518601</v>
      </c>
      <c r="MY44"/>
      <c r="MZ44" s="3">
        <f t="shared" si="136"/>
        <v>31629376</v>
      </c>
      <c r="NA44"/>
      <c r="NB44" s="3">
        <f t="shared" si="137"/>
        <v>50562019600</v>
      </c>
      <c r="NC44"/>
      <c r="ND44" s="3">
        <f t="shared" si="138"/>
        <v>18626517441</v>
      </c>
      <c r="NE44"/>
      <c r="NF44" s="3">
        <f t="shared" si="139"/>
        <v>123458768689</v>
      </c>
      <c r="NG44"/>
      <c r="NH44" s="3">
        <f t="shared" si="140"/>
        <v>1280995681</v>
      </c>
      <c r="NI44"/>
      <c r="NJ44" s="3">
        <f t="shared" si="141"/>
        <v>27056631121</v>
      </c>
      <c r="NK44"/>
      <c r="NL44" s="3">
        <f t="shared" si="92"/>
        <v>46130877961</v>
      </c>
      <c r="NM44"/>
      <c r="NN44" s="3">
        <f t="shared" si="142"/>
        <v>118732619776</v>
      </c>
      <c r="NO44"/>
      <c r="NP44" s="3">
        <f t="shared" si="143"/>
        <v>246552804</v>
      </c>
      <c r="NQ44"/>
      <c r="NR44" s="3">
        <f t="shared" si="144"/>
        <v>108880200900</v>
      </c>
      <c r="NS44"/>
      <c r="NT44" s="3">
        <f t="shared" si="145"/>
        <v>171338044900</v>
      </c>
      <c r="NU44"/>
      <c r="NV44" s="3">
        <f t="shared" si="146"/>
        <v>162153598489</v>
      </c>
      <c r="NW44"/>
      <c r="NX44" s="3">
        <f t="shared" si="147"/>
        <v>11287150081</v>
      </c>
      <c r="NY44"/>
      <c r="NZ44" s="3">
        <f t="shared" si="148"/>
        <v>10145324176</v>
      </c>
      <c r="OA44"/>
      <c r="OB44" s="3">
        <f t="shared" si="149"/>
        <v>20169081</v>
      </c>
      <c r="OC44"/>
      <c r="OD44" s="3">
        <f t="shared" si="150"/>
        <v>150713991961</v>
      </c>
      <c r="OE44"/>
      <c r="OF44" s="3">
        <f t="shared" si="151"/>
        <v>15700841809</v>
      </c>
      <c r="OG44"/>
      <c r="OH44" s="3">
        <f t="shared" si="152"/>
        <v>11048976</v>
      </c>
      <c r="OI44"/>
      <c r="OJ44" s="3">
        <f t="shared" si="153"/>
        <v>4968135225</v>
      </c>
      <c r="OK44"/>
      <c r="OL44" s="3">
        <f t="shared" si="154"/>
        <v>54649815529</v>
      </c>
      <c r="OM44"/>
      <c r="ON44" s="3">
        <f t="shared" si="155"/>
        <v>2004711076</v>
      </c>
      <c r="OO44"/>
      <c r="OP44" s="3">
        <f t="shared" si="156"/>
        <v>15700841809</v>
      </c>
      <c r="OQ44"/>
      <c r="OR44" s="3">
        <f t="shared" si="157"/>
        <v>5287180369</v>
      </c>
      <c r="OS44"/>
      <c r="OT44" s="3">
        <f t="shared" si="158"/>
        <v>73314226756</v>
      </c>
      <c r="OU44"/>
      <c r="OV44" s="3">
        <f t="shared" si="159"/>
        <v>19239631849</v>
      </c>
      <c r="OW44"/>
      <c r="OX44" s="3">
        <f t="shared" si="160"/>
        <v>213503140096</v>
      </c>
      <c r="OY44"/>
      <c r="OZ44" s="3">
        <f t="shared" si="161"/>
        <v>38777880241</v>
      </c>
      <c r="PA44"/>
      <c r="PB44" s="3">
        <f t="shared" si="162"/>
        <v>65075499801</v>
      </c>
      <c r="PC44"/>
      <c r="PD44" s="3">
        <f t="shared" si="163"/>
        <v>42834511225</v>
      </c>
      <c r="PE44"/>
      <c r="PF44" s="3">
        <f t="shared" si="164"/>
        <v>3521947716</v>
      </c>
      <c r="PG44"/>
      <c r="PH44" s="3">
        <f t="shared" si="165"/>
        <v>54154874944</v>
      </c>
      <c r="PI44"/>
      <c r="PJ44" s="3">
        <f t="shared" si="166"/>
        <v>88571116881</v>
      </c>
      <c r="PK44"/>
      <c r="PL44" s="3">
        <f t="shared" si="167"/>
        <v>91907198244</v>
      </c>
      <c r="PM44"/>
      <c r="PN44" s="3">
        <f t="shared" si="168"/>
        <v>24535463044</v>
      </c>
      <c r="PO44"/>
      <c r="PP44" s="3">
        <f t="shared" si="169"/>
        <v>8618708569</v>
      </c>
      <c r="PQ44"/>
      <c r="PR44" s="3">
        <f t="shared" si="170"/>
        <v>26317275076</v>
      </c>
      <c r="PS44"/>
      <c r="PT44" s="3">
        <f t="shared" si="171"/>
        <v>75786235849</v>
      </c>
      <c r="PU44"/>
      <c r="PV44" s="3">
        <f t="shared" si="172"/>
        <v>225062001649</v>
      </c>
      <c r="PW44"/>
      <c r="PX44" s="3">
        <f t="shared" si="93"/>
        <v>103123192384</v>
      </c>
      <c r="PY44"/>
      <c r="PZ44" s="3">
        <f t="shared" si="542"/>
        <v>29689357636</v>
      </c>
      <c r="QA44"/>
      <c r="QB44" s="3">
        <f t="shared" si="543"/>
        <v>418144582881</v>
      </c>
      <c r="QC44"/>
      <c r="QD44" s="3">
        <f t="shared" si="544"/>
        <v>2313513801</v>
      </c>
      <c r="QE44"/>
      <c r="QF44" s="3">
        <f t="shared" si="545"/>
        <v>1998358209</v>
      </c>
      <c r="QG44"/>
      <c r="QH44" s="3">
        <f t="shared" si="546"/>
        <v>10138274721</v>
      </c>
      <c r="QI44"/>
      <c r="QJ44" s="3">
        <f t="shared" si="547"/>
        <v>28914621849</v>
      </c>
      <c r="QK44"/>
      <c r="QL44" s="3">
        <f t="shared" si="548"/>
        <v>83366745289</v>
      </c>
      <c r="QM44"/>
      <c r="QN44" s="3">
        <f t="shared" si="390"/>
        <v>3931917025</v>
      </c>
      <c r="QO44"/>
      <c r="QP44" s="3">
        <f t="shared" si="391"/>
        <v>72093861009</v>
      </c>
      <c r="QQ44"/>
      <c r="QR44" s="3">
        <f t="shared" si="392"/>
        <v>16837657600</v>
      </c>
      <c r="QS44" s="5"/>
      <c r="QT44" s="6">
        <f t="shared" si="86"/>
        <v>13172.000682663933</v>
      </c>
      <c r="QU44" s="5"/>
      <c r="QV44" s="5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</row>
    <row r="45" spans="1:1015" s="3" customFormat="1">
      <c r="A45" s="2">
        <v>235</v>
      </c>
      <c r="B45" s="3">
        <v>6837</v>
      </c>
      <c r="C45" s="3">
        <v>5190</v>
      </c>
      <c r="D45" s="3">
        <v>6710</v>
      </c>
      <c r="E45" s="3">
        <v>7344</v>
      </c>
      <c r="F45" s="3">
        <v>5190</v>
      </c>
      <c r="G45" s="3">
        <v>4684</v>
      </c>
      <c r="H45" s="3">
        <v>5443</v>
      </c>
      <c r="I45" s="3">
        <v>5063</v>
      </c>
      <c r="J45" s="3">
        <v>5570</v>
      </c>
      <c r="K45" s="3">
        <v>4937</v>
      </c>
      <c r="L45" s="3">
        <v>5190</v>
      </c>
      <c r="M45" s="3">
        <v>4810</v>
      </c>
      <c r="N45" s="3">
        <v>5950</v>
      </c>
      <c r="O45" s="3">
        <v>5570</v>
      </c>
      <c r="P45" s="3">
        <v>6710</v>
      </c>
      <c r="Q45" s="3">
        <v>4430</v>
      </c>
      <c r="R45" s="3">
        <v>6330</v>
      </c>
      <c r="S45" s="3">
        <v>4557</v>
      </c>
      <c r="T45" s="3">
        <v>6583</v>
      </c>
      <c r="U45" s="3">
        <v>6963</v>
      </c>
      <c r="V45" s="3">
        <v>5190</v>
      </c>
      <c r="W45" s="3">
        <v>4430</v>
      </c>
      <c r="X45" s="3">
        <v>6963</v>
      </c>
      <c r="Y45" s="3">
        <v>5190</v>
      </c>
      <c r="Z45" s="3">
        <v>4937</v>
      </c>
      <c r="AA45" s="3">
        <v>6330</v>
      </c>
      <c r="AB45" s="3">
        <v>7217</v>
      </c>
      <c r="AC45" s="3">
        <v>5063</v>
      </c>
      <c r="AD45" s="3">
        <v>5190</v>
      </c>
      <c r="AE45" s="3">
        <v>6963</v>
      </c>
      <c r="AF45" s="3">
        <v>5317</v>
      </c>
      <c r="AG45" s="3">
        <v>4810</v>
      </c>
      <c r="AH45" s="3">
        <v>4684</v>
      </c>
      <c r="AI45" s="3">
        <v>3797</v>
      </c>
      <c r="AJ45" s="3">
        <v>5823</v>
      </c>
      <c r="AK45" s="3">
        <v>5443</v>
      </c>
      <c r="AL45" s="3">
        <v>6077</v>
      </c>
      <c r="AM45" s="3">
        <v>5443</v>
      </c>
      <c r="AN45" s="3">
        <v>6963</v>
      </c>
      <c r="AO45" s="3">
        <v>6330</v>
      </c>
      <c r="AP45" s="3">
        <v>6330</v>
      </c>
      <c r="AQ45" s="3">
        <v>6203</v>
      </c>
      <c r="AR45" s="3">
        <v>5697</v>
      </c>
      <c r="AS45" s="3">
        <v>5697</v>
      </c>
      <c r="AT45" s="3">
        <v>5063</v>
      </c>
      <c r="AU45" s="3">
        <v>6710</v>
      </c>
      <c r="AV45" s="3">
        <v>7217</v>
      </c>
      <c r="AW45" s="3">
        <v>7090</v>
      </c>
      <c r="AX45" s="3">
        <v>7597</v>
      </c>
      <c r="AY45" s="3">
        <v>7850</v>
      </c>
      <c r="AZ45" s="3">
        <v>4304</v>
      </c>
      <c r="BA45" s="3">
        <v>5950</v>
      </c>
      <c r="BB45" s="3">
        <v>5950</v>
      </c>
      <c r="BC45" s="3">
        <v>5317</v>
      </c>
      <c r="BD45" s="3">
        <v>6457</v>
      </c>
      <c r="BE45" s="3">
        <v>5570</v>
      </c>
      <c r="BF45" s="3">
        <v>5443</v>
      </c>
      <c r="BG45" s="3">
        <v>5570</v>
      </c>
      <c r="BH45" s="3">
        <v>5570</v>
      </c>
      <c r="BI45" s="3">
        <v>5950</v>
      </c>
      <c r="BJ45" s="3">
        <v>6583</v>
      </c>
      <c r="BK45" s="3">
        <v>5063</v>
      </c>
      <c r="BL45" s="3">
        <v>5443</v>
      </c>
      <c r="BM45" s="3">
        <v>5317</v>
      </c>
      <c r="BN45" s="3">
        <v>6583</v>
      </c>
      <c r="BO45" s="3">
        <v>4810</v>
      </c>
      <c r="BP45" s="3">
        <v>6963</v>
      </c>
      <c r="BQ45" s="3">
        <v>6457</v>
      </c>
      <c r="BR45" s="3">
        <v>5063</v>
      </c>
      <c r="BS45" s="3">
        <v>5823</v>
      </c>
      <c r="BT45" s="3">
        <v>5063</v>
      </c>
      <c r="BU45" s="3">
        <v>5697</v>
      </c>
      <c r="BV45" s="3">
        <v>4050</v>
      </c>
      <c r="BW45" s="3">
        <v>4810</v>
      </c>
      <c r="BX45" s="3">
        <v>6330</v>
      </c>
      <c r="BY45" s="3">
        <v>5190</v>
      </c>
      <c r="BZ45" s="3">
        <v>6203</v>
      </c>
      <c r="CA45" s="3">
        <v>6963</v>
      </c>
      <c r="CB45" s="3">
        <v>5570</v>
      </c>
      <c r="CC45" s="3">
        <v>4810</v>
      </c>
      <c r="CD45" s="3">
        <v>5190</v>
      </c>
      <c r="CE45" s="3">
        <v>4304</v>
      </c>
      <c r="CF45" s="3">
        <v>6077</v>
      </c>
      <c r="CG45" s="3">
        <v>6077</v>
      </c>
      <c r="CH45" s="3">
        <v>5190</v>
      </c>
      <c r="CI45" s="3">
        <v>5823</v>
      </c>
      <c r="CJ45" s="3">
        <v>4557</v>
      </c>
      <c r="CK45" s="3">
        <v>5063</v>
      </c>
      <c r="CL45" s="3">
        <v>7344</v>
      </c>
      <c r="CM45" s="3">
        <v>4557</v>
      </c>
      <c r="CN45" s="3">
        <v>6710</v>
      </c>
      <c r="CO45" s="3">
        <v>5317</v>
      </c>
      <c r="CP45" s="3">
        <v>5570</v>
      </c>
      <c r="CQ45" s="3">
        <v>5317</v>
      </c>
      <c r="CR45" s="3">
        <v>5063</v>
      </c>
      <c r="CS45" s="3">
        <v>5063</v>
      </c>
      <c r="CT45" s="3">
        <v>5317</v>
      </c>
      <c r="CU45" s="3">
        <v>7470</v>
      </c>
      <c r="CV45" s="3">
        <v>5190</v>
      </c>
      <c r="CW45" s="3">
        <v>4304</v>
      </c>
      <c r="CX45" s="3">
        <v>5190</v>
      </c>
      <c r="CY45" s="3">
        <v>4684</v>
      </c>
      <c r="CZ45" s="3">
        <v>5063</v>
      </c>
      <c r="DA45" s="3">
        <v>6837</v>
      </c>
      <c r="DB45" s="3">
        <v>7470</v>
      </c>
      <c r="DC45" s="3">
        <v>5823</v>
      </c>
      <c r="DD45" s="3">
        <v>4810</v>
      </c>
      <c r="DE45" s="3">
        <v>3417</v>
      </c>
      <c r="DF45" s="3">
        <v>5317</v>
      </c>
      <c r="DG45" s="3">
        <v>5443</v>
      </c>
      <c r="DH45" s="3">
        <v>4177</v>
      </c>
      <c r="DI45" s="3">
        <v>4430</v>
      </c>
      <c r="DJ45" s="3">
        <v>4937</v>
      </c>
      <c r="DK45" s="3">
        <v>6583</v>
      </c>
      <c r="DL45" s="3">
        <v>4810</v>
      </c>
      <c r="DM45" s="3">
        <v>5950</v>
      </c>
      <c r="DN45" s="3">
        <v>5823</v>
      </c>
      <c r="DO45" s="3">
        <v>4430</v>
      </c>
      <c r="DP45" s="3">
        <v>4304</v>
      </c>
      <c r="DQ45" s="3">
        <v>4684</v>
      </c>
      <c r="DR45" s="3">
        <v>6457</v>
      </c>
      <c r="DS45" s="3">
        <v>4557</v>
      </c>
      <c r="DT45" s="3">
        <v>4557</v>
      </c>
      <c r="DU45" s="3">
        <v>2784</v>
      </c>
      <c r="DV45" s="3">
        <v>6330</v>
      </c>
      <c r="DW45" s="3">
        <v>5063</v>
      </c>
      <c r="DX45" s="3">
        <v>5443</v>
      </c>
      <c r="DY45" s="3">
        <v>4684</v>
      </c>
      <c r="DZ45" s="3">
        <v>5950</v>
      </c>
      <c r="EA45" s="3">
        <v>3291</v>
      </c>
      <c r="EB45" s="3">
        <v>5697</v>
      </c>
      <c r="EC45" s="3">
        <v>5697</v>
      </c>
      <c r="ED45" s="3">
        <v>6077</v>
      </c>
      <c r="EE45" s="3">
        <v>5190</v>
      </c>
      <c r="EF45" s="3">
        <v>4304</v>
      </c>
      <c r="EG45" s="3">
        <v>5443</v>
      </c>
      <c r="EH45" s="3">
        <v>5823</v>
      </c>
      <c r="EI45" s="3">
        <v>4557</v>
      </c>
      <c r="EJ45" s="3">
        <v>4937</v>
      </c>
      <c r="EK45" s="3">
        <v>6710</v>
      </c>
      <c r="EL45" s="3">
        <v>5570</v>
      </c>
      <c r="EM45" s="3">
        <v>3924</v>
      </c>
      <c r="EN45" s="3">
        <v>6710</v>
      </c>
      <c r="EO45" s="3">
        <v>4937</v>
      </c>
      <c r="EP45" s="3">
        <v>3924</v>
      </c>
      <c r="EQ45" s="3">
        <v>4684</v>
      </c>
      <c r="ER45" s="3">
        <v>3670</v>
      </c>
      <c r="ES45" s="3">
        <v>5443</v>
      </c>
      <c r="ET45" s="3">
        <v>3797</v>
      </c>
      <c r="EU45" s="3">
        <v>6710</v>
      </c>
      <c r="EV45" s="5"/>
      <c r="EW45" s="6">
        <f t="shared" si="79"/>
        <v>5514.3466666666664</v>
      </c>
      <c r="EX45" s="7"/>
      <c r="EY45" s="6">
        <f t="shared" si="80"/>
        <v>79.023966566300246</v>
      </c>
      <c r="EZ45" s="7"/>
      <c r="FA45" s="6">
        <f t="shared" si="81"/>
        <v>5649.44</v>
      </c>
      <c r="FB45" s="6">
        <f t="shared" si="82"/>
        <v>5379.2533333333331</v>
      </c>
      <c r="FC45" s="6">
        <f t="shared" si="179"/>
        <v>270.1866666666665</v>
      </c>
      <c r="FD45" s="7"/>
      <c r="FE45" s="6">
        <f t="shared" si="84"/>
        <v>1895614.954844445</v>
      </c>
      <c r="FF45"/>
      <c r="FG45" s="6">
        <f t="shared" si="97"/>
        <v>817553.52817777742</v>
      </c>
      <c r="FH45"/>
      <c r="FI45" s="6">
        <f t="shared" si="98"/>
        <v>55607.92817777786</v>
      </c>
      <c r="FJ45"/>
      <c r="FK45" s="6">
        <f t="shared" si="99"/>
        <v>12058.968177777815</v>
      </c>
      <c r="FL45"/>
      <c r="FM45" s="6">
        <f t="shared" si="100"/>
        <v>131633.51484444458</v>
      </c>
      <c r="FN45"/>
      <c r="FO45" s="6">
        <f t="shared" si="101"/>
        <v>12058.968177777815</v>
      </c>
      <c r="FP45"/>
      <c r="FQ45" s="6">
        <f t="shared" si="102"/>
        <v>12058.968177777815</v>
      </c>
      <c r="FR45"/>
      <c r="FS45" s="6">
        <f t="shared" si="103"/>
        <v>4039349.6348444452</v>
      </c>
      <c r="FT45"/>
      <c r="FU45" s="6">
        <f t="shared" si="104"/>
        <v>2258447.914844445</v>
      </c>
      <c r="FV45"/>
      <c r="FW45" s="6">
        <f t="shared" si="105"/>
        <v>422742.70151111088</v>
      </c>
      <c r="FX45"/>
      <c r="FY45" s="6">
        <f t="shared" si="106"/>
        <v>239917.10151111128</v>
      </c>
      <c r="FZ45"/>
      <c r="GA45" s="6">
        <f t="shared" si="107"/>
        <v>2258447.914844445</v>
      </c>
      <c r="GB45"/>
      <c r="GC45" s="6">
        <f t="shared" si="108"/>
        <v>2766189.8881777772</v>
      </c>
      <c r="GD45"/>
      <c r="GE45" s="6">
        <f t="shared" si="109"/>
        <v>3548752.6748444452</v>
      </c>
      <c r="GF45"/>
      <c r="GG45" s="6">
        <f t="shared" si="110"/>
        <v>4174611.7548444439</v>
      </c>
      <c r="GH45"/>
      <c r="GI45" s="6">
        <f t="shared" si="914"/>
        <v>56080.554844444523</v>
      </c>
      <c r="GJ45"/>
      <c r="GK45" s="6">
        <f t="shared" si="915"/>
        <v>380458.68817777798</v>
      </c>
      <c r="GL45"/>
      <c r="GM45" s="6">
        <f t="shared" si="916"/>
        <v>12058.968177777815</v>
      </c>
      <c r="GN45"/>
      <c r="GO45" s="6">
        <f t="shared" si="917"/>
        <v>132360.14151111123</v>
      </c>
      <c r="GP45"/>
      <c r="GQ45" s="6">
        <f t="shared" si="918"/>
        <v>131633.51484444458</v>
      </c>
      <c r="GR45"/>
      <c r="GS45" s="6">
        <f t="shared" si="919"/>
        <v>20502.421511111061</v>
      </c>
      <c r="GT45"/>
      <c r="GU45" s="6">
        <f t="shared" si="920"/>
        <v>73000.834844444355</v>
      </c>
      <c r="GV45"/>
      <c r="GW45" s="6">
        <f t="shared" si="921"/>
        <v>3675604.7148444438</v>
      </c>
      <c r="GX45"/>
      <c r="GY45" s="6">
        <f t="shared" si="922"/>
        <v>20502.421511111061</v>
      </c>
      <c r="GZ45"/>
      <c r="HA45" s="6">
        <f t="shared" si="923"/>
        <v>273724.28817777761</v>
      </c>
      <c r="HB45"/>
      <c r="HC45" s="6">
        <f t="shared" si="924"/>
        <v>3671771.3415111103</v>
      </c>
      <c r="HD45"/>
      <c r="HE45" s="6">
        <f t="shared" si="925"/>
        <v>131633.51484444458</v>
      </c>
      <c r="HF45"/>
      <c r="HG45" s="6">
        <f t="shared" si="926"/>
        <v>380458.68817777798</v>
      </c>
      <c r="HH45"/>
      <c r="HI45" s="6">
        <f t="shared" si="927"/>
        <v>157757.24817777766</v>
      </c>
      <c r="HJ45"/>
      <c r="HK45" s="6">
        <f t="shared" si="928"/>
        <v>422742.70151111088</v>
      </c>
      <c r="HL45"/>
      <c r="HM45" s="6">
        <f t="shared" si="929"/>
        <v>1562033.3681777781</v>
      </c>
      <c r="HN45"/>
      <c r="HO45" s="6">
        <f t="shared" si="930"/>
        <v>20789.794844444394</v>
      </c>
      <c r="HP45"/>
      <c r="HQ45" s="6">
        <f t="shared" si="931"/>
        <v>2258447.914844445</v>
      </c>
      <c r="HR45"/>
      <c r="HS45" s="6">
        <f t="shared" si="932"/>
        <v>55607.92817777786</v>
      </c>
      <c r="HT45"/>
      <c r="HU45" s="6">
        <f t="shared" si="933"/>
        <v>1061284.5681777773</v>
      </c>
      <c r="HV45"/>
      <c r="HW45" s="6">
        <f t="shared" si="934"/>
        <v>817553.52817777742</v>
      </c>
      <c r="HX45"/>
      <c r="HY45" s="6">
        <f t="shared" si="935"/>
        <v>1061284.5681777773</v>
      </c>
      <c r="HZ45"/>
      <c r="IA45" s="6">
        <f t="shared" si="936"/>
        <v>756575.23484444479</v>
      </c>
      <c r="IB45"/>
      <c r="IC45" s="6">
        <f t="shared" si="937"/>
        <v>1061284.5681777773</v>
      </c>
      <c r="ID45"/>
      <c r="IE45" s="6">
        <f t="shared" si="938"/>
        <v>239917.10151111128</v>
      </c>
      <c r="IF45"/>
      <c r="IG45" s="6">
        <f t="shared" si="939"/>
        <v>379226.06151111133</v>
      </c>
      <c r="IH45"/>
      <c r="II45" s="6">
        <f t="shared" si="940"/>
        <v>73000.834844444355</v>
      </c>
      <c r="IJ45"/>
      <c r="IK45" s="6">
        <f t="shared" si="941"/>
        <v>815746.15484444413</v>
      </c>
      <c r="IL45"/>
      <c r="IM45" s="6">
        <f t="shared" si="942"/>
        <v>602465.7415111108</v>
      </c>
      <c r="IN45"/>
      <c r="IO45" s="6">
        <f t="shared" si="943"/>
        <v>6334349.3548444454</v>
      </c>
      <c r="IP45"/>
      <c r="IQ45" s="6">
        <f t="shared" si="944"/>
        <v>1260709.7815111114</v>
      </c>
      <c r="IR45"/>
      <c r="IS45" s="6">
        <f t="shared" si="945"/>
        <v>295.38151111110528</v>
      </c>
      <c r="IT45"/>
      <c r="IU45" s="6">
        <f t="shared" si="946"/>
        <v>73000.834844444355</v>
      </c>
      <c r="IV45"/>
      <c r="IW45" s="6">
        <f t="shared" si="947"/>
        <v>5871833.6215111101</v>
      </c>
      <c r="IX45"/>
      <c r="IY45" s="6">
        <f t="shared" si="948"/>
        <v>379226.06151111133</v>
      </c>
      <c r="IZ45"/>
      <c r="JA45" s="6">
        <f t="shared" si="949"/>
        <v>55607.92817777786</v>
      </c>
      <c r="JB45"/>
      <c r="JC45" s="6">
        <f t="shared" si="950"/>
        <v>4178699.1281777769</v>
      </c>
      <c r="JD45"/>
      <c r="JE45" s="6">
        <f t="shared" si="951"/>
        <v>1895614.954844445</v>
      </c>
      <c r="JF45"/>
      <c r="JG45" s="6">
        <f t="shared" si="952"/>
        <v>1260709.7815111114</v>
      </c>
      <c r="JH45"/>
      <c r="JI45" s="6">
        <f t="shared" si="953"/>
        <v>156963.8748444443</v>
      </c>
      <c r="JJ45"/>
      <c r="JK45" s="6">
        <f t="shared" si="954"/>
        <v>273724.28817777761</v>
      </c>
      <c r="JL45"/>
      <c r="JM45" s="6">
        <f t="shared" si="955"/>
        <v>3671771.3415111103</v>
      </c>
      <c r="JN45"/>
      <c r="JO45" s="6">
        <f t="shared" si="956"/>
        <v>1988626.434844444</v>
      </c>
      <c r="JP45"/>
      <c r="JQ45" s="6">
        <f t="shared" si="957"/>
        <v>1260709.7815111114</v>
      </c>
      <c r="JR45"/>
      <c r="JS45" s="6">
        <f t="shared" si="958"/>
        <v>422742.70151111088</v>
      </c>
      <c r="JT45"/>
      <c r="JU45" s="6">
        <f t="shared" si="959"/>
        <v>2656291.5015111119</v>
      </c>
      <c r="JV45"/>
      <c r="JW45" s="6">
        <f t="shared" si="960"/>
        <v>2258447.914844445</v>
      </c>
      <c r="JX45"/>
      <c r="JY45" s="6">
        <f t="shared" si="961"/>
        <v>993636.82151111146</v>
      </c>
      <c r="JZ45"/>
      <c r="KA45" s="6">
        <f t="shared" si="962"/>
        <v>238938.4748444446</v>
      </c>
      <c r="KB45"/>
      <c r="KC45" s="6">
        <f t="shared" si="963"/>
        <v>5706429.1415111115</v>
      </c>
      <c r="KD45"/>
      <c r="KE45" s="6">
        <f t="shared" si="964"/>
        <v>73000.834844444355</v>
      </c>
      <c r="KF45"/>
      <c r="KG45" s="6">
        <f t="shared" si="965"/>
        <v>380458.68817777798</v>
      </c>
      <c r="KH45"/>
      <c r="KI45" s="6">
        <f t="shared" si="966"/>
        <v>1985807.0615111107</v>
      </c>
      <c r="KJ45"/>
      <c r="KK45" s="6">
        <f t="shared" si="967"/>
        <v>991644.19484444475</v>
      </c>
      <c r="KL45"/>
      <c r="KM45" s="6">
        <f t="shared" si="968"/>
        <v>4174611.7548444439</v>
      </c>
      <c r="KN45"/>
      <c r="KO45" s="6">
        <f t="shared" si="969"/>
        <v>1892862.3281777783</v>
      </c>
      <c r="KP45"/>
      <c r="KQ45" s="6">
        <f t="shared" si="970"/>
        <v>2258447.914844445</v>
      </c>
      <c r="KR45"/>
      <c r="KS45" s="6">
        <f t="shared" si="971"/>
        <v>1061284.5681777773</v>
      </c>
      <c r="KT45"/>
      <c r="KU45" s="6">
        <f t="shared" si="972"/>
        <v>4174611.7548444439</v>
      </c>
      <c r="KV45"/>
      <c r="KW45" s="16">
        <f t="shared" si="973"/>
        <v>67.41080594526511</v>
      </c>
      <c r="KX45" s="7"/>
      <c r="KY45" s="5"/>
      <c r="KZ45" s="3">
        <f t="shared" si="85"/>
        <v>2712609</v>
      </c>
      <c r="LA45"/>
      <c r="LB45" s="3">
        <f t="shared" si="111"/>
        <v>401956</v>
      </c>
      <c r="LC45"/>
      <c r="LD45" s="3">
        <f t="shared" si="112"/>
        <v>256036</v>
      </c>
      <c r="LE45"/>
      <c r="LF45" s="3">
        <f t="shared" si="113"/>
        <v>144400</v>
      </c>
      <c r="LG45"/>
      <c r="LH45" s="3">
        <f t="shared" si="114"/>
        <v>400689</v>
      </c>
      <c r="LI45"/>
      <c r="LJ45" s="3">
        <f t="shared" si="115"/>
        <v>144400</v>
      </c>
      <c r="LK45"/>
      <c r="LL45" s="3">
        <f t="shared" si="116"/>
        <v>144400</v>
      </c>
      <c r="LM45"/>
      <c r="LN45" s="3">
        <f t="shared" si="117"/>
        <v>5198400</v>
      </c>
      <c r="LO45"/>
      <c r="LP45" s="3">
        <f t="shared" si="118"/>
        <v>3143529</v>
      </c>
      <c r="LQ45"/>
      <c r="LR45" s="3">
        <f t="shared" si="119"/>
        <v>144400</v>
      </c>
      <c r="LS45"/>
      <c r="LT45" s="3">
        <f t="shared" si="120"/>
        <v>577600</v>
      </c>
      <c r="LU45"/>
      <c r="LV45" s="3">
        <f t="shared" si="121"/>
        <v>3143529</v>
      </c>
      <c r="LW45"/>
      <c r="LX45" s="3">
        <f t="shared" si="122"/>
        <v>1940449</v>
      </c>
      <c r="LY45"/>
      <c r="LZ45" s="3">
        <f t="shared" si="123"/>
        <v>4639716</v>
      </c>
      <c r="MA45"/>
      <c r="MB45" s="3">
        <f t="shared" si="124"/>
        <v>3143529</v>
      </c>
      <c r="MC45"/>
      <c r="MD45" s="3">
        <f t="shared" si="125"/>
        <v>257049</v>
      </c>
      <c r="ME45"/>
      <c r="MF45" s="3">
        <f t="shared" si="126"/>
        <v>786769</v>
      </c>
      <c r="MG45"/>
      <c r="MH45" s="3">
        <f t="shared" si="127"/>
        <v>144400</v>
      </c>
      <c r="MI45"/>
      <c r="MJ45" s="3">
        <f t="shared" si="128"/>
        <v>401956</v>
      </c>
      <c r="MK45"/>
      <c r="ML45" s="3">
        <f t="shared" si="129"/>
        <v>400689</v>
      </c>
      <c r="MM45"/>
      <c r="MN45" s="3">
        <f t="shared" si="130"/>
        <v>16129</v>
      </c>
      <c r="MO45"/>
      <c r="MP45" s="3">
        <f t="shared" si="131"/>
        <v>0</v>
      </c>
      <c r="MQ45"/>
      <c r="MR45" s="3">
        <f t="shared" si="132"/>
        <v>2712609</v>
      </c>
      <c r="MS45"/>
      <c r="MT45" s="3">
        <f t="shared" si="133"/>
        <v>16129</v>
      </c>
      <c r="MU45"/>
      <c r="MV45" s="3">
        <f t="shared" si="134"/>
        <v>64009</v>
      </c>
      <c r="MW45"/>
      <c r="MX45" s="3">
        <f t="shared" si="135"/>
        <v>2709316</v>
      </c>
      <c r="MY45"/>
      <c r="MZ45" s="3">
        <f t="shared" si="136"/>
        <v>400689</v>
      </c>
      <c r="NA45"/>
      <c r="NB45" s="3">
        <f t="shared" si="137"/>
        <v>786769</v>
      </c>
      <c r="NC45"/>
      <c r="ND45" s="3">
        <f t="shared" si="138"/>
        <v>16129</v>
      </c>
      <c r="NE45"/>
      <c r="NF45" s="3">
        <f t="shared" si="139"/>
        <v>144400</v>
      </c>
      <c r="NG45"/>
      <c r="NH45" s="3">
        <f t="shared" si="140"/>
        <v>2310400</v>
      </c>
      <c r="NI45"/>
      <c r="NJ45" s="3">
        <f t="shared" si="141"/>
        <v>15876</v>
      </c>
      <c r="NK45"/>
      <c r="NL45" s="3">
        <f t="shared" si="92"/>
        <v>3143529</v>
      </c>
      <c r="NM45"/>
      <c r="NN45" s="3">
        <f t="shared" si="142"/>
        <v>256036</v>
      </c>
      <c r="NO45"/>
      <c r="NP45" s="3">
        <f t="shared" si="143"/>
        <v>577600</v>
      </c>
      <c r="NQ45"/>
      <c r="NR45" s="3">
        <f t="shared" si="144"/>
        <v>401956</v>
      </c>
      <c r="NS45"/>
      <c r="NT45" s="3">
        <f t="shared" si="145"/>
        <v>577600</v>
      </c>
      <c r="NU45"/>
      <c r="NV45" s="3">
        <f t="shared" si="146"/>
        <v>1299600</v>
      </c>
      <c r="NW45"/>
      <c r="NX45" s="3">
        <f t="shared" si="147"/>
        <v>577600</v>
      </c>
      <c r="NY45"/>
      <c r="NZ45" s="3">
        <f t="shared" si="148"/>
        <v>577600</v>
      </c>
      <c r="OA45"/>
      <c r="OB45" s="3">
        <f t="shared" si="149"/>
        <v>784996</v>
      </c>
      <c r="OC45"/>
      <c r="OD45" s="3">
        <f t="shared" si="150"/>
        <v>0</v>
      </c>
      <c r="OE45"/>
      <c r="OF45" s="3">
        <f t="shared" si="151"/>
        <v>400689</v>
      </c>
      <c r="OG45"/>
      <c r="OH45" s="3">
        <f t="shared" si="152"/>
        <v>256036</v>
      </c>
      <c r="OI45"/>
      <c r="OJ45" s="3">
        <f t="shared" si="153"/>
        <v>7767369</v>
      </c>
      <c r="OK45"/>
      <c r="OL45" s="3">
        <f t="shared" si="154"/>
        <v>1940449</v>
      </c>
      <c r="OM45"/>
      <c r="ON45" s="3">
        <f t="shared" si="155"/>
        <v>64009</v>
      </c>
      <c r="OO45"/>
      <c r="OP45" s="3">
        <f t="shared" si="156"/>
        <v>0</v>
      </c>
      <c r="OQ45"/>
      <c r="OR45" s="3">
        <f t="shared" si="157"/>
        <v>4635409</v>
      </c>
      <c r="OS45"/>
      <c r="OT45" s="3">
        <f t="shared" si="158"/>
        <v>784996</v>
      </c>
      <c r="OU45"/>
      <c r="OV45" s="3">
        <f t="shared" si="159"/>
        <v>256036</v>
      </c>
      <c r="OW45"/>
      <c r="OX45" s="3">
        <f t="shared" si="160"/>
        <v>3147076</v>
      </c>
      <c r="OY45"/>
      <c r="OZ45" s="3">
        <f t="shared" si="161"/>
        <v>2712609</v>
      </c>
      <c r="PA45"/>
      <c r="PB45" s="3">
        <f t="shared" si="162"/>
        <v>1940449</v>
      </c>
      <c r="PC45"/>
      <c r="PD45" s="3">
        <f t="shared" si="163"/>
        <v>15876</v>
      </c>
      <c r="PE45"/>
      <c r="PF45" s="3">
        <f t="shared" si="164"/>
        <v>64009</v>
      </c>
      <c r="PG45"/>
      <c r="PH45" s="3">
        <f t="shared" si="165"/>
        <v>2709316</v>
      </c>
      <c r="PI45"/>
      <c r="PJ45" s="3">
        <f t="shared" si="166"/>
        <v>1299600</v>
      </c>
      <c r="PK45"/>
      <c r="PL45" s="3">
        <f t="shared" si="167"/>
        <v>1940449</v>
      </c>
      <c r="PM45"/>
      <c r="PN45" s="3">
        <f t="shared" si="168"/>
        <v>144400</v>
      </c>
      <c r="PO45"/>
      <c r="PP45" s="3">
        <f t="shared" si="169"/>
        <v>3610000</v>
      </c>
      <c r="PQ45"/>
      <c r="PR45" s="3">
        <f t="shared" si="170"/>
        <v>3143529</v>
      </c>
      <c r="PS45"/>
      <c r="PT45" s="3">
        <f t="shared" si="171"/>
        <v>1605289</v>
      </c>
      <c r="PU45"/>
      <c r="PV45" s="3">
        <f t="shared" si="172"/>
        <v>576081</v>
      </c>
      <c r="PW45"/>
      <c r="PX45" s="3">
        <f t="shared" si="93"/>
        <v>7070281</v>
      </c>
      <c r="PY45"/>
      <c r="PZ45" s="3">
        <f t="shared" si="542"/>
        <v>0</v>
      </c>
      <c r="QA45"/>
      <c r="QB45" s="3">
        <f t="shared" si="543"/>
        <v>786769</v>
      </c>
      <c r="QC45"/>
      <c r="QD45" s="3">
        <f t="shared" si="544"/>
        <v>1297321</v>
      </c>
      <c r="QE45"/>
      <c r="QF45" s="3">
        <f t="shared" si="545"/>
        <v>1602756</v>
      </c>
      <c r="QG45"/>
      <c r="QH45" s="3">
        <f t="shared" si="546"/>
        <v>3143529</v>
      </c>
      <c r="QI45"/>
      <c r="QJ45" s="3">
        <f t="shared" si="547"/>
        <v>2709316</v>
      </c>
      <c r="QK45"/>
      <c r="QL45" s="3">
        <f t="shared" si="548"/>
        <v>3143529</v>
      </c>
      <c r="QM45"/>
      <c r="QN45" s="3">
        <f t="shared" si="390"/>
        <v>577600</v>
      </c>
      <c r="QO45"/>
      <c r="QP45" s="3">
        <f t="shared" si="391"/>
        <v>3143529</v>
      </c>
      <c r="QQ45"/>
      <c r="QR45" s="3">
        <f t="shared" si="392"/>
        <v>8485569</v>
      </c>
      <c r="QS45" s="5"/>
      <c r="QT45" s="6">
        <f t="shared" si="86"/>
        <v>72.438029432806275</v>
      </c>
      <c r="QU45" s="5"/>
      <c r="QV45" s="5"/>
      <c r="QW45" s="6">
        <f>B45-C45-$FC45</f>
        <v>1376.8133333333335</v>
      </c>
      <c r="QX45"/>
      <c r="QY45" s="6">
        <f>D45-E45-$FC45</f>
        <v>-904.1866666666665</v>
      </c>
      <c r="QZ45"/>
      <c r="RA45" s="6">
        <f>F45-G45-$FC45</f>
        <v>235.8133333333335</v>
      </c>
      <c r="RB45"/>
      <c r="RC45" s="6">
        <f>H45-I45-$FC45</f>
        <v>109.8133333333335</v>
      </c>
      <c r="RD45"/>
      <c r="RE45" s="6">
        <f>J45-K45-$FC45</f>
        <v>362.8133333333335</v>
      </c>
      <c r="RF45"/>
      <c r="RG45" s="6">
        <f>L45-M45-$FC45</f>
        <v>109.8133333333335</v>
      </c>
      <c r="RH45"/>
      <c r="RI45" s="6">
        <f>N45-O45-$FC45</f>
        <v>109.8133333333335</v>
      </c>
      <c r="RJ45"/>
      <c r="RK45" s="6">
        <f>P45-Q45-$FC45</f>
        <v>2009.8133333333335</v>
      </c>
      <c r="RL45"/>
      <c r="RM45" s="6">
        <f>R45-S45-$FC45</f>
        <v>1502.8133333333335</v>
      </c>
      <c r="RN45"/>
      <c r="RO45" s="6">
        <f>T45-U45-$FC45</f>
        <v>-650.1866666666665</v>
      </c>
      <c r="RP45"/>
      <c r="RQ45" s="6">
        <f>V45-W45-$FC45</f>
        <v>489.8133333333335</v>
      </c>
      <c r="RR45"/>
      <c r="RS45" s="6">
        <f>X45-Y45-$FC45</f>
        <v>1502.8133333333335</v>
      </c>
      <c r="RT45"/>
      <c r="RU45" s="6">
        <f>Z45-AA45-$FC45</f>
        <v>-1663.1866666666665</v>
      </c>
      <c r="RV45"/>
      <c r="RW45" s="6">
        <f>AB45-AC45-$FC45</f>
        <v>1883.8133333333335</v>
      </c>
      <c r="RX45"/>
      <c r="RY45" s="6">
        <f>AD45-AE45-$FC45</f>
        <v>-2043.1866666666665</v>
      </c>
      <c r="RZ45"/>
      <c r="SA45" s="6">
        <f>AF45-AG45-$FC45</f>
        <v>236.8133333333335</v>
      </c>
      <c r="SB45"/>
      <c r="SC45" s="6">
        <f>AH45-AI45-$FC45</f>
        <v>616.8133333333335</v>
      </c>
      <c r="SD45"/>
      <c r="SE45" s="6">
        <f>AJ45-AK45-$FC45</f>
        <v>109.8133333333335</v>
      </c>
      <c r="SF45"/>
      <c r="SG45" s="6">
        <f>AL45-AM45-$FC45</f>
        <v>363.8133333333335</v>
      </c>
      <c r="SH45"/>
      <c r="SI45" s="6">
        <f>AN45-AO45-$FC45</f>
        <v>362.8133333333335</v>
      </c>
      <c r="SJ45"/>
      <c r="SK45" s="6">
        <f>AP45-AQ45-$FC45</f>
        <v>-143.1866666666665</v>
      </c>
      <c r="SL45"/>
      <c r="SM45" s="6">
        <f>AR45-AS45-$FC45</f>
        <v>-270.1866666666665</v>
      </c>
      <c r="SN45"/>
      <c r="SO45" s="6">
        <f>AT45-AU45-$FC45</f>
        <v>-1917.1866666666665</v>
      </c>
      <c r="SP45"/>
      <c r="SQ45" s="6">
        <f>AV45-AW45-$FC45</f>
        <v>-143.1866666666665</v>
      </c>
      <c r="SR45"/>
      <c r="SS45" s="6">
        <f>AX45-AY45-$FC45</f>
        <v>-523.1866666666665</v>
      </c>
      <c r="ST45"/>
      <c r="SU45" s="6">
        <f>AZ45-BA45-$FC45</f>
        <v>-1916.1866666666665</v>
      </c>
      <c r="SV45"/>
      <c r="SW45" s="6">
        <f>BB45-BC45-$FC45</f>
        <v>362.8133333333335</v>
      </c>
      <c r="SX45"/>
      <c r="SY45" s="6">
        <f>BD45-BE45-$FC45</f>
        <v>616.8133333333335</v>
      </c>
      <c r="SZ45"/>
      <c r="TA45" s="6">
        <f>BF45-BG45-$FC45</f>
        <v>-397.1866666666665</v>
      </c>
      <c r="TB45"/>
      <c r="TC45" s="6">
        <f>BH45-BI45-$FC45</f>
        <v>-650.1866666666665</v>
      </c>
      <c r="TD45"/>
      <c r="TE45" s="6">
        <f>BJ45-BK45-$FC45</f>
        <v>1249.8133333333335</v>
      </c>
      <c r="TF45"/>
      <c r="TG45" s="6">
        <f>BL45-BM45-$FC45</f>
        <v>-144.1866666666665</v>
      </c>
      <c r="TH45"/>
      <c r="TI45" s="6">
        <f>BN45-BO45-$FC45</f>
        <v>1502.8133333333335</v>
      </c>
      <c r="TJ45"/>
      <c r="TK45" s="6">
        <f>BP45-BQ45-$FC45</f>
        <v>235.8133333333335</v>
      </c>
      <c r="TL45"/>
      <c r="TM45" s="6">
        <f>BR45-BS45-$FC45</f>
        <v>-1030.1866666666665</v>
      </c>
      <c r="TN45"/>
      <c r="TO45" s="6">
        <f>BT45-BU45-$FC45</f>
        <v>-904.1866666666665</v>
      </c>
      <c r="TP45"/>
      <c r="TQ45" s="6">
        <f>BV45-BW45-$FC45</f>
        <v>-1030.1866666666665</v>
      </c>
      <c r="TR45"/>
      <c r="TS45" s="6">
        <f>BX45-BY45-$FC45</f>
        <v>869.8133333333335</v>
      </c>
      <c r="TT45"/>
      <c r="TU45" s="6">
        <f>BZ45-CA45-$FC45</f>
        <v>-1030.1866666666665</v>
      </c>
      <c r="TV45"/>
      <c r="TW45" s="6">
        <f>CB45-CC45-$FC45</f>
        <v>489.8133333333335</v>
      </c>
      <c r="TX45"/>
      <c r="TY45" s="6">
        <f>CD45-CE45-$FC45</f>
        <v>615.8133333333335</v>
      </c>
      <c r="TZ45"/>
      <c r="UA45" s="6">
        <f>CF45-CG45-$FC45</f>
        <v>-270.1866666666665</v>
      </c>
      <c r="UB45"/>
      <c r="UC45" s="6">
        <f>CH45-CI45-$FC45</f>
        <v>-903.1866666666665</v>
      </c>
      <c r="UD45"/>
      <c r="UE45" s="6">
        <f>CJ45-CK45-$FC45</f>
        <v>-776.1866666666665</v>
      </c>
      <c r="UF45"/>
      <c r="UG45" s="6">
        <f>CL45-CM45-$FC45</f>
        <v>2516.8133333333335</v>
      </c>
      <c r="UH45"/>
      <c r="UI45" s="6">
        <f>CN45-CO45-$FC45</f>
        <v>1122.8133333333335</v>
      </c>
      <c r="UJ45"/>
      <c r="UK45" s="6">
        <f>CP45-CQ45-$FC45</f>
        <v>-17.186666666666497</v>
      </c>
      <c r="UL45"/>
      <c r="UM45" s="6">
        <f>CR45-CS45-$FC45</f>
        <v>-270.1866666666665</v>
      </c>
      <c r="UN45"/>
      <c r="UO45" s="6">
        <f>CT45-CU45-$FC45</f>
        <v>-2423.1866666666665</v>
      </c>
      <c r="UP45"/>
      <c r="UQ45" s="6">
        <f>CV45-CW45-$FC45</f>
        <v>615.8133333333335</v>
      </c>
      <c r="UR45"/>
      <c r="US45" s="6">
        <f>CX45-CY45-$FC45</f>
        <v>235.8133333333335</v>
      </c>
      <c r="UT45"/>
      <c r="UU45" s="6">
        <f>CZ45-DA45-$FC45</f>
        <v>-2044.1866666666665</v>
      </c>
      <c r="UV45"/>
      <c r="UW45" s="6">
        <f>DB45-DC45-$FC45</f>
        <v>1376.8133333333335</v>
      </c>
      <c r="UX45"/>
      <c r="UY45" s="6">
        <f>DD45-DE45-$FC45</f>
        <v>1122.8133333333335</v>
      </c>
      <c r="UZ45"/>
      <c r="VA45" s="6">
        <f>DF45-DG45-$FC45</f>
        <v>-396.1866666666665</v>
      </c>
      <c r="VB45"/>
      <c r="VC45" s="6">
        <f>DH45-DI45-$FC45</f>
        <v>-523.1866666666665</v>
      </c>
      <c r="VD45"/>
      <c r="VE45" s="6">
        <f>DJ45-DK45-$FC45</f>
        <v>-1916.1866666666665</v>
      </c>
      <c r="VF45"/>
      <c r="VG45" s="6">
        <f>DL45-DM45-$FC45</f>
        <v>-1410.1866666666665</v>
      </c>
      <c r="VH45"/>
      <c r="VI45" s="6">
        <f>DN45-DO45-$FC45</f>
        <v>1122.8133333333335</v>
      </c>
      <c r="VJ45"/>
      <c r="VK45" s="6">
        <f>DP45-DQ45-$FC45</f>
        <v>-650.1866666666665</v>
      </c>
      <c r="VL45"/>
      <c r="VM45" s="6">
        <f>DR45-DS45-$FC45</f>
        <v>1629.8133333333335</v>
      </c>
      <c r="VN45"/>
      <c r="VO45" s="6">
        <f>DT45-DU45-$FC45</f>
        <v>1502.8133333333335</v>
      </c>
      <c r="VP45"/>
      <c r="VQ45" s="6">
        <f>DV45-DW45-$FC45</f>
        <v>996.8133333333335</v>
      </c>
      <c r="VR45"/>
      <c r="VS45" s="6">
        <f>DX45-DY45-$FC45</f>
        <v>488.8133333333335</v>
      </c>
      <c r="VT45"/>
      <c r="VU45" s="6">
        <f>DZ45-EA45-$FC45</f>
        <v>2388.8133333333335</v>
      </c>
      <c r="VV45"/>
      <c r="VW45" s="6">
        <f>EB45-EC45-$FC45</f>
        <v>-270.1866666666665</v>
      </c>
      <c r="VX45"/>
      <c r="VY45" s="6">
        <f>ED45-EE45-$FC45</f>
        <v>616.8133333333335</v>
      </c>
      <c r="VZ45"/>
      <c r="WA45" s="6">
        <f>EF45-EG45-$FC45</f>
        <v>-1409.1866666666665</v>
      </c>
      <c r="WB45"/>
      <c r="WC45" s="6">
        <f>EH45-EI45-$FC45</f>
        <v>995.8133333333335</v>
      </c>
      <c r="WD45"/>
      <c r="WE45" s="6">
        <f>EJ45-EK45-$FC45</f>
        <v>-2043.1866666666665</v>
      </c>
      <c r="WF45"/>
      <c r="WG45" s="6">
        <f>EL45-EM45-$FC45</f>
        <v>1375.8133333333335</v>
      </c>
      <c r="WH45"/>
      <c r="WI45" s="6">
        <f>EN45-EO45-$FC45</f>
        <v>1502.8133333333335</v>
      </c>
      <c r="WJ45"/>
      <c r="WK45" s="6">
        <f>EP45-EQ45-$FC45</f>
        <v>-1030.1866666666665</v>
      </c>
      <c r="WL45"/>
      <c r="WM45" s="6">
        <f>ER45-ES45-$FC45</f>
        <v>-2043.1866666666665</v>
      </c>
      <c r="WN45"/>
      <c r="WO45" s="6">
        <f>ET45-EU45-$FC45</f>
        <v>-3183.1866666666665</v>
      </c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</row>
    <row r="46" spans="1:1015" s="3" customFormat="1">
      <c r="A46" s="2">
        <v>238</v>
      </c>
      <c r="B46" s="3">
        <v>2538752</v>
      </c>
      <c r="C46" s="3">
        <v>2247862</v>
      </c>
      <c r="D46" s="3">
        <v>2133735</v>
      </c>
      <c r="E46" s="3">
        <v>2543279</v>
      </c>
      <c r="F46" s="3">
        <v>2059889</v>
      </c>
      <c r="G46" s="3">
        <v>1914427</v>
      </c>
      <c r="H46" s="3">
        <v>2228871</v>
      </c>
      <c r="I46" s="3">
        <v>2489522</v>
      </c>
      <c r="J46" s="3">
        <v>2143779</v>
      </c>
      <c r="K46" s="3">
        <v>2141551</v>
      </c>
      <c r="L46" s="3">
        <v>2244503</v>
      </c>
      <c r="M46" s="3">
        <v>2772596</v>
      </c>
      <c r="N46" s="3">
        <v>2341831</v>
      </c>
      <c r="O46" s="3">
        <v>2708795</v>
      </c>
      <c r="P46" s="3">
        <v>2627169</v>
      </c>
      <c r="Q46" s="3">
        <v>1941305</v>
      </c>
      <c r="R46" s="3">
        <v>2338436</v>
      </c>
      <c r="S46" s="3">
        <v>2379886</v>
      </c>
      <c r="T46" s="3">
        <v>2457126</v>
      </c>
      <c r="U46" s="3">
        <v>2464907</v>
      </c>
      <c r="V46" s="3">
        <v>2645064</v>
      </c>
      <c r="W46" s="3">
        <v>2361920</v>
      </c>
      <c r="X46" s="3">
        <v>2624905</v>
      </c>
      <c r="Y46" s="3">
        <v>2467170</v>
      </c>
      <c r="Z46" s="3">
        <v>2168394</v>
      </c>
      <c r="AA46" s="3">
        <v>2513005</v>
      </c>
      <c r="AB46" s="3">
        <v>2326199</v>
      </c>
      <c r="AC46" s="3">
        <v>2516401</v>
      </c>
      <c r="AD46" s="3">
        <v>2388798</v>
      </c>
      <c r="AE46" s="3">
        <v>2834134</v>
      </c>
      <c r="AF46" s="3">
        <v>2165034</v>
      </c>
      <c r="AG46" s="3">
        <v>2207580</v>
      </c>
      <c r="AH46" s="3">
        <v>2596966</v>
      </c>
      <c r="AI46" s="3">
        <v>2226607</v>
      </c>
      <c r="AJ46" s="3">
        <v>2369842</v>
      </c>
      <c r="AK46" s="3">
        <v>2484995</v>
      </c>
      <c r="AL46" s="3">
        <v>2657301</v>
      </c>
      <c r="AM46" s="3">
        <v>2421265</v>
      </c>
      <c r="AN46" s="3">
        <v>2439160</v>
      </c>
      <c r="AO46" s="3">
        <v>2292601</v>
      </c>
      <c r="AP46" s="3">
        <v>2687575</v>
      </c>
      <c r="AQ46" s="3">
        <v>2312725</v>
      </c>
      <c r="AR46" s="3">
        <v>2368710</v>
      </c>
      <c r="AS46" s="3">
        <v>2724497</v>
      </c>
      <c r="AT46" s="3">
        <v>2261302</v>
      </c>
      <c r="AU46" s="3">
        <v>2357534</v>
      </c>
      <c r="AV46" s="3">
        <v>2214264</v>
      </c>
      <c r="AW46" s="3">
        <v>2284785</v>
      </c>
      <c r="AX46" s="3">
        <v>2552192</v>
      </c>
      <c r="AY46" s="3">
        <v>2464907</v>
      </c>
      <c r="AZ46" s="3">
        <v>2221019</v>
      </c>
      <c r="BA46" s="3">
        <v>2434633</v>
      </c>
      <c r="BB46" s="3">
        <v>2287049</v>
      </c>
      <c r="BC46" s="3">
        <v>2113611</v>
      </c>
      <c r="BD46" s="3">
        <v>2603685</v>
      </c>
      <c r="BE46" s="3">
        <v>2518664</v>
      </c>
      <c r="BF46" s="3">
        <v>2266854</v>
      </c>
      <c r="BG46" s="3">
        <v>2568955</v>
      </c>
      <c r="BH46" s="3">
        <v>2188588</v>
      </c>
      <c r="BI46" s="3">
        <v>2223247</v>
      </c>
      <c r="BJ46" s="3">
        <v>2265758</v>
      </c>
      <c r="BK46" s="3">
        <v>2676399</v>
      </c>
      <c r="BL46" s="3">
        <v>2510742</v>
      </c>
      <c r="BM46" s="3">
        <v>2146042</v>
      </c>
      <c r="BN46" s="3">
        <v>2604817</v>
      </c>
      <c r="BO46" s="3">
        <v>2670811</v>
      </c>
      <c r="BP46" s="3">
        <v>2279162</v>
      </c>
      <c r="BQ46" s="3">
        <v>2568955</v>
      </c>
      <c r="BR46" s="3">
        <v>2203124</v>
      </c>
      <c r="BS46" s="3">
        <v>2379886</v>
      </c>
      <c r="BT46" s="3">
        <v>2622713</v>
      </c>
      <c r="BU46" s="3">
        <v>2121427</v>
      </c>
      <c r="BV46" s="3">
        <v>2557709</v>
      </c>
      <c r="BW46" s="3">
        <v>2161710</v>
      </c>
      <c r="BX46" s="3">
        <v>2441424</v>
      </c>
      <c r="BY46" s="3">
        <v>2434633</v>
      </c>
      <c r="BZ46" s="3">
        <v>2303777</v>
      </c>
      <c r="CA46" s="3">
        <v>2405633</v>
      </c>
      <c r="CB46" s="3">
        <v>2310532</v>
      </c>
      <c r="CC46" s="3">
        <v>2289241</v>
      </c>
      <c r="CD46" s="3">
        <v>2383281</v>
      </c>
      <c r="CE46" s="3">
        <v>2215396</v>
      </c>
      <c r="CF46" s="3">
        <v>2351946</v>
      </c>
      <c r="CG46" s="3">
        <v>2104663</v>
      </c>
      <c r="CH46" s="3">
        <v>2370903</v>
      </c>
      <c r="CI46" s="3">
        <v>2389930</v>
      </c>
      <c r="CJ46" s="3">
        <v>2365315</v>
      </c>
      <c r="CK46" s="3">
        <v>2359656</v>
      </c>
      <c r="CL46" s="3">
        <v>2382149</v>
      </c>
      <c r="CM46" s="3">
        <v>2071065</v>
      </c>
      <c r="CN46" s="3">
        <v>2167262</v>
      </c>
      <c r="CO46" s="3">
        <v>2553323</v>
      </c>
      <c r="CP46" s="3">
        <v>2282557</v>
      </c>
      <c r="CQ46" s="3">
        <v>2311664</v>
      </c>
      <c r="CR46" s="3">
        <v>2187456</v>
      </c>
      <c r="CS46" s="3">
        <v>2045318</v>
      </c>
      <c r="CT46" s="3">
        <v>2501830</v>
      </c>
      <c r="CU46" s="3">
        <v>2153894</v>
      </c>
      <c r="CV46" s="3">
        <v>2662960</v>
      </c>
      <c r="CW46" s="3">
        <v>2149402</v>
      </c>
      <c r="CX46" s="3">
        <v>2130339</v>
      </c>
      <c r="CY46" s="3">
        <v>2396650</v>
      </c>
      <c r="CZ46" s="3">
        <v>2329524</v>
      </c>
      <c r="DA46" s="3">
        <v>2234459</v>
      </c>
      <c r="DB46" s="3">
        <v>2365315</v>
      </c>
      <c r="DC46" s="3">
        <v>2196404</v>
      </c>
      <c r="DD46" s="3">
        <v>2398913</v>
      </c>
      <c r="DE46" s="3">
        <v>2180701</v>
      </c>
      <c r="DF46" s="3">
        <v>2295996</v>
      </c>
      <c r="DG46" s="3">
        <v>2190781</v>
      </c>
      <c r="DH46" s="3">
        <v>2227739</v>
      </c>
      <c r="DI46" s="3">
        <v>2020703</v>
      </c>
      <c r="DJ46" s="3">
        <v>2205316</v>
      </c>
      <c r="DK46" s="3">
        <v>2351946</v>
      </c>
      <c r="DL46" s="3">
        <v>2115804</v>
      </c>
      <c r="DM46" s="3">
        <v>2412281</v>
      </c>
      <c r="DN46" s="3">
        <v>2272478</v>
      </c>
      <c r="DO46" s="3">
        <v>2521989</v>
      </c>
      <c r="DP46" s="3">
        <v>2397781</v>
      </c>
      <c r="DQ46" s="3">
        <v>2328392</v>
      </c>
      <c r="DR46" s="3">
        <v>2156086</v>
      </c>
      <c r="DS46" s="3">
        <v>2442555</v>
      </c>
      <c r="DT46" s="3">
        <v>2016212</v>
      </c>
      <c r="DU46" s="3">
        <v>2137094</v>
      </c>
      <c r="DV46" s="3">
        <v>2214264</v>
      </c>
      <c r="DW46" s="3">
        <v>2466039</v>
      </c>
      <c r="DX46" s="3">
        <v>2043090</v>
      </c>
      <c r="DY46" s="3">
        <v>1965920</v>
      </c>
      <c r="DZ46" s="3">
        <v>2314988</v>
      </c>
      <c r="EA46" s="3">
        <v>2095680</v>
      </c>
      <c r="EB46" s="3">
        <v>2271381</v>
      </c>
      <c r="EC46" s="3">
        <v>2191877</v>
      </c>
      <c r="ED46" s="3">
        <v>2426853</v>
      </c>
      <c r="EE46" s="3">
        <v>2427984</v>
      </c>
      <c r="EF46" s="3">
        <v>2201992</v>
      </c>
      <c r="EG46" s="3">
        <v>2025195</v>
      </c>
      <c r="EH46" s="3">
        <v>2301584</v>
      </c>
      <c r="EI46" s="3">
        <v>2043090</v>
      </c>
      <c r="EJ46" s="3">
        <v>2243371</v>
      </c>
      <c r="EK46" s="3">
        <v>2133735</v>
      </c>
      <c r="EL46" s="3">
        <v>2119164</v>
      </c>
      <c r="EM46" s="3">
        <v>2101304</v>
      </c>
      <c r="EN46" s="3">
        <v>2338436</v>
      </c>
      <c r="EO46" s="3">
        <v>2289241</v>
      </c>
      <c r="EP46" s="3">
        <v>2030818</v>
      </c>
      <c r="EQ46" s="3">
        <v>1871881</v>
      </c>
      <c r="ER46" s="3">
        <v>2084504</v>
      </c>
      <c r="ES46" s="3">
        <v>2167262</v>
      </c>
      <c r="ET46" s="3">
        <v>2047582</v>
      </c>
      <c r="EU46" s="3">
        <v>2175149</v>
      </c>
      <c r="EV46" s="5"/>
      <c r="EW46" s="6">
        <f t="shared" si="79"/>
        <v>2319751.1</v>
      </c>
      <c r="EX46" s="7"/>
      <c r="EY46" s="6">
        <f t="shared" si="80"/>
        <v>15682.805097205512</v>
      </c>
      <c r="EZ46" s="7"/>
      <c r="FA46" s="6">
        <f t="shared" si="81"/>
        <v>2326025.8533333335</v>
      </c>
      <c r="FB46" s="6">
        <f t="shared" si="82"/>
        <v>2313476.3466666667</v>
      </c>
      <c r="FC46" s="6">
        <f t="shared" si="179"/>
        <v>12549.506666666828</v>
      </c>
      <c r="FD46" s="7"/>
      <c r="FE46" s="6">
        <f t="shared" si="84"/>
        <v>77473430229.043289</v>
      </c>
      <c r="FF46"/>
      <c r="FG46" s="6">
        <f t="shared" si="97"/>
        <v>178162928370.16351</v>
      </c>
      <c r="FH46"/>
      <c r="FI46" s="6">
        <f t="shared" si="98"/>
        <v>17665730884.083336</v>
      </c>
      <c r="FJ46"/>
      <c r="FK46" s="6">
        <f t="shared" si="99"/>
        <v>74638516842.923462</v>
      </c>
      <c r="FL46"/>
      <c r="FM46" s="6">
        <f t="shared" si="100"/>
        <v>106533499.87004778</v>
      </c>
      <c r="FN46"/>
      <c r="FO46" s="6">
        <f t="shared" si="101"/>
        <v>292294320014.81689</v>
      </c>
      <c r="FP46"/>
      <c r="FQ46" s="6">
        <f t="shared" si="102"/>
        <v>144030501742.43018</v>
      </c>
      <c r="FR46"/>
      <c r="FS46" s="6">
        <f t="shared" si="103"/>
        <v>453352406932.72314</v>
      </c>
      <c r="FT46"/>
      <c r="FU46" s="6">
        <f t="shared" si="104"/>
        <v>2915946720.2433953</v>
      </c>
      <c r="FV46"/>
      <c r="FW46" s="6">
        <f t="shared" si="105"/>
        <v>413329501.32338434</v>
      </c>
      <c r="FX46"/>
      <c r="FY46" s="6">
        <f t="shared" si="106"/>
        <v>73221379822.323288</v>
      </c>
      <c r="FZ46"/>
      <c r="GA46" s="6">
        <f t="shared" si="107"/>
        <v>21078827474.443333</v>
      </c>
      <c r="GB46"/>
      <c r="GC46" s="6">
        <f t="shared" si="108"/>
        <v>127563627522.39017</v>
      </c>
      <c r="GD46"/>
      <c r="GE46" s="6">
        <f t="shared" si="109"/>
        <v>41108173455.603447</v>
      </c>
      <c r="GF46"/>
      <c r="GG46" s="6">
        <f t="shared" si="110"/>
        <v>209659137215.3902</v>
      </c>
      <c r="GH46"/>
      <c r="GI46" s="6">
        <f t="shared" si="914"/>
        <v>3035514854.856729</v>
      </c>
      <c r="GJ46"/>
      <c r="GK46" s="6">
        <f t="shared" si="915"/>
        <v>128027633519.45659</v>
      </c>
      <c r="GL46"/>
      <c r="GM46" s="6">
        <f t="shared" si="916"/>
        <v>16307930208.950087</v>
      </c>
      <c r="GN46"/>
      <c r="GO46" s="6">
        <f t="shared" si="917"/>
        <v>49946212702.42997</v>
      </c>
      <c r="GP46"/>
      <c r="GQ46" s="6">
        <f t="shared" si="918"/>
        <v>17958544303.456669</v>
      </c>
      <c r="GR46"/>
      <c r="GS46" s="6">
        <f t="shared" si="919"/>
        <v>131261647469.5766</v>
      </c>
      <c r="GT46"/>
      <c r="GU46" s="6">
        <f t="shared" si="920"/>
        <v>135671782143.4035</v>
      </c>
      <c r="GV46"/>
      <c r="GW46" s="6">
        <f t="shared" si="921"/>
        <v>11833416192.67008</v>
      </c>
      <c r="GX46"/>
      <c r="GY46" s="6">
        <f t="shared" si="922"/>
        <v>6900709077.8567381</v>
      </c>
      <c r="GZ46"/>
      <c r="HA46" s="6">
        <f t="shared" si="923"/>
        <v>5585393963.7766867</v>
      </c>
      <c r="HB46"/>
      <c r="HC46" s="6">
        <f t="shared" si="924"/>
        <v>51149931747.763451</v>
      </c>
      <c r="HD46"/>
      <c r="HE46" s="6">
        <f t="shared" si="925"/>
        <v>25885107287.069992</v>
      </c>
      <c r="HF46"/>
      <c r="HG46" s="6">
        <f t="shared" si="926"/>
        <v>5252117345.9633541</v>
      </c>
      <c r="HH46"/>
      <c r="HI46" s="6">
        <f t="shared" si="927"/>
        <v>99004941345.590149</v>
      </c>
      <c r="HJ46"/>
      <c r="HK46" s="6">
        <f t="shared" si="928"/>
        <v>2228643101.6967263</v>
      </c>
      <c r="HL46"/>
      <c r="HM46" s="6">
        <f t="shared" si="929"/>
        <v>179090204932.79019</v>
      </c>
      <c r="HN46"/>
      <c r="HO46" s="6">
        <f t="shared" si="930"/>
        <v>124009969954.90993</v>
      </c>
      <c r="HP46"/>
      <c r="HQ46" s="6">
        <f t="shared" si="931"/>
        <v>6169082439.4967365</v>
      </c>
      <c r="HR46"/>
      <c r="HS46" s="6">
        <f t="shared" si="932"/>
        <v>91410991337.483475</v>
      </c>
      <c r="HT46"/>
      <c r="HU46" s="6">
        <f t="shared" si="933"/>
        <v>35838846556.403442</v>
      </c>
      <c r="HV46"/>
      <c r="HW46" s="6">
        <f t="shared" si="934"/>
        <v>238863359915.76321</v>
      </c>
      <c r="HX46"/>
      <c r="HY46" s="6">
        <f t="shared" si="935"/>
        <v>147033513937.58994</v>
      </c>
      <c r="HZ46"/>
      <c r="IA46" s="6">
        <f t="shared" si="936"/>
        <v>33160399.030046303</v>
      </c>
      <c r="IB46"/>
      <c r="IC46" s="6">
        <f t="shared" si="937"/>
        <v>13088619955.656748</v>
      </c>
      <c r="ID46"/>
      <c r="IE46" s="6">
        <f t="shared" si="938"/>
        <v>76413705.696708292</v>
      </c>
      <c r="IF46"/>
      <c r="IG46" s="6">
        <f t="shared" si="939"/>
        <v>24129115489.109993</v>
      </c>
      <c r="IH46"/>
      <c r="II46" s="6">
        <f t="shared" si="940"/>
        <v>55099812892.469971</v>
      </c>
      <c r="IJ46"/>
      <c r="IK46" s="6">
        <f t="shared" si="941"/>
        <v>997075773.2700547</v>
      </c>
      <c r="IL46"/>
      <c r="IM46" s="6">
        <f t="shared" si="942"/>
        <v>47479082.123380005</v>
      </c>
      <c r="IN46"/>
      <c r="IO46" s="6">
        <f t="shared" si="943"/>
        <v>89122843709.789948</v>
      </c>
      <c r="IP46"/>
      <c r="IQ46" s="6">
        <f t="shared" si="944"/>
        <v>158890336025.05685</v>
      </c>
      <c r="IR46"/>
      <c r="IS46" s="6">
        <f t="shared" si="945"/>
        <v>1735264547.670058</v>
      </c>
      <c r="IT46"/>
      <c r="IU46" s="6">
        <f t="shared" si="946"/>
        <v>16793177604.403336</v>
      </c>
      <c r="IV46"/>
      <c r="IW46" s="6">
        <f t="shared" si="947"/>
        <v>112484099910.42993</v>
      </c>
      <c r="IX46"/>
      <c r="IY46" s="6">
        <f t="shared" si="948"/>
        <v>251009510392.13654</v>
      </c>
      <c r="IZ46"/>
      <c r="JA46" s="6">
        <f t="shared" si="949"/>
        <v>77763182178.390137</v>
      </c>
      <c r="JB46"/>
      <c r="JC46" s="6">
        <f t="shared" si="950"/>
        <v>6808806640.0433512</v>
      </c>
      <c r="JD46"/>
      <c r="JE46" s="6">
        <f t="shared" si="951"/>
        <v>24448916597.429993</v>
      </c>
      <c r="JF46"/>
      <c r="JG46" s="6">
        <f t="shared" si="952"/>
        <v>42297061164.083313</v>
      </c>
      <c r="JH46"/>
      <c r="JI46" s="6">
        <f t="shared" si="953"/>
        <v>8586893654.7100143</v>
      </c>
      <c r="JJ46"/>
      <c r="JK46" s="6">
        <f t="shared" si="954"/>
        <v>37824996089.096649</v>
      </c>
      <c r="JL46"/>
      <c r="JM46" s="6">
        <f t="shared" si="955"/>
        <v>25338115342.643429</v>
      </c>
      <c r="JN46"/>
      <c r="JO46" s="6">
        <f t="shared" si="956"/>
        <v>95497381822.603485</v>
      </c>
      <c r="JP46"/>
      <c r="JQ46" s="6">
        <f t="shared" si="957"/>
        <v>68675709154.390129</v>
      </c>
      <c r="JR46"/>
      <c r="JS46" s="6">
        <f t="shared" si="958"/>
        <v>3230728002.3900261</v>
      </c>
      <c r="JT46"/>
      <c r="JU46" s="6">
        <f t="shared" si="959"/>
        <v>89412067329.163467</v>
      </c>
      <c r="JV46"/>
      <c r="JW46" s="6">
        <f t="shared" si="960"/>
        <v>17803966971.336754</v>
      </c>
      <c r="JX46"/>
      <c r="JY46" s="6">
        <f t="shared" si="961"/>
        <v>69867444824.576797</v>
      </c>
      <c r="JZ46"/>
      <c r="KA46" s="6">
        <f t="shared" si="962"/>
        <v>4175808158.6433568</v>
      </c>
      <c r="KB46"/>
      <c r="KC46" s="6">
        <f t="shared" si="963"/>
        <v>42749074565.469978</v>
      </c>
      <c r="KD46"/>
      <c r="KE46" s="6">
        <f t="shared" si="964"/>
        <v>4482904177.5233564</v>
      </c>
      <c r="KF46"/>
      <c r="KG46" s="6">
        <f t="shared" si="965"/>
        <v>187156262.65671554</v>
      </c>
      <c r="KH46"/>
      <c r="KI46" s="6">
        <f t="shared" si="966"/>
        <v>26977239066.283325</v>
      </c>
      <c r="KJ46"/>
      <c r="KK46" s="6">
        <f t="shared" si="967"/>
        <v>60488693800.989967</v>
      </c>
      <c r="KL46"/>
      <c r="KM46" s="6">
        <f t="shared" si="968"/>
        <v>9425787187.7633457</v>
      </c>
      <c r="KN46"/>
      <c r="KO46" s="6">
        <f t="shared" si="969"/>
        <v>28201339.443376064</v>
      </c>
      <c r="KP46"/>
      <c r="KQ46" s="6">
        <f t="shared" si="970"/>
        <v>1342892181.6433659</v>
      </c>
      <c r="KR46"/>
      <c r="KS46" s="6">
        <f t="shared" si="971"/>
        <v>21429298204.416664</v>
      </c>
      <c r="KT46"/>
      <c r="KU46" s="6">
        <f t="shared" si="972"/>
        <v>9083520827.0167427</v>
      </c>
      <c r="KV46"/>
      <c r="KW46" s="16">
        <f t="shared" si="973"/>
        <v>14546.574841571948</v>
      </c>
      <c r="KX46" s="7"/>
      <c r="KY46" s="5"/>
      <c r="KZ46" s="3">
        <f t="shared" si="85"/>
        <v>84616992100</v>
      </c>
      <c r="LA46"/>
      <c r="LB46" s="3">
        <f t="shared" si="111"/>
        <v>167726287936</v>
      </c>
      <c r="LC46"/>
      <c r="LD46" s="3">
        <f t="shared" si="112"/>
        <v>21159193444</v>
      </c>
      <c r="LE46"/>
      <c r="LF46" s="3">
        <f t="shared" si="113"/>
        <v>67938943801</v>
      </c>
      <c r="LG46"/>
      <c r="LH46" s="3">
        <f t="shared" si="114"/>
        <v>4963984</v>
      </c>
      <c r="LI46"/>
      <c r="LJ46" s="3">
        <f t="shared" si="115"/>
        <v>278882216649</v>
      </c>
      <c r="LK46"/>
      <c r="LL46" s="3">
        <f t="shared" si="116"/>
        <v>134662577296</v>
      </c>
      <c r="LM46"/>
      <c r="LN46" s="3">
        <f t="shared" si="117"/>
        <v>470409426496</v>
      </c>
      <c r="LO46"/>
      <c r="LP46" s="3">
        <f t="shared" si="118"/>
        <v>1718102500</v>
      </c>
      <c r="LQ46"/>
      <c r="LR46" s="3">
        <f t="shared" si="119"/>
        <v>60543961</v>
      </c>
      <c r="LS46"/>
      <c r="LT46" s="3">
        <f t="shared" si="120"/>
        <v>80170524736</v>
      </c>
      <c r="LU46"/>
      <c r="LV46" s="3">
        <f t="shared" si="121"/>
        <v>24880330225</v>
      </c>
      <c r="LW46"/>
      <c r="LX46" s="3">
        <f t="shared" si="122"/>
        <v>118756741321</v>
      </c>
      <c r="LY46"/>
      <c r="LZ46" s="3">
        <f t="shared" si="123"/>
        <v>36176800804</v>
      </c>
      <c r="MA46"/>
      <c r="MB46" s="3">
        <f t="shared" si="124"/>
        <v>198324152896</v>
      </c>
      <c r="MC46"/>
      <c r="MD46" s="3">
        <f t="shared" si="125"/>
        <v>1810162116</v>
      </c>
      <c r="ME46"/>
      <c r="MF46" s="3">
        <f t="shared" si="126"/>
        <v>137165788881</v>
      </c>
      <c r="MG46"/>
      <c r="MH46" s="3">
        <f t="shared" si="127"/>
        <v>13260213409</v>
      </c>
      <c r="MI46"/>
      <c r="MJ46" s="3">
        <f t="shared" si="128"/>
        <v>55712993296</v>
      </c>
      <c r="MK46"/>
      <c r="ML46" s="3">
        <f t="shared" si="129"/>
        <v>21479540481</v>
      </c>
      <c r="MM46"/>
      <c r="MN46" s="3">
        <f t="shared" si="130"/>
        <v>140512522500</v>
      </c>
      <c r="MO46"/>
      <c r="MP46" s="3">
        <f t="shared" si="131"/>
        <v>126584389369</v>
      </c>
      <c r="MQ46"/>
      <c r="MR46" s="3">
        <f t="shared" si="132"/>
        <v>9260597824</v>
      </c>
      <c r="MS46"/>
      <c r="MT46" s="3">
        <f t="shared" si="133"/>
        <v>4973211441</v>
      </c>
      <c r="MU46"/>
      <c r="MV46" s="3">
        <f t="shared" si="134"/>
        <v>7618671225</v>
      </c>
      <c r="MW46"/>
      <c r="MX46" s="3">
        <f t="shared" si="135"/>
        <v>45630940996</v>
      </c>
      <c r="MY46"/>
      <c r="MZ46" s="3">
        <f t="shared" si="136"/>
        <v>30080739844</v>
      </c>
      <c r="NA46"/>
      <c r="NB46" s="3">
        <f t="shared" si="137"/>
        <v>7228570441</v>
      </c>
      <c r="NC46"/>
      <c r="ND46" s="3">
        <f t="shared" si="138"/>
        <v>91265014201</v>
      </c>
      <c r="NE46"/>
      <c r="NF46" s="3">
        <f t="shared" si="139"/>
        <v>1201246281</v>
      </c>
      <c r="NG46"/>
      <c r="NH46" s="3">
        <f t="shared" si="140"/>
        <v>168626030881</v>
      </c>
      <c r="NI46"/>
      <c r="NJ46" s="3">
        <f t="shared" si="141"/>
        <v>133006090000</v>
      </c>
      <c r="NK46"/>
      <c r="NL46" s="3">
        <f t="shared" si="92"/>
        <v>4355208036</v>
      </c>
      <c r="NM46"/>
      <c r="NN46" s="3">
        <f t="shared" si="142"/>
        <v>83979982849</v>
      </c>
      <c r="NO46"/>
      <c r="NP46" s="3">
        <f t="shared" si="143"/>
        <v>31244804644</v>
      </c>
      <c r="NQ46"/>
      <c r="NR46" s="3">
        <f t="shared" si="144"/>
        <v>251287653796</v>
      </c>
      <c r="NS46"/>
      <c r="NT46" s="3">
        <f t="shared" si="145"/>
        <v>156815208001</v>
      </c>
      <c r="NU46"/>
      <c r="NV46" s="3">
        <f t="shared" si="146"/>
        <v>46117681</v>
      </c>
      <c r="NW46"/>
      <c r="NX46" s="3">
        <f t="shared" si="147"/>
        <v>10374644736</v>
      </c>
      <c r="NY46"/>
      <c r="NZ46" s="3">
        <f t="shared" si="148"/>
        <v>453306681</v>
      </c>
      <c r="OA46"/>
      <c r="OB46" s="3">
        <f t="shared" si="149"/>
        <v>28185373225</v>
      </c>
      <c r="OC46"/>
      <c r="OD46" s="3">
        <f t="shared" si="150"/>
        <v>61148882089</v>
      </c>
      <c r="OE46"/>
      <c r="OF46" s="3">
        <f t="shared" si="151"/>
        <v>362026729</v>
      </c>
      <c r="OG46"/>
      <c r="OH46" s="3">
        <f t="shared" si="152"/>
        <v>32024281</v>
      </c>
      <c r="OI46"/>
      <c r="OJ46" s="3">
        <f t="shared" si="153"/>
        <v>96773255056</v>
      </c>
      <c r="OK46"/>
      <c r="OL46" s="3">
        <f t="shared" si="154"/>
        <v>149043095721</v>
      </c>
      <c r="OM46"/>
      <c r="ON46" s="3">
        <f t="shared" si="155"/>
        <v>847217449</v>
      </c>
      <c r="OO46"/>
      <c r="OP46" s="3">
        <f t="shared" si="156"/>
        <v>20203211044</v>
      </c>
      <c r="OQ46"/>
      <c r="OR46" s="3">
        <f t="shared" si="157"/>
        <v>121059460096</v>
      </c>
      <c r="OS46"/>
      <c r="OT46" s="3">
        <f t="shared" si="158"/>
        <v>263741819364</v>
      </c>
      <c r="OU46"/>
      <c r="OV46" s="3">
        <f t="shared" si="159"/>
        <v>70921548721</v>
      </c>
      <c r="OW46"/>
      <c r="OX46" s="3">
        <f t="shared" si="160"/>
        <v>9037354225</v>
      </c>
      <c r="OY46"/>
      <c r="OZ46" s="3">
        <f t="shared" si="161"/>
        <v>28530925921</v>
      </c>
      <c r="PA46"/>
      <c r="PB46" s="3">
        <f t="shared" si="162"/>
        <v>47616476944</v>
      </c>
      <c r="PC46"/>
      <c r="PD46" s="3">
        <f t="shared" si="163"/>
        <v>11070196225</v>
      </c>
      <c r="PE46"/>
      <c r="PF46" s="3">
        <f t="shared" si="164"/>
        <v>42863905296</v>
      </c>
      <c r="PG46"/>
      <c r="PH46" s="3">
        <f t="shared" si="165"/>
        <v>21500356900</v>
      </c>
      <c r="PI46"/>
      <c r="PJ46" s="3">
        <f t="shared" si="166"/>
        <v>87898611529</v>
      </c>
      <c r="PK46"/>
      <c r="PL46" s="3">
        <f t="shared" si="167"/>
        <v>62255739121</v>
      </c>
      <c r="PM46"/>
      <c r="PN46" s="3">
        <f t="shared" si="168"/>
        <v>4814833321</v>
      </c>
      <c r="PO46"/>
      <c r="PP46" s="3">
        <f t="shared" si="169"/>
        <v>82064487961</v>
      </c>
      <c r="PQ46"/>
      <c r="PR46" s="3">
        <f t="shared" si="170"/>
        <v>14612457924</v>
      </c>
      <c r="PS46"/>
      <c r="PT46" s="3">
        <f t="shared" si="171"/>
        <v>63390650625</v>
      </c>
      <c r="PU46"/>
      <c r="PV46" s="3">
        <f t="shared" si="172"/>
        <v>5955208900</v>
      </c>
      <c r="PW46"/>
      <c r="PX46" s="3">
        <f t="shared" si="93"/>
        <v>48095998864</v>
      </c>
      <c r="PY46"/>
      <c r="PZ46" s="3">
        <f t="shared" si="542"/>
        <v>6320886016</v>
      </c>
      <c r="QA46"/>
      <c r="QB46" s="3">
        <f t="shared" si="543"/>
        <v>1279161</v>
      </c>
      <c r="QC46"/>
      <c r="QD46" s="3">
        <f t="shared" si="544"/>
        <v>31257179209</v>
      </c>
      <c r="QE46"/>
      <c r="QF46" s="3">
        <f t="shared" si="545"/>
        <v>66819148036</v>
      </c>
      <c r="QG46"/>
      <c r="QH46" s="3">
        <f t="shared" si="546"/>
        <v>12020052496</v>
      </c>
      <c r="QI46"/>
      <c r="QJ46" s="3">
        <f t="shared" si="547"/>
        <v>318979600</v>
      </c>
      <c r="QK46"/>
      <c r="QL46" s="3">
        <f t="shared" si="548"/>
        <v>2420148025</v>
      </c>
      <c r="QM46"/>
      <c r="QN46" s="3">
        <f t="shared" si="390"/>
        <v>25260969969</v>
      </c>
      <c r="QO46"/>
      <c r="QP46" s="3">
        <f t="shared" si="391"/>
        <v>6848886564</v>
      </c>
      <c r="QQ46"/>
      <c r="QR46" s="3">
        <f t="shared" si="392"/>
        <v>16273339489</v>
      </c>
      <c r="QS46" s="5"/>
      <c r="QT46" s="6">
        <f t="shared" si="86"/>
        <v>14595.179127960446</v>
      </c>
      <c r="QU46" s="5"/>
      <c r="QV46" s="5"/>
      <c r="QW46" s="6">
        <f>B46-C46-$FC46</f>
        <v>278340.49333333317</v>
      </c>
      <c r="QX46"/>
      <c r="QY46" s="6">
        <f>D46-E46-$FC46</f>
        <v>-422093.50666666683</v>
      </c>
      <c r="QZ46"/>
      <c r="RA46" s="6">
        <f>F46-G46-$FC46</f>
        <v>132912.49333333317</v>
      </c>
      <c r="RB46"/>
      <c r="RC46" s="6">
        <f>H46-I46-$FC46</f>
        <v>-273200.50666666683</v>
      </c>
      <c r="RD46"/>
      <c r="RE46" s="6">
        <f>J46-K46-$FC46</f>
        <v>-10321.506666666828</v>
      </c>
      <c r="RF46"/>
      <c r="RG46" s="6">
        <f>L46-M46-$FC46</f>
        <v>-540642.50666666683</v>
      </c>
      <c r="RH46"/>
      <c r="RI46" s="6">
        <f>N46-O46-$FC46</f>
        <v>-379513.50666666683</v>
      </c>
      <c r="RJ46"/>
      <c r="RK46" s="6">
        <f>P46-Q46-$FC46</f>
        <v>673314.49333333317</v>
      </c>
      <c r="RL46"/>
      <c r="RM46" s="6">
        <f>R46-S46-$FC46</f>
        <v>-53999.506666666828</v>
      </c>
      <c r="RN46"/>
      <c r="RO46" s="6">
        <f>T46-U46-$FC46</f>
        <v>-20330.506666666828</v>
      </c>
      <c r="RP46"/>
      <c r="RQ46" s="6">
        <f>V46-W46-$FC46</f>
        <v>270594.49333333317</v>
      </c>
      <c r="RR46"/>
      <c r="RS46" s="6">
        <f>X46-Y46-$FC46</f>
        <v>145185.49333333317</v>
      </c>
      <c r="RT46"/>
      <c r="RU46" s="6">
        <f>Z46-AA46-$FC46</f>
        <v>-357160.50666666683</v>
      </c>
      <c r="RV46"/>
      <c r="RW46" s="6">
        <f>AB46-AC46-$FC46</f>
        <v>-202751.50666666683</v>
      </c>
      <c r="RX46"/>
      <c r="RY46" s="6">
        <f>AD46-AE46-$FC46</f>
        <v>-457885.50666666683</v>
      </c>
      <c r="RZ46"/>
      <c r="SA46" s="6">
        <f>AF46-AG46-$FC46</f>
        <v>-55095.506666666828</v>
      </c>
      <c r="SB46"/>
      <c r="SC46" s="6">
        <f>AH46-AI46-$FC46</f>
        <v>357809.49333333317</v>
      </c>
      <c r="SD46"/>
      <c r="SE46" s="6">
        <f>AJ46-AK46-$FC46</f>
        <v>-127702.50666666683</v>
      </c>
      <c r="SF46"/>
      <c r="SG46" s="6">
        <f>AL46-AM46-$FC46</f>
        <v>223486.49333333317</v>
      </c>
      <c r="SH46"/>
      <c r="SI46" s="6">
        <f>AN46-AO46-$FC46</f>
        <v>134009.49333333317</v>
      </c>
      <c r="SJ46"/>
      <c r="SK46" s="6">
        <f>AP46-AQ46-$FC46</f>
        <v>362300.49333333317</v>
      </c>
      <c r="SL46"/>
      <c r="SM46" s="6">
        <f>AR46-AS46-$FC46</f>
        <v>-368336.50666666683</v>
      </c>
      <c r="SN46"/>
      <c r="SO46" s="6">
        <f>AT46-AU46-$FC46</f>
        <v>-108781.50666666683</v>
      </c>
      <c r="SP46"/>
      <c r="SQ46" s="6">
        <f>AV46-AW46-$FC46</f>
        <v>-83070.506666666828</v>
      </c>
      <c r="SR46"/>
      <c r="SS46" s="6">
        <f>AX46-AY46-$FC46</f>
        <v>74735.493333333172</v>
      </c>
      <c r="ST46"/>
      <c r="SU46" s="6">
        <f>AZ46-BA46-$FC46</f>
        <v>-226163.50666666683</v>
      </c>
      <c r="SV46"/>
      <c r="SW46" s="6">
        <f>BB46-BC46-$FC46</f>
        <v>160888.49333333317</v>
      </c>
      <c r="SX46"/>
      <c r="SY46" s="6">
        <f>BD46-BE46-$FC46</f>
        <v>72471.493333333172</v>
      </c>
      <c r="SZ46"/>
      <c r="TA46" s="6">
        <f>BF46-BG46-$FC46</f>
        <v>-314650.50666666683</v>
      </c>
      <c r="TB46"/>
      <c r="TC46" s="6">
        <f>BH46-BI46-$FC46</f>
        <v>-47208.506666666828</v>
      </c>
      <c r="TD46"/>
      <c r="TE46" s="6">
        <f>BJ46-BK46-$FC46</f>
        <v>-423190.50666666683</v>
      </c>
      <c r="TF46"/>
      <c r="TG46" s="6">
        <f>BL46-BM46-$FC46</f>
        <v>352150.49333333317</v>
      </c>
      <c r="TH46"/>
      <c r="TI46" s="6">
        <f>BN46-BO46-$FC46</f>
        <v>-78543.506666666828</v>
      </c>
      <c r="TJ46"/>
      <c r="TK46" s="6">
        <f>BP46-BQ46-$FC46</f>
        <v>-302342.50666666683</v>
      </c>
      <c r="TL46"/>
      <c r="TM46" s="6">
        <f>BR46-BS46-$FC46</f>
        <v>-189311.50666666683</v>
      </c>
      <c r="TN46"/>
      <c r="TO46" s="6">
        <f>BT46-BU46-$FC46</f>
        <v>488736.49333333317</v>
      </c>
      <c r="TP46"/>
      <c r="TQ46" s="6">
        <f>BV46-BW46-$FC46</f>
        <v>383449.49333333317</v>
      </c>
      <c r="TR46"/>
      <c r="TS46" s="6">
        <f>BX46-BY46-$FC46</f>
        <v>-5758.5066666668281</v>
      </c>
      <c r="TT46"/>
      <c r="TU46" s="6">
        <f>BZ46-CA46-$FC46</f>
        <v>-114405.50666666683</v>
      </c>
      <c r="TV46"/>
      <c r="TW46" s="6">
        <f>CB46-CC46-$FC46</f>
        <v>8741.4933333331719</v>
      </c>
      <c r="TX46"/>
      <c r="TY46" s="6">
        <f>CD46-CE46-$FC46</f>
        <v>155335.49333333317</v>
      </c>
      <c r="TZ46"/>
      <c r="UA46" s="6">
        <f>CF46-CG46-$FC46</f>
        <v>234733.49333333317</v>
      </c>
      <c r="UB46"/>
      <c r="UC46" s="6">
        <f>CH46-CI46-$FC46</f>
        <v>-31576.506666666828</v>
      </c>
      <c r="UD46"/>
      <c r="UE46" s="6">
        <f>CJ46-CK46-$FC46</f>
        <v>-6890.5066666668281</v>
      </c>
      <c r="UF46"/>
      <c r="UG46" s="6">
        <f>CL46-CM46-$FC46</f>
        <v>298534.49333333317</v>
      </c>
      <c r="UH46"/>
      <c r="UI46" s="6">
        <f>CN46-CO46-$FC46</f>
        <v>-398610.50666666683</v>
      </c>
      <c r="UJ46"/>
      <c r="UK46" s="6">
        <f>CP46-CQ46-$FC46</f>
        <v>-41656.506666666828</v>
      </c>
      <c r="UL46"/>
      <c r="UM46" s="6">
        <f>CR46-CS46-$FC46</f>
        <v>129588.49333333317</v>
      </c>
      <c r="UN46"/>
      <c r="UO46" s="6">
        <f>CT46-CU46-$FC46</f>
        <v>335386.49333333317</v>
      </c>
      <c r="UP46"/>
      <c r="UQ46" s="6">
        <f>CV46-CW46-$FC46</f>
        <v>501008.49333333317</v>
      </c>
      <c r="UR46"/>
      <c r="US46" s="6">
        <f>CX46-CY46-$FC46</f>
        <v>-278860.50666666683</v>
      </c>
      <c r="UT46"/>
      <c r="UU46" s="6">
        <f>CZ46-DA46-$FC46</f>
        <v>82515.493333333172</v>
      </c>
      <c r="UV46"/>
      <c r="UW46" s="6">
        <f>DB46-DC46-$FC46</f>
        <v>156361.49333333317</v>
      </c>
      <c r="UX46"/>
      <c r="UY46" s="6">
        <f>DD46-DE46-$FC46</f>
        <v>205662.49333333317</v>
      </c>
      <c r="UZ46"/>
      <c r="VA46" s="6">
        <f>DF46-DG46-$FC46</f>
        <v>92665.493333333172</v>
      </c>
      <c r="VB46"/>
      <c r="VC46" s="6">
        <f>DH46-DI46-$FC46</f>
        <v>194486.49333333317</v>
      </c>
      <c r="VD46"/>
      <c r="VE46" s="6">
        <f>DJ46-DK46-$FC46</f>
        <v>-159179.50666666683</v>
      </c>
      <c r="VF46"/>
      <c r="VG46" s="6">
        <f>DL46-DM46-$FC46</f>
        <v>-309026.50666666683</v>
      </c>
      <c r="VH46"/>
      <c r="VI46" s="6">
        <f>DN46-DO46-$FC46</f>
        <v>-262060.50666666683</v>
      </c>
      <c r="VJ46"/>
      <c r="VK46" s="6">
        <f>DP46-DQ46-$FC46</f>
        <v>56839.493333333172</v>
      </c>
      <c r="VL46"/>
      <c r="VM46" s="6">
        <f>DR46-DS46-$FC46</f>
        <v>-299018.50666666683</v>
      </c>
      <c r="VN46"/>
      <c r="VO46" s="6">
        <f>DT46-DU46-$FC46</f>
        <v>-133431.50666666683</v>
      </c>
      <c r="VP46"/>
      <c r="VQ46" s="6">
        <f>DV46-DW46-$FC46</f>
        <v>-264324.50666666683</v>
      </c>
      <c r="VR46"/>
      <c r="VS46" s="6">
        <f>DX46-DY46-$FC46</f>
        <v>64620.493333333172</v>
      </c>
      <c r="VT46"/>
      <c r="VU46" s="6">
        <f>DZ46-EA46-$FC46</f>
        <v>206758.49333333317</v>
      </c>
      <c r="VV46"/>
      <c r="VW46" s="6">
        <f>EB46-EC46-$FC46</f>
        <v>66954.493333333172</v>
      </c>
      <c r="VX46"/>
      <c r="VY46" s="6">
        <f>ED46-EE46-$FC46</f>
        <v>-13680.506666666828</v>
      </c>
      <c r="VZ46"/>
      <c r="WA46" s="6">
        <f>EF46-EG46-$FC46</f>
        <v>164247.49333333317</v>
      </c>
      <c r="WB46"/>
      <c r="WC46" s="6">
        <f>EH46-EI46-$FC46</f>
        <v>245944.49333333317</v>
      </c>
      <c r="WD46"/>
      <c r="WE46" s="6">
        <f>EJ46-EK46-$FC46</f>
        <v>97086.493333333172</v>
      </c>
      <c r="WF46"/>
      <c r="WG46" s="6">
        <f>EL46-EM46-$FC46</f>
        <v>5310.4933333331719</v>
      </c>
      <c r="WH46"/>
      <c r="WI46" s="6">
        <f>EN46-EO46-$FC46</f>
        <v>36645.493333333172</v>
      </c>
      <c r="WJ46"/>
      <c r="WK46" s="6">
        <f>EP46-EQ46-$FC46</f>
        <v>146387.49333333317</v>
      </c>
      <c r="WL46"/>
      <c r="WM46" s="6">
        <f>ER46-ES46-$FC46</f>
        <v>-95307.506666666828</v>
      </c>
      <c r="WN46"/>
      <c r="WO46" s="6">
        <f>ET46-EU46-$FC46</f>
        <v>-140116.50666666683</v>
      </c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</row>
    <row r="47" spans="1:1015">
      <c r="A47"/>
      <c r="KW47" s="17"/>
      <c r="QW47" s="7">
        <f>QW41*QW46</f>
        <v>-11909350977.046757</v>
      </c>
      <c r="QY47" s="7">
        <f>QY41*QY46</f>
        <v>460498387.85992241</v>
      </c>
      <c r="RA47" s="7">
        <f>RA41*RA46</f>
        <v>-3628376383.3400879</v>
      </c>
      <c r="RC47" s="7">
        <f>RC41*RC46</f>
        <v>13223720481.51326</v>
      </c>
      <c r="RE47" s="7">
        <f>RE41*RE46</f>
        <v>1357845671.9132659</v>
      </c>
      <c r="RG47" s="7">
        <f>RG41*RG46</f>
        <v>-41519729793.046753</v>
      </c>
      <c r="RI47" s="7">
        <f>RI41*RI46</f>
        <v>32608933973.139935</v>
      </c>
      <c r="RK47" s="7">
        <f>RK41*RK46</f>
        <v>-116566216051.82008</v>
      </c>
      <c r="RM47" s="7">
        <f>RM41*RM46</f>
        <v>6681844235.4332657</v>
      </c>
      <c r="RO47" s="7">
        <f>RO41*RO46</f>
        <v>1239408406.8465881</v>
      </c>
      <c r="RQ47" s="7">
        <f>RQ41*RQ46</f>
        <v>1648735855.8065696</v>
      </c>
      <c r="RS47" s="7">
        <f>RS41*RS46</f>
        <v>23927297164.606548</v>
      </c>
      <c r="RU47" s="7">
        <f>RU41*RU46</f>
        <v>-1410431602.9667468</v>
      </c>
      <c r="RW47" s="7">
        <f>RW41*RW46</f>
        <v>10083032474.686592</v>
      </c>
      <c r="RY47" s="7">
        <f>RY41*RY46</f>
        <v>29357323154.793266</v>
      </c>
      <c r="SA47" s="7">
        <f>SA41*SA46</f>
        <v>1897213037.459918</v>
      </c>
      <c r="SC47" s="7">
        <f>SC41*SC46</f>
        <v>12227428586.47323</v>
      </c>
      <c r="SE47" s="7">
        <f>SE41*SE46</f>
        <v>-5773815136.6200924</v>
      </c>
      <c r="SG47" s="7">
        <f>SG41*SG46</f>
        <v>8291575368.9798994</v>
      </c>
      <c r="SI47" s="7">
        <f>SI41*SI46</f>
        <v>14714914202.25989</v>
      </c>
      <c r="SK47" s="7">
        <f>SK41*SK46</f>
        <v>-2279227572.886764</v>
      </c>
      <c r="SM47" s="7">
        <f>SM41*SM46</f>
        <v>-12510554360.086752</v>
      </c>
      <c r="SO47" s="7">
        <f>SO41*SO46</f>
        <v>5754431470.7399225</v>
      </c>
      <c r="SQ47" s="7">
        <f>SQ41*SQ46</f>
        <v>-10291190826.006773</v>
      </c>
      <c r="SS47" s="7">
        <f>SS41*SS46</f>
        <v>1606888838.633239</v>
      </c>
      <c r="SU47" s="7">
        <f>SU41*SU46</f>
        <v>-6212488380.1400871</v>
      </c>
      <c r="SW47" s="7">
        <f>SW41*SW46</f>
        <v>-14400644227.606745</v>
      </c>
      <c r="SY47" s="7">
        <f>SY41*SY46</f>
        <v>2736307140.0732365</v>
      </c>
      <c r="TA47" s="7">
        <f>TA41*TA46</f>
        <v>-24491455682.753426</v>
      </c>
      <c r="TC47" s="7">
        <f>TC41*TC46</f>
        <v>-2151056235.7134285</v>
      </c>
      <c r="TE47" s="7">
        <f>TE41*TE46</f>
        <v>-28877256245.953423</v>
      </c>
      <c r="TG47" s="7">
        <f>TG41*TG46</f>
        <v>36729653300.499886</v>
      </c>
      <c r="TI47" s="7">
        <f>TI41*TI46</f>
        <v>9963321316.9265995</v>
      </c>
      <c r="TK47" s="7">
        <f>TK41*TK46</f>
        <v>33176341567.806602</v>
      </c>
      <c r="TM47" s="7">
        <f>TM41*TM46</f>
        <v>-12518225902.486761</v>
      </c>
      <c r="TO47" s="7">
        <f>TO41*TO46</f>
        <v>63815796660.499878</v>
      </c>
      <c r="TQ47" s="7">
        <f>TQ41*TQ46</f>
        <v>14784667227.113228</v>
      </c>
      <c r="TS47" s="7">
        <f>TS41*TS46</f>
        <v>61656254.099912994</v>
      </c>
      <c r="TU47" s="7">
        <f>TU41*TU46</f>
        <v>5500958451.6465883</v>
      </c>
      <c r="TW47" s="7">
        <f>TW41*TW46</f>
        <v>-1175721995.2867341</v>
      </c>
      <c r="TY47" s="7">
        <f>TY41*TY46</f>
        <v>5268515998.5265684</v>
      </c>
      <c r="UA47" s="7">
        <f>UA41*UA46</f>
        <v>-19305183562.433414</v>
      </c>
      <c r="UC47" s="7">
        <f>UC41*UC46</f>
        <v>-108023650.32675527</v>
      </c>
      <c r="UE47" s="7">
        <f>UE41*UE46</f>
        <v>-234918135.6600942</v>
      </c>
      <c r="UG47" s="7">
        <f>UG41*UG46</f>
        <v>-5532138715.5000935</v>
      </c>
      <c r="UI47" s="7">
        <f>UI41*UI46</f>
        <v>-40599681250.326759</v>
      </c>
      <c r="UK47" s="7">
        <f>UK41*UK46</f>
        <v>-1234907695.553426</v>
      </c>
      <c r="UM47" s="7">
        <f>UM41*UM46</f>
        <v>-13585407970.753408</v>
      </c>
      <c r="UO47" s="7">
        <f>UO41*UO46</f>
        <v>-17323043295.340088</v>
      </c>
      <c r="UQ47" s="7">
        <f>UQ41*UQ46</f>
        <v>57273794612.499878</v>
      </c>
      <c r="US47" s="7">
        <f>US41*US46</f>
        <v>-7419087498.006753</v>
      </c>
      <c r="UU47" s="7">
        <f>UU41*UU46</f>
        <v>-311824949.10009044</v>
      </c>
      <c r="UW47" s="7">
        <f>UW41*UW46</f>
        <v>14652481263.593225</v>
      </c>
      <c r="UY47" s="7">
        <f>UY41*UY46</f>
        <v>7620415107.6465664</v>
      </c>
      <c r="VA47" s="7">
        <f>VA41*VA46</f>
        <v>-5337067852.9934158</v>
      </c>
      <c r="VC47" s="7">
        <f>VC41*VC46</f>
        <v>-2135264617.1534257</v>
      </c>
      <c r="VE47" s="7">
        <f>VE41*VE46</f>
        <v>-1930053640.7267532</v>
      </c>
      <c r="VG47" s="7">
        <f>VG41*VG46</f>
        <v>-7989266397.2067518</v>
      </c>
      <c r="VI47" s="7">
        <f>VI41*VI46</f>
        <v>20298941291.753265</v>
      </c>
      <c r="VK47" s="7">
        <f>VK41*VK46</f>
        <v>2950027301.3532348</v>
      </c>
      <c r="VM47" s="7">
        <f>VM41*VM46</f>
        <v>17836748954.25993</v>
      </c>
      <c r="VO47" s="7">
        <f>VO41*VO46</f>
        <v>2015747992.1265838</v>
      </c>
      <c r="VQ47" s="7">
        <f>VQ41*VQ46</f>
        <v>-16706633968.193426</v>
      </c>
      <c r="VS47" s="7">
        <f>VS41*VS46</f>
        <v>-7843569998.7000713</v>
      </c>
      <c r="VU47" s="7">
        <f>VU41*VU46</f>
        <v>-675477240.94009387</v>
      </c>
      <c r="VW47" s="7">
        <f>VW41*VW46</f>
        <v>-5428334654.2734108</v>
      </c>
      <c r="VY47" s="7">
        <f>VY41*VY46</f>
        <v>-849901659.07343185</v>
      </c>
      <c r="WA47" s="7">
        <f>WA41*WA46</f>
        <v>-2318351178.4334245</v>
      </c>
      <c r="WC47" s="7">
        <f>WC41*WC46</f>
        <v>3387396785.9399023</v>
      </c>
      <c r="WE47" s="7">
        <f>WE41*WE46</f>
        <v>541841013.7799077</v>
      </c>
      <c r="WG47" s="7">
        <f>WG41*WG46</f>
        <v>-426044877.84674275</v>
      </c>
      <c r="WI47" s="7">
        <f>WI41*WI46</f>
        <v>2902213624.126564</v>
      </c>
      <c r="WK47" s="7">
        <f>WK41*WK46</f>
        <v>2475268076.6065712</v>
      </c>
      <c r="WM47" s="7">
        <f>WM41*WM46</f>
        <v>-12628341211.606775</v>
      </c>
      <c r="WO47" s="7">
        <f>WO41*WO46</f>
        <v>-1700035443.6067538</v>
      </c>
      <c r="WQ47" s="6">
        <f>(SUM(QW47:WP47)/(150*148))</f>
        <v>78147.946599398972</v>
      </c>
    </row>
    <row r="48" spans="1:1015">
      <c r="A48" s="12" t="s">
        <v>9</v>
      </c>
      <c r="KW48" s="17"/>
      <c r="QW48" s="7">
        <f t="shared" ref="QW48:TG48" si="1273">QW42*QW45</f>
        <v>-40688321.927111104</v>
      </c>
      <c r="QX48" s="7"/>
      <c r="QY48" s="7">
        <f t="shared" si="1273"/>
        <v>44971110.286222205</v>
      </c>
      <c r="QZ48" s="7"/>
      <c r="RA48" s="7">
        <f t="shared" si="1273"/>
        <v>16729415.352888903</v>
      </c>
      <c r="RB48" s="7"/>
      <c r="RC48" s="7">
        <f t="shared" si="1273"/>
        <v>938186.55288889119</v>
      </c>
      <c r="RD48" s="7"/>
      <c r="RE48" s="7">
        <f t="shared" si="1273"/>
        <v>-43183687.687111132</v>
      </c>
      <c r="RF48" s="7"/>
      <c r="RG48" s="7">
        <f t="shared" si="1273"/>
        <v>16209267.939555582</v>
      </c>
      <c r="RH48" s="7"/>
      <c r="RI48" s="7">
        <f t="shared" si="1273"/>
        <v>-850453.02044444496</v>
      </c>
      <c r="RJ48" s="7"/>
      <c r="RK48" s="7">
        <f t="shared" si="1273"/>
        <v>-100861544.22044444</v>
      </c>
      <c r="RL48" s="7"/>
      <c r="RM48" s="7">
        <f t="shared" si="1273"/>
        <v>78806729.699555576</v>
      </c>
      <c r="RN48" s="7"/>
      <c r="RO48" s="7">
        <f t="shared" si="1273"/>
        <v>63396147.512888864</v>
      </c>
      <c r="RP48" s="7"/>
      <c r="RQ48" s="7">
        <f t="shared" si="1273"/>
        <v>-6936018.0337777762</v>
      </c>
      <c r="RR48" s="7"/>
      <c r="RS48" s="7">
        <f t="shared" si="1273"/>
        <v>-28854817.500444435</v>
      </c>
      <c r="RT48" s="7"/>
      <c r="RU48" s="7">
        <f t="shared" si="1273"/>
        <v>30284189.859555539</v>
      </c>
      <c r="RV48" s="7"/>
      <c r="RW48" s="7">
        <f t="shared" si="1273"/>
        <v>-44880973.553777769</v>
      </c>
      <c r="RX48" s="7"/>
      <c r="RY48" s="7">
        <f t="shared" si="1273"/>
        <v>188905956.15288886</v>
      </c>
      <c r="RZ48" s="7"/>
      <c r="SA48" s="7">
        <f t="shared" si="1273"/>
        <v>-25727526.833777793</v>
      </c>
      <c r="SB48" s="7"/>
      <c r="SC48" s="7">
        <f t="shared" si="1273"/>
        <v>23359625.592888899</v>
      </c>
      <c r="SD48" s="7"/>
      <c r="SE48" s="7">
        <f t="shared" si="1273"/>
        <v>-9869202.4604444597</v>
      </c>
      <c r="SF48" s="7"/>
      <c r="SG48" s="7">
        <f t="shared" si="1273"/>
        <v>17535608.632888898</v>
      </c>
      <c r="SH48" s="7"/>
      <c r="SI48" s="7">
        <f t="shared" si="1273"/>
        <v>8039749.9662222285</v>
      </c>
      <c r="SJ48" s="7"/>
      <c r="SK48" s="7">
        <f t="shared" si="1273"/>
        <v>5255599.779555548</v>
      </c>
      <c r="SL48" s="7"/>
      <c r="SM48" s="7">
        <f t="shared" si="1273"/>
        <v>7254115.7262222152</v>
      </c>
      <c r="SN48" s="7"/>
      <c r="SO48" s="7">
        <f t="shared" si="1273"/>
        <v>-96747885.447111115</v>
      </c>
      <c r="SP48" s="7"/>
      <c r="SQ48" s="7">
        <f t="shared" si="1273"/>
        <v>-7058453.5537777701</v>
      </c>
      <c r="SR48" s="7"/>
      <c r="SS48" s="7">
        <f t="shared" si="1273"/>
        <v>6554761.5928888824</v>
      </c>
      <c r="ST48" s="7"/>
      <c r="SU48" s="7">
        <f t="shared" si="1273"/>
        <v>49760557.326222204</v>
      </c>
      <c r="SV48" s="7"/>
      <c r="SW48" s="7">
        <f t="shared" si="1273"/>
        <v>-26790330.033777788</v>
      </c>
      <c r="SX48" s="7"/>
      <c r="SY48" s="7">
        <f t="shared" si="1273"/>
        <v>36554496.419555567</v>
      </c>
      <c r="SZ48" s="7"/>
      <c r="TA48" s="7">
        <f t="shared" si="1273"/>
        <v>1277564.1528888852</v>
      </c>
      <c r="TB48" s="7"/>
      <c r="TC48" s="7">
        <f t="shared" si="1273"/>
        <v>-10745938.460444447</v>
      </c>
      <c r="TD48" s="7"/>
      <c r="TE48" s="7">
        <f t="shared" si="1273"/>
        <v>51331666.659555569</v>
      </c>
      <c r="TF48" s="7"/>
      <c r="TG48" s="7">
        <f t="shared" si="1273"/>
        <v>-3400421.4471111083</v>
      </c>
      <c r="TH48" s="7"/>
      <c r="TI48" s="7">
        <f t="shared" ref="TI48:VS48" si="1274">TI42*TI45</f>
        <v>-90386006.620444447</v>
      </c>
      <c r="TJ48" s="7"/>
      <c r="TK48" s="7">
        <f t="shared" si="1274"/>
        <v>-19331159.580444455</v>
      </c>
      <c r="TL48" s="7"/>
      <c r="TM48" s="7">
        <f t="shared" si="1274"/>
        <v>3000453.0062222136</v>
      </c>
      <c r="TN48" s="7"/>
      <c r="TO48" s="7">
        <f t="shared" si="1274"/>
        <v>-94251935.900444433</v>
      </c>
      <c r="TP48" s="7"/>
      <c r="TQ48" s="7">
        <f t="shared" si="1274"/>
        <v>-17356035.527111117</v>
      </c>
      <c r="TR48" s="7"/>
      <c r="TS48" s="7">
        <f t="shared" si="1274"/>
        <v>21264732.472888898</v>
      </c>
      <c r="TT48" s="7"/>
      <c r="TU48" s="7">
        <f t="shared" si="1274"/>
        <v>34318127.672888875</v>
      </c>
      <c r="TV48" s="7"/>
      <c r="TW48" s="7">
        <f t="shared" si="1274"/>
        <v>-10258911.687111111</v>
      </c>
      <c r="TX48" s="7"/>
      <c r="TY48" s="7">
        <f t="shared" si="1274"/>
        <v>15577285.646222232</v>
      </c>
      <c r="TZ48" s="7"/>
      <c r="UA48" s="7">
        <f t="shared" si="1274"/>
        <v>19916143.672888875</v>
      </c>
      <c r="UB48" s="7"/>
      <c r="UC48" s="7">
        <f t="shared" si="1274"/>
        <v>32139476.04622221</v>
      </c>
      <c r="UD48" s="7"/>
      <c r="UE48" s="7">
        <f t="shared" si="1274"/>
        <v>-23632917.660444446</v>
      </c>
      <c r="UF48" s="7"/>
      <c r="UG48" s="7">
        <f t="shared" si="1274"/>
        <v>106188045.85955559</v>
      </c>
      <c r="UH48" s="7"/>
      <c r="UI48" s="7">
        <f t="shared" si="1274"/>
        <v>62302067.406222239</v>
      </c>
      <c r="UJ48" s="7"/>
      <c r="UK48" s="7">
        <f t="shared" si="1274"/>
        <v>-175294.83377777619</v>
      </c>
      <c r="UL48" s="7"/>
      <c r="UM48" s="7">
        <f t="shared" si="1274"/>
        <v>24649814.07288887</v>
      </c>
      <c r="UN48" s="7"/>
      <c r="UO48" s="7">
        <f t="shared" si="1274"/>
        <v>-25238619.953777794</v>
      </c>
      <c r="UP48" s="7"/>
      <c r="UQ48" s="7">
        <f t="shared" si="1274"/>
        <v>48786867.086222239</v>
      </c>
      <c r="UR48" s="7"/>
      <c r="US48" s="7">
        <f t="shared" si="1274"/>
        <v>433770.76622222434</v>
      </c>
      <c r="UT48" s="7"/>
      <c r="UU48" s="7">
        <f t="shared" si="1274"/>
        <v>141638695.99288887</v>
      </c>
      <c r="UV48" s="7"/>
      <c r="UW48" s="7">
        <f t="shared" si="1274"/>
        <v>51304837.752888903</v>
      </c>
      <c r="UX48" s="7"/>
      <c r="UY48" s="7">
        <f t="shared" si="1274"/>
        <v>37025293.646222234</v>
      </c>
      <c r="UZ48" s="7"/>
      <c r="VA48" s="7">
        <f t="shared" si="1274"/>
        <v>1600805.432888885</v>
      </c>
      <c r="VB48" s="7"/>
      <c r="VC48" s="7">
        <f t="shared" si="1274"/>
        <v>-669399.90044444834</v>
      </c>
      <c r="VD48" s="7"/>
      <c r="VE48" s="7">
        <f t="shared" si="1274"/>
        <v>-10760282.353777792</v>
      </c>
      <c r="VF48" s="7"/>
      <c r="VG48" s="7">
        <f t="shared" si="1274"/>
        <v>-46840008.220444448</v>
      </c>
      <c r="VH48" s="7"/>
      <c r="VI48" s="7">
        <f t="shared" si="1274"/>
        <v>-55081329.713777781</v>
      </c>
      <c r="VJ48" s="7"/>
      <c r="VK48" s="7">
        <f t="shared" si="1274"/>
        <v>-44196742.087111108</v>
      </c>
      <c r="VL48" s="7"/>
      <c r="VM48" s="7">
        <f t="shared" si="1274"/>
        <v>-5372733.9804444322</v>
      </c>
      <c r="VN48" s="7"/>
      <c r="VO48" s="7">
        <f t="shared" si="1274"/>
        <v>4447525.9662222341</v>
      </c>
      <c r="VP48" s="7"/>
      <c r="VQ48" s="7">
        <f t="shared" si="1274"/>
        <v>-11531668.273777772</v>
      </c>
      <c r="VR48" s="7"/>
      <c r="VS48" s="7">
        <f t="shared" si="1274"/>
        <v>-3730884.0604444421</v>
      </c>
      <c r="VT48" s="7"/>
      <c r="VU48" s="7">
        <f t="shared" ref="VU48:WM48" si="1275">VU42*VU45</f>
        <v>124427234.87288892</v>
      </c>
      <c r="VV48" s="7"/>
      <c r="VW48" s="7">
        <f t="shared" si="1275"/>
        <v>23015725.112888873</v>
      </c>
      <c r="VX48" s="7"/>
      <c r="VY48" s="7">
        <f t="shared" si="1275"/>
        <v>26285788.046222236</v>
      </c>
      <c r="VZ48" s="7"/>
      <c r="WA48" s="7">
        <f t="shared" si="1275"/>
        <v>-70650231.153777778</v>
      </c>
      <c r="WB48" s="7"/>
      <c r="WC48" s="7">
        <f t="shared" si="1275"/>
        <v>31554801.806222234</v>
      </c>
      <c r="WD48" s="7"/>
      <c r="WE48" s="7">
        <f t="shared" si="1275"/>
        <v>65137880.632888868</v>
      </c>
      <c r="WF48" s="7"/>
      <c r="WG48" s="7">
        <f t="shared" si="1275"/>
        <v>27262383.246222235</v>
      </c>
      <c r="WH48" s="7"/>
      <c r="WI48" s="7">
        <f t="shared" si="1275"/>
        <v>128820357.43288891</v>
      </c>
      <c r="WJ48" s="7"/>
      <c r="WK48" s="7">
        <f t="shared" si="1275"/>
        <v>11917748.79288888</v>
      </c>
      <c r="WL48" s="7"/>
      <c r="WM48" s="7">
        <f t="shared" si="1275"/>
        <v>-124747715.42044444</v>
      </c>
      <c r="WN48" s="7"/>
      <c r="WO48" s="7">
        <f>WO42*WO45</f>
        <v>-62235968.007111132</v>
      </c>
      <c r="WQ48" s="6">
        <f>(SUM(QW48:WP48)/(150*148))</f>
        <v>23744.918582582584</v>
      </c>
    </row>
    <row r="49" spans="1:1015" s="3" customFormat="1">
      <c r="A49" s="2">
        <v>201</v>
      </c>
      <c r="B49" s="3">
        <v>0</v>
      </c>
      <c r="C49" s="3">
        <v>0</v>
      </c>
      <c r="D49" s="3">
        <v>0</v>
      </c>
      <c r="E49" s="3">
        <v>203</v>
      </c>
      <c r="F49" s="3">
        <v>0</v>
      </c>
      <c r="G49" s="3">
        <v>203</v>
      </c>
      <c r="H49" s="3">
        <v>203</v>
      </c>
      <c r="I49" s="3">
        <v>0</v>
      </c>
      <c r="J49" s="3">
        <v>203</v>
      </c>
      <c r="K49" s="3">
        <v>814</v>
      </c>
      <c r="L49" s="3">
        <v>407</v>
      </c>
      <c r="M49" s="3">
        <v>0</v>
      </c>
      <c r="N49" s="3">
        <v>610</v>
      </c>
      <c r="O49" s="3">
        <v>203</v>
      </c>
      <c r="P49" s="3">
        <v>0</v>
      </c>
      <c r="Q49" s="3">
        <v>0</v>
      </c>
      <c r="R49" s="3">
        <v>0</v>
      </c>
      <c r="S49" s="3">
        <v>203</v>
      </c>
      <c r="T49" s="3">
        <v>0</v>
      </c>
      <c r="U49" s="3">
        <v>0</v>
      </c>
      <c r="V49" s="3">
        <v>0</v>
      </c>
      <c r="W49" s="3">
        <v>0</v>
      </c>
      <c r="X49" s="3">
        <v>203</v>
      </c>
      <c r="Y49" s="3">
        <v>0</v>
      </c>
      <c r="Z49" s="3">
        <v>610</v>
      </c>
      <c r="AA49" s="3">
        <v>203</v>
      </c>
      <c r="AB49" s="3">
        <v>0</v>
      </c>
      <c r="AC49" s="3">
        <v>0</v>
      </c>
      <c r="AD49" s="3">
        <v>0</v>
      </c>
      <c r="AE49" s="3">
        <v>0</v>
      </c>
      <c r="AF49" s="3">
        <v>203</v>
      </c>
      <c r="AG49" s="3">
        <v>203</v>
      </c>
      <c r="AH49" s="3">
        <v>407</v>
      </c>
      <c r="AI49" s="3">
        <v>407</v>
      </c>
      <c r="AJ49" s="3">
        <v>203</v>
      </c>
      <c r="AK49" s="3">
        <v>0</v>
      </c>
      <c r="AL49" s="3">
        <v>203</v>
      </c>
      <c r="AM49" s="3">
        <v>203</v>
      </c>
      <c r="AN49" s="3">
        <v>0</v>
      </c>
      <c r="AO49" s="3">
        <v>0</v>
      </c>
      <c r="AP49" s="3">
        <v>610</v>
      </c>
      <c r="AQ49" s="3">
        <v>203</v>
      </c>
      <c r="AR49" s="3">
        <v>203</v>
      </c>
      <c r="AS49" s="3">
        <v>814</v>
      </c>
      <c r="AT49" s="3">
        <v>203</v>
      </c>
      <c r="AU49" s="3">
        <v>610</v>
      </c>
      <c r="AV49" s="3">
        <v>0</v>
      </c>
      <c r="AW49" s="3">
        <v>610</v>
      </c>
      <c r="AX49" s="3">
        <v>0</v>
      </c>
      <c r="AY49" s="3">
        <v>203</v>
      </c>
      <c r="AZ49" s="3">
        <v>407</v>
      </c>
      <c r="BA49" s="3">
        <v>0</v>
      </c>
      <c r="BB49" s="3">
        <v>814</v>
      </c>
      <c r="BC49" s="3">
        <v>203</v>
      </c>
      <c r="BD49" s="3">
        <v>407</v>
      </c>
      <c r="BE49" s="3">
        <v>203</v>
      </c>
      <c r="BF49" s="3">
        <v>0</v>
      </c>
      <c r="BG49" s="3">
        <v>814</v>
      </c>
      <c r="BH49" s="3">
        <v>1017</v>
      </c>
      <c r="BI49" s="3">
        <v>203</v>
      </c>
      <c r="BJ49" s="3">
        <v>407</v>
      </c>
      <c r="BK49" s="3">
        <v>203</v>
      </c>
      <c r="BL49" s="3">
        <v>610</v>
      </c>
      <c r="BM49" s="3">
        <v>610</v>
      </c>
      <c r="BN49" s="3">
        <v>203</v>
      </c>
      <c r="BO49" s="3">
        <v>203</v>
      </c>
      <c r="BP49" s="3">
        <v>0</v>
      </c>
      <c r="BQ49" s="3">
        <v>0</v>
      </c>
      <c r="BR49" s="3">
        <v>407</v>
      </c>
      <c r="BS49" s="3">
        <v>407</v>
      </c>
      <c r="BT49" s="3">
        <v>203</v>
      </c>
      <c r="BU49" s="3">
        <v>407</v>
      </c>
      <c r="BV49" s="3">
        <v>407</v>
      </c>
      <c r="BW49" s="3">
        <v>203</v>
      </c>
      <c r="BX49" s="3">
        <v>0</v>
      </c>
      <c r="BY49" s="3">
        <v>203</v>
      </c>
      <c r="BZ49" s="3">
        <v>203</v>
      </c>
      <c r="CA49" s="3">
        <v>203</v>
      </c>
      <c r="CB49" s="3">
        <v>407</v>
      </c>
      <c r="CC49" s="3">
        <v>407</v>
      </c>
      <c r="CD49" s="3">
        <v>203</v>
      </c>
      <c r="CE49" s="3">
        <v>814</v>
      </c>
      <c r="CF49" s="3">
        <v>0</v>
      </c>
      <c r="CG49" s="3">
        <v>407</v>
      </c>
      <c r="CH49" s="3">
        <v>0</v>
      </c>
      <c r="CI49" s="3">
        <v>203</v>
      </c>
      <c r="CJ49" s="3">
        <v>203</v>
      </c>
      <c r="CK49" s="3">
        <v>0</v>
      </c>
      <c r="CL49" s="3">
        <v>203</v>
      </c>
      <c r="CM49" s="3">
        <v>203</v>
      </c>
      <c r="CN49" s="3">
        <v>203</v>
      </c>
      <c r="CO49" s="3">
        <v>203</v>
      </c>
      <c r="CP49" s="3">
        <v>0</v>
      </c>
      <c r="CQ49" s="3">
        <v>610</v>
      </c>
      <c r="CR49" s="3">
        <v>610</v>
      </c>
      <c r="CS49" s="3">
        <v>1017</v>
      </c>
      <c r="CT49" s="3">
        <v>610</v>
      </c>
      <c r="CU49" s="3">
        <v>0</v>
      </c>
      <c r="CV49" s="3">
        <v>407</v>
      </c>
      <c r="CW49" s="3">
        <v>407</v>
      </c>
      <c r="CX49" s="3">
        <v>203</v>
      </c>
      <c r="CY49" s="3">
        <v>203</v>
      </c>
      <c r="CZ49" s="3">
        <v>610</v>
      </c>
      <c r="DA49" s="3">
        <v>203</v>
      </c>
      <c r="DB49" s="3">
        <v>1017</v>
      </c>
      <c r="DC49" s="3">
        <v>407</v>
      </c>
      <c r="DD49" s="3">
        <v>0</v>
      </c>
      <c r="DE49" s="3">
        <v>0</v>
      </c>
      <c r="DF49" s="3">
        <v>407</v>
      </c>
      <c r="DG49" s="3">
        <v>814</v>
      </c>
      <c r="DH49" s="3">
        <v>203</v>
      </c>
      <c r="DI49" s="3">
        <v>407</v>
      </c>
      <c r="DJ49" s="3">
        <v>610</v>
      </c>
      <c r="DK49" s="3">
        <v>610</v>
      </c>
      <c r="DL49" s="3">
        <v>0</v>
      </c>
      <c r="DM49" s="3">
        <v>407</v>
      </c>
      <c r="DN49" s="3">
        <v>203</v>
      </c>
      <c r="DO49" s="3">
        <v>203</v>
      </c>
      <c r="DP49" s="3">
        <v>0</v>
      </c>
      <c r="DQ49" s="3">
        <v>407</v>
      </c>
      <c r="DR49" s="3">
        <v>407</v>
      </c>
      <c r="DS49" s="3">
        <v>203</v>
      </c>
      <c r="DT49" s="3">
        <v>0</v>
      </c>
      <c r="DU49" s="3">
        <v>610</v>
      </c>
      <c r="DV49" s="3">
        <v>610</v>
      </c>
      <c r="DW49" s="3">
        <v>203</v>
      </c>
      <c r="DX49" s="3">
        <v>407</v>
      </c>
      <c r="DY49" s="3">
        <v>407</v>
      </c>
      <c r="DZ49" s="3">
        <v>203</v>
      </c>
      <c r="EA49" s="3">
        <v>0</v>
      </c>
      <c r="EB49" s="3">
        <v>0</v>
      </c>
      <c r="EC49" s="3">
        <v>1424</v>
      </c>
      <c r="ED49" s="3">
        <v>407</v>
      </c>
      <c r="EE49" s="3">
        <v>0</v>
      </c>
      <c r="EF49" s="3">
        <v>0</v>
      </c>
      <c r="EG49" s="3">
        <v>203</v>
      </c>
      <c r="EH49" s="3">
        <v>0</v>
      </c>
      <c r="EI49" s="3">
        <v>0</v>
      </c>
      <c r="EJ49" s="3">
        <v>407</v>
      </c>
      <c r="EK49" s="3">
        <v>203</v>
      </c>
      <c r="EL49" s="3">
        <v>203</v>
      </c>
      <c r="EM49" s="3">
        <v>814</v>
      </c>
      <c r="EN49" s="3">
        <v>814</v>
      </c>
      <c r="EO49" s="3">
        <v>203</v>
      </c>
      <c r="EP49" s="3">
        <v>0</v>
      </c>
      <c r="EQ49" s="3">
        <v>407</v>
      </c>
      <c r="ER49" s="3">
        <v>407</v>
      </c>
      <c r="ES49" s="3">
        <v>203</v>
      </c>
      <c r="ET49" s="3">
        <v>407</v>
      </c>
      <c r="EU49" s="3">
        <v>203</v>
      </c>
      <c r="EV49" s="5"/>
      <c r="EW49" s="6">
        <f t="shared" si="79"/>
        <v>277.88666666666666</v>
      </c>
      <c r="EX49" s="7"/>
      <c r="EY49" s="6">
        <f t="shared" si="80"/>
        <v>22.313991831786911</v>
      </c>
      <c r="EZ49" s="7"/>
      <c r="FA49" s="6">
        <f t="shared" si="81"/>
        <v>262.98666666666668</v>
      </c>
      <c r="FB49" s="6">
        <f t="shared" si="82"/>
        <v>292.78666666666669</v>
      </c>
      <c r="FC49" s="6">
        <f t="shared" si="179"/>
        <v>-29.800000000000011</v>
      </c>
      <c r="FD49" s="7"/>
      <c r="FE49" s="6">
        <f t="shared" si="84"/>
        <v>888.04000000000065</v>
      </c>
      <c r="FF49"/>
      <c r="FG49" s="6">
        <f t="shared" si="97"/>
        <v>29998.239999999994</v>
      </c>
      <c r="FH49"/>
      <c r="FI49" s="6">
        <f t="shared" si="98"/>
        <v>29998.239999999994</v>
      </c>
      <c r="FJ49"/>
      <c r="FK49" s="6">
        <f t="shared" si="99"/>
        <v>54195.840000000004</v>
      </c>
      <c r="FL49"/>
      <c r="FM49" s="6">
        <f t="shared" si="100"/>
        <v>337793.44000000006</v>
      </c>
      <c r="FN49"/>
      <c r="FO49" s="6">
        <f t="shared" si="101"/>
        <v>190794.24000000002</v>
      </c>
      <c r="FP49"/>
      <c r="FQ49" s="6">
        <f t="shared" si="102"/>
        <v>190794.24000000002</v>
      </c>
      <c r="FR49"/>
      <c r="FS49" s="6">
        <f t="shared" si="103"/>
        <v>888.04000000000065</v>
      </c>
      <c r="FT49"/>
      <c r="FU49" s="6">
        <f t="shared" si="104"/>
        <v>29998.239999999994</v>
      </c>
      <c r="FV49"/>
      <c r="FW49" s="6">
        <f t="shared" si="105"/>
        <v>888.04000000000065</v>
      </c>
      <c r="FX49"/>
      <c r="FY49" s="6">
        <f t="shared" si="106"/>
        <v>888.04000000000065</v>
      </c>
      <c r="FZ49"/>
      <c r="GA49" s="6">
        <f t="shared" si="107"/>
        <v>54195.840000000004</v>
      </c>
      <c r="GB49"/>
      <c r="GC49" s="6">
        <f t="shared" si="108"/>
        <v>190794.24000000002</v>
      </c>
      <c r="GD49"/>
      <c r="GE49" s="6">
        <f t="shared" si="109"/>
        <v>888.04000000000065</v>
      </c>
      <c r="GF49"/>
      <c r="GG49" s="6">
        <f t="shared" si="110"/>
        <v>888.04000000000065</v>
      </c>
      <c r="GH49"/>
      <c r="GI49" s="6">
        <f t="shared" ref="GI49:GI56" si="1276">(AF49-AG49-$FC49)^2</f>
        <v>888.04000000000065</v>
      </c>
      <c r="GJ49"/>
      <c r="GK49" s="6">
        <f t="shared" ref="GK49:GK56" si="1277">(AH49-AI49-$FC49)^2</f>
        <v>888.04000000000065</v>
      </c>
      <c r="GL49"/>
      <c r="GM49" s="6">
        <f t="shared" ref="GM49:GM56" si="1278">(AJ49-AK49-$FC49)^2</f>
        <v>54195.840000000004</v>
      </c>
      <c r="GN49"/>
      <c r="GO49" s="6">
        <f t="shared" ref="GO49:GO56" si="1279">(AL49-AM49-$FC49)^2</f>
        <v>888.04000000000065</v>
      </c>
      <c r="GP49"/>
      <c r="GQ49" s="6">
        <f t="shared" ref="GQ49:GQ56" si="1280">(AN49-AO49-$FC49)^2</f>
        <v>888.04000000000065</v>
      </c>
      <c r="GR49"/>
      <c r="GS49" s="6">
        <f t="shared" ref="GS49:GS56" si="1281">(AP49-AQ49-$FC49)^2</f>
        <v>190794.24000000002</v>
      </c>
      <c r="GT49"/>
      <c r="GU49" s="6">
        <f t="shared" ref="GU49:GU56" si="1282">(AR49-AS49-$FC49)^2</f>
        <v>337793.44000000006</v>
      </c>
      <c r="GV49"/>
      <c r="GW49" s="6">
        <f t="shared" ref="GW49:GW56" si="1283">(AT49-AU49-$FC49)^2</f>
        <v>142279.84</v>
      </c>
      <c r="GX49"/>
      <c r="GY49" s="6">
        <f t="shared" ref="GY49:GY56" si="1284">(AV49-AW49-$FC49)^2</f>
        <v>336632.04000000004</v>
      </c>
      <c r="GZ49"/>
      <c r="HA49" s="6">
        <f t="shared" ref="HA49:HA56" si="1285">(AX49-AY49-$FC49)^2</f>
        <v>29998.239999999994</v>
      </c>
      <c r="HB49"/>
      <c r="HC49" s="6">
        <f t="shared" ref="HC49:HC56" si="1286">(AZ49-BA49-$FC49)^2</f>
        <v>190794.24000000002</v>
      </c>
      <c r="HD49"/>
      <c r="HE49" s="6">
        <f t="shared" ref="HE49:HE56" si="1287">(BB49-BC49-$FC49)^2</f>
        <v>410624.63999999996</v>
      </c>
      <c r="HF49"/>
      <c r="HG49" s="6">
        <f t="shared" ref="HG49:HG56" si="1288">(BD49-BE49-$FC49)^2</f>
        <v>54662.44</v>
      </c>
      <c r="HH49"/>
      <c r="HI49" s="6">
        <f t="shared" ref="HI49:HI56" si="1289">(BF49-BG49-$FC49)^2</f>
        <v>614969.64</v>
      </c>
      <c r="HJ49"/>
      <c r="HK49" s="6">
        <f t="shared" ref="HK49:HK56" si="1290">(BH49-BI49-$FC49)^2</f>
        <v>711998.44</v>
      </c>
      <c r="HL49"/>
      <c r="HM49" s="6">
        <f t="shared" ref="HM49:HM56" si="1291">(BJ49-BK49-$FC49)^2</f>
        <v>54662.44</v>
      </c>
      <c r="HN49"/>
      <c r="HO49" s="6">
        <f t="shared" ref="HO49:HO56" si="1292">(BL49-BM49-$FC49)^2</f>
        <v>888.04000000000065</v>
      </c>
      <c r="HP49"/>
      <c r="HQ49" s="6">
        <f t="shared" ref="HQ49:HQ56" si="1293">(BN49-BO49-$FC49)^2</f>
        <v>888.04000000000065</v>
      </c>
      <c r="HR49"/>
      <c r="HS49" s="6">
        <f t="shared" ref="HS49:HS56" si="1294">(BP49-BQ49-$FC49)^2</f>
        <v>888.04000000000065</v>
      </c>
      <c r="HT49"/>
      <c r="HU49" s="6">
        <f t="shared" ref="HU49:HU56" si="1295">(BR49-BS49-$FC49)^2</f>
        <v>888.04000000000065</v>
      </c>
      <c r="HV49"/>
      <c r="HW49" s="6">
        <f t="shared" ref="HW49:HW56" si="1296">(BT49-BU49-$FC49)^2</f>
        <v>30345.639999999996</v>
      </c>
      <c r="HX49"/>
      <c r="HY49" s="6">
        <f t="shared" ref="HY49:HY56" si="1297">(BV49-BW49-$FC49)^2</f>
        <v>54662.44</v>
      </c>
      <c r="HZ49"/>
      <c r="IA49" s="6">
        <f t="shared" ref="IA49:IA56" si="1298">(BX49-BY49-$FC49)^2</f>
        <v>29998.239999999994</v>
      </c>
      <c r="IB49"/>
      <c r="IC49" s="6">
        <f t="shared" ref="IC49:IC56" si="1299">(BZ49-CA49-$FC49)^2</f>
        <v>888.04000000000065</v>
      </c>
      <c r="ID49"/>
      <c r="IE49" s="6">
        <f t="shared" ref="IE49:IE56" si="1300">(CB49-CC49-$FC49)^2</f>
        <v>888.04000000000065</v>
      </c>
      <c r="IF49"/>
      <c r="IG49" s="6">
        <f t="shared" ref="IG49:IG56" si="1301">(CD49-CE49-$FC49)^2</f>
        <v>337793.44000000006</v>
      </c>
      <c r="IH49"/>
      <c r="II49" s="6">
        <f t="shared" ref="II49:II56" si="1302">(CF49-CG49-$FC49)^2</f>
        <v>142279.84</v>
      </c>
      <c r="IJ49"/>
      <c r="IK49" s="6">
        <f t="shared" ref="IK49:IK56" si="1303">(CH49-CI49-$FC49)^2</f>
        <v>29998.239999999994</v>
      </c>
      <c r="IL49"/>
      <c r="IM49" s="6">
        <f t="shared" ref="IM49:IM56" si="1304">(CJ49-CK49-$FC49)^2</f>
        <v>54195.840000000004</v>
      </c>
      <c r="IN49"/>
      <c r="IO49" s="6">
        <f t="shared" ref="IO49:IO56" si="1305">(CL49-CM49-$FC49)^2</f>
        <v>888.04000000000065</v>
      </c>
      <c r="IP49"/>
      <c r="IQ49" s="6">
        <f t="shared" ref="IQ49:IQ56" si="1306">(CN49-CO49-$FC49)^2</f>
        <v>888.04000000000065</v>
      </c>
      <c r="IR49"/>
      <c r="IS49" s="6">
        <f t="shared" ref="IS49:IS56" si="1307">(CP49-CQ49-$FC49)^2</f>
        <v>336632.04000000004</v>
      </c>
      <c r="IT49"/>
      <c r="IU49" s="6">
        <f t="shared" ref="IU49:IU56" si="1308">(CR49-CS49-$FC49)^2</f>
        <v>142279.84</v>
      </c>
      <c r="IV49"/>
      <c r="IW49" s="6">
        <f t="shared" ref="IW49:IW56" si="1309">(CT49-CU49-$FC49)^2</f>
        <v>409344.03999999992</v>
      </c>
      <c r="IX49"/>
      <c r="IY49" s="6">
        <f t="shared" ref="IY49:IY56" si="1310">(CV49-CW49-$FC49)^2</f>
        <v>888.04000000000065</v>
      </c>
      <c r="IZ49"/>
      <c r="JA49" s="6">
        <f t="shared" ref="JA49:JA56" si="1311">(CX49-CY49-$FC49)^2</f>
        <v>888.04000000000065</v>
      </c>
      <c r="JB49"/>
      <c r="JC49" s="6">
        <f t="shared" ref="JC49:JC56" si="1312">(CZ49-DA49-$FC49)^2</f>
        <v>190794.24000000002</v>
      </c>
      <c r="JD49"/>
      <c r="JE49" s="6">
        <f t="shared" ref="JE49:JE56" si="1313">(DB49-DC49-$FC49)^2</f>
        <v>409344.03999999992</v>
      </c>
      <c r="JF49"/>
      <c r="JG49" s="6">
        <f t="shared" ref="JG49:JG56" si="1314">(DD49-DE49-$FC49)^2</f>
        <v>888.04000000000065</v>
      </c>
      <c r="JH49"/>
      <c r="JI49" s="6">
        <f t="shared" ref="JI49:JI56" si="1315">(DF49-DG49-$FC49)^2</f>
        <v>142279.84</v>
      </c>
      <c r="JJ49"/>
      <c r="JK49" s="6">
        <f t="shared" ref="JK49:JK56" si="1316">(DH49-DI49-$FC49)^2</f>
        <v>30345.639999999996</v>
      </c>
      <c r="JL49"/>
      <c r="JM49" s="6">
        <f t="shared" ref="JM49:JM56" si="1317">(DJ49-DK49-$FC49)^2</f>
        <v>888.04000000000065</v>
      </c>
      <c r="JN49"/>
      <c r="JO49" s="6">
        <f t="shared" ref="JO49:JO56" si="1318">(DL49-DM49-$FC49)^2</f>
        <v>142279.84</v>
      </c>
      <c r="JP49"/>
      <c r="JQ49" s="6">
        <f t="shared" ref="JQ49:JQ56" si="1319">(DN49-DO49-$FC49)^2</f>
        <v>888.04000000000065</v>
      </c>
      <c r="JR49"/>
      <c r="JS49" s="6">
        <f t="shared" ref="JS49:JS56" si="1320">(DP49-DQ49-$FC49)^2</f>
        <v>142279.84</v>
      </c>
      <c r="JT49"/>
      <c r="JU49" s="6">
        <f t="shared" ref="JU49:JU56" si="1321">(DR49-DS49-$FC49)^2</f>
        <v>54662.44</v>
      </c>
      <c r="JV49"/>
      <c r="JW49" s="6">
        <f t="shared" ref="JW49:JW56" si="1322">(DT49-DU49-$FC49)^2</f>
        <v>336632.04000000004</v>
      </c>
      <c r="JX49"/>
      <c r="JY49" s="6">
        <f t="shared" ref="JY49:JY56" si="1323">(DV49-DW49-$FC49)^2</f>
        <v>190794.24000000002</v>
      </c>
      <c r="JZ49"/>
      <c r="KA49" s="6">
        <f t="shared" ref="KA49:KA56" si="1324">(DX49-DY49-$FC49)^2</f>
        <v>888.04000000000065</v>
      </c>
      <c r="KB49"/>
      <c r="KC49" s="6">
        <f t="shared" ref="KC49:KC56" si="1325">(DZ49-EA49-$FC49)^2</f>
        <v>54195.840000000004</v>
      </c>
      <c r="KD49"/>
      <c r="KE49" s="6">
        <f t="shared" ref="KE49:KE56" si="1326">(EB49-EC49-$FC49)^2</f>
        <v>1943793.6400000001</v>
      </c>
      <c r="KF49"/>
      <c r="KG49" s="6">
        <f t="shared" ref="KG49:KG56" si="1327">(ED49-EE49-$FC49)^2</f>
        <v>190794.24000000002</v>
      </c>
      <c r="KH49"/>
      <c r="KI49" s="6">
        <f t="shared" ref="KI49:KI56" si="1328">(EF49-EG49-$FC49)^2</f>
        <v>29998.239999999994</v>
      </c>
      <c r="KJ49"/>
      <c r="KK49" s="6">
        <f t="shared" ref="KK49:KK56" si="1329">(EH49-EI49-$FC49)^2</f>
        <v>888.04000000000065</v>
      </c>
      <c r="KL49"/>
      <c r="KM49" s="6">
        <f t="shared" ref="KM49:KM56" si="1330">(EJ49-EK49-$FC49)^2</f>
        <v>54662.44</v>
      </c>
      <c r="KN49"/>
      <c r="KO49" s="6">
        <f t="shared" ref="KO49:KO56" si="1331">(EL49-EM49-$FC49)^2</f>
        <v>337793.44000000006</v>
      </c>
      <c r="KP49"/>
      <c r="KQ49" s="6">
        <f t="shared" ref="KQ49:KQ56" si="1332">(EN49-EO49-$FC49)^2</f>
        <v>410624.63999999996</v>
      </c>
      <c r="KR49"/>
      <c r="KS49" s="6">
        <f t="shared" ref="KS49:KS56" si="1333">(EP49-EQ49-$FC49)^2</f>
        <v>142279.84</v>
      </c>
      <c r="KT49"/>
      <c r="KU49" s="6">
        <f t="shared" ref="KU49:KU56" si="1334">(ER49-ES49-$FC49)^2</f>
        <v>54662.44</v>
      </c>
      <c r="KV49"/>
      <c r="KW49" s="16">
        <f t="shared" ref="KW49:KW56" si="1335">(SUM(FE49:KV49)/(150*148))^0.5</f>
        <v>21.939634175340021</v>
      </c>
      <c r="KX49" s="7"/>
      <c r="KY49" s="5"/>
      <c r="KZ49" s="3">
        <f t="shared" si="85"/>
        <v>0</v>
      </c>
      <c r="LA49"/>
      <c r="LB49" s="3">
        <f t="shared" si="111"/>
        <v>41209</v>
      </c>
      <c r="LC49"/>
      <c r="LD49" s="3">
        <f t="shared" si="112"/>
        <v>41209</v>
      </c>
      <c r="LE49"/>
      <c r="LF49" s="3">
        <f t="shared" si="113"/>
        <v>41209</v>
      </c>
      <c r="LG49"/>
      <c r="LH49" s="3">
        <f t="shared" si="114"/>
        <v>373321</v>
      </c>
      <c r="LI49"/>
      <c r="LJ49" s="3">
        <f t="shared" si="115"/>
        <v>165649</v>
      </c>
      <c r="LK49"/>
      <c r="LL49" s="3">
        <f t="shared" si="116"/>
        <v>165649</v>
      </c>
      <c r="LM49"/>
      <c r="LN49" s="3">
        <f t="shared" si="117"/>
        <v>0</v>
      </c>
      <c r="LO49"/>
      <c r="LP49" s="3">
        <f t="shared" si="118"/>
        <v>41209</v>
      </c>
      <c r="LQ49"/>
      <c r="LR49" s="3">
        <f t="shared" si="119"/>
        <v>0</v>
      </c>
      <c r="LS49"/>
      <c r="LT49" s="3">
        <f t="shared" si="120"/>
        <v>0</v>
      </c>
      <c r="LU49"/>
      <c r="LV49" s="3">
        <f t="shared" si="121"/>
        <v>41209</v>
      </c>
      <c r="LW49"/>
      <c r="LX49" s="3">
        <f t="shared" si="122"/>
        <v>165649</v>
      </c>
      <c r="LY49"/>
      <c r="LZ49" s="3">
        <f t="shared" si="123"/>
        <v>0</v>
      </c>
      <c r="MA49"/>
      <c r="MB49" s="3">
        <f t="shared" si="124"/>
        <v>0</v>
      </c>
      <c r="MC49"/>
      <c r="MD49" s="3">
        <f t="shared" si="125"/>
        <v>0</v>
      </c>
      <c r="ME49"/>
      <c r="MF49" s="3">
        <f t="shared" si="126"/>
        <v>0</v>
      </c>
      <c r="MG49"/>
      <c r="MH49" s="3">
        <f t="shared" si="127"/>
        <v>41209</v>
      </c>
      <c r="MI49"/>
      <c r="MJ49" s="3">
        <f t="shared" si="128"/>
        <v>0</v>
      </c>
      <c r="MK49"/>
      <c r="ML49" s="3">
        <f t="shared" si="129"/>
        <v>0</v>
      </c>
      <c r="MM49"/>
      <c r="MN49" s="3">
        <f t="shared" si="130"/>
        <v>165649</v>
      </c>
      <c r="MO49"/>
      <c r="MP49" s="3">
        <f t="shared" si="131"/>
        <v>373321</v>
      </c>
      <c r="MQ49"/>
      <c r="MR49" s="3">
        <f t="shared" si="132"/>
        <v>165649</v>
      </c>
      <c r="MS49"/>
      <c r="MT49" s="3">
        <f t="shared" si="133"/>
        <v>372100</v>
      </c>
      <c r="MU49"/>
      <c r="MV49" s="3">
        <f t="shared" si="134"/>
        <v>41209</v>
      </c>
      <c r="MW49"/>
      <c r="MX49" s="3">
        <f t="shared" si="135"/>
        <v>165649</v>
      </c>
      <c r="MY49"/>
      <c r="MZ49" s="3">
        <f t="shared" si="136"/>
        <v>373321</v>
      </c>
      <c r="NA49"/>
      <c r="NB49" s="3">
        <f t="shared" si="137"/>
        <v>41616</v>
      </c>
      <c r="NC49"/>
      <c r="ND49" s="3">
        <f t="shared" si="138"/>
        <v>662596</v>
      </c>
      <c r="NE49"/>
      <c r="NF49" s="3">
        <f t="shared" si="139"/>
        <v>662596</v>
      </c>
      <c r="NG49"/>
      <c r="NH49" s="3">
        <f t="shared" si="140"/>
        <v>41616</v>
      </c>
      <c r="NI49"/>
      <c r="NJ49" s="3">
        <f t="shared" si="141"/>
        <v>0</v>
      </c>
      <c r="NK49"/>
      <c r="NL49" s="3">
        <f t="shared" si="92"/>
        <v>0</v>
      </c>
      <c r="NM49"/>
      <c r="NN49" s="3">
        <f t="shared" si="142"/>
        <v>0</v>
      </c>
      <c r="NO49"/>
      <c r="NP49" s="3">
        <f t="shared" si="143"/>
        <v>0</v>
      </c>
      <c r="NQ49"/>
      <c r="NR49" s="3">
        <f t="shared" si="144"/>
        <v>41616</v>
      </c>
      <c r="NS49"/>
      <c r="NT49" s="3">
        <f t="shared" si="145"/>
        <v>41616</v>
      </c>
      <c r="NU49"/>
      <c r="NV49" s="3">
        <f t="shared" si="146"/>
        <v>41209</v>
      </c>
      <c r="NW49"/>
      <c r="NX49" s="3">
        <f t="shared" si="147"/>
        <v>0</v>
      </c>
      <c r="NY49"/>
      <c r="NZ49" s="3">
        <f t="shared" si="148"/>
        <v>0</v>
      </c>
      <c r="OA49"/>
      <c r="OB49" s="3">
        <f t="shared" si="149"/>
        <v>373321</v>
      </c>
      <c r="OC49"/>
      <c r="OD49" s="3">
        <f t="shared" si="150"/>
        <v>165649</v>
      </c>
      <c r="OE49"/>
      <c r="OF49" s="3">
        <f t="shared" si="151"/>
        <v>41209</v>
      </c>
      <c r="OG49"/>
      <c r="OH49" s="3">
        <f t="shared" si="152"/>
        <v>41209</v>
      </c>
      <c r="OI49"/>
      <c r="OJ49" s="3">
        <f t="shared" si="153"/>
        <v>0</v>
      </c>
      <c r="OK49"/>
      <c r="OL49" s="3">
        <f t="shared" si="154"/>
        <v>0</v>
      </c>
      <c r="OM49"/>
      <c r="ON49" s="3">
        <f t="shared" si="155"/>
        <v>372100</v>
      </c>
      <c r="OO49"/>
      <c r="OP49" s="3">
        <f t="shared" si="156"/>
        <v>165649</v>
      </c>
      <c r="OQ49"/>
      <c r="OR49" s="3">
        <f t="shared" si="157"/>
        <v>372100</v>
      </c>
      <c r="OS49"/>
      <c r="OT49" s="3">
        <f t="shared" si="158"/>
        <v>0</v>
      </c>
      <c r="OU49"/>
      <c r="OV49" s="3">
        <f t="shared" si="159"/>
        <v>0</v>
      </c>
      <c r="OW49"/>
      <c r="OX49" s="3">
        <f t="shared" si="160"/>
        <v>165649</v>
      </c>
      <c r="OY49"/>
      <c r="OZ49" s="3">
        <f t="shared" si="161"/>
        <v>372100</v>
      </c>
      <c r="PA49"/>
      <c r="PB49" s="3">
        <f t="shared" si="162"/>
        <v>0</v>
      </c>
      <c r="PC49"/>
      <c r="PD49" s="3">
        <f t="shared" si="163"/>
        <v>165649</v>
      </c>
      <c r="PE49"/>
      <c r="PF49" s="3">
        <f t="shared" si="164"/>
        <v>41616</v>
      </c>
      <c r="PG49"/>
      <c r="PH49" s="3">
        <f t="shared" si="165"/>
        <v>0</v>
      </c>
      <c r="PI49"/>
      <c r="PJ49" s="3">
        <f t="shared" si="166"/>
        <v>165649</v>
      </c>
      <c r="PK49"/>
      <c r="PL49" s="3">
        <f t="shared" si="167"/>
        <v>0</v>
      </c>
      <c r="PM49"/>
      <c r="PN49" s="3">
        <f t="shared" si="168"/>
        <v>165649</v>
      </c>
      <c r="PO49"/>
      <c r="PP49" s="3">
        <f t="shared" si="169"/>
        <v>41616</v>
      </c>
      <c r="PQ49"/>
      <c r="PR49" s="3">
        <f t="shared" si="170"/>
        <v>372100</v>
      </c>
      <c r="PS49"/>
      <c r="PT49" s="3">
        <f t="shared" si="171"/>
        <v>165649</v>
      </c>
      <c r="PU49"/>
      <c r="PV49" s="3">
        <f t="shared" si="172"/>
        <v>0</v>
      </c>
      <c r="PW49"/>
      <c r="PX49" s="3">
        <f t="shared" si="93"/>
        <v>41209</v>
      </c>
      <c r="PY49"/>
      <c r="PZ49" s="3">
        <f t="shared" si="542"/>
        <v>2027776</v>
      </c>
      <c r="QA49"/>
      <c r="QB49" s="3">
        <f t="shared" si="543"/>
        <v>165649</v>
      </c>
      <c r="QC49"/>
      <c r="QD49" s="3">
        <f t="shared" si="544"/>
        <v>41209</v>
      </c>
      <c r="QE49"/>
      <c r="QF49" s="3">
        <f t="shared" si="545"/>
        <v>0</v>
      </c>
      <c r="QG49"/>
      <c r="QH49" s="3">
        <f t="shared" si="546"/>
        <v>41616</v>
      </c>
      <c r="QI49"/>
      <c r="QJ49" s="3">
        <f t="shared" si="547"/>
        <v>373321</v>
      </c>
      <c r="QK49"/>
      <c r="QL49" s="3">
        <f t="shared" si="548"/>
        <v>373321</v>
      </c>
      <c r="QM49"/>
      <c r="QN49" s="3">
        <f t="shared" si="390"/>
        <v>165649</v>
      </c>
      <c r="QO49"/>
      <c r="QP49" s="3">
        <f t="shared" si="391"/>
        <v>41616</v>
      </c>
      <c r="QQ49"/>
      <c r="QR49" s="3">
        <f t="shared" si="392"/>
        <v>41616</v>
      </c>
      <c r="QS49" s="5"/>
      <c r="QT49" s="6">
        <f t="shared" si="86"/>
        <v>22.063770189044188</v>
      </c>
      <c r="QU49" s="5"/>
      <c r="QV49" s="5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</row>
    <row r="50" spans="1:1015" s="3" customFormat="1">
      <c r="A50" s="2">
        <v>204</v>
      </c>
      <c r="B50" s="3">
        <v>33869</v>
      </c>
      <c r="C50" s="3">
        <v>29983</v>
      </c>
      <c r="D50" s="3">
        <v>35096</v>
      </c>
      <c r="E50" s="3">
        <v>29165</v>
      </c>
      <c r="F50" s="3">
        <v>31210</v>
      </c>
      <c r="G50" s="3">
        <v>39804</v>
      </c>
      <c r="H50" s="3">
        <v>28757</v>
      </c>
      <c r="I50" s="3">
        <v>30801</v>
      </c>
      <c r="J50" s="3">
        <v>27939</v>
      </c>
      <c r="K50" s="3">
        <v>29165</v>
      </c>
      <c r="L50" s="3">
        <v>33460</v>
      </c>
      <c r="M50" s="3">
        <v>37142</v>
      </c>
      <c r="N50" s="3">
        <v>30188</v>
      </c>
      <c r="O50" s="3">
        <v>30801</v>
      </c>
      <c r="P50" s="3">
        <v>39599</v>
      </c>
      <c r="Q50" s="3">
        <v>38780</v>
      </c>
      <c r="R50" s="3">
        <v>32641</v>
      </c>
      <c r="S50" s="3">
        <v>35915</v>
      </c>
      <c r="T50" s="3">
        <v>32232</v>
      </c>
      <c r="U50" s="3">
        <v>40008</v>
      </c>
      <c r="V50" s="3">
        <v>31414</v>
      </c>
      <c r="W50" s="3">
        <v>33255</v>
      </c>
      <c r="X50" s="3">
        <v>35505</v>
      </c>
      <c r="Y50" s="3">
        <v>43285</v>
      </c>
      <c r="Z50" s="3">
        <v>35915</v>
      </c>
      <c r="AA50" s="3">
        <v>32028</v>
      </c>
      <c r="AB50" s="3">
        <v>28961</v>
      </c>
      <c r="AC50" s="3">
        <v>38166</v>
      </c>
      <c r="AD50" s="3">
        <v>41851</v>
      </c>
      <c r="AE50" s="3">
        <v>29779</v>
      </c>
      <c r="AF50" s="3">
        <v>29370</v>
      </c>
      <c r="AG50" s="3">
        <v>36324</v>
      </c>
      <c r="AH50" s="3">
        <v>31823</v>
      </c>
      <c r="AI50" s="3">
        <v>36528</v>
      </c>
      <c r="AJ50" s="3">
        <v>42466</v>
      </c>
      <c r="AK50" s="3">
        <v>31823</v>
      </c>
      <c r="AL50" s="3">
        <v>35301</v>
      </c>
      <c r="AM50" s="3">
        <v>36324</v>
      </c>
      <c r="AN50" s="3">
        <v>37756</v>
      </c>
      <c r="AO50" s="3">
        <v>34892</v>
      </c>
      <c r="AP50" s="3">
        <v>37552</v>
      </c>
      <c r="AQ50" s="3">
        <v>33050</v>
      </c>
      <c r="AR50" s="3">
        <v>33255</v>
      </c>
      <c r="AS50" s="3">
        <v>37961</v>
      </c>
      <c r="AT50" s="3">
        <v>26713</v>
      </c>
      <c r="AU50" s="3">
        <v>33869</v>
      </c>
      <c r="AV50" s="3">
        <v>33050</v>
      </c>
      <c r="AW50" s="3">
        <v>37142</v>
      </c>
      <c r="AX50" s="3">
        <v>32846</v>
      </c>
      <c r="AY50" s="3">
        <v>37347</v>
      </c>
      <c r="AZ50" s="3">
        <v>35710</v>
      </c>
      <c r="BA50" s="3">
        <v>32028</v>
      </c>
      <c r="BB50" s="3">
        <v>37756</v>
      </c>
      <c r="BC50" s="3">
        <v>35505</v>
      </c>
      <c r="BD50" s="3">
        <v>35505</v>
      </c>
      <c r="BE50" s="3">
        <v>36938</v>
      </c>
      <c r="BF50" s="3">
        <v>36324</v>
      </c>
      <c r="BG50" s="3">
        <v>45334</v>
      </c>
      <c r="BH50" s="3">
        <v>36119</v>
      </c>
      <c r="BI50" s="3">
        <v>41851</v>
      </c>
      <c r="BJ50" s="3">
        <v>35915</v>
      </c>
      <c r="BK50" s="3">
        <v>40827</v>
      </c>
      <c r="BL50" s="3">
        <v>36733</v>
      </c>
      <c r="BM50" s="3">
        <v>36324</v>
      </c>
      <c r="BN50" s="3">
        <v>30596</v>
      </c>
      <c r="BO50" s="3">
        <v>35096</v>
      </c>
      <c r="BP50" s="3">
        <v>27122</v>
      </c>
      <c r="BQ50" s="3">
        <v>34278</v>
      </c>
      <c r="BR50" s="3">
        <v>37552</v>
      </c>
      <c r="BS50" s="3">
        <v>26304</v>
      </c>
      <c r="BT50" s="3">
        <v>28348</v>
      </c>
      <c r="BU50" s="3">
        <v>27735</v>
      </c>
      <c r="BV50" s="3">
        <v>35710</v>
      </c>
      <c r="BW50" s="3">
        <v>35301</v>
      </c>
      <c r="BX50" s="3">
        <v>36324</v>
      </c>
      <c r="BY50" s="3">
        <v>24261</v>
      </c>
      <c r="BZ50" s="3">
        <v>39599</v>
      </c>
      <c r="CA50" s="3">
        <v>33460</v>
      </c>
      <c r="CB50" s="3">
        <v>35096</v>
      </c>
      <c r="CC50" s="3">
        <v>38166</v>
      </c>
      <c r="CD50" s="3">
        <v>31414</v>
      </c>
      <c r="CE50" s="3">
        <v>44310</v>
      </c>
      <c r="CF50" s="3">
        <v>31210</v>
      </c>
      <c r="CG50" s="3">
        <v>41237</v>
      </c>
      <c r="CH50" s="3">
        <v>37961</v>
      </c>
      <c r="CI50" s="3">
        <v>33050</v>
      </c>
      <c r="CJ50" s="3">
        <v>35096</v>
      </c>
      <c r="CK50" s="3">
        <v>38575</v>
      </c>
      <c r="CL50" s="3">
        <v>34073</v>
      </c>
      <c r="CM50" s="3">
        <v>39189</v>
      </c>
      <c r="CN50" s="3">
        <v>29165</v>
      </c>
      <c r="CO50" s="3">
        <v>34892</v>
      </c>
      <c r="CP50" s="3">
        <v>30188</v>
      </c>
      <c r="CQ50" s="3">
        <v>33255</v>
      </c>
      <c r="CR50" s="3">
        <v>28552</v>
      </c>
      <c r="CS50" s="3">
        <v>26509</v>
      </c>
      <c r="CT50" s="3">
        <v>28552</v>
      </c>
      <c r="CU50" s="3">
        <v>32028</v>
      </c>
      <c r="CV50" s="3">
        <v>31414</v>
      </c>
      <c r="CW50" s="3">
        <v>38166</v>
      </c>
      <c r="CX50" s="3">
        <v>27122</v>
      </c>
      <c r="CY50" s="3">
        <v>27122</v>
      </c>
      <c r="CZ50" s="3">
        <v>31619</v>
      </c>
      <c r="DA50" s="3">
        <v>38575</v>
      </c>
      <c r="DB50" s="3">
        <v>33255</v>
      </c>
      <c r="DC50" s="3">
        <v>30801</v>
      </c>
      <c r="DD50" s="3">
        <v>28552</v>
      </c>
      <c r="DE50" s="3">
        <v>35096</v>
      </c>
      <c r="DF50" s="3">
        <v>34073</v>
      </c>
      <c r="DG50" s="3">
        <v>33664</v>
      </c>
      <c r="DH50" s="3">
        <v>35505</v>
      </c>
      <c r="DI50" s="3">
        <v>32028</v>
      </c>
      <c r="DJ50" s="3">
        <v>32846</v>
      </c>
      <c r="DK50" s="3">
        <v>31414</v>
      </c>
      <c r="DL50" s="3">
        <v>27530</v>
      </c>
      <c r="DM50" s="3">
        <v>34278</v>
      </c>
      <c r="DN50" s="3">
        <v>36119</v>
      </c>
      <c r="DO50" s="3">
        <v>29574</v>
      </c>
      <c r="DP50" s="3">
        <v>36119</v>
      </c>
      <c r="DQ50" s="3">
        <v>30392</v>
      </c>
      <c r="DR50" s="3">
        <v>36324</v>
      </c>
      <c r="DS50" s="3">
        <v>31619</v>
      </c>
      <c r="DT50" s="3">
        <v>32232</v>
      </c>
      <c r="DU50" s="3">
        <v>29779</v>
      </c>
      <c r="DV50" s="3">
        <v>29983</v>
      </c>
      <c r="DW50" s="3">
        <v>30188</v>
      </c>
      <c r="DX50" s="3">
        <v>32232</v>
      </c>
      <c r="DY50" s="3">
        <v>27939</v>
      </c>
      <c r="DZ50" s="3">
        <v>36528</v>
      </c>
      <c r="EA50" s="3">
        <v>28757</v>
      </c>
      <c r="EB50" s="3">
        <v>33050</v>
      </c>
      <c r="EC50" s="3">
        <v>40008</v>
      </c>
      <c r="ED50" s="3">
        <v>35505</v>
      </c>
      <c r="EE50" s="3">
        <v>30596</v>
      </c>
      <c r="EF50" s="3">
        <v>30392</v>
      </c>
      <c r="EG50" s="3">
        <v>29165</v>
      </c>
      <c r="EH50" s="3">
        <v>32846</v>
      </c>
      <c r="EI50" s="3">
        <v>35096</v>
      </c>
      <c r="EJ50" s="3">
        <v>30188</v>
      </c>
      <c r="EK50" s="3">
        <v>33869</v>
      </c>
      <c r="EL50" s="3">
        <v>33869</v>
      </c>
      <c r="EM50" s="3">
        <v>29983</v>
      </c>
      <c r="EN50" s="3">
        <v>34278</v>
      </c>
      <c r="EO50" s="3">
        <v>31005</v>
      </c>
      <c r="EP50" s="3">
        <v>30596</v>
      </c>
      <c r="EQ50" s="3">
        <v>28961</v>
      </c>
      <c r="ER50" s="3">
        <v>32641</v>
      </c>
      <c r="ES50" s="3">
        <v>31823</v>
      </c>
      <c r="ET50" s="3">
        <v>34687</v>
      </c>
      <c r="EU50" s="3">
        <v>33050</v>
      </c>
      <c r="EV50" s="5"/>
      <c r="EW50" s="6">
        <f t="shared" si="79"/>
        <v>33677.546666666669</v>
      </c>
      <c r="EX50" s="7"/>
      <c r="EY50" s="6">
        <f t="shared" si="80"/>
        <v>328.70802757204768</v>
      </c>
      <c r="EZ50" s="7"/>
      <c r="FA50" s="6">
        <f t="shared" si="81"/>
        <v>33318.58666666667</v>
      </c>
      <c r="FB50" s="6">
        <f t="shared" si="82"/>
        <v>34036.506666666668</v>
      </c>
      <c r="FC50" s="6">
        <f t="shared" si="179"/>
        <v>-717.91999999999825</v>
      </c>
      <c r="FD50" s="7"/>
      <c r="FE50" s="6">
        <f t="shared" si="84"/>
        <v>21196079.366399985</v>
      </c>
      <c r="FF50"/>
      <c r="FG50" s="6">
        <f t="shared" si="97"/>
        <v>44208137.166399978</v>
      </c>
      <c r="FH50"/>
      <c r="FI50" s="6">
        <f t="shared" si="98"/>
        <v>62032636.16640003</v>
      </c>
      <c r="FJ50"/>
      <c r="FK50" s="6">
        <f t="shared" si="99"/>
        <v>1758488.1664000046</v>
      </c>
      <c r="FL50"/>
      <c r="FM50" s="6">
        <f t="shared" si="100"/>
        <v>258145.28640000179</v>
      </c>
      <c r="FN50"/>
      <c r="FO50" s="6">
        <f t="shared" si="101"/>
        <v>8785770.2464000098</v>
      </c>
      <c r="FP50"/>
      <c r="FQ50" s="6">
        <f t="shared" si="102"/>
        <v>11008.206399999634</v>
      </c>
      <c r="FR50"/>
      <c r="FS50" s="6">
        <f t="shared" si="103"/>
        <v>2362123.0863999948</v>
      </c>
      <c r="FT50"/>
      <c r="FU50" s="6">
        <f t="shared" si="104"/>
        <v>6533544.9664000086</v>
      </c>
      <c r="FV50"/>
      <c r="FW50" s="6">
        <f t="shared" si="105"/>
        <v>49816493.286400028</v>
      </c>
      <c r="FX50"/>
      <c r="FY50" s="6">
        <f t="shared" si="106"/>
        <v>1261308.686400004</v>
      </c>
      <c r="FZ50"/>
      <c r="GA50" s="6">
        <f t="shared" si="107"/>
        <v>49872973.926400028</v>
      </c>
      <c r="GB50"/>
      <c r="GC50" s="6">
        <f t="shared" si="108"/>
        <v>21205288.206399985</v>
      </c>
      <c r="GD50"/>
      <c r="GE50" s="6">
        <f t="shared" si="109"/>
        <v>72030526.926400036</v>
      </c>
      <c r="GF50"/>
      <c r="GG50" s="6">
        <f t="shared" si="110"/>
        <v>163582053.60639995</v>
      </c>
      <c r="GH50"/>
      <c r="GI50" s="6">
        <f t="shared" si="1276"/>
        <v>38888693.766400024</v>
      </c>
      <c r="GJ50"/>
      <c r="GK50" s="6">
        <f t="shared" si="1277"/>
        <v>15896806.926400013</v>
      </c>
      <c r="GL50"/>
      <c r="GM50" s="6">
        <f t="shared" si="1278"/>
        <v>129070503.24639995</v>
      </c>
      <c r="GN50"/>
      <c r="GO50" s="6">
        <f t="shared" si="1279"/>
        <v>93073.806400001064</v>
      </c>
      <c r="GP50"/>
      <c r="GQ50" s="6">
        <f t="shared" si="1280"/>
        <v>12830150.886399988</v>
      </c>
      <c r="GR50"/>
      <c r="GS50" s="6">
        <f t="shared" si="1281"/>
        <v>27247564.806399982</v>
      </c>
      <c r="GT50"/>
      <c r="GU50" s="6">
        <f t="shared" si="1282"/>
        <v>15904782.086400013</v>
      </c>
      <c r="GV50"/>
      <c r="GW50" s="6">
        <f t="shared" si="1283"/>
        <v>41448874.086400025</v>
      </c>
      <c r="GX50"/>
      <c r="GY50" s="6">
        <f t="shared" si="1284"/>
        <v>11384415.846400011</v>
      </c>
      <c r="GZ50"/>
      <c r="HA50" s="6">
        <f t="shared" si="1285"/>
        <v>14311694.286400013</v>
      </c>
      <c r="HB50"/>
      <c r="HC50" s="6">
        <f t="shared" si="1286"/>
        <v>19359296.006399985</v>
      </c>
      <c r="HD50"/>
      <c r="HE50" s="6">
        <f t="shared" si="1287"/>
        <v>8814485.96639999</v>
      </c>
      <c r="HF50"/>
      <c r="HG50" s="6">
        <f t="shared" si="1288"/>
        <v>511339.40640000248</v>
      </c>
      <c r="HH50"/>
      <c r="HI50" s="6">
        <f t="shared" si="1289"/>
        <v>68758590.726400033</v>
      </c>
      <c r="HJ50"/>
      <c r="HK50" s="6">
        <f t="shared" si="1290"/>
        <v>25140998.246400017</v>
      </c>
      <c r="HL50"/>
      <c r="HM50" s="6">
        <f t="shared" si="1291"/>
        <v>17590307.046400014</v>
      </c>
      <c r="HN50"/>
      <c r="HO50" s="6">
        <f t="shared" si="1292"/>
        <v>1269948.686399996</v>
      </c>
      <c r="HP50"/>
      <c r="HQ50" s="6">
        <f t="shared" si="1293"/>
        <v>14304129.126400013</v>
      </c>
      <c r="HR50"/>
      <c r="HS50" s="6">
        <f t="shared" si="1294"/>
        <v>41448874.086400025</v>
      </c>
      <c r="HT50"/>
      <c r="HU50" s="6">
        <f t="shared" si="1295"/>
        <v>143183241.44639996</v>
      </c>
      <c r="HV50"/>
      <c r="HW50" s="6">
        <f t="shared" si="1296"/>
        <v>1771348.0463999955</v>
      </c>
      <c r="HX50"/>
      <c r="HY50" s="6">
        <f t="shared" si="1297"/>
        <v>1269948.686399996</v>
      </c>
      <c r="HZ50"/>
      <c r="IA50" s="6">
        <f t="shared" si="1298"/>
        <v>163351916.04639995</v>
      </c>
      <c r="IB50"/>
      <c r="IC50" s="6">
        <f t="shared" si="1299"/>
        <v>47017351.886399977</v>
      </c>
      <c r="ID50"/>
      <c r="IE50" s="6">
        <f t="shared" si="1300"/>
        <v>5532280.3264000081</v>
      </c>
      <c r="IF50"/>
      <c r="IG50" s="6">
        <f t="shared" si="1301"/>
        <v>148305632.48640004</v>
      </c>
      <c r="IH50"/>
      <c r="II50" s="6">
        <f t="shared" si="1302"/>
        <v>86658970.446400031</v>
      </c>
      <c r="IJ50"/>
      <c r="IK50" s="6">
        <f t="shared" si="1303"/>
        <v>31684740.366399981</v>
      </c>
      <c r="IL50"/>
      <c r="IM50" s="6">
        <f t="shared" si="1304"/>
        <v>7623562.7664000094</v>
      </c>
      <c r="IN50"/>
      <c r="IO50" s="6">
        <f t="shared" si="1305"/>
        <v>19343107.686400015</v>
      </c>
      <c r="IP50"/>
      <c r="IQ50" s="6">
        <f t="shared" si="1306"/>
        <v>25090882.446400017</v>
      </c>
      <c r="IR50"/>
      <c r="IS50" s="6">
        <f t="shared" si="1307"/>
        <v>5518176.8464000085</v>
      </c>
      <c r="IT50"/>
      <c r="IU50" s="6">
        <f t="shared" si="1308"/>
        <v>7622679.2463999903</v>
      </c>
      <c r="IV50"/>
      <c r="IW50" s="6">
        <f t="shared" si="1309"/>
        <v>7607005.2864000099</v>
      </c>
      <c r="IX50"/>
      <c r="IY50" s="6">
        <f t="shared" si="1310"/>
        <v>36410121.446400024</v>
      </c>
      <c r="IZ50"/>
      <c r="JA50" s="6">
        <f t="shared" si="1311"/>
        <v>515409.12639999751</v>
      </c>
      <c r="JB50"/>
      <c r="JC50" s="6">
        <f t="shared" si="1312"/>
        <v>38913642.086400025</v>
      </c>
      <c r="JD50"/>
      <c r="JE50" s="6">
        <f t="shared" si="1313"/>
        <v>10061076.48639999</v>
      </c>
      <c r="JF50"/>
      <c r="JG50" s="6">
        <f t="shared" si="1314"/>
        <v>33943208.166400023</v>
      </c>
      <c r="JH50"/>
      <c r="JI50" s="6">
        <f t="shared" si="1315"/>
        <v>1269948.686399996</v>
      </c>
      <c r="JJ50"/>
      <c r="JK50" s="6">
        <f t="shared" si="1316"/>
        <v>17597353.806399986</v>
      </c>
      <c r="JL50"/>
      <c r="JM50" s="6">
        <f t="shared" si="1317"/>
        <v>4622156.0063999929</v>
      </c>
      <c r="JN50"/>
      <c r="JO50" s="6">
        <f t="shared" si="1318"/>
        <v>36361864.806400023</v>
      </c>
      <c r="JP50"/>
      <c r="JQ50" s="6">
        <f t="shared" si="1319"/>
        <v>52750006.926399976</v>
      </c>
      <c r="JR50"/>
      <c r="JS50" s="6">
        <f t="shared" si="1320"/>
        <v>41536993.806399979</v>
      </c>
      <c r="JT50"/>
      <c r="JU50" s="6">
        <f t="shared" si="1321"/>
        <v>29408061.326399982</v>
      </c>
      <c r="JV50"/>
      <c r="JW50" s="6">
        <f t="shared" si="1322"/>
        <v>10054733.64639999</v>
      </c>
      <c r="JX50"/>
      <c r="JY50" s="6">
        <f t="shared" si="1323"/>
        <v>263086.92639999819</v>
      </c>
      <c r="JZ50"/>
      <c r="KA50" s="6">
        <f t="shared" si="1324"/>
        <v>25109319.246399984</v>
      </c>
      <c r="KB50"/>
      <c r="KC50" s="6">
        <f t="shared" si="1325"/>
        <v>72061762.766399965</v>
      </c>
      <c r="KD50"/>
      <c r="KE50" s="6">
        <f t="shared" si="1326"/>
        <v>38938598.406400025</v>
      </c>
      <c r="KF50"/>
      <c r="KG50" s="6">
        <f t="shared" si="1327"/>
        <v>31662228.686399981</v>
      </c>
      <c r="KH50"/>
      <c r="KI50" s="6">
        <f t="shared" si="1328"/>
        <v>3782713.8063999931</v>
      </c>
      <c r="KJ50"/>
      <c r="KK50" s="6">
        <f t="shared" si="1329"/>
        <v>2347269.1264000055</v>
      </c>
      <c r="KL50"/>
      <c r="KM50" s="6">
        <f t="shared" si="1330"/>
        <v>8779843.0864000097</v>
      </c>
      <c r="KN50"/>
      <c r="KO50" s="6">
        <f t="shared" si="1331"/>
        <v>21196079.366399985</v>
      </c>
      <c r="KP50"/>
      <c r="KQ50" s="6">
        <f t="shared" si="1332"/>
        <v>15927442.446399987</v>
      </c>
      <c r="KR50"/>
      <c r="KS50" s="6">
        <f t="shared" si="1333"/>
        <v>5536232.5263999915</v>
      </c>
      <c r="KT50"/>
      <c r="KU50" s="6">
        <f t="shared" si="1334"/>
        <v>2359050.2463999945</v>
      </c>
      <c r="KV50"/>
      <c r="KW50" s="16">
        <f t="shared" si="1335"/>
        <v>318.51132847275221</v>
      </c>
      <c r="KX50" s="7"/>
      <c r="KY50" s="5"/>
      <c r="KZ50" s="3">
        <f t="shared" si="85"/>
        <v>15100996</v>
      </c>
      <c r="LA50"/>
      <c r="LB50" s="3">
        <f t="shared" si="111"/>
        <v>35176761</v>
      </c>
      <c r="LC50"/>
      <c r="LD50" s="3">
        <f t="shared" si="112"/>
        <v>73856836</v>
      </c>
      <c r="LE50"/>
      <c r="LF50" s="3">
        <f t="shared" si="113"/>
        <v>4177936</v>
      </c>
      <c r="LG50"/>
      <c r="LH50" s="3">
        <f t="shared" si="114"/>
        <v>1503076</v>
      </c>
      <c r="LI50"/>
      <c r="LJ50" s="3">
        <f t="shared" si="115"/>
        <v>13557124</v>
      </c>
      <c r="LK50"/>
      <c r="LL50" s="3">
        <f t="shared" si="116"/>
        <v>375769</v>
      </c>
      <c r="LM50"/>
      <c r="LN50" s="3">
        <f t="shared" si="117"/>
        <v>670761</v>
      </c>
      <c r="LO50"/>
      <c r="LP50" s="3">
        <f t="shared" si="118"/>
        <v>10719076</v>
      </c>
      <c r="LQ50"/>
      <c r="LR50" s="3">
        <f t="shared" si="119"/>
        <v>60466176</v>
      </c>
      <c r="LS50"/>
      <c r="LT50" s="3">
        <f t="shared" si="120"/>
        <v>3389281</v>
      </c>
      <c r="LU50"/>
      <c r="LV50" s="3">
        <f t="shared" si="121"/>
        <v>60528400</v>
      </c>
      <c r="LW50"/>
      <c r="LX50" s="3">
        <f t="shared" si="122"/>
        <v>15108769</v>
      </c>
      <c r="LY50"/>
      <c r="LZ50" s="3">
        <f t="shared" si="123"/>
        <v>84732025</v>
      </c>
      <c r="MA50"/>
      <c r="MB50" s="3">
        <f t="shared" si="124"/>
        <v>145733184</v>
      </c>
      <c r="MC50"/>
      <c r="MD50" s="3">
        <f t="shared" si="125"/>
        <v>48358116</v>
      </c>
      <c r="ME50"/>
      <c r="MF50" s="3">
        <f t="shared" si="126"/>
        <v>22137025</v>
      </c>
      <c r="MG50"/>
      <c r="MH50" s="3">
        <f t="shared" si="127"/>
        <v>113273449</v>
      </c>
      <c r="MI50"/>
      <c r="MJ50" s="3">
        <f t="shared" si="128"/>
        <v>1046529</v>
      </c>
      <c r="MK50"/>
      <c r="ML50" s="3">
        <f t="shared" si="129"/>
        <v>8202496</v>
      </c>
      <c r="MM50"/>
      <c r="MN50" s="3">
        <f t="shared" si="130"/>
        <v>20268004</v>
      </c>
      <c r="MO50"/>
      <c r="MP50" s="3">
        <f t="shared" si="131"/>
        <v>22146436</v>
      </c>
      <c r="MQ50"/>
      <c r="MR50" s="3">
        <f t="shared" si="132"/>
        <v>51208336</v>
      </c>
      <c r="MS50"/>
      <c r="MT50" s="3">
        <f t="shared" si="133"/>
        <v>16744464</v>
      </c>
      <c r="MU50"/>
      <c r="MV50" s="3">
        <f t="shared" si="134"/>
        <v>20259001</v>
      </c>
      <c r="MW50"/>
      <c r="MX50" s="3">
        <f t="shared" si="135"/>
        <v>13557124</v>
      </c>
      <c r="MY50"/>
      <c r="MZ50" s="3">
        <f t="shared" si="136"/>
        <v>5067001</v>
      </c>
      <c r="NA50"/>
      <c r="NB50" s="3">
        <f t="shared" si="137"/>
        <v>2053489</v>
      </c>
      <c r="NC50"/>
      <c r="ND50" s="3">
        <f t="shared" si="138"/>
        <v>81180100</v>
      </c>
      <c r="NE50"/>
      <c r="NF50" s="3">
        <f t="shared" si="139"/>
        <v>32855824</v>
      </c>
      <c r="NG50"/>
      <c r="NH50" s="3">
        <f t="shared" si="140"/>
        <v>24127744</v>
      </c>
      <c r="NI50"/>
      <c r="NJ50" s="3">
        <f t="shared" si="141"/>
        <v>167281</v>
      </c>
      <c r="NK50"/>
      <c r="NL50" s="3">
        <f t="shared" si="92"/>
        <v>20250000</v>
      </c>
      <c r="NM50"/>
      <c r="NN50" s="3">
        <f t="shared" si="142"/>
        <v>51208336</v>
      </c>
      <c r="NO50"/>
      <c r="NP50" s="3">
        <f t="shared" si="143"/>
        <v>126517504</v>
      </c>
      <c r="NQ50"/>
      <c r="NR50" s="3">
        <f t="shared" si="144"/>
        <v>375769</v>
      </c>
      <c r="NS50"/>
      <c r="NT50" s="3">
        <f t="shared" si="145"/>
        <v>167281</v>
      </c>
      <c r="NU50"/>
      <c r="NV50" s="3">
        <f t="shared" si="146"/>
        <v>145515969</v>
      </c>
      <c r="NW50"/>
      <c r="NX50" s="3">
        <f t="shared" si="147"/>
        <v>37687321</v>
      </c>
      <c r="NY50"/>
      <c r="NZ50" s="3">
        <f t="shared" si="148"/>
        <v>9424900</v>
      </c>
      <c r="OA50"/>
      <c r="OB50" s="3">
        <f t="shared" si="149"/>
        <v>166306816</v>
      </c>
      <c r="OC50"/>
      <c r="OD50" s="3">
        <f t="shared" si="150"/>
        <v>100540729</v>
      </c>
      <c r="OE50"/>
      <c r="OF50" s="3">
        <f t="shared" si="151"/>
        <v>24117921</v>
      </c>
      <c r="OG50"/>
      <c r="OH50" s="3">
        <f t="shared" si="152"/>
        <v>12103441</v>
      </c>
      <c r="OI50"/>
      <c r="OJ50" s="3">
        <f t="shared" si="153"/>
        <v>26173456</v>
      </c>
      <c r="OK50"/>
      <c r="OL50" s="3">
        <f t="shared" si="154"/>
        <v>32798529</v>
      </c>
      <c r="OM50"/>
      <c r="ON50" s="3">
        <f t="shared" si="155"/>
        <v>9406489</v>
      </c>
      <c r="OO50"/>
      <c r="OP50" s="3">
        <f t="shared" si="156"/>
        <v>4173849</v>
      </c>
      <c r="OQ50"/>
      <c r="OR50" s="3">
        <f t="shared" si="157"/>
        <v>12082576</v>
      </c>
      <c r="OS50"/>
      <c r="OT50" s="3">
        <f t="shared" si="158"/>
        <v>45589504</v>
      </c>
      <c r="OU50"/>
      <c r="OV50" s="3">
        <f t="shared" si="159"/>
        <v>0</v>
      </c>
      <c r="OW50"/>
      <c r="OX50" s="3">
        <f t="shared" si="160"/>
        <v>48385936</v>
      </c>
      <c r="OY50"/>
      <c r="OZ50" s="3">
        <f t="shared" si="161"/>
        <v>6022116</v>
      </c>
      <c r="PA50"/>
      <c r="PB50" s="3">
        <f t="shared" si="162"/>
        <v>42823936</v>
      </c>
      <c r="PC50"/>
      <c r="PD50" s="3">
        <f t="shared" si="163"/>
        <v>167281</v>
      </c>
      <c r="PE50"/>
      <c r="PF50" s="3">
        <f t="shared" si="164"/>
        <v>12089529</v>
      </c>
      <c r="PG50"/>
      <c r="PH50" s="3">
        <f t="shared" si="165"/>
        <v>2050624</v>
      </c>
      <c r="PI50"/>
      <c r="PJ50" s="3">
        <f t="shared" si="166"/>
        <v>45535504</v>
      </c>
      <c r="PK50"/>
      <c r="PL50" s="3">
        <f t="shared" si="167"/>
        <v>42837025</v>
      </c>
      <c r="PM50"/>
      <c r="PN50" s="3">
        <f t="shared" si="168"/>
        <v>32798529</v>
      </c>
      <c r="PO50"/>
      <c r="PP50" s="3">
        <f t="shared" si="169"/>
        <v>22137025</v>
      </c>
      <c r="PQ50"/>
      <c r="PR50" s="3">
        <f t="shared" si="170"/>
        <v>6017209</v>
      </c>
      <c r="PS50"/>
      <c r="PT50" s="3">
        <f t="shared" si="171"/>
        <v>42025</v>
      </c>
      <c r="PU50"/>
      <c r="PV50" s="3">
        <f t="shared" si="172"/>
        <v>18429849</v>
      </c>
      <c r="PW50"/>
      <c r="PX50" s="3">
        <f t="shared" si="93"/>
        <v>60388441</v>
      </c>
      <c r="PY50"/>
      <c r="PZ50" s="3">
        <f t="shared" si="542"/>
        <v>48413764</v>
      </c>
      <c r="QA50"/>
      <c r="QB50" s="3">
        <f t="shared" si="543"/>
        <v>24098281</v>
      </c>
      <c r="QC50"/>
      <c r="QD50" s="3">
        <f t="shared" si="544"/>
        <v>1505529</v>
      </c>
      <c r="QE50"/>
      <c r="QF50" s="3">
        <f t="shared" si="545"/>
        <v>5062500</v>
      </c>
      <c r="QG50"/>
      <c r="QH50" s="3">
        <f t="shared" si="546"/>
        <v>13549761</v>
      </c>
      <c r="QI50"/>
      <c r="QJ50" s="3">
        <f t="shared" si="547"/>
        <v>15100996</v>
      </c>
      <c r="QK50"/>
      <c r="QL50" s="3">
        <f t="shared" si="548"/>
        <v>10712529</v>
      </c>
      <c r="QM50"/>
      <c r="QN50" s="3">
        <f t="shared" si="390"/>
        <v>2673225</v>
      </c>
      <c r="QO50"/>
      <c r="QP50" s="3">
        <f t="shared" si="391"/>
        <v>669124</v>
      </c>
      <c r="QQ50"/>
      <c r="QR50" s="3">
        <f t="shared" si="392"/>
        <v>2679769</v>
      </c>
      <c r="QS50" s="5"/>
      <c r="QT50" s="6">
        <f t="shared" si="86"/>
        <v>321.6216991861516</v>
      </c>
      <c r="QU50" s="5"/>
      <c r="QV50" s="5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</row>
    <row r="51" spans="1:1015" s="3" customFormat="1">
      <c r="A51" s="2">
        <v>206</v>
      </c>
      <c r="B51" s="3">
        <v>615824</v>
      </c>
      <c r="C51" s="3">
        <v>518512</v>
      </c>
      <c r="D51" s="3">
        <v>604448</v>
      </c>
      <c r="E51" s="3">
        <v>502248</v>
      </c>
      <c r="F51" s="3">
        <v>585072</v>
      </c>
      <c r="G51" s="3">
        <v>622624</v>
      </c>
      <c r="H51" s="3">
        <v>555424</v>
      </c>
      <c r="I51" s="3">
        <v>629312</v>
      </c>
      <c r="J51" s="3">
        <v>621520</v>
      </c>
      <c r="K51" s="3">
        <v>578848</v>
      </c>
      <c r="L51" s="3">
        <v>585760</v>
      </c>
      <c r="M51" s="3">
        <v>556944</v>
      </c>
      <c r="N51" s="3">
        <v>585904</v>
      </c>
      <c r="O51" s="3">
        <v>512352</v>
      </c>
      <c r="P51" s="3">
        <v>535776</v>
      </c>
      <c r="Q51" s="3">
        <v>593504</v>
      </c>
      <c r="R51" s="3">
        <v>553904</v>
      </c>
      <c r="S51" s="3">
        <v>680272</v>
      </c>
      <c r="T51" s="3">
        <v>608608</v>
      </c>
      <c r="U51" s="3">
        <v>718496</v>
      </c>
      <c r="V51" s="3">
        <v>588256</v>
      </c>
      <c r="W51" s="3">
        <v>596000</v>
      </c>
      <c r="X51" s="3">
        <v>578720</v>
      </c>
      <c r="Y51" s="3">
        <v>619152</v>
      </c>
      <c r="Z51" s="3">
        <v>544144</v>
      </c>
      <c r="AA51" s="3">
        <v>577472</v>
      </c>
      <c r="AB51" s="3">
        <v>660672</v>
      </c>
      <c r="AC51" s="3">
        <v>625696</v>
      </c>
      <c r="AD51" s="3">
        <v>672432</v>
      </c>
      <c r="AE51" s="3">
        <v>588800</v>
      </c>
      <c r="AF51" s="3">
        <v>566848</v>
      </c>
      <c r="AG51" s="3">
        <v>650336</v>
      </c>
      <c r="AH51" s="3">
        <v>616384</v>
      </c>
      <c r="AI51" s="3">
        <v>615136</v>
      </c>
      <c r="AJ51" s="3">
        <v>580928</v>
      </c>
      <c r="AK51" s="3">
        <v>487104</v>
      </c>
      <c r="AL51" s="3">
        <v>639888</v>
      </c>
      <c r="AM51" s="3">
        <v>728800</v>
      </c>
      <c r="AN51" s="3">
        <v>707936</v>
      </c>
      <c r="AO51" s="3">
        <v>705264</v>
      </c>
      <c r="AP51" s="3">
        <v>647408</v>
      </c>
      <c r="AQ51" s="3">
        <v>610544</v>
      </c>
      <c r="AR51" s="3">
        <v>555568</v>
      </c>
      <c r="AS51" s="3">
        <v>628192</v>
      </c>
      <c r="AT51" s="3">
        <v>592400</v>
      </c>
      <c r="AU51" s="3">
        <v>592544</v>
      </c>
      <c r="AV51" s="3">
        <v>576784</v>
      </c>
      <c r="AW51" s="3">
        <v>602368</v>
      </c>
      <c r="AX51" s="3">
        <v>616656</v>
      </c>
      <c r="AY51" s="3">
        <v>578992</v>
      </c>
      <c r="AZ51" s="3">
        <v>546480</v>
      </c>
      <c r="BA51" s="3">
        <v>618192</v>
      </c>
      <c r="BB51" s="3">
        <v>656208</v>
      </c>
      <c r="BC51" s="3">
        <v>673264</v>
      </c>
      <c r="BD51" s="3">
        <v>554192</v>
      </c>
      <c r="BE51" s="3">
        <v>586736</v>
      </c>
      <c r="BF51" s="3">
        <v>602784</v>
      </c>
      <c r="BG51" s="3">
        <v>610000</v>
      </c>
      <c r="BH51" s="3">
        <v>623328</v>
      </c>
      <c r="BI51" s="3">
        <v>670048</v>
      </c>
      <c r="BJ51" s="3">
        <v>571952</v>
      </c>
      <c r="BK51" s="3">
        <v>609024</v>
      </c>
      <c r="BL51" s="3">
        <v>616800</v>
      </c>
      <c r="BM51" s="3">
        <v>601824</v>
      </c>
      <c r="BN51" s="3">
        <v>547168</v>
      </c>
      <c r="BO51" s="3">
        <v>708224</v>
      </c>
      <c r="BP51" s="3">
        <v>530976</v>
      </c>
      <c r="BQ51" s="3">
        <v>625968</v>
      </c>
      <c r="BR51" s="3">
        <v>589216</v>
      </c>
      <c r="BS51" s="3">
        <v>555696</v>
      </c>
      <c r="BT51" s="3">
        <v>660960</v>
      </c>
      <c r="BU51" s="3">
        <v>582304</v>
      </c>
      <c r="BV51" s="3">
        <v>591568</v>
      </c>
      <c r="BW51" s="3">
        <v>633200</v>
      </c>
      <c r="BX51" s="3">
        <v>663616</v>
      </c>
      <c r="BY51" s="3">
        <v>528096</v>
      </c>
      <c r="BZ51" s="3">
        <v>670608</v>
      </c>
      <c r="CA51" s="3">
        <v>602928</v>
      </c>
      <c r="CB51" s="3">
        <v>566848</v>
      </c>
      <c r="CC51" s="3">
        <v>726672</v>
      </c>
      <c r="CD51" s="3">
        <v>593504</v>
      </c>
      <c r="CE51" s="3">
        <v>667664</v>
      </c>
      <c r="CF51" s="3">
        <v>486832</v>
      </c>
      <c r="CG51" s="3">
        <v>630416</v>
      </c>
      <c r="CH51" s="3">
        <v>585216</v>
      </c>
      <c r="CI51" s="3">
        <v>579264</v>
      </c>
      <c r="CJ51" s="3">
        <v>605280</v>
      </c>
      <c r="CK51" s="3">
        <v>630560</v>
      </c>
      <c r="CL51" s="3">
        <v>607360</v>
      </c>
      <c r="CM51" s="3">
        <v>620128</v>
      </c>
      <c r="CN51" s="3">
        <v>570160</v>
      </c>
      <c r="CO51" s="3">
        <v>577616</v>
      </c>
      <c r="CP51" s="3">
        <v>534544</v>
      </c>
      <c r="CQ51" s="3">
        <v>586864</v>
      </c>
      <c r="CR51" s="3">
        <v>574992</v>
      </c>
      <c r="CS51" s="3">
        <v>630976</v>
      </c>
      <c r="CT51" s="3">
        <v>551440</v>
      </c>
      <c r="CU51" s="3">
        <v>628464</v>
      </c>
      <c r="CV51" s="3">
        <v>578576</v>
      </c>
      <c r="CW51" s="3">
        <v>644768</v>
      </c>
      <c r="CX51" s="3">
        <v>504568</v>
      </c>
      <c r="CY51" s="3">
        <v>618464</v>
      </c>
      <c r="CZ51" s="3">
        <v>517688</v>
      </c>
      <c r="DA51" s="3">
        <v>633616</v>
      </c>
      <c r="DB51" s="3">
        <v>590608</v>
      </c>
      <c r="DC51" s="3">
        <v>549920</v>
      </c>
      <c r="DD51" s="3">
        <v>539888</v>
      </c>
      <c r="DE51" s="3">
        <v>544704</v>
      </c>
      <c r="DF51" s="3">
        <v>562720</v>
      </c>
      <c r="DG51" s="3">
        <v>639184</v>
      </c>
      <c r="DH51" s="3">
        <v>533984</v>
      </c>
      <c r="DI51" s="3">
        <v>580784</v>
      </c>
      <c r="DJ51" s="3">
        <v>595168</v>
      </c>
      <c r="DK51" s="3">
        <v>581072</v>
      </c>
      <c r="DL51" s="3">
        <v>554592</v>
      </c>
      <c r="DM51" s="3">
        <v>533312</v>
      </c>
      <c r="DN51" s="3">
        <v>627504</v>
      </c>
      <c r="DO51" s="3">
        <v>556256</v>
      </c>
      <c r="DP51" s="3">
        <v>576928</v>
      </c>
      <c r="DQ51" s="3">
        <v>543056</v>
      </c>
      <c r="DR51" s="3">
        <v>528512</v>
      </c>
      <c r="DS51" s="3">
        <v>511536</v>
      </c>
      <c r="DT51" s="3">
        <v>493376</v>
      </c>
      <c r="DU51" s="3">
        <v>587008</v>
      </c>
      <c r="DV51" s="3">
        <v>521936</v>
      </c>
      <c r="DW51" s="3">
        <v>576928</v>
      </c>
      <c r="DX51" s="3">
        <v>484384</v>
      </c>
      <c r="DY51" s="3">
        <v>597792</v>
      </c>
      <c r="DZ51" s="3">
        <v>597248</v>
      </c>
      <c r="EA51" s="3">
        <v>578304</v>
      </c>
      <c r="EB51" s="3">
        <v>616512</v>
      </c>
      <c r="EC51" s="3">
        <v>567536</v>
      </c>
      <c r="ED51" s="3">
        <v>584384</v>
      </c>
      <c r="EE51" s="3">
        <v>535504</v>
      </c>
      <c r="EF51" s="3">
        <v>492968</v>
      </c>
      <c r="EG51" s="3">
        <v>543456</v>
      </c>
      <c r="EH51" s="3">
        <v>541264</v>
      </c>
      <c r="EI51" s="3">
        <v>550336</v>
      </c>
      <c r="EJ51" s="3">
        <v>495560</v>
      </c>
      <c r="EK51" s="3">
        <v>516320</v>
      </c>
      <c r="EL51" s="3">
        <v>564512</v>
      </c>
      <c r="EM51" s="3">
        <v>540032</v>
      </c>
      <c r="EN51" s="3">
        <v>482480</v>
      </c>
      <c r="EO51" s="3">
        <v>626656</v>
      </c>
      <c r="EP51" s="3">
        <v>573616</v>
      </c>
      <c r="EQ51" s="3">
        <v>474312</v>
      </c>
      <c r="ER51" s="3">
        <v>532336</v>
      </c>
      <c r="ES51" s="3">
        <v>549088</v>
      </c>
      <c r="ET51" s="3">
        <v>668512</v>
      </c>
      <c r="EU51" s="3">
        <v>569328</v>
      </c>
      <c r="EV51" s="5"/>
      <c r="EW51" s="6">
        <f t="shared" si="79"/>
        <v>588080.21333333338</v>
      </c>
      <c r="EX51" s="7"/>
      <c r="EY51" s="6">
        <f t="shared" si="80"/>
        <v>4301.9374953528495</v>
      </c>
      <c r="EZ51" s="7"/>
      <c r="FA51" s="6">
        <f t="shared" si="81"/>
        <v>579454.93333333335</v>
      </c>
      <c r="FB51" s="6">
        <f t="shared" si="82"/>
        <v>596705.49333333329</v>
      </c>
      <c r="FC51" s="6">
        <f t="shared" si="179"/>
        <v>-17250.559999999939</v>
      </c>
      <c r="FD51" s="7"/>
      <c r="FE51" s="6">
        <f t="shared" si="84"/>
        <v>13124580153.753586</v>
      </c>
      <c r="FF51"/>
      <c r="FG51" s="6">
        <f t="shared" si="97"/>
        <v>14268436284.313585</v>
      </c>
      <c r="FH51"/>
      <c r="FI51" s="6">
        <f t="shared" si="98"/>
        <v>412148466.07360244</v>
      </c>
      <c r="FJ51"/>
      <c r="FK51" s="6">
        <f t="shared" si="99"/>
        <v>3207799609.7536068</v>
      </c>
      <c r="FL51"/>
      <c r="FM51" s="6">
        <f t="shared" si="100"/>
        <v>3590713196.9535928</v>
      </c>
      <c r="FN51"/>
      <c r="FO51" s="6">
        <f t="shared" si="101"/>
        <v>2122127950.2335944</v>
      </c>
      <c r="FP51"/>
      <c r="FQ51" s="6">
        <f t="shared" si="102"/>
        <v>8245104902.5535889</v>
      </c>
      <c r="FR51"/>
      <c r="FS51" s="6">
        <f t="shared" si="103"/>
        <v>1638423148.9536049</v>
      </c>
      <c r="FT51"/>
      <c r="FU51" s="6">
        <f t="shared" si="104"/>
        <v>11906615712.153614</v>
      </c>
      <c r="FV51"/>
      <c r="FW51" s="6">
        <f t="shared" si="105"/>
        <v>8581695289.7536116</v>
      </c>
      <c r="FX51"/>
      <c r="FY51" s="6">
        <f t="shared" si="106"/>
        <v>90374683.033598855</v>
      </c>
      <c r="FZ51"/>
      <c r="GA51" s="6">
        <f t="shared" si="107"/>
        <v>537379160.47360277</v>
      </c>
      <c r="GB51"/>
      <c r="GC51" s="6">
        <f t="shared" si="108"/>
        <v>258484076.95360196</v>
      </c>
      <c r="GD51"/>
      <c r="GE51" s="6">
        <f t="shared" si="109"/>
        <v>2727613569.4335938</v>
      </c>
      <c r="GF51"/>
      <c r="GG51" s="6">
        <f t="shared" si="110"/>
        <v>10177290912.153587</v>
      </c>
      <c r="GH51"/>
      <c r="GI51" s="6">
        <f t="shared" si="1276"/>
        <v>4387398457.7536077</v>
      </c>
      <c r="GJ51"/>
      <c r="GK51" s="6">
        <f t="shared" si="1277"/>
        <v>342196722.07359779</v>
      </c>
      <c r="GL51"/>
      <c r="GM51" s="6">
        <f t="shared" si="1278"/>
        <v>12337557879.193586</v>
      </c>
      <c r="GN51"/>
      <c r="GO51" s="6">
        <f t="shared" si="1279"/>
        <v>5135361982.8736086</v>
      </c>
      <c r="GP51"/>
      <c r="GQ51" s="6">
        <f t="shared" si="1280"/>
        <v>396908396.95359761</v>
      </c>
      <c r="GR51"/>
      <c r="GS51" s="6">
        <f t="shared" si="1281"/>
        <v>2928385603.9935932</v>
      </c>
      <c r="GT51"/>
      <c r="GU51" s="6">
        <f t="shared" si="1282"/>
        <v>3066217857.4336066</v>
      </c>
      <c r="GV51"/>
      <c r="GW51" s="6">
        <f t="shared" si="1283"/>
        <v>292634395.03359795</v>
      </c>
      <c r="GX51"/>
      <c r="GY51" s="6">
        <f t="shared" si="1284"/>
        <v>69446222.233601004</v>
      </c>
      <c r="GZ51"/>
      <c r="HA51" s="6">
        <f t="shared" si="1285"/>
        <v>3015608899.9935932</v>
      </c>
      <c r="HB51"/>
      <c r="HC51" s="6">
        <f t="shared" si="1286"/>
        <v>2966048446.8736067</v>
      </c>
      <c r="HD51"/>
      <c r="HE51" s="6">
        <f t="shared" si="1287"/>
        <v>37853.593599976448</v>
      </c>
      <c r="HF51"/>
      <c r="HG51" s="6">
        <f t="shared" si="1288"/>
        <v>233889307.03360185</v>
      </c>
      <c r="HH51"/>
      <c r="HI51" s="6">
        <f t="shared" si="1289"/>
        <v>100692394.39359878</v>
      </c>
      <c r="HJ51"/>
      <c r="HK51" s="6">
        <f t="shared" si="1290"/>
        <v>868447893.91360354</v>
      </c>
      <c r="HL51"/>
      <c r="HM51" s="6">
        <f t="shared" si="1291"/>
        <v>392889483.6736024</v>
      </c>
      <c r="HN51"/>
      <c r="HO51" s="6">
        <f t="shared" si="1292"/>
        <v>1038551169.4335961</v>
      </c>
      <c r="HP51"/>
      <c r="HQ51" s="6">
        <f t="shared" si="1293"/>
        <v>20680004573.593616</v>
      </c>
      <c r="HR51"/>
      <c r="HS51" s="6">
        <f t="shared" si="1294"/>
        <v>6043731493.2736092</v>
      </c>
      <c r="HT51"/>
      <c r="HU51" s="6">
        <f t="shared" si="1295"/>
        <v>2577649762.713594</v>
      </c>
      <c r="HV51"/>
      <c r="HW51" s="6">
        <f t="shared" si="1296"/>
        <v>9198068251.0335884</v>
      </c>
      <c r="HX51"/>
      <c r="HY51" s="6">
        <f t="shared" si="1297"/>
        <v>594454616.47360301</v>
      </c>
      <c r="HZ51"/>
      <c r="IA51" s="6">
        <f t="shared" si="1298"/>
        <v>23338844002.713581</v>
      </c>
      <c r="IB51"/>
      <c r="IC51" s="6">
        <f t="shared" si="1299"/>
        <v>7213200021.9135895</v>
      </c>
      <c r="ID51"/>
      <c r="IE51" s="6">
        <f t="shared" si="1300"/>
        <v>20327185793.433617</v>
      </c>
      <c r="IF51"/>
      <c r="IG51" s="6">
        <f t="shared" si="1301"/>
        <v>3238684361.1136069</v>
      </c>
      <c r="IH51"/>
      <c r="II51" s="6">
        <f t="shared" si="1302"/>
        <v>15960138062.233616</v>
      </c>
      <c r="IJ51"/>
      <c r="IK51" s="6">
        <f t="shared" si="1303"/>
        <v>538358790.55359721</v>
      </c>
      <c r="IL51"/>
      <c r="IM51" s="6">
        <f t="shared" si="1304"/>
        <v>64471906.713600971</v>
      </c>
      <c r="IN51"/>
      <c r="IO51" s="6">
        <f t="shared" si="1305"/>
        <v>20093344.153599456</v>
      </c>
      <c r="IP51"/>
      <c r="IQ51" s="6">
        <f t="shared" si="1306"/>
        <v>95933405.593598813</v>
      </c>
      <c r="IR51"/>
      <c r="IS51" s="6">
        <f t="shared" si="1307"/>
        <v>1229865621.9136043</v>
      </c>
      <c r="IT51"/>
      <c r="IU51" s="6">
        <f t="shared" si="1308"/>
        <v>1500279374.2336047</v>
      </c>
      <c r="IV51"/>
      <c r="IW51" s="6">
        <f t="shared" si="1309"/>
        <v>3572864129.4336071</v>
      </c>
      <c r="IX51"/>
      <c r="IY51" s="6">
        <f t="shared" si="1310"/>
        <v>2395264549.2736058</v>
      </c>
      <c r="IZ51"/>
      <c r="JA51" s="6">
        <f t="shared" si="1311"/>
        <v>9340341072.7936115</v>
      </c>
      <c r="JB51"/>
      <c r="JC51" s="6">
        <f t="shared" si="1312"/>
        <v>9737237164.9536114</v>
      </c>
      <c r="JD51"/>
      <c r="JE51" s="6">
        <f t="shared" si="1313"/>
        <v>3356876734.8735929</v>
      </c>
      <c r="JF51"/>
      <c r="JG51" s="6">
        <f t="shared" si="1314"/>
        <v>154618282.3935985</v>
      </c>
      <c r="JH51"/>
      <c r="JI51" s="6">
        <f t="shared" si="1315"/>
        <v>3506231476.6336074</v>
      </c>
      <c r="JJ51"/>
      <c r="JK51" s="6">
        <f t="shared" si="1316"/>
        <v>873169404.31360352</v>
      </c>
      <c r="JL51"/>
      <c r="JM51" s="6">
        <f t="shared" si="1317"/>
        <v>982606823.83359623</v>
      </c>
      <c r="JN51"/>
      <c r="JO51" s="6">
        <f t="shared" si="1318"/>
        <v>1484604053.9135954</v>
      </c>
      <c r="JP51"/>
      <c r="JQ51" s="6">
        <f t="shared" si="1319"/>
        <v>7831995122.0735893</v>
      </c>
      <c r="JR51"/>
      <c r="JS51" s="6">
        <f t="shared" si="1320"/>
        <v>2613516140.9535937</v>
      </c>
      <c r="JT51"/>
      <c r="JU51" s="6">
        <f t="shared" si="1321"/>
        <v>1171457409.4335959</v>
      </c>
      <c r="JV51"/>
      <c r="JW51" s="6">
        <f t="shared" si="1322"/>
        <v>5834124376.473609</v>
      </c>
      <c r="JX51"/>
      <c r="JY51" s="6">
        <f t="shared" si="1323"/>
        <v>1424416293.2736046</v>
      </c>
      <c r="JZ51"/>
      <c r="KA51" s="6">
        <f t="shared" si="1324"/>
        <v>9246253267.353611</v>
      </c>
      <c r="KB51"/>
      <c r="KC51" s="6">
        <f t="shared" si="1325"/>
        <v>1310046173.5935955</v>
      </c>
      <c r="KD51"/>
      <c r="KE51" s="6">
        <f t="shared" si="1326"/>
        <v>4385957249.4335918</v>
      </c>
      <c r="KF51"/>
      <c r="KG51" s="6">
        <f t="shared" si="1327"/>
        <v>4373250965.9135923</v>
      </c>
      <c r="KH51"/>
      <c r="KI51" s="6">
        <f t="shared" si="1328"/>
        <v>1104727417.7536039</v>
      </c>
      <c r="KJ51"/>
      <c r="KK51" s="6">
        <f t="shared" si="1329"/>
        <v>66888843.673599012</v>
      </c>
      <c r="KL51"/>
      <c r="KM51" s="6">
        <f t="shared" si="1330"/>
        <v>12316169.113600425</v>
      </c>
      <c r="KN51"/>
      <c r="KO51" s="6">
        <f t="shared" si="1331"/>
        <v>1741439637.913595</v>
      </c>
      <c r="KP51"/>
      <c r="KQ51" s="6">
        <f t="shared" si="1332"/>
        <v>16110067319.193615</v>
      </c>
      <c r="KR51"/>
      <c r="KS51" s="6">
        <f t="shared" si="1333"/>
        <v>13584965456.793587</v>
      </c>
      <c r="KT51"/>
      <c r="KU51" s="6">
        <f t="shared" si="1334"/>
        <v>248562.07359993964</v>
      </c>
      <c r="KV51"/>
      <c r="KW51" s="16">
        <f t="shared" si="1335"/>
        <v>3897.8944857083552</v>
      </c>
      <c r="KX51" s="7"/>
      <c r="KY51" s="5"/>
      <c r="KZ51" s="3">
        <f t="shared" si="85"/>
        <v>9469625344</v>
      </c>
      <c r="LA51"/>
      <c r="LB51" s="3">
        <f t="shared" si="111"/>
        <v>10444840000</v>
      </c>
      <c r="LC51"/>
      <c r="LD51" s="3">
        <f t="shared" si="112"/>
        <v>1410152704</v>
      </c>
      <c r="LE51"/>
      <c r="LF51" s="3">
        <f t="shared" si="113"/>
        <v>5459436544</v>
      </c>
      <c r="LG51"/>
      <c r="LH51" s="3">
        <f t="shared" si="114"/>
        <v>1820899584</v>
      </c>
      <c r="LI51"/>
      <c r="LJ51" s="3">
        <f t="shared" si="115"/>
        <v>830361856</v>
      </c>
      <c r="LK51"/>
      <c r="LL51" s="3">
        <f t="shared" si="116"/>
        <v>5409896704</v>
      </c>
      <c r="LM51"/>
      <c r="LN51" s="3">
        <f t="shared" si="117"/>
        <v>3332521984</v>
      </c>
      <c r="LO51"/>
      <c r="LP51" s="3">
        <f t="shared" si="118"/>
        <v>15968871424</v>
      </c>
      <c r="LQ51"/>
      <c r="LR51" s="3">
        <f t="shared" si="119"/>
        <v>12075372544</v>
      </c>
      <c r="LS51"/>
      <c r="LT51" s="3">
        <f t="shared" si="120"/>
        <v>59969536</v>
      </c>
      <c r="LU51"/>
      <c r="LV51" s="3">
        <f t="shared" si="121"/>
        <v>1634746624</v>
      </c>
      <c r="LW51"/>
      <c r="LX51" s="3">
        <f t="shared" si="122"/>
        <v>1110755584</v>
      </c>
      <c r="LY51"/>
      <c r="LZ51" s="3">
        <f t="shared" si="123"/>
        <v>1223320576</v>
      </c>
      <c r="MA51"/>
      <c r="MB51" s="3">
        <f t="shared" si="124"/>
        <v>6994311424</v>
      </c>
      <c r="MC51"/>
      <c r="MD51" s="3">
        <f t="shared" si="125"/>
        <v>6970246144</v>
      </c>
      <c r="ME51"/>
      <c r="MF51" s="3">
        <f t="shared" si="126"/>
        <v>1557504</v>
      </c>
      <c r="MG51"/>
      <c r="MH51" s="3">
        <f t="shared" si="127"/>
        <v>8802942976</v>
      </c>
      <c r="MI51"/>
      <c r="MJ51" s="3">
        <f t="shared" si="128"/>
        <v>7905343744</v>
      </c>
      <c r="MK51"/>
      <c r="ML51" s="3">
        <f t="shared" si="129"/>
        <v>7139584</v>
      </c>
      <c r="MM51"/>
      <c r="MN51" s="3">
        <f t="shared" si="130"/>
        <v>1358954496</v>
      </c>
      <c r="MO51"/>
      <c r="MP51" s="3">
        <f t="shared" si="131"/>
        <v>5274245376</v>
      </c>
      <c r="MQ51"/>
      <c r="MR51" s="3">
        <f t="shared" si="132"/>
        <v>20736</v>
      </c>
      <c r="MS51"/>
      <c r="MT51" s="3">
        <f t="shared" si="133"/>
        <v>654541056</v>
      </c>
      <c r="MU51"/>
      <c r="MV51" s="3">
        <f t="shared" si="134"/>
        <v>1418576896</v>
      </c>
      <c r="MW51"/>
      <c r="MX51" s="3">
        <f t="shared" si="135"/>
        <v>5142610944</v>
      </c>
      <c r="MY51"/>
      <c r="MZ51" s="3">
        <f t="shared" si="136"/>
        <v>290907136</v>
      </c>
      <c r="NA51"/>
      <c r="NB51" s="3">
        <f t="shared" si="137"/>
        <v>1059111936</v>
      </c>
      <c r="NC51"/>
      <c r="ND51" s="3">
        <f t="shared" si="138"/>
        <v>52070656</v>
      </c>
      <c r="NE51"/>
      <c r="NF51" s="3">
        <f t="shared" si="139"/>
        <v>2182758400</v>
      </c>
      <c r="NG51"/>
      <c r="NH51" s="3">
        <f t="shared" si="140"/>
        <v>1374333184</v>
      </c>
      <c r="NI51"/>
      <c r="NJ51" s="3">
        <f t="shared" si="141"/>
        <v>224280576</v>
      </c>
      <c r="NK51"/>
      <c r="NL51" s="3">
        <f t="shared" si="92"/>
        <v>25939035136</v>
      </c>
      <c r="NM51"/>
      <c r="NN51" s="3">
        <f t="shared" si="142"/>
        <v>9023480064</v>
      </c>
      <c r="NO51"/>
      <c r="NP51" s="3">
        <f t="shared" si="143"/>
        <v>1123590400</v>
      </c>
      <c r="NQ51"/>
      <c r="NR51" s="3">
        <f t="shared" si="144"/>
        <v>6186766336</v>
      </c>
      <c r="NS51"/>
      <c r="NT51" s="3">
        <f t="shared" si="145"/>
        <v>1733223424</v>
      </c>
      <c r="NU51"/>
      <c r="NV51" s="3">
        <f t="shared" si="146"/>
        <v>18365670400</v>
      </c>
      <c r="NW51"/>
      <c r="NX51" s="3">
        <f t="shared" si="147"/>
        <v>4580582400</v>
      </c>
      <c r="NY51"/>
      <c r="NZ51" s="3">
        <f t="shared" si="148"/>
        <v>25543710976</v>
      </c>
      <c r="OA51"/>
      <c r="OB51" s="3">
        <f t="shared" si="149"/>
        <v>5499705600</v>
      </c>
      <c r="OC51"/>
      <c r="OD51" s="3">
        <f t="shared" si="150"/>
        <v>20616365056</v>
      </c>
      <c r="OE51"/>
      <c r="OF51" s="3">
        <f t="shared" si="151"/>
        <v>35426304</v>
      </c>
      <c r="OG51"/>
      <c r="OH51" s="3">
        <f t="shared" si="152"/>
        <v>639078400</v>
      </c>
      <c r="OI51"/>
      <c r="OJ51" s="3">
        <f t="shared" si="153"/>
        <v>163021824</v>
      </c>
      <c r="OK51"/>
      <c r="OL51" s="3">
        <f t="shared" si="154"/>
        <v>55591936</v>
      </c>
      <c r="OM51"/>
      <c r="ON51" s="3">
        <f t="shared" si="155"/>
        <v>2737382400</v>
      </c>
      <c r="OO51"/>
      <c r="OP51" s="3">
        <f t="shared" si="156"/>
        <v>3134208256</v>
      </c>
      <c r="OQ51"/>
      <c r="OR51" s="3">
        <f t="shared" si="157"/>
        <v>5932696576</v>
      </c>
      <c r="OS51"/>
      <c r="OT51" s="3">
        <f t="shared" si="158"/>
        <v>4381380864</v>
      </c>
      <c r="OU51"/>
      <c r="OV51" s="3">
        <f t="shared" si="159"/>
        <v>12972298816</v>
      </c>
      <c r="OW51"/>
      <c r="OX51" s="3">
        <f t="shared" si="160"/>
        <v>13439301184</v>
      </c>
      <c r="OY51"/>
      <c r="OZ51" s="3">
        <f t="shared" si="161"/>
        <v>1655513344</v>
      </c>
      <c r="PA51"/>
      <c r="PB51" s="3">
        <f t="shared" si="162"/>
        <v>23193856</v>
      </c>
      <c r="PC51"/>
      <c r="PD51" s="3">
        <f t="shared" si="163"/>
        <v>5846743296</v>
      </c>
      <c r="PE51"/>
      <c r="PF51" s="3">
        <f t="shared" si="164"/>
        <v>2190240000</v>
      </c>
      <c r="PG51"/>
      <c r="PH51" s="3">
        <f t="shared" si="165"/>
        <v>198697216</v>
      </c>
      <c r="PI51"/>
      <c r="PJ51" s="3">
        <f t="shared" si="166"/>
        <v>452838400</v>
      </c>
      <c r="PK51"/>
      <c r="PL51" s="3">
        <f t="shared" si="167"/>
        <v>5076277504</v>
      </c>
      <c r="PM51"/>
      <c r="PN51" s="3">
        <f t="shared" si="168"/>
        <v>1147312384</v>
      </c>
      <c r="PO51"/>
      <c r="PP51" s="3">
        <f t="shared" si="169"/>
        <v>288184576</v>
      </c>
      <c r="PQ51"/>
      <c r="PR51" s="3">
        <f t="shared" si="170"/>
        <v>8766951424</v>
      </c>
      <c r="PS51"/>
      <c r="PT51" s="3">
        <f t="shared" si="171"/>
        <v>3024120064</v>
      </c>
      <c r="PU51"/>
      <c r="PV51" s="3">
        <f t="shared" si="172"/>
        <v>12861374464</v>
      </c>
      <c r="PW51"/>
      <c r="PX51" s="3">
        <f t="shared" si="93"/>
        <v>358875136</v>
      </c>
      <c r="PY51"/>
      <c r="PZ51" s="3">
        <f t="shared" si="542"/>
        <v>2398648576</v>
      </c>
      <c r="QA51"/>
      <c r="QB51" s="3">
        <f t="shared" si="543"/>
        <v>2389254400</v>
      </c>
      <c r="QC51"/>
      <c r="QD51" s="3">
        <f t="shared" si="544"/>
        <v>2549038144</v>
      </c>
      <c r="QE51"/>
      <c r="QF51" s="3">
        <f t="shared" si="545"/>
        <v>82301184</v>
      </c>
      <c r="QG51"/>
      <c r="QH51" s="3">
        <f t="shared" si="546"/>
        <v>430977600</v>
      </c>
      <c r="QI51"/>
      <c r="QJ51" s="3">
        <f t="shared" si="547"/>
        <v>599270400</v>
      </c>
      <c r="QK51"/>
      <c r="QL51" s="3">
        <f t="shared" si="548"/>
        <v>20786718976</v>
      </c>
      <c r="QM51"/>
      <c r="QN51" s="3">
        <f t="shared" si="390"/>
        <v>9861284416</v>
      </c>
      <c r="QO51"/>
      <c r="QP51" s="3">
        <f t="shared" si="391"/>
        <v>280629504</v>
      </c>
      <c r="QQ51"/>
      <c r="QR51" s="3">
        <f t="shared" si="392"/>
        <v>9837465856</v>
      </c>
      <c r="QS51" s="5"/>
      <c r="QT51" s="6">
        <f t="shared" si="86"/>
        <v>4099.9513886812792</v>
      </c>
      <c r="QU51" s="5"/>
      <c r="QV51" s="5"/>
      <c r="QW51" s="6">
        <f>B51-C51-$FC51</f>
        <v>114562.55999999994</v>
      </c>
      <c r="QX51"/>
      <c r="QY51" s="6">
        <f t="shared" ref="QY51:TI51" si="1336">D51-E51-$FC51</f>
        <v>119450.55999999994</v>
      </c>
      <c r="QZ51"/>
      <c r="RA51" s="6">
        <f t="shared" si="1336"/>
        <v>-20301.440000000061</v>
      </c>
      <c r="RB51"/>
      <c r="RC51" s="6">
        <f t="shared" si="1336"/>
        <v>-56637.440000000061</v>
      </c>
      <c r="RD51"/>
      <c r="RE51" s="6">
        <f t="shared" si="1336"/>
        <v>59922.559999999939</v>
      </c>
      <c r="RF51"/>
      <c r="RG51" s="6">
        <f t="shared" si="1336"/>
        <v>46066.559999999939</v>
      </c>
      <c r="RH51"/>
      <c r="RI51" s="6">
        <f t="shared" si="1336"/>
        <v>90802.559999999939</v>
      </c>
      <c r="RJ51"/>
      <c r="RK51" s="6">
        <f t="shared" si="1336"/>
        <v>-40477.440000000061</v>
      </c>
      <c r="RL51"/>
      <c r="RM51" s="6">
        <f t="shared" si="1336"/>
        <v>-109117.44000000006</v>
      </c>
      <c r="RN51"/>
      <c r="RO51" s="6">
        <f t="shared" si="1336"/>
        <v>-92637.440000000061</v>
      </c>
      <c r="RP51"/>
      <c r="RQ51" s="6">
        <f t="shared" si="1336"/>
        <v>9506.5599999999395</v>
      </c>
      <c r="RR51"/>
      <c r="RS51" s="6">
        <f t="shared" si="1336"/>
        <v>-23181.440000000061</v>
      </c>
      <c r="RT51"/>
      <c r="RU51" s="6">
        <f t="shared" si="1336"/>
        <v>-16077.440000000061</v>
      </c>
      <c r="RV51"/>
      <c r="RW51" s="6">
        <f t="shared" si="1336"/>
        <v>52226.559999999939</v>
      </c>
      <c r="RX51"/>
      <c r="RY51" s="6">
        <f t="shared" si="1336"/>
        <v>100882.55999999994</v>
      </c>
      <c r="RZ51"/>
      <c r="SA51" s="6">
        <f t="shared" si="1336"/>
        <v>-66237.440000000061</v>
      </c>
      <c r="SB51"/>
      <c r="SC51" s="6">
        <f t="shared" si="1336"/>
        <v>18498.559999999939</v>
      </c>
      <c r="SD51"/>
      <c r="SE51" s="6">
        <f t="shared" si="1336"/>
        <v>111074.55999999994</v>
      </c>
      <c r="SF51"/>
      <c r="SG51" s="6">
        <f t="shared" si="1336"/>
        <v>-71661.440000000061</v>
      </c>
      <c r="SH51"/>
      <c r="SI51" s="6">
        <f t="shared" si="1336"/>
        <v>19922.559999999939</v>
      </c>
      <c r="SJ51"/>
      <c r="SK51" s="6">
        <f t="shared" si="1336"/>
        <v>54114.559999999939</v>
      </c>
      <c r="SL51"/>
      <c r="SM51" s="6">
        <f t="shared" si="1336"/>
        <v>-55373.440000000061</v>
      </c>
      <c r="SN51"/>
      <c r="SO51" s="6">
        <f t="shared" si="1336"/>
        <v>17106.559999999939</v>
      </c>
      <c r="SP51"/>
      <c r="SQ51" s="6">
        <f t="shared" si="1336"/>
        <v>-8333.4400000000605</v>
      </c>
      <c r="SR51"/>
      <c r="SS51" s="6">
        <f t="shared" si="1336"/>
        <v>54914.559999999939</v>
      </c>
      <c r="ST51"/>
      <c r="SU51" s="6">
        <f t="shared" si="1336"/>
        <v>-54461.440000000061</v>
      </c>
      <c r="SV51"/>
      <c r="SW51" s="6">
        <f t="shared" si="1336"/>
        <v>194.55999999993946</v>
      </c>
      <c r="SX51"/>
      <c r="SY51" s="6">
        <f t="shared" si="1336"/>
        <v>-15293.440000000061</v>
      </c>
      <c r="SZ51"/>
      <c r="TA51" s="6">
        <f t="shared" si="1336"/>
        <v>10034.559999999939</v>
      </c>
      <c r="TB51"/>
      <c r="TC51" s="6">
        <f t="shared" si="1336"/>
        <v>-29469.440000000061</v>
      </c>
      <c r="TD51"/>
      <c r="TE51" s="6">
        <f t="shared" si="1336"/>
        <v>-19821.440000000061</v>
      </c>
      <c r="TF51"/>
      <c r="TG51" s="6">
        <f t="shared" si="1336"/>
        <v>32226.559999999939</v>
      </c>
      <c r="TH51"/>
      <c r="TI51" s="6">
        <f t="shared" si="1336"/>
        <v>-143805.44000000006</v>
      </c>
      <c r="TJ51"/>
      <c r="TK51" s="6">
        <f t="shared" ref="TK51:VU51" si="1337">BP51-BQ51-$FC51</f>
        <v>-77741.440000000061</v>
      </c>
      <c r="TL51"/>
      <c r="TM51" s="6">
        <f t="shared" si="1337"/>
        <v>50770.559999999939</v>
      </c>
      <c r="TN51"/>
      <c r="TO51" s="6">
        <f t="shared" si="1337"/>
        <v>95906.559999999939</v>
      </c>
      <c r="TP51"/>
      <c r="TQ51" s="6">
        <f t="shared" si="1337"/>
        <v>-24381.440000000061</v>
      </c>
      <c r="TR51"/>
      <c r="TS51" s="6">
        <f t="shared" si="1337"/>
        <v>152770.55999999994</v>
      </c>
      <c r="TT51"/>
      <c r="TU51" s="6">
        <f t="shared" si="1337"/>
        <v>84930.559999999939</v>
      </c>
      <c r="TV51"/>
      <c r="TW51" s="6">
        <f t="shared" si="1337"/>
        <v>-142573.44000000006</v>
      </c>
      <c r="TX51"/>
      <c r="TY51" s="6">
        <f t="shared" si="1337"/>
        <v>-56909.440000000061</v>
      </c>
      <c r="TZ51"/>
      <c r="UA51" s="6">
        <f t="shared" si="1337"/>
        <v>-126333.44000000006</v>
      </c>
      <c r="UB51"/>
      <c r="UC51" s="6">
        <f t="shared" si="1337"/>
        <v>23202.559999999939</v>
      </c>
      <c r="UD51"/>
      <c r="UE51" s="6">
        <f t="shared" si="1337"/>
        <v>-8029.4400000000605</v>
      </c>
      <c r="UF51"/>
      <c r="UG51" s="6">
        <f t="shared" si="1337"/>
        <v>4482.5599999999395</v>
      </c>
      <c r="UH51"/>
      <c r="UI51" s="6">
        <f t="shared" si="1337"/>
        <v>9794.5599999999395</v>
      </c>
      <c r="UJ51"/>
      <c r="UK51" s="6">
        <f t="shared" si="1337"/>
        <v>-35069.440000000061</v>
      </c>
      <c r="UL51"/>
      <c r="UM51" s="6">
        <f t="shared" si="1337"/>
        <v>-38733.440000000061</v>
      </c>
      <c r="UN51"/>
      <c r="UO51" s="6">
        <f t="shared" si="1337"/>
        <v>-59773.440000000061</v>
      </c>
      <c r="UP51"/>
      <c r="UQ51" s="6">
        <f t="shared" si="1337"/>
        <v>-48941.440000000061</v>
      </c>
      <c r="UR51"/>
      <c r="US51" s="6">
        <f t="shared" si="1337"/>
        <v>-96645.440000000061</v>
      </c>
      <c r="UT51"/>
      <c r="UU51" s="6">
        <f t="shared" si="1337"/>
        <v>-98677.440000000061</v>
      </c>
      <c r="UV51"/>
      <c r="UW51" s="6">
        <f t="shared" si="1337"/>
        <v>57938.559999999939</v>
      </c>
      <c r="UX51"/>
      <c r="UY51" s="6">
        <f t="shared" si="1337"/>
        <v>12434.559999999939</v>
      </c>
      <c r="UZ51"/>
      <c r="VA51" s="6">
        <f t="shared" si="1337"/>
        <v>-59213.440000000061</v>
      </c>
      <c r="VB51"/>
      <c r="VC51" s="6">
        <f t="shared" si="1337"/>
        <v>-29549.440000000061</v>
      </c>
      <c r="VD51"/>
      <c r="VE51" s="6">
        <f t="shared" si="1337"/>
        <v>31346.559999999939</v>
      </c>
      <c r="VF51"/>
      <c r="VG51" s="6">
        <f t="shared" si="1337"/>
        <v>38530.559999999939</v>
      </c>
      <c r="VH51"/>
      <c r="VI51" s="6">
        <f t="shared" si="1337"/>
        <v>88498.559999999939</v>
      </c>
      <c r="VJ51"/>
      <c r="VK51" s="6">
        <f t="shared" si="1337"/>
        <v>51122.559999999939</v>
      </c>
      <c r="VL51"/>
      <c r="VM51" s="6">
        <f t="shared" si="1337"/>
        <v>34226.559999999939</v>
      </c>
      <c r="VN51"/>
      <c r="VO51" s="6">
        <f t="shared" si="1337"/>
        <v>-76381.440000000061</v>
      </c>
      <c r="VP51"/>
      <c r="VQ51" s="6">
        <f t="shared" si="1337"/>
        <v>-37741.440000000061</v>
      </c>
      <c r="VR51"/>
      <c r="VS51" s="6">
        <f t="shared" si="1337"/>
        <v>-96157.440000000061</v>
      </c>
      <c r="VT51"/>
      <c r="VU51" s="6">
        <f t="shared" si="1337"/>
        <v>36194.559999999939</v>
      </c>
      <c r="VV51"/>
      <c r="VW51" s="6">
        <f>EB51-EC51-$FC51</f>
        <v>66226.559999999939</v>
      </c>
      <c r="VX51"/>
      <c r="VY51" s="6">
        <f>ED51-EE51-$FC51</f>
        <v>66130.559999999939</v>
      </c>
      <c r="VZ51"/>
      <c r="WA51" s="6">
        <f>EF51-EG51-$FC51</f>
        <v>-33237.440000000061</v>
      </c>
      <c r="WB51"/>
      <c r="WC51" s="6">
        <f>EH51-EI51-$FC51</f>
        <v>8178.5599999999395</v>
      </c>
      <c r="WD51"/>
      <c r="WE51" s="6">
        <f>EJ51-EK51-$FC51</f>
        <v>-3509.4400000000605</v>
      </c>
      <c r="WF51"/>
      <c r="WG51" s="6">
        <f>EL51-EM51-$FC51</f>
        <v>41730.559999999939</v>
      </c>
      <c r="WH51"/>
      <c r="WI51" s="6">
        <f>EN51-EO51-$FC51</f>
        <v>-126925.44000000006</v>
      </c>
      <c r="WJ51"/>
      <c r="WK51" s="6">
        <f>EP51-EQ51-$FC51</f>
        <v>116554.55999999994</v>
      </c>
      <c r="WL51"/>
      <c r="WM51" s="6">
        <f>ER51-ES51-$FC51</f>
        <v>498.55999999993946</v>
      </c>
      <c r="WN51"/>
      <c r="WO51" s="6">
        <f>ET51-EU51-$FC51</f>
        <v>116434.55999999994</v>
      </c>
      <c r="WP51"/>
      <c r="WQ51"/>
      <c r="WR51"/>
      <c r="WS51" s="42" t="s">
        <v>0</v>
      </c>
      <c r="WT51"/>
      <c r="WU51">
        <f>B51/B56</f>
        <v>0.28785458067326741</v>
      </c>
      <c r="WV51">
        <f>C51/C56</f>
        <v>0.25226412147708049</v>
      </c>
      <c r="WW51">
        <f t="shared" ref="WW51" si="1338">D51/D56</f>
        <v>0.29503790916541262</v>
      </c>
      <c r="WX51">
        <f t="shared" ref="WX51" si="1339">E51/E56</f>
        <v>0.23978825025733475</v>
      </c>
      <c r="WY51">
        <f t="shared" ref="WY51" si="1340">F51/F56</f>
        <v>0.28715161997386995</v>
      </c>
      <c r="WZ51">
        <f t="shared" ref="WZ51" si="1341">G51/G56</f>
        <v>0.29287287050917743</v>
      </c>
      <c r="XA51">
        <f t="shared" ref="XA51" si="1342">H51/H56</f>
        <v>0.261676589437561</v>
      </c>
      <c r="XB51">
        <f t="shared" ref="XB51" si="1343">I51/I56</f>
        <v>0.2900688906240349</v>
      </c>
      <c r="XC51">
        <f t="shared" ref="XC51" si="1344">J51/J56</f>
        <v>0.31924259499151969</v>
      </c>
      <c r="XD51">
        <f t="shared" ref="XD51" si="1345">K51/K56</f>
        <v>0.22931466430451478</v>
      </c>
      <c r="XE51">
        <f t="shared" ref="XE51" si="1346">L51/L56</f>
        <v>0.26819321669321461</v>
      </c>
      <c r="XF51">
        <f t="shared" ref="XF51" si="1347">M51/M56</f>
        <v>0.24233669128857763</v>
      </c>
      <c r="XG51">
        <f t="shared" ref="XG51" si="1348">N51/N56</f>
        <v>0.2558116079782638</v>
      </c>
      <c r="XH51">
        <f t="shared" ref="XH51" si="1349">O51/O56</f>
        <v>0.21377839901529219</v>
      </c>
      <c r="XI51">
        <f t="shared" ref="XI51" si="1350">P51/P56</f>
        <v>0.25456617045104135</v>
      </c>
      <c r="XJ51">
        <f t="shared" ref="XJ51" si="1351">Q51/Q56</f>
        <v>0.2295315152187844</v>
      </c>
      <c r="XK51">
        <f t="shared" ref="XK51" si="1352">R51/R56</f>
        <v>0.24007919652284268</v>
      </c>
      <c r="XL51">
        <f t="shared" ref="XL51" si="1353">S51/S56</f>
        <v>0.29442223695668357</v>
      </c>
      <c r="XM51">
        <f t="shared" ref="XM51" si="1354">T51/T56</f>
        <v>0.23305223962326141</v>
      </c>
      <c r="XN51">
        <f t="shared" ref="XN51" si="1355">U51/U56</f>
        <v>0.30917202539140493</v>
      </c>
      <c r="XO51">
        <f t="shared" ref="XO51" si="1356">V51/V56</f>
        <v>0.23283942456693099</v>
      </c>
      <c r="XP51">
        <f t="shared" ref="XP51" si="1357">W51/W56</f>
        <v>0.22130112436566224</v>
      </c>
      <c r="XQ51">
        <f t="shared" ref="XQ51" si="1358">X51/X56</f>
        <v>0.25809915892106061</v>
      </c>
      <c r="XR51">
        <f t="shared" ref="XR51" si="1359">Y51/Y56</f>
        <v>0.26849143987094759</v>
      </c>
      <c r="XS51">
        <f t="shared" ref="XS51" si="1360">Z51/Z56</f>
        <v>0.22950917857035905</v>
      </c>
      <c r="XT51">
        <f t="shared" ref="XT51" si="1361">AA51/AA56</f>
        <v>0.25090198750078208</v>
      </c>
      <c r="XU51">
        <f t="shared" ref="XU51" si="1362">AB51/AB56</f>
        <v>0.26621311410014181</v>
      </c>
      <c r="XV51">
        <f t="shared" ref="XV51" si="1363">AC51/AC56</f>
        <v>0.23022336629408288</v>
      </c>
      <c r="XW51">
        <f t="shared" ref="XW51" si="1364">AD51/AD56</f>
        <v>0.29531890860174204</v>
      </c>
      <c r="XX51">
        <f t="shared" ref="XX51" si="1365">AE51/AE56</f>
        <v>0.23757780390631494</v>
      </c>
      <c r="XY51">
        <f t="shared" ref="XY51" si="1366">AF51/AF56</f>
        <v>0.24391721630888286</v>
      </c>
      <c r="XZ51">
        <f t="shared" ref="XZ51" si="1367">AG51/AG56</f>
        <v>0.25129067694803248</v>
      </c>
      <c r="YA51">
        <f t="shared" ref="YA51" si="1368">AH51/AH56</f>
        <v>0.23542406841989072</v>
      </c>
      <c r="YB51">
        <f t="shared" ref="YB51" si="1369">AI51/AI56</f>
        <v>0.24144426323773863</v>
      </c>
      <c r="YC51">
        <f t="shared" ref="YC51" si="1370">AJ51/AJ56</f>
        <v>0.25363903608713517</v>
      </c>
      <c r="YD51">
        <f t="shared" ref="YD51" si="1371">AK51/AK56</f>
        <v>0.21572919056379658</v>
      </c>
      <c r="YE51">
        <f t="shared" ref="YE51" si="1372">AL51/AL56</f>
        <v>0.2600768986904462</v>
      </c>
      <c r="YF51">
        <f t="shared" ref="YF51" si="1373">AM51/AM56</f>
        <v>0.33283873351391025</v>
      </c>
      <c r="YG51">
        <f t="shared" ref="YG51" si="1374">AN51/AN56</f>
        <v>0.32867727009778569</v>
      </c>
      <c r="YH51">
        <f t="shared" ref="YH51" si="1375">AO51/AO56</f>
        <v>0.28794806626450686</v>
      </c>
      <c r="YI51">
        <f t="shared" ref="YI51" si="1376">AP51/AP56</f>
        <v>0.24527898719291252</v>
      </c>
      <c r="YJ51">
        <f t="shared" ref="YJ51" si="1377">AQ51/AQ56</f>
        <v>0.22235656940739781</v>
      </c>
      <c r="YK51">
        <f t="shared" ref="YK51" si="1378">AR51/AR56</f>
        <v>0.26160503651662909</v>
      </c>
      <c r="YL51">
        <f t="shared" ref="YL51" si="1379">AS51/AS56</f>
        <v>0.2479939552184009</v>
      </c>
      <c r="YM51">
        <f t="shared" ref="YM51" si="1380">AT51/AT56</f>
        <v>0.25789116940411205</v>
      </c>
      <c r="YN51">
        <f t="shared" ref="YN51" si="1381">AU51/AU56</f>
        <v>0.2210338468149616</v>
      </c>
      <c r="YO51">
        <f t="shared" ref="YO51" si="1382">AV51/AV56</f>
        <v>0.22880472791594286</v>
      </c>
      <c r="YP51">
        <f t="shared" ref="YP51" si="1383">AW51/AW56</f>
        <v>0.25648495604310911</v>
      </c>
      <c r="YQ51">
        <f t="shared" ref="YQ51" si="1384">AX51/AX56</f>
        <v>0.24473146871186341</v>
      </c>
      <c r="YR51">
        <f t="shared" ref="YR51" si="1385">AY51/AY56</f>
        <v>0.23990589260934619</v>
      </c>
      <c r="YS51">
        <f t="shared" ref="YS51" si="1386">AZ51/AZ56</f>
        <v>0.2429886429221243</v>
      </c>
      <c r="YT51">
        <f t="shared" ref="YT51" si="1387">BA51/BA56</f>
        <v>0.24127051528430637</v>
      </c>
      <c r="YU51">
        <f t="shared" ref="YU51" si="1388">BB51/BB56</f>
        <v>0.25510048978541422</v>
      </c>
      <c r="YV51">
        <f t="shared" ref="YV51" si="1389">BC51/BC56</f>
        <v>0.27339082441100881</v>
      </c>
      <c r="YW51">
        <f t="shared" ref="YW51" si="1390">BD51/BD56</f>
        <v>0.21742680179075644</v>
      </c>
      <c r="YX51">
        <f t="shared" ref="YX51" si="1391">BE51/BE56</f>
        <v>0.24010276275153078</v>
      </c>
      <c r="YY51">
        <f t="shared" ref="YY51" si="1392">BF51/BF56</f>
        <v>0.27004092384401901</v>
      </c>
      <c r="YZ51">
        <f t="shared" ref="YZ51" si="1393">BG51/BG56</f>
        <v>0.25404218599552886</v>
      </c>
      <c r="ZA51">
        <f t="shared" ref="ZA51" si="1394">BH51/BH56</f>
        <v>0.22427961550708916</v>
      </c>
      <c r="ZB51">
        <f t="shared" ref="ZB51" si="1395">BI51/BI56</f>
        <v>0.29972333492130587</v>
      </c>
      <c r="ZC51">
        <f t="shared" ref="ZC51" si="1396">BJ51/BJ56</f>
        <v>0.23448728250709261</v>
      </c>
      <c r="ZD51">
        <f t="shared" ref="ZD51" si="1397">BK51/BK56</f>
        <v>0.20870609377216773</v>
      </c>
      <c r="ZE51">
        <f t="shared" ref="ZE51" si="1398">BL51/BL56</f>
        <v>0.26490384780569592</v>
      </c>
      <c r="ZF51">
        <f t="shared" ref="ZF51" si="1399">BM51/BM56</f>
        <v>0.22723553583423417</v>
      </c>
      <c r="ZG51">
        <f t="shared" ref="ZG51" si="1400">BN51/BN56</f>
        <v>0.22883890087333578</v>
      </c>
      <c r="ZH51">
        <f t="shared" ref="ZH51" si="1401">BO51/BO56</f>
        <v>0.29454094633356359</v>
      </c>
      <c r="ZI51">
        <f t="shared" ref="ZI51" si="1402">BP51/BP56</f>
        <v>0.2497630436531213</v>
      </c>
      <c r="ZJ51">
        <f t="shared" ref="ZJ51" si="1403">BQ51/BQ56</f>
        <v>0.26351776309973352</v>
      </c>
      <c r="ZK51">
        <f t="shared" ref="ZK51" si="1404">BR51/BR56</f>
        <v>0.22200661857156259</v>
      </c>
      <c r="ZL51">
        <f t="shared" ref="ZL51" si="1405">BS51/BS56</f>
        <v>0.27198801814898022</v>
      </c>
      <c r="ZM51">
        <f t="shared" ref="ZM51" si="1406">BT51/BT56</f>
        <v>0.30815278962753684</v>
      </c>
      <c r="ZN51">
        <f t="shared" ref="ZN51" si="1407">BU51/BU56</f>
        <v>0.2269632694647048</v>
      </c>
      <c r="ZO51">
        <f t="shared" ref="ZO51" si="1408">BV51/BV56</f>
        <v>0.25070094962994605</v>
      </c>
      <c r="ZP51">
        <f t="shared" ref="ZP51" si="1409">BW51/BW56</f>
        <v>0.26151619091673156</v>
      </c>
      <c r="ZQ51">
        <f t="shared" ref="ZQ51" si="1410">BX51/BX56</f>
        <v>0.29274756998024576</v>
      </c>
      <c r="ZR51">
        <f t="shared" ref="ZR51" si="1411">BY51/BY56</f>
        <v>0.20041981837219619</v>
      </c>
      <c r="ZS51">
        <f t="shared" ref="ZS51" si="1412">BZ51/BZ56</f>
        <v>0.297446892879146</v>
      </c>
      <c r="ZT51">
        <f t="shared" ref="ZT51" si="1413">CA51/CA56</f>
        <v>0.22537114987027462</v>
      </c>
      <c r="ZU51">
        <f t="shared" ref="ZU51" si="1414">CB51/CB56</f>
        <v>0.25599838140348213</v>
      </c>
      <c r="ZV51">
        <f t="shared" ref="ZV51" si="1415">CC51/CC56</f>
        <v>0.33808101043918259</v>
      </c>
      <c r="ZW51">
        <f t="shared" ref="ZW51" si="1416">CD51/CD56</f>
        <v>0.2874973175978659</v>
      </c>
      <c r="ZX51">
        <f t="shared" ref="ZX51" si="1417">CE51/CE56</f>
        <v>0.27949788973366524</v>
      </c>
      <c r="ZY51">
        <f t="shared" ref="ZY51" si="1418">CF51/CF56</f>
        <v>0.20106514569863274</v>
      </c>
      <c r="ZZ51">
        <f t="shared" ref="ZZ51" si="1419">CG51/CG56</f>
        <v>0.29406762544086867</v>
      </c>
      <c r="AAA51">
        <f t="shared" ref="AAA51" si="1420">CH51/CH56</f>
        <v>0.24315470897852884</v>
      </c>
      <c r="AAB51">
        <f t="shared" ref="AAB51" si="1421">CI51/CI56</f>
        <v>0.24950294442970411</v>
      </c>
      <c r="AAC51">
        <f t="shared" ref="AAC51" si="1422">CJ51/CJ56</f>
        <v>0.23418828617492854</v>
      </c>
      <c r="AAD51">
        <f t="shared" ref="AAD51" si="1423">CK51/CK56</f>
        <v>0.28989278435638205</v>
      </c>
      <c r="AAE51">
        <f t="shared" ref="AAE51" si="1424">CL51/CL56</f>
        <v>0.26779706753039922</v>
      </c>
      <c r="AAF51">
        <f t="shared" ref="AAF51" si="1425">CM51/CM56</f>
        <v>0.2547110796575911</v>
      </c>
      <c r="AAG51">
        <f t="shared" ref="AAG51" si="1426">CN51/CN56</f>
        <v>0.26253010766699714</v>
      </c>
      <c r="AAH51">
        <f t="shared" ref="AAH51" si="1427">CO51/CO56</f>
        <v>0.24748865529889982</v>
      </c>
      <c r="AAI51">
        <f t="shared" ref="AAI51" si="1428">CP51/CP56</f>
        <v>0.23875519847209251</v>
      </c>
      <c r="AAJ51">
        <f t="shared" ref="AAJ51" si="1429">CQ51/CQ56</f>
        <v>0.25120742342283725</v>
      </c>
      <c r="AAK51">
        <f t="shared" ref="AAK51" si="1430">CR51/CR56</f>
        <v>0.26407553675821871</v>
      </c>
      <c r="AAL51">
        <f t="shared" ref="AAL51" si="1431">CS51/CS56</f>
        <v>0.30499583817107678</v>
      </c>
      <c r="AAM51">
        <f t="shared" ref="AAM51" si="1432">CT51/CT56</f>
        <v>0.24182846597850979</v>
      </c>
      <c r="AAN51">
        <f t="shared" ref="AAN51" si="1433">CU51/CU56</f>
        <v>0.30625811070074016</v>
      </c>
      <c r="AAO51">
        <f t="shared" ref="AAO51" si="1434">CV51/CV56</f>
        <v>0.27388485281983871</v>
      </c>
      <c r="AAP51">
        <f t="shared" ref="AAP51" si="1435">CW51/CW56</f>
        <v>0.24849404671519118</v>
      </c>
      <c r="AAQ51">
        <f t="shared" ref="AAQ51" si="1436">CX51/CX56</f>
        <v>0.19615052533655011</v>
      </c>
      <c r="AAR51">
        <f t="shared" ref="AAR51" si="1437">CY51/CY56</f>
        <v>0.25853432394459813</v>
      </c>
      <c r="AAS51">
        <f t="shared" ref="AAS51" si="1438">CZ51/CZ56</f>
        <v>0.23390895457850003</v>
      </c>
      <c r="AAT51">
        <f t="shared" ref="AAT51" si="1439">DA51/DA56</f>
        <v>0.28672444151009824</v>
      </c>
      <c r="AAU51">
        <f t="shared" ref="AAU51" si="1440">DB51/DB56</f>
        <v>0.27321333573883638</v>
      </c>
      <c r="AAV51">
        <f t="shared" ref="AAV51" si="1441">DC51/DC56</f>
        <v>0.24709830686076142</v>
      </c>
      <c r="AAW51">
        <f t="shared" ref="AAW51" si="1442">DD51/DD56</f>
        <v>0.23197731650547343</v>
      </c>
      <c r="AAX51">
        <f t="shared" ref="AAX51" si="1443">DE51/DE56</f>
        <v>0.24232092539488634</v>
      </c>
      <c r="AAY51">
        <f t="shared" ref="AAY51" si="1444">DF51/DF56</f>
        <v>0.25108616451516036</v>
      </c>
      <c r="AAZ51">
        <f t="shared" ref="AAZ51" si="1445">DG51/DG56</f>
        <v>0.28238820160336187</v>
      </c>
      <c r="ABA51">
        <f t="shared" ref="ABA51" si="1446">DH51/DH56</f>
        <v>0.22500912283422231</v>
      </c>
      <c r="ABB51">
        <f t="shared" ref="ABB51" si="1447">DI51/DI56</f>
        <v>0.27609943656668878</v>
      </c>
      <c r="ABC51">
        <f t="shared" ref="ABC51" si="1448">DJ51/DJ56</f>
        <v>0.26074617194663702</v>
      </c>
      <c r="ABD51">
        <f t="shared" ref="ABD51" si="1449">DK51/DK56</f>
        <v>0.28193405113290937</v>
      </c>
      <c r="ABE51">
        <f t="shared" ref="ABE51" si="1450">DL51/DL56</f>
        <v>0.26778106916006983</v>
      </c>
      <c r="ABF51">
        <f t="shared" ref="ABF51" si="1451">DM51/DM56</f>
        <v>0.24890334245445003</v>
      </c>
      <c r="ABG51">
        <f t="shared" ref="ABG51" si="1452">DN51/DN56</f>
        <v>0.29088576119798742</v>
      </c>
      <c r="ABH51">
        <f t="shared" ref="ABH51" si="1453">DO51/DO56</f>
        <v>0.24109862637029228</v>
      </c>
      <c r="ABI51">
        <f t="shared" ref="ABI51" si="1454">DP51/DP56</f>
        <v>0.25005851319277456</v>
      </c>
      <c r="ABJ51">
        <f t="shared" ref="ABJ51" si="1455">DQ51/DQ56</f>
        <v>0.23515025547761323</v>
      </c>
      <c r="ABK51">
        <f t="shared" ref="ABK51" si="1456">DR51/DR56</f>
        <v>0.22535643671167013</v>
      </c>
      <c r="ABL51">
        <f t="shared" ref="ABL51" si="1457">DS51/DS56</f>
        <v>0.22465655000133949</v>
      </c>
      <c r="ABM51">
        <f t="shared" ref="ABM51" si="1458">DT51/DT56</f>
        <v>0.20809624012454325</v>
      </c>
      <c r="ABN51">
        <f t="shared" ref="ABN51" si="1459">DU51/DU56</f>
        <v>0.24653656545225613</v>
      </c>
      <c r="ABO51">
        <f t="shared" ref="ABO51" si="1460">DV51/DV56</f>
        <v>0.21496682020968838</v>
      </c>
      <c r="ABP51">
        <f t="shared" ref="ABP51" si="1461">DW51/DW56</f>
        <v>0.27383361748501084</v>
      </c>
      <c r="ABQ51">
        <f t="shared" ref="ABQ51" si="1462">DX51/DX56</f>
        <v>0.22053501996900388</v>
      </c>
      <c r="ABR51">
        <f t="shared" ref="ABR51" si="1463">DY51/DY56</f>
        <v>0.26687011804852745</v>
      </c>
      <c r="ABS51">
        <f t="shared" ref="ABS51" si="1464">DZ51/DZ56</f>
        <v>0.31197219846982938</v>
      </c>
      <c r="ABT51">
        <f t="shared" ref="ABT51" si="1465">EA51/EA56</f>
        <v>0.30260791484547639</v>
      </c>
      <c r="ABU51">
        <f t="shared" ref="ABU51" si="1466">EB51/EB56</f>
        <v>0.28083626994741429</v>
      </c>
      <c r="ABV51">
        <f t="shared" ref="ABV51" si="1467">EC51/EC56</f>
        <v>0.24153726268607298</v>
      </c>
      <c r="ABW51">
        <f t="shared" ref="ABW51" si="1468">ED51/ED56</f>
        <v>0.29878911424803961</v>
      </c>
      <c r="ABX51">
        <f t="shared" ref="ABX51" si="1469">EE51/EE56</f>
        <v>0.23834435806844148</v>
      </c>
      <c r="ABY51">
        <f t="shared" ref="ABY51" si="1470">EF51/EF56</f>
        <v>0.22582496741816749</v>
      </c>
      <c r="ABZ51">
        <f t="shared" ref="ABZ51" si="1471">EG51/EG56</f>
        <v>0.24692488877257263</v>
      </c>
      <c r="ACA51">
        <f t="shared" ref="ACA51" si="1472">EH51/EH56</f>
        <v>0.24543602821545757</v>
      </c>
      <c r="ACB51">
        <f t="shared" ref="ACB51" si="1473">EI51/EI56</f>
        <v>0.28202848388473822</v>
      </c>
      <c r="ACC51">
        <f t="shared" ref="ACC51" si="1474">EJ51/EJ56</f>
        <v>0.24335029458762153</v>
      </c>
      <c r="ACD51">
        <f t="shared" ref="ACD51" si="1475">EK51/EK56</f>
        <v>0.23872304991444124</v>
      </c>
      <c r="ACE51">
        <f t="shared" ref="ACE51" si="1476">EL51/EL56</f>
        <v>0.25873290943899008</v>
      </c>
      <c r="ACF51">
        <f t="shared" ref="ACF51" si="1477">EM51/EM56</f>
        <v>0.267985873018945</v>
      </c>
      <c r="ACG51">
        <f t="shared" ref="ACG51" si="1478">EN51/EN56</f>
        <v>0.22400359534870332</v>
      </c>
      <c r="ACH51">
        <f t="shared" ref="ACH51" si="1479">EO51/EO56</f>
        <v>0.29277258331195899</v>
      </c>
      <c r="ACI51">
        <f t="shared" ref="ACI51" si="1480">EP51/EP56</f>
        <v>0.26673189077689541</v>
      </c>
      <c r="ACJ51">
        <f t="shared" ref="ACJ51" si="1481">EQ51/EQ56</f>
        <v>0.25292916882634875</v>
      </c>
      <c r="ACK51">
        <f t="shared" ref="ACK51" si="1482">ER51/ER56</f>
        <v>0.20776228263126426</v>
      </c>
      <c r="ACL51">
        <f t="shared" ref="ACL51" si="1483">ES51/ES56</f>
        <v>0.22532261314286159</v>
      </c>
      <c r="ACM51">
        <f t="shared" ref="ACM51" si="1484">ET51/ET56</f>
        <v>0.33322251038404388</v>
      </c>
      <c r="ACN51">
        <f t="shared" ref="ACN51" si="1485">EU51/EU56</f>
        <v>0.27988606498464708</v>
      </c>
      <c r="ACO51" s="5"/>
      <c r="ACP51">
        <f>AVERAGE(WU51:ACN51)</f>
        <v>0.25649368480309204</v>
      </c>
      <c r="ACQ51">
        <f>STDEV(WU51:ACN51)/(150^0.5)</f>
        <v>2.3984148189792644E-3</v>
      </c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</row>
    <row r="52" spans="1:1015" s="3" customFormat="1">
      <c r="A52" s="2">
        <v>207</v>
      </c>
      <c r="B52" s="3">
        <v>481840</v>
      </c>
      <c r="C52" s="3">
        <v>450144</v>
      </c>
      <c r="D52" s="3">
        <v>548864</v>
      </c>
      <c r="E52" s="3">
        <v>468304</v>
      </c>
      <c r="F52" s="3">
        <v>480112</v>
      </c>
      <c r="G52" s="3">
        <v>559280</v>
      </c>
      <c r="H52" s="3">
        <v>506616</v>
      </c>
      <c r="I52" s="3">
        <v>580160</v>
      </c>
      <c r="J52" s="3">
        <v>540432</v>
      </c>
      <c r="K52" s="3">
        <v>509008</v>
      </c>
      <c r="L52" s="3">
        <v>596896</v>
      </c>
      <c r="M52" s="3">
        <v>493128</v>
      </c>
      <c r="N52" s="3">
        <v>482168</v>
      </c>
      <c r="O52" s="3">
        <v>519472</v>
      </c>
      <c r="P52" s="3">
        <v>449712</v>
      </c>
      <c r="Q52" s="3">
        <v>525472</v>
      </c>
      <c r="R52" s="3">
        <v>508792</v>
      </c>
      <c r="S52" s="3">
        <v>544272</v>
      </c>
      <c r="T52" s="3">
        <v>548976</v>
      </c>
      <c r="U52" s="3">
        <v>586864</v>
      </c>
      <c r="V52" s="3">
        <v>560704</v>
      </c>
      <c r="W52" s="3">
        <v>640608</v>
      </c>
      <c r="X52" s="3">
        <v>521000</v>
      </c>
      <c r="Y52" s="3">
        <v>598448</v>
      </c>
      <c r="Z52" s="3">
        <v>467656</v>
      </c>
      <c r="AA52" s="3">
        <v>524056</v>
      </c>
      <c r="AB52" s="3">
        <v>574880</v>
      </c>
      <c r="AC52" s="3">
        <v>567408</v>
      </c>
      <c r="AD52" s="3">
        <v>589632</v>
      </c>
      <c r="AE52" s="3">
        <v>586208</v>
      </c>
      <c r="AF52" s="3">
        <v>621872</v>
      </c>
      <c r="AG52" s="3">
        <v>565536</v>
      </c>
      <c r="AH52" s="3">
        <v>606176</v>
      </c>
      <c r="AI52" s="3">
        <v>573440</v>
      </c>
      <c r="AJ52" s="3">
        <v>603408</v>
      </c>
      <c r="AK52" s="3">
        <v>480864</v>
      </c>
      <c r="AL52" s="3">
        <v>576416</v>
      </c>
      <c r="AM52" s="3">
        <v>559712</v>
      </c>
      <c r="AN52" s="3">
        <v>540992</v>
      </c>
      <c r="AO52" s="3">
        <v>574208</v>
      </c>
      <c r="AP52" s="3">
        <v>600096</v>
      </c>
      <c r="AQ52" s="3">
        <v>534208</v>
      </c>
      <c r="AR52" s="3">
        <v>456840</v>
      </c>
      <c r="AS52" s="3">
        <v>711248</v>
      </c>
      <c r="AT52" s="3">
        <v>588416</v>
      </c>
      <c r="AU52" s="3">
        <v>525024</v>
      </c>
      <c r="AV52" s="3">
        <v>511840</v>
      </c>
      <c r="AW52" s="3">
        <v>509232</v>
      </c>
      <c r="AX52" s="3">
        <v>605840</v>
      </c>
      <c r="AY52" s="3">
        <v>547776</v>
      </c>
      <c r="AZ52" s="3">
        <v>509664</v>
      </c>
      <c r="BA52" s="3">
        <v>614688</v>
      </c>
      <c r="BB52" s="3">
        <v>514344</v>
      </c>
      <c r="BC52" s="3">
        <v>551280</v>
      </c>
      <c r="BD52" s="3">
        <v>581696</v>
      </c>
      <c r="BE52" s="3">
        <v>540768</v>
      </c>
      <c r="BF52" s="3">
        <v>522632</v>
      </c>
      <c r="BG52" s="3">
        <v>561472</v>
      </c>
      <c r="BH52" s="3">
        <v>536608</v>
      </c>
      <c r="BI52" s="3">
        <v>587648</v>
      </c>
      <c r="BJ52" s="3">
        <v>520456</v>
      </c>
      <c r="BK52" s="3">
        <v>554560</v>
      </c>
      <c r="BL52" s="3">
        <v>517944</v>
      </c>
      <c r="BM52" s="3">
        <v>555776</v>
      </c>
      <c r="BN52" s="3">
        <v>535184</v>
      </c>
      <c r="BO52" s="3">
        <v>598992</v>
      </c>
      <c r="BP52" s="3">
        <v>549520</v>
      </c>
      <c r="BQ52" s="3">
        <v>618896</v>
      </c>
      <c r="BR52" s="3">
        <v>595584</v>
      </c>
      <c r="BS52" s="3">
        <v>542080</v>
      </c>
      <c r="BT52" s="3">
        <v>581584</v>
      </c>
      <c r="BU52" s="3">
        <v>536288</v>
      </c>
      <c r="BV52" s="3">
        <v>572016</v>
      </c>
      <c r="BW52" s="3">
        <v>568384</v>
      </c>
      <c r="BX52" s="3">
        <v>598000</v>
      </c>
      <c r="BY52" s="3">
        <v>493240</v>
      </c>
      <c r="BZ52" s="3">
        <v>621552</v>
      </c>
      <c r="CA52" s="3">
        <v>518816</v>
      </c>
      <c r="CB52" s="3">
        <v>494872</v>
      </c>
      <c r="CC52" s="3">
        <v>598784</v>
      </c>
      <c r="CD52" s="3">
        <v>512824</v>
      </c>
      <c r="CE52" s="3">
        <v>576416</v>
      </c>
      <c r="CF52" s="3">
        <v>501176</v>
      </c>
      <c r="CG52" s="3">
        <v>538144</v>
      </c>
      <c r="CH52" s="3">
        <v>546128</v>
      </c>
      <c r="CI52" s="3">
        <v>639616</v>
      </c>
      <c r="CJ52" s="3">
        <v>536288</v>
      </c>
      <c r="CK52" s="3">
        <v>591392</v>
      </c>
      <c r="CL52" s="3">
        <v>513696</v>
      </c>
      <c r="CM52" s="3">
        <v>493240</v>
      </c>
      <c r="CN52" s="3">
        <v>534320</v>
      </c>
      <c r="CO52" s="3">
        <v>558080</v>
      </c>
      <c r="CP52" s="3">
        <v>561360</v>
      </c>
      <c r="CQ52" s="3">
        <v>575312</v>
      </c>
      <c r="CR52" s="3">
        <v>528416</v>
      </c>
      <c r="CS52" s="3">
        <v>574656</v>
      </c>
      <c r="CT52" s="3">
        <v>594800</v>
      </c>
      <c r="CU52" s="3">
        <v>525904</v>
      </c>
      <c r="CV52" s="3">
        <v>484120</v>
      </c>
      <c r="CW52" s="3">
        <v>621104</v>
      </c>
      <c r="CX52" s="3">
        <v>484552</v>
      </c>
      <c r="CY52" s="3">
        <v>666864</v>
      </c>
      <c r="CZ52" s="3">
        <v>476752</v>
      </c>
      <c r="DA52" s="3">
        <v>613360</v>
      </c>
      <c r="DB52" s="3">
        <v>525792</v>
      </c>
      <c r="DC52" s="3">
        <v>547328</v>
      </c>
      <c r="DD52" s="3">
        <v>541536</v>
      </c>
      <c r="DE52" s="3">
        <v>513368</v>
      </c>
      <c r="DF52" s="3">
        <v>506504</v>
      </c>
      <c r="DG52" s="3">
        <v>579824</v>
      </c>
      <c r="DH52" s="3">
        <v>558080</v>
      </c>
      <c r="DI52" s="3">
        <v>572560</v>
      </c>
      <c r="DJ52" s="3">
        <v>502480</v>
      </c>
      <c r="DK52" s="3">
        <v>533776</v>
      </c>
      <c r="DL52" s="3">
        <v>543824</v>
      </c>
      <c r="DM52" s="3">
        <v>483800</v>
      </c>
      <c r="DN52" s="3">
        <v>552592</v>
      </c>
      <c r="DO52" s="3">
        <v>518928</v>
      </c>
      <c r="DP52" s="3">
        <v>571248</v>
      </c>
      <c r="DQ52" s="3">
        <v>522528</v>
      </c>
      <c r="DR52" s="3">
        <v>509008</v>
      </c>
      <c r="DS52" s="3">
        <v>473824</v>
      </c>
      <c r="DT52" s="3">
        <v>528096</v>
      </c>
      <c r="DU52" s="3">
        <v>516856</v>
      </c>
      <c r="DV52" s="3">
        <v>497584</v>
      </c>
      <c r="DW52" s="3">
        <v>634848</v>
      </c>
      <c r="DX52" s="3">
        <v>417192</v>
      </c>
      <c r="DY52" s="3">
        <v>557520</v>
      </c>
      <c r="DZ52" s="3">
        <v>481408</v>
      </c>
      <c r="EA52" s="3">
        <v>558512</v>
      </c>
      <c r="EB52" s="3">
        <v>556752</v>
      </c>
      <c r="EC52" s="3">
        <v>537600</v>
      </c>
      <c r="ED52" s="3">
        <v>521656</v>
      </c>
      <c r="EE52" s="3">
        <v>519904</v>
      </c>
      <c r="EF52" s="3">
        <v>439792</v>
      </c>
      <c r="EG52" s="3">
        <v>589072</v>
      </c>
      <c r="EH52" s="3">
        <v>565872</v>
      </c>
      <c r="EI52" s="3">
        <v>531904</v>
      </c>
      <c r="EJ52" s="3">
        <v>485424</v>
      </c>
      <c r="EK52" s="3">
        <v>493568</v>
      </c>
      <c r="EL52" s="3">
        <v>567296</v>
      </c>
      <c r="EM52" s="3">
        <v>583568</v>
      </c>
      <c r="EN52" s="3">
        <v>477944</v>
      </c>
      <c r="EO52" s="3">
        <v>545248</v>
      </c>
      <c r="EP52" s="3">
        <v>531904</v>
      </c>
      <c r="EQ52" s="3">
        <v>416232</v>
      </c>
      <c r="ER52" s="3">
        <v>498240</v>
      </c>
      <c r="ES52" s="3">
        <v>502368</v>
      </c>
      <c r="ET52" s="3">
        <v>550512</v>
      </c>
      <c r="EU52" s="3">
        <v>540336</v>
      </c>
      <c r="EV52" s="5"/>
      <c r="EW52" s="6">
        <f t="shared" si="79"/>
        <v>543002.07999999996</v>
      </c>
      <c r="EX52" s="7"/>
      <c r="EY52" s="6">
        <f t="shared" si="80"/>
        <v>3934.8198011836612</v>
      </c>
      <c r="EZ52" s="7"/>
      <c r="FA52" s="6">
        <f t="shared" si="81"/>
        <v>533693.33333333337</v>
      </c>
      <c r="FB52" s="6">
        <f t="shared" si="82"/>
        <v>552310.82666666666</v>
      </c>
      <c r="FC52" s="6">
        <f t="shared" si="179"/>
        <v>-18617.493333333288</v>
      </c>
      <c r="FD52" s="7"/>
      <c r="FE52" s="6">
        <f t="shared" si="84"/>
        <v>2531447611.4033732</v>
      </c>
      <c r="FF52"/>
      <c r="FG52" s="6">
        <f t="shared" si="97"/>
        <v>9836175183.8833694</v>
      </c>
      <c r="FH52"/>
      <c r="FI52" s="6">
        <f t="shared" si="98"/>
        <v>3666363857.5900497</v>
      </c>
      <c r="FJ52"/>
      <c r="FK52" s="6">
        <f t="shared" si="99"/>
        <v>3016921134.6033826</v>
      </c>
      <c r="FL52"/>
      <c r="FM52" s="6">
        <f t="shared" si="100"/>
        <v>2504151055.0300398</v>
      </c>
      <c r="FN52"/>
      <c r="FO52" s="6">
        <f t="shared" si="101"/>
        <v>14978208978.443367</v>
      </c>
      <c r="FP52"/>
      <c r="FQ52" s="6">
        <f t="shared" si="102"/>
        <v>349185531.40337944</v>
      </c>
      <c r="FR52"/>
      <c r="FS52" s="6">
        <f t="shared" si="103"/>
        <v>3265266068.1500497</v>
      </c>
      <c r="FT52"/>
      <c r="FU52" s="6">
        <f t="shared" si="104"/>
        <v>284344131.08337927</v>
      </c>
      <c r="FV52"/>
      <c r="FW52" s="6">
        <f t="shared" si="105"/>
        <v>371352427.19004619</v>
      </c>
      <c r="FX52"/>
      <c r="FY52" s="6">
        <f t="shared" si="106"/>
        <v>3756035899.4033833</v>
      </c>
      <c r="FZ52"/>
      <c r="GA52" s="6">
        <f t="shared" si="107"/>
        <v>3461028514.6567163</v>
      </c>
      <c r="GB52"/>
      <c r="GC52" s="6">
        <f t="shared" si="108"/>
        <v>1427517810.0167146</v>
      </c>
      <c r="GD52"/>
      <c r="GE52" s="6">
        <f t="shared" si="109"/>
        <v>680661662.39004207</v>
      </c>
      <c r="GF52"/>
      <c r="GG52" s="6">
        <f t="shared" si="110"/>
        <v>485827428.36337578</v>
      </c>
      <c r="GH52"/>
      <c r="GI52" s="6">
        <f t="shared" si="1276"/>
        <v>5618026162.870038</v>
      </c>
      <c r="GJ52"/>
      <c r="GK52" s="6">
        <f t="shared" si="1277"/>
        <v>2637181277.5367064</v>
      </c>
      <c r="GL52"/>
      <c r="GM52" s="6">
        <f t="shared" si="1278"/>
        <v>19926567200.096699</v>
      </c>
      <c r="GN52"/>
      <c r="GO52" s="6">
        <f t="shared" si="1279"/>
        <v>1247607891.2967079</v>
      </c>
      <c r="GP52"/>
      <c r="GQ52" s="6">
        <f t="shared" si="1280"/>
        <v>213116396.89671242</v>
      </c>
      <c r="GR52"/>
      <c r="GS52" s="6">
        <f t="shared" si="1281"/>
        <v>7141178403.5100365</v>
      </c>
      <c r="GT52"/>
      <c r="GU52" s="6">
        <f t="shared" si="1282"/>
        <v>55597163034.123398</v>
      </c>
      <c r="GV52"/>
      <c r="GW52" s="6">
        <f t="shared" si="1283"/>
        <v>6725556996.7900372</v>
      </c>
      <c r="GX52"/>
      <c r="GY52" s="6">
        <f t="shared" si="1284"/>
        <v>450521567.24337584</v>
      </c>
      <c r="GZ52"/>
      <c r="HA52" s="6">
        <f t="shared" si="1285"/>
        <v>5880051419.8300371</v>
      </c>
      <c r="HB52"/>
      <c r="HC52" s="6">
        <f t="shared" si="1286"/>
        <v>7466084394.3367186</v>
      </c>
      <c r="HD52"/>
      <c r="HE52" s="6">
        <f t="shared" si="1287"/>
        <v>335567686.49671274</v>
      </c>
      <c r="HF52"/>
      <c r="HG52" s="6">
        <f t="shared" si="1288"/>
        <v>3545665776.310039</v>
      </c>
      <c r="HH52"/>
      <c r="HI52" s="6">
        <f t="shared" si="1289"/>
        <v>408949775.88337958</v>
      </c>
      <c r="HJ52"/>
      <c r="HK52" s="6">
        <f t="shared" si="1290"/>
        <v>1051218938.5500474</v>
      </c>
      <c r="HL52"/>
      <c r="HM52" s="6">
        <f t="shared" si="1291"/>
        <v>239831888.73671252</v>
      </c>
      <c r="HN52"/>
      <c r="HO52" s="6">
        <f t="shared" si="1292"/>
        <v>369197266.44337952</v>
      </c>
      <c r="HP52"/>
      <c r="HQ52" s="6">
        <f t="shared" si="1293"/>
        <v>2042181892.7900486</v>
      </c>
      <c r="HR52"/>
      <c r="HS52" s="6">
        <f t="shared" si="1294"/>
        <v>2576425999.0300488</v>
      </c>
      <c r="HT52"/>
      <c r="HU52" s="6">
        <f t="shared" si="1295"/>
        <v>5201509800.6300383</v>
      </c>
      <c r="HV52"/>
      <c r="HW52" s="6">
        <f t="shared" si="1296"/>
        <v>4084934630.0700388</v>
      </c>
      <c r="HX52"/>
      <c r="HY52" s="6">
        <f t="shared" si="1297"/>
        <v>495039953.59004241</v>
      </c>
      <c r="HZ52"/>
      <c r="IA52" s="6">
        <f t="shared" si="1298"/>
        <v>15222005861.2167</v>
      </c>
      <c r="IB52"/>
      <c r="IC52" s="6">
        <f t="shared" si="1299"/>
        <v>14726670344.203367</v>
      </c>
      <c r="ID52"/>
      <c r="IE52" s="6">
        <f t="shared" si="1300"/>
        <v>7275152867.5100517</v>
      </c>
      <c r="IF52"/>
      <c r="IG52" s="6">
        <f t="shared" si="1301"/>
        <v>2022706249.9100485</v>
      </c>
      <c r="IH52"/>
      <c r="II52" s="6">
        <f t="shared" si="1302"/>
        <v>336741094.92337942</v>
      </c>
      <c r="IJ52"/>
      <c r="IK52" s="6">
        <f t="shared" si="1303"/>
        <v>5605592768.5233841</v>
      </c>
      <c r="IL52"/>
      <c r="IM52" s="6">
        <f t="shared" si="1304"/>
        <v>1331265168.7367144</v>
      </c>
      <c r="IN52"/>
      <c r="IO52" s="6">
        <f t="shared" si="1305"/>
        <v>1526737881.270041</v>
      </c>
      <c r="IP52"/>
      <c r="IQ52" s="6">
        <f t="shared" si="1306"/>
        <v>26445374.816711575</v>
      </c>
      <c r="IR52"/>
      <c r="IS52" s="6">
        <f t="shared" si="1307"/>
        <v>21766828.043377358</v>
      </c>
      <c r="IT52"/>
      <c r="IU52" s="6">
        <f t="shared" si="1308"/>
        <v>763002874.55004692</v>
      </c>
      <c r="IV52"/>
      <c r="IW52" s="6">
        <f t="shared" si="1309"/>
        <v>7658611515.4033699</v>
      </c>
      <c r="IX52"/>
      <c r="IY52" s="6">
        <f t="shared" si="1310"/>
        <v>14010629900.470055</v>
      </c>
      <c r="IZ52"/>
      <c r="JA52" s="6">
        <f t="shared" si="1311"/>
        <v>26795891512.843391</v>
      </c>
      <c r="JB52"/>
      <c r="JC52" s="6">
        <f t="shared" si="1312"/>
        <v>13921759663.456722</v>
      </c>
      <c r="JD52"/>
      <c r="JE52" s="6">
        <f t="shared" si="1313"/>
        <v>8517681.1633780412</v>
      </c>
      <c r="JF52"/>
      <c r="JG52" s="6">
        <f t="shared" si="1314"/>
        <v>2188882386.4433737</v>
      </c>
      <c r="JH52"/>
      <c r="JI52" s="6">
        <f t="shared" si="1315"/>
        <v>2992364235.6167159</v>
      </c>
      <c r="JJ52"/>
      <c r="JK52" s="6">
        <f t="shared" si="1316"/>
        <v>17118851.083377406</v>
      </c>
      <c r="JL52"/>
      <c r="JM52" s="6">
        <f t="shared" si="1317"/>
        <v>160744531.29671225</v>
      </c>
      <c r="JN52"/>
      <c r="JO52" s="6">
        <f t="shared" si="1318"/>
        <v>6184484473.6967039</v>
      </c>
      <c r="JP52"/>
      <c r="JQ52" s="6">
        <f t="shared" si="1319"/>
        <v>2733354545.163373</v>
      </c>
      <c r="JR52"/>
      <c r="JS52" s="6">
        <f t="shared" si="1320"/>
        <v>4534338008.4167051</v>
      </c>
      <c r="JT52"/>
      <c r="JU52" s="6">
        <f t="shared" si="1321"/>
        <v>2894600684.8967061</v>
      </c>
      <c r="JV52"/>
      <c r="JW52" s="6">
        <f t="shared" si="1322"/>
        <v>891469908.1500417</v>
      </c>
      <c r="JX52"/>
      <c r="JY52" s="6">
        <f t="shared" si="1323"/>
        <v>14076993544.203388</v>
      </c>
      <c r="JZ52"/>
      <c r="KA52" s="6">
        <f t="shared" si="1324"/>
        <v>14813447433.056723</v>
      </c>
      <c r="KB52"/>
      <c r="KC52" s="6">
        <f t="shared" si="1325"/>
        <v>3420671462.0700498</v>
      </c>
      <c r="KD52"/>
      <c r="KE52" s="6">
        <f t="shared" si="1326"/>
        <v>1426534626.6567078</v>
      </c>
      <c r="KF52"/>
      <c r="KG52" s="6">
        <f t="shared" si="1327"/>
        <v>414916258.65670925</v>
      </c>
      <c r="KH52"/>
      <c r="KI52" s="6">
        <f t="shared" si="1328"/>
        <v>17072690648.416723</v>
      </c>
      <c r="KJ52"/>
      <c r="KK52" s="6">
        <f t="shared" si="1329"/>
        <v>2765234109.1100397</v>
      </c>
      <c r="KL52"/>
      <c r="KM52" s="6">
        <f t="shared" si="1330"/>
        <v>109694062.60337684</v>
      </c>
      <c r="KN52"/>
      <c r="KO52" s="6">
        <f t="shared" si="1331"/>
        <v>5501338.9767108997</v>
      </c>
      <c r="KP52"/>
      <c r="KQ52" s="6">
        <f t="shared" si="1332"/>
        <v>2370375931.4033823</v>
      </c>
      <c r="KR52"/>
      <c r="KS52" s="6">
        <f t="shared" si="1333"/>
        <v>18033668019.723366</v>
      </c>
      <c r="KT52"/>
      <c r="KU52" s="6">
        <f t="shared" si="1334"/>
        <v>209945417.0567098</v>
      </c>
      <c r="KV52"/>
      <c r="KW52" s="16">
        <f t="shared" si="1335"/>
        <v>4204.4517039799084</v>
      </c>
      <c r="KX52" s="7"/>
      <c r="KY52" s="5"/>
      <c r="KZ52" s="3">
        <f t="shared" si="85"/>
        <v>1004636416</v>
      </c>
      <c r="LA52"/>
      <c r="LB52" s="3">
        <f t="shared" si="111"/>
        <v>6489913600</v>
      </c>
      <c r="LC52"/>
      <c r="LD52" s="3">
        <f t="shared" si="112"/>
        <v>6267572224</v>
      </c>
      <c r="LE52"/>
      <c r="LF52" s="3">
        <f t="shared" si="113"/>
        <v>5408719936</v>
      </c>
      <c r="LG52"/>
      <c r="LH52" s="3">
        <f t="shared" si="114"/>
        <v>987467776</v>
      </c>
      <c r="LI52"/>
      <c r="LJ52" s="3">
        <f t="shared" si="115"/>
        <v>10767797824</v>
      </c>
      <c r="LK52"/>
      <c r="LL52" s="3">
        <f t="shared" si="116"/>
        <v>1391588416</v>
      </c>
      <c r="LM52"/>
      <c r="LN52" s="3">
        <f t="shared" si="117"/>
        <v>5739577600</v>
      </c>
      <c r="LO52"/>
      <c r="LP52" s="3">
        <f t="shared" si="118"/>
        <v>1258830400</v>
      </c>
      <c r="LQ52"/>
      <c r="LR52" s="3">
        <f t="shared" si="119"/>
        <v>1435500544</v>
      </c>
      <c r="LS52"/>
      <c r="LT52" s="3">
        <f t="shared" si="120"/>
        <v>6384649216</v>
      </c>
      <c r="LU52"/>
      <c r="LV52" s="3">
        <f t="shared" si="121"/>
        <v>5998192704</v>
      </c>
      <c r="LW52"/>
      <c r="LX52" s="3">
        <f t="shared" si="122"/>
        <v>3180960000</v>
      </c>
      <c r="LY52"/>
      <c r="LZ52" s="3">
        <f t="shared" si="123"/>
        <v>55830784</v>
      </c>
      <c r="MA52"/>
      <c r="MB52" s="3">
        <f t="shared" si="124"/>
        <v>11723776</v>
      </c>
      <c r="MC52"/>
      <c r="MD52" s="3">
        <f t="shared" si="125"/>
        <v>3173744896</v>
      </c>
      <c r="ME52"/>
      <c r="MF52" s="3">
        <f t="shared" si="126"/>
        <v>1071645696</v>
      </c>
      <c r="MG52"/>
      <c r="MH52" s="3">
        <f t="shared" si="127"/>
        <v>15017031936</v>
      </c>
      <c r="MI52"/>
      <c r="MJ52" s="3">
        <f t="shared" si="128"/>
        <v>279023616</v>
      </c>
      <c r="MK52"/>
      <c r="ML52" s="3">
        <f t="shared" si="129"/>
        <v>1103302656</v>
      </c>
      <c r="MM52"/>
      <c r="MN52" s="3">
        <f t="shared" si="130"/>
        <v>4341228544</v>
      </c>
      <c r="MO52"/>
      <c r="MP52" s="3">
        <f t="shared" si="131"/>
        <v>64723430464</v>
      </c>
      <c r="MQ52"/>
      <c r="MR52" s="3">
        <f t="shared" si="132"/>
        <v>4018545664</v>
      </c>
      <c r="MS52"/>
      <c r="MT52" s="3">
        <f t="shared" si="133"/>
        <v>6801664</v>
      </c>
      <c r="MU52"/>
      <c r="MV52" s="3">
        <f t="shared" si="134"/>
        <v>3371428096</v>
      </c>
      <c r="MW52"/>
      <c r="MX52" s="3">
        <f t="shared" si="135"/>
        <v>11030040576</v>
      </c>
      <c r="MY52"/>
      <c r="MZ52" s="3">
        <f t="shared" si="136"/>
        <v>1364268096</v>
      </c>
      <c r="NA52"/>
      <c r="NB52" s="3">
        <f t="shared" si="137"/>
        <v>1675101184</v>
      </c>
      <c r="NC52"/>
      <c r="ND52" s="3">
        <f t="shared" si="138"/>
        <v>1508545600</v>
      </c>
      <c r="NE52"/>
      <c r="NF52" s="3">
        <f t="shared" si="139"/>
        <v>2605081600</v>
      </c>
      <c r="NG52"/>
      <c r="NH52" s="3">
        <f t="shared" si="140"/>
        <v>1163082816</v>
      </c>
      <c r="NI52"/>
      <c r="NJ52" s="3">
        <f t="shared" si="141"/>
        <v>1431260224</v>
      </c>
      <c r="NK52"/>
      <c r="NL52" s="3">
        <f t="shared" si="92"/>
        <v>4071460864</v>
      </c>
      <c r="NM52"/>
      <c r="NN52" s="3">
        <f t="shared" si="142"/>
        <v>4813029376</v>
      </c>
      <c r="NO52"/>
      <c r="NP52" s="3">
        <f t="shared" si="143"/>
        <v>2862678016</v>
      </c>
      <c r="NQ52"/>
      <c r="NR52" s="3">
        <f t="shared" si="144"/>
        <v>2051727616</v>
      </c>
      <c r="NS52"/>
      <c r="NT52" s="3">
        <f t="shared" si="145"/>
        <v>13191424</v>
      </c>
      <c r="NU52"/>
      <c r="NV52" s="3">
        <f t="shared" si="146"/>
        <v>10974657600</v>
      </c>
      <c r="NW52"/>
      <c r="NX52" s="3">
        <f t="shared" si="147"/>
        <v>10554685696</v>
      </c>
      <c r="NY52"/>
      <c r="NZ52" s="3">
        <f t="shared" si="148"/>
        <v>10797703744</v>
      </c>
      <c r="OA52"/>
      <c r="OB52" s="3">
        <f t="shared" si="149"/>
        <v>4043942464</v>
      </c>
      <c r="OC52"/>
      <c r="OD52" s="3">
        <f t="shared" si="150"/>
        <v>1366633024</v>
      </c>
      <c r="OE52"/>
      <c r="OF52" s="3">
        <f t="shared" si="151"/>
        <v>8740006144</v>
      </c>
      <c r="OG52"/>
      <c r="OH52" s="3">
        <f t="shared" si="152"/>
        <v>3036450816</v>
      </c>
      <c r="OI52"/>
      <c r="OJ52" s="3">
        <f t="shared" si="153"/>
        <v>418447936</v>
      </c>
      <c r="OK52"/>
      <c r="OL52" s="3">
        <f t="shared" si="154"/>
        <v>564537600</v>
      </c>
      <c r="OM52"/>
      <c r="ON52" s="3">
        <f t="shared" si="155"/>
        <v>194658304</v>
      </c>
      <c r="OO52"/>
      <c r="OP52" s="3">
        <f t="shared" si="156"/>
        <v>2138137600</v>
      </c>
      <c r="OQ52"/>
      <c r="OR52" s="3">
        <f t="shared" si="157"/>
        <v>4746658816</v>
      </c>
      <c r="OS52"/>
      <c r="OT52" s="3">
        <f t="shared" si="158"/>
        <v>18764616256</v>
      </c>
      <c r="OU52"/>
      <c r="OV52" s="3">
        <f t="shared" si="159"/>
        <v>33237665344</v>
      </c>
      <c r="OW52"/>
      <c r="OX52" s="3">
        <f t="shared" si="160"/>
        <v>18661745664</v>
      </c>
      <c r="OY52"/>
      <c r="OZ52" s="3">
        <f t="shared" si="161"/>
        <v>463799296</v>
      </c>
      <c r="PA52"/>
      <c r="PB52" s="3">
        <f t="shared" si="162"/>
        <v>793436224</v>
      </c>
      <c r="PC52"/>
      <c r="PD52" s="3">
        <f t="shared" si="163"/>
        <v>5375822400</v>
      </c>
      <c r="PE52"/>
      <c r="PF52" s="3">
        <f t="shared" si="164"/>
        <v>209670400</v>
      </c>
      <c r="PG52"/>
      <c r="PH52" s="3">
        <f t="shared" si="165"/>
        <v>979439616</v>
      </c>
      <c r="PI52"/>
      <c r="PJ52" s="3">
        <f t="shared" si="166"/>
        <v>3602880576</v>
      </c>
      <c r="PK52"/>
      <c r="PL52" s="3">
        <f t="shared" si="167"/>
        <v>1133264896</v>
      </c>
      <c r="PM52"/>
      <c r="PN52" s="3">
        <f t="shared" si="168"/>
        <v>2373638400</v>
      </c>
      <c r="PO52"/>
      <c r="PP52" s="3">
        <f t="shared" si="169"/>
        <v>1237913856</v>
      </c>
      <c r="PQ52"/>
      <c r="PR52" s="3">
        <f t="shared" si="170"/>
        <v>126337600</v>
      </c>
      <c r="PS52"/>
      <c r="PT52" s="3">
        <f t="shared" si="171"/>
        <v>18841405696</v>
      </c>
      <c r="PU52"/>
      <c r="PV52" s="3">
        <f t="shared" si="172"/>
        <v>19691947584</v>
      </c>
      <c r="PW52"/>
      <c r="PX52" s="3">
        <f t="shared" si="93"/>
        <v>5945026816</v>
      </c>
      <c r="PY52"/>
      <c r="PZ52" s="3">
        <f t="shared" si="542"/>
        <v>366799104</v>
      </c>
      <c r="QA52"/>
      <c r="QB52" s="3">
        <f t="shared" si="543"/>
        <v>3069504</v>
      </c>
      <c r="QC52"/>
      <c r="QD52" s="3">
        <f t="shared" si="544"/>
        <v>22284518400</v>
      </c>
      <c r="QE52"/>
      <c r="QF52" s="3">
        <f t="shared" si="545"/>
        <v>1153825024</v>
      </c>
      <c r="QG52"/>
      <c r="QH52" s="3">
        <f t="shared" si="546"/>
        <v>66324736</v>
      </c>
      <c r="QI52"/>
      <c r="QJ52" s="3">
        <f t="shared" si="547"/>
        <v>264777984</v>
      </c>
      <c r="QK52"/>
      <c r="QL52" s="3">
        <f t="shared" si="548"/>
        <v>4529828416</v>
      </c>
      <c r="QM52"/>
      <c r="QN52" s="3">
        <f t="shared" si="390"/>
        <v>13380011584</v>
      </c>
      <c r="QO52"/>
      <c r="QP52" s="3">
        <f t="shared" si="391"/>
        <v>17040384</v>
      </c>
      <c r="QQ52"/>
      <c r="QR52" s="3">
        <f t="shared" si="392"/>
        <v>103550976</v>
      </c>
      <c r="QS52" s="5"/>
      <c r="QT52" s="6">
        <f t="shared" si="86"/>
        <v>4345.7729711890288</v>
      </c>
      <c r="QU52" s="5"/>
      <c r="QV52" s="5"/>
      <c r="QW52" s="6">
        <f>B52-C52-$FC52</f>
        <v>50313.493333333288</v>
      </c>
      <c r="QX52"/>
      <c r="QY52" s="6">
        <f>D52-E52-$FC52</f>
        <v>99177.493333333288</v>
      </c>
      <c r="QZ52"/>
      <c r="RA52" s="6">
        <f>F52-G52-$FC52</f>
        <v>-60550.506666666712</v>
      </c>
      <c r="RB52"/>
      <c r="RC52" s="6">
        <f>H52-I52-$FC52</f>
        <v>-54926.506666666712</v>
      </c>
      <c r="RD52"/>
      <c r="RE52" s="6">
        <f>J52-K52-$FC52</f>
        <v>50041.493333333288</v>
      </c>
      <c r="RF52"/>
      <c r="RG52" s="6">
        <f>L52-M52-$FC52</f>
        <v>122385.49333333329</v>
      </c>
      <c r="RH52"/>
      <c r="RI52" s="6">
        <f>N52-O52-$FC52</f>
        <v>-18686.506666666712</v>
      </c>
      <c r="RJ52"/>
      <c r="RK52" s="6">
        <f>P52-Q52-$FC52</f>
        <v>-57142.506666666712</v>
      </c>
      <c r="RL52"/>
      <c r="RM52" s="6">
        <f>R52-S52-$FC52</f>
        <v>-16862.506666666712</v>
      </c>
      <c r="RN52"/>
      <c r="RO52" s="6">
        <f>T52-U52-$FC52</f>
        <v>-19270.506666666712</v>
      </c>
      <c r="RP52"/>
      <c r="RQ52" s="6">
        <f>V52-W52-$FC52</f>
        <v>-61286.506666666712</v>
      </c>
      <c r="RR52"/>
      <c r="RS52" s="6">
        <f>X52-Y52-$FC52</f>
        <v>-58830.506666666712</v>
      </c>
      <c r="RT52"/>
      <c r="RU52" s="6">
        <f>Z52-AA52-$FC52</f>
        <v>-37782.506666666712</v>
      </c>
      <c r="RV52"/>
      <c r="RW52" s="6">
        <f>AB52-AC52-$FC52</f>
        <v>26089.493333333288</v>
      </c>
      <c r="RX52"/>
      <c r="RY52" s="6">
        <f>AD52-AE52-$FC52</f>
        <v>22041.493333333288</v>
      </c>
      <c r="RZ52"/>
      <c r="SA52" s="6">
        <f>AF52-AG52-$FC52</f>
        <v>74953.493333333288</v>
      </c>
      <c r="SB52"/>
      <c r="SC52" s="6">
        <f>AH52-AI52-$FC52</f>
        <v>51353.493333333288</v>
      </c>
      <c r="SD52"/>
      <c r="SE52" s="6">
        <f>AJ52-AK52-$FC52</f>
        <v>141161.49333333329</v>
      </c>
      <c r="SF52"/>
      <c r="SG52" s="6">
        <f>AL52-AM52-$FC52</f>
        <v>35321.493333333288</v>
      </c>
      <c r="SH52"/>
      <c r="SI52" s="6">
        <f>AN52-AO52-$FC52</f>
        <v>-14598.506666666712</v>
      </c>
      <c r="SJ52"/>
      <c r="SK52" s="6">
        <f>AP52-AQ52-$FC52</f>
        <v>84505.493333333288</v>
      </c>
      <c r="SL52"/>
      <c r="SM52" s="6">
        <f>AR52-AS52-$FC52</f>
        <v>-235790.50666666671</v>
      </c>
      <c r="SN52"/>
      <c r="SO52" s="6">
        <f>AT52-AU52-$FC52</f>
        <v>82009.493333333288</v>
      </c>
      <c r="SP52"/>
      <c r="SQ52" s="6">
        <f>AV52-AW52-$FC52</f>
        <v>21225.493333333288</v>
      </c>
      <c r="SR52"/>
      <c r="SS52" s="6">
        <f>AX52-AY52-$FC52</f>
        <v>76681.493333333288</v>
      </c>
      <c r="ST52"/>
      <c r="SU52" s="6">
        <f>AZ52-BA52-$FC52</f>
        <v>-86406.506666666712</v>
      </c>
      <c r="SV52"/>
      <c r="SW52" s="6">
        <f>BB52-BC52-$FC52</f>
        <v>-18318.506666666712</v>
      </c>
      <c r="SX52"/>
      <c r="SY52" s="6">
        <f>BD52-BE52-$FC52</f>
        <v>59545.493333333288</v>
      </c>
      <c r="SZ52"/>
      <c r="TA52" s="6">
        <f>BF52-BG52-$FC52</f>
        <v>-20222.506666666712</v>
      </c>
      <c r="TB52"/>
      <c r="TC52" s="6">
        <f>BH52-BI52-$FC52</f>
        <v>-32422.506666666712</v>
      </c>
      <c r="TD52"/>
      <c r="TE52" s="6">
        <f>BJ52-BK52-$FC52</f>
        <v>-15486.506666666712</v>
      </c>
      <c r="TF52"/>
      <c r="TG52" s="6">
        <f>BL52-BM52-$FC52</f>
        <v>-19214.506666666712</v>
      </c>
      <c r="TH52"/>
      <c r="TI52" s="6">
        <f>BN52-BO52-$FC52</f>
        <v>-45190.506666666712</v>
      </c>
      <c r="TJ52"/>
      <c r="TK52" s="6">
        <f>BP52-BQ52-$FC52</f>
        <v>-50758.506666666712</v>
      </c>
      <c r="TL52"/>
      <c r="TM52" s="6">
        <f>BR52-BS52-$FC52</f>
        <v>72121.493333333288</v>
      </c>
      <c r="TN52"/>
      <c r="TO52" s="6">
        <f>BT52-BU52-$FC52</f>
        <v>63913.493333333288</v>
      </c>
      <c r="TP52"/>
      <c r="TQ52" s="6">
        <f>BV52-BW52-$FC52</f>
        <v>22249.493333333288</v>
      </c>
      <c r="TR52"/>
      <c r="TS52" s="6">
        <f>BX52-BY52-$FC52</f>
        <v>123377.49333333329</v>
      </c>
      <c r="TT52"/>
      <c r="TU52" s="6">
        <f>BZ52-CA52-$FC52</f>
        <v>121353.49333333329</v>
      </c>
      <c r="TV52"/>
      <c r="TW52" s="6">
        <f>CB52-CC52-$FC52</f>
        <v>-85294.506666666712</v>
      </c>
      <c r="TX52"/>
      <c r="TY52" s="6">
        <f>CD52-CE52-$FC52</f>
        <v>-44974.506666666712</v>
      </c>
      <c r="TZ52"/>
      <c r="UA52" s="6">
        <f>CF52-CG52-$FC52</f>
        <v>-18350.506666666712</v>
      </c>
      <c r="UB52"/>
      <c r="UC52" s="6">
        <f>CH52-CI52-$FC52</f>
        <v>-74870.506666666712</v>
      </c>
      <c r="UD52"/>
      <c r="UE52" s="6">
        <f>CJ52-CK52-$FC52</f>
        <v>-36486.506666666712</v>
      </c>
      <c r="UF52"/>
      <c r="UG52" s="6">
        <f>CL52-CM52-$FC52</f>
        <v>39073.493333333288</v>
      </c>
      <c r="UH52"/>
      <c r="UI52" s="6">
        <f>CN52-CO52-$FC52</f>
        <v>-5142.5066666667117</v>
      </c>
      <c r="UJ52"/>
      <c r="UK52" s="6">
        <f>CP52-CQ52-$FC52</f>
        <v>4665.4933333332883</v>
      </c>
      <c r="UL52"/>
      <c r="UM52" s="6">
        <f>CR52-CS52-$FC52</f>
        <v>-27622.506666666712</v>
      </c>
      <c r="UN52"/>
      <c r="UO52" s="6">
        <f>CT52-CU52-$FC52</f>
        <v>87513.493333333288</v>
      </c>
      <c r="UP52"/>
      <c r="UQ52" s="6">
        <f>CV52-CW52-$FC52</f>
        <v>-118366.50666666671</v>
      </c>
      <c r="UR52"/>
      <c r="US52" s="6">
        <f>CX52-CY52-$FC52</f>
        <v>-163694.50666666671</v>
      </c>
      <c r="UT52"/>
      <c r="UU52" s="6">
        <f>CZ52-DA52-$FC52</f>
        <v>-117990.50666666671</v>
      </c>
      <c r="UV52"/>
      <c r="UW52" s="6">
        <f>DB52-DC52-$FC52</f>
        <v>-2918.5066666667117</v>
      </c>
      <c r="UX52"/>
      <c r="UY52" s="6">
        <f>DD52-DE52-$FC52</f>
        <v>46785.493333333288</v>
      </c>
      <c r="UZ52"/>
      <c r="VA52" s="6">
        <f>DF52-DG52-$FC52</f>
        <v>-54702.506666666712</v>
      </c>
      <c r="VB52"/>
      <c r="VC52" s="6">
        <f>DH52-DI52-$FC52</f>
        <v>4137.4933333332883</v>
      </c>
      <c r="VD52"/>
      <c r="VE52" s="6">
        <f>DJ52-DK52-$FC52</f>
        <v>-12678.506666666712</v>
      </c>
      <c r="VF52"/>
      <c r="VG52" s="6">
        <f>DL52-DM52-$FC52</f>
        <v>78641.493333333288</v>
      </c>
      <c r="VH52"/>
      <c r="VI52" s="6">
        <f>DN52-DO52-$FC52</f>
        <v>52281.493333333288</v>
      </c>
      <c r="VJ52"/>
      <c r="VK52" s="6">
        <f>DP52-DQ52-$FC52</f>
        <v>67337.493333333288</v>
      </c>
      <c r="VL52"/>
      <c r="VM52" s="6">
        <f>DR52-DS52-$FC52</f>
        <v>53801.493333333288</v>
      </c>
      <c r="VN52"/>
      <c r="VO52" s="6">
        <f>DT52-DU52-$FC52</f>
        <v>29857.493333333288</v>
      </c>
      <c r="VP52"/>
      <c r="VQ52" s="6">
        <f>DV52-DW52-$FC52</f>
        <v>-118646.50666666671</v>
      </c>
      <c r="VR52"/>
      <c r="VS52" s="6">
        <f>DX52-DY52-$FC52</f>
        <v>-121710.50666666671</v>
      </c>
      <c r="VT52"/>
      <c r="VU52" s="6">
        <f>DZ52-EA52-$FC52</f>
        <v>-58486.506666666712</v>
      </c>
      <c r="VV52"/>
      <c r="VW52" s="6">
        <f>EB52-EC52-$FC52</f>
        <v>37769.493333333288</v>
      </c>
      <c r="VX52"/>
      <c r="VY52" s="6">
        <f>ED52-EE52-$FC52</f>
        <v>20369.493333333288</v>
      </c>
      <c r="VZ52"/>
      <c r="WA52" s="6">
        <f>EF52-EG52-$FC52</f>
        <v>-130662.50666666671</v>
      </c>
      <c r="WB52"/>
      <c r="WC52" s="6">
        <f>EH52-EI52-$FC52</f>
        <v>52585.493333333288</v>
      </c>
      <c r="WD52"/>
      <c r="WE52" s="6">
        <f>EJ52-EK52-$FC52</f>
        <v>10473.493333333288</v>
      </c>
      <c r="WF52"/>
      <c r="WG52" s="6">
        <f>EL52-EM52-$FC52</f>
        <v>2345.4933333332883</v>
      </c>
      <c r="WH52"/>
      <c r="WI52" s="6">
        <f>EN52-EO52-$FC52</f>
        <v>-48686.506666666712</v>
      </c>
      <c r="WJ52"/>
      <c r="WK52" s="6">
        <f>EP52-EQ52-$FC52</f>
        <v>134289.49333333329</v>
      </c>
      <c r="WL52"/>
      <c r="WM52" s="6">
        <f>ER52-ES52-$FC52</f>
        <v>14489.493333333288</v>
      </c>
      <c r="WN52"/>
      <c r="WO52" s="6">
        <f>ET52-EU52-$FC52</f>
        <v>28793.493333333288</v>
      </c>
      <c r="WP52"/>
      <c r="WQ52"/>
      <c r="WR52"/>
      <c r="WS52" s="42" t="s">
        <v>4</v>
      </c>
      <c r="WT52"/>
      <c r="WU52">
        <f>A52/A55</f>
        <v>0.88085106382978728</v>
      </c>
      <c r="WV52">
        <f t="shared" ref="WV52" si="1486">B52/B55</f>
        <v>97.597731415839576</v>
      </c>
      <c r="WW52">
        <f t="shared" ref="WW52" si="1487">C52/C55</f>
        <v>148.21995390187686</v>
      </c>
      <c r="WX52">
        <f t="shared" ref="WX52" si="1488">D52/D55</f>
        <v>90.318249136086891</v>
      </c>
      <c r="WY52">
        <f t="shared" ref="WY52" si="1489">E52/E55</f>
        <v>112.11491501077329</v>
      </c>
      <c r="WZ52">
        <f t="shared" ref="WZ52" si="1490">F52/F55</f>
        <v>97.247721288231716</v>
      </c>
      <c r="XA52">
        <f t="shared" ref="XA52" si="1491">G52/G55</f>
        <v>113.28337046789548</v>
      </c>
      <c r="XB52">
        <f t="shared" ref="XB52" si="1492">H52/H55</f>
        <v>102.61616366214299</v>
      </c>
      <c r="XC52">
        <f t="shared" ref="XC52" si="1493">I52/I55</f>
        <v>127.31182795698925</v>
      </c>
      <c r="XD52">
        <f t="shared" ref="XD52" si="1494">J52/J55</f>
        <v>109.46566740935791</v>
      </c>
      <c r="XE52">
        <f t="shared" ref="XE52" si="1495">K52/K55</f>
        <v>82.058358858616799</v>
      </c>
      <c r="XF52">
        <f t="shared" ref="XF52" si="1496">L52/L55</f>
        <v>120.9025724123962</v>
      </c>
      <c r="XG52">
        <f t="shared" ref="XG52" si="1497">M52/M55</f>
        <v>62.818853503184712</v>
      </c>
      <c r="XH52">
        <f t="shared" ref="XH52" si="1498">N52/N55</f>
        <v>65.65468409586056</v>
      </c>
      <c r="XI52">
        <f t="shared" ref="XI52" si="1499">O52/O55</f>
        <v>91.183429875373008</v>
      </c>
      <c r="XJ52">
        <f t="shared" ref="XJ52" si="1500">P52/P55</f>
        <v>86.649710982658959</v>
      </c>
      <c r="XK52">
        <f t="shared" ref="XK52" si="1501">Q52/Q55</f>
        <v>65.873385984706033</v>
      </c>
      <c r="XL52">
        <f t="shared" ref="XL52" si="1502">R52/R55</f>
        <v>77.288774115145074</v>
      </c>
      <c r="XM52">
        <f t="shared" ref="XM52" si="1503">S52/S55</f>
        <v>87.743349991939382</v>
      </c>
      <c r="XN52">
        <f t="shared" ref="XN52" si="1504">T52/T55</f>
        <v>114.13222453222453</v>
      </c>
      <c r="XO52">
        <f t="shared" ref="XO52" si="1505">U52/U55</f>
        <v>89.148412577852042</v>
      </c>
      <c r="XP52">
        <f t="shared" ref="XP52" si="1506">V52/V55</f>
        <v>90.392390778655496</v>
      </c>
      <c r="XQ52">
        <f t="shared" ref="XQ52" si="1507">W52/W55</f>
        <v>103.27389972593906</v>
      </c>
      <c r="XR52">
        <f t="shared" ref="XR52" si="1508">X52/X55</f>
        <v>87.563025210084035</v>
      </c>
      <c r="XS52">
        <f t="shared" ref="XS52" si="1509">Y52/Y55</f>
        <v>124.41746361746361</v>
      </c>
      <c r="XT52">
        <f t="shared" ref="XT52" si="1510">Z52/Z55</f>
        <v>82.088116552571535</v>
      </c>
      <c r="XU52">
        <f t="shared" ref="XU52" si="1511">AA52/AA55</f>
        <v>96.280727539959585</v>
      </c>
      <c r="XV52">
        <f t="shared" ref="XV52" si="1512">AB52/AB55</f>
        <v>96.618487394957981</v>
      </c>
      <c r="XW52">
        <f t="shared" ref="XW52" si="1513">AC52/AC55</f>
        <v>72.281273885350316</v>
      </c>
      <c r="XX52">
        <f t="shared" ref="XX52" si="1514">AD52/AD55</f>
        <v>83.163892806770093</v>
      </c>
      <c r="XY52">
        <f t="shared" ref="XY52" si="1515">AE52/AE55</f>
        <v>89.048761962631019</v>
      </c>
      <c r="XZ52">
        <f t="shared" ref="XZ52" si="1516">AF52/AF55</f>
        <v>100.2534257617282</v>
      </c>
      <c r="YA52">
        <f t="shared" ref="YA52" si="1517">AG52/AG55</f>
        <v>103.90152489435972</v>
      </c>
      <c r="YB52">
        <f t="shared" ref="YB52" si="1518">AH52/AH55</f>
        <v>106.40266807091452</v>
      </c>
      <c r="YC52">
        <f t="shared" ref="YC52" si="1519">AI52/AI55</f>
        <v>107.85029151777319</v>
      </c>
      <c r="YD52">
        <f t="shared" ref="YD52" si="1520">AJ52/AJ55</f>
        <v>108.33177737881508</v>
      </c>
      <c r="YE52">
        <f t="shared" ref="YE52" si="1521">AK52/AK55</f>
        <v>90.438969343614815</v>
      </c>
      <c r="YF52">
        <f t="shared" ref="YF52" si="1522">AL52/AL55</f>
        <v>108.41000564227949</v>
      </c>
      <c r="YG52">
        <f t="shared" ref="YG52" si="1523">AM52/AM55</f>
        <v>126.34582392776524</v>
      </c>
      <c r="YH52">
        <f t="shared" ref="YH52" si="1524">AN52/AN55</f>
        <v>89.022873128188252</v>
      </c>
      <c r="YI52">
        <f t="shared" ref="YI52" si="1525">AO52/AO55</f>
        <v>107.99473387248449</v>
      </c>
      <c r="YJ52">
        <f t="shared" ref="YJ52" si="1526">AP52/AP55</f>
        <v>98.748724699687344</v>
      </c>
      <c r="YK52">
        <f t="shared" ref="YK52" si="1527">AQ52/AQ55</f>
        <v>117.22800087777047</v>
      </c>
      <c r="YL52">
        <f t="shared" ref="YL52" si="1528">AR52/AR55</f>
        <v>72.170616113744074</v>
      </c>
      <c r="YM52">
        <f t="shared" ref="YM52" si="1529">AS52/AS55</f>
        <v>80.240072202166061</v>
      </c>
      <c r="YN52">
        <f t="shared" ref="YN52" si="1530">AT52/AT55</f>
        <v>92.956714060031601</v>
      </c>
      <c r="YO52">
        <f t="shared" ref="YO52" si="1531">AU52/AU55</f>
        <v>121.98513011152416</v>
      </c>
      <c r="YP52">
        <f t="shared" ref="YP52" si="1532">AV52/AV55</f>
        <v>98.620423892100192</v>
      </c>
      <c r="YQ52">
        <f t="shared" ref="YQ52" si="1533">AW52/AW55</f>
        <v>100.57910329843966</v>
      </c>
      <c r="YR52">
        <f t="shared" ref="YR52" si="1534">AX52/AX55</f>
        <v>87.008473359184265</v>
      </c>
      <c r="YS52">
        <f t="shared" ref="YS52" si="1535">AY52/AY55</f>
        <v>55.454140514274144</v>
      </c>
      <c r="YT52">
        <f t="shared" ref="YT52" si="1536">AZ52/AZ55</f>
        <v>93.636597464633468</v>
      </c>
      <c r="YU52">
        <f t="shared" ref="YU52" si="1537">BA52/BA55</f>
        <v>107.89678778304371</v>
      </c>
      <c r="YV52">
        <f t="shared" ref="YV52" si="1538">BB52/BB55</f>
        <v>76.653353204172873</v>
      </c>
      <c r="YW52">
        <f t="shared" ref="YW52" si="1539">BC52/BC55</f>
        <v>90.71581372387692</v>
      </c>
      <c r="YX52">
        <f t="shared" ref="YX52" si="1540">BD52/BD55</f>
        <v>91.895102685624011</v>
      </c>
      <c r="YY52">
        <f t="shared" ref="YY52" si="1541">BE52/BE55</f>
        <v>109.53372493417055</v>
      </c>
      <c r="YZ52">
        <f t="shared" ref="YZ52" si="1542">BF52/BF55</f>
        <v>96.019107110049603</v>
      </c>
      <c r="ZA52">
        <f t="shared" ref="ZA52" si="1543">BG52/BG55</f>
        <v>90.516201837820404</v>
      </c>
      <c r="ZB52">
        <f t="shared" ref="ZB52" si="1544">BH52/BH55</f>
        <v>103.39267822736031</v>
      </c>
      <c r="ZC52">
        <f t="shared" ref="ZC52" si="1545">BI52/BI55</f>
        <v>113.22697495183044</v>
      </c>
      <c r="ZD52">
        <f t="shared" ref="ZD52" si="1546">BJ52/BJ55</f>
        <v>117.48442437923251</v>
      </c>
      <c r="ZE52">
        <f t="shared" ref="ZE52" si="1547">BK52/BK55</f>
        <v>74.238286479250334</v>
      </c>
      <c r="ZF52">
        <f t="shared" ref="ZF52" si="1548">BL52/BL55</f>
        <v>99.796531791907512</v>
      </c>
      <c r="ZG52">
        <f t="shared" ref="ZG52" si="1549">BM52/BM55</f>
        <v>77.009283635859774</v>
      </c>
      <c r="ZH52">
        <f t="shared" ref="ZH52" si="1550">BN52/BN55</f>
        <v>89.946890756302523</v>
      </c>
      <c r="ZI52">
        <f t="shared" ref="ZI52" si="1551">BO52/BO55</f>
        <v>98.567056113213752</v>
      </c>
      <c r="ZJ52">
        <f t="shared" ref="ZJ52" si="1552">BP52/BP55</f>
        <v>92.356302521008402</v>
      </c>
      <c r="ZK52">
        <f t="shared" ref="ZK52" si="1553">BQ52/BQ55</f>
        <v>152.81382716049382</v>
      </c>
      <c r="ZL52">
        <f t="shared" ref="ZL52" si="1554">BR52/BR55</f>
        <v>134.4433408577878</v>
      </c>
      <c r="ZM52">
        <f t="shared" ref="ZM52" si="1555">BS52/BS55</f>
        <v>164.71589182619266</v>
      </c>
      <c r="ZN52">
        <f t="shared" ref="ZN52" si="1556">BT52/BT55</f>
        <v>124.16396242527755</v>
      </c>
      <c r="ZO52">
        <f t="shared" ref="ZO52" si="1557">BU52/BU55</f>
        <v>96.281508078994619</v>
      </c>
      <c r="ZP52">
        <f t="shared" ref="ZP52" si="1558">BV52/BV55</f>
        <v>107.58247131841264</v>
      </c>
      <c r="ZQ52">
        <f t="shared" ref="ZQ52" si="1559">BW52/BW55</f>
        <v>115.12740530686652</v>
      </c>
      <c r="ZR52">
        <f t="shared" ref="ZR52" si="1560">BX52/BX55</f>
        <v>107.36086175942549</v>
      </c>
      <c r="ZS52">
        <f t="shared" ref="ZS52" si="1561">BY52/BY55</f>
        <v>82.897478991596643</v>
      </c>
      <c r="ZT52">
        <f t="shared" ref="ZT52" si="1562">BZ52/BZ55</f>
        <v>129.22079002079002</v>
      </c>
      <c r="ZU52">
        <f t="shared" ref="ZU52" si="1563">CA52/CA55</f>
        <v>78.81148412577852</v>
      </c>
      <c r="ZV52">
        <f t="shared" ref="ZV52" si="1564">CB52/CB55</f>
        <v>84.985746178945561</v>
      </c>
      <c r="ZW52">
        <f t="shared" ref="ZW52" si="1565">CC52/CC55</f>
        <v>102.8308432079684</v>
      </c>
      <c r="ZX52">
        <f t="shared" ref="ZX52" si="1566">CD52/CD55</f>
        <v>106.61621621621622</v>
      </c>
      <c r="ZY52">
        <f t="shared" ref="ZY52" si="1567">CE52/CE55</f>
        <v>103.48581687612209</v>
      </c>
      <c r="ZZ52">
        <f t="shared" ref="ZZ52" si="1568">CF52/CF55</f>
        <v>73.303495685242069</v>
      </c>
      <c r="AAA52">
        <f t="shared" ref="AAA52" si="1569">CG52/CG55</f>
        <v>151.84650112866817</v>
      </c>
      <c r="AAB52">
        <f t="shared" ref="AAB52" si="1570">CH52/CH55</f>
        <v>86.276145339652444</v>
      </c>
      <c r="AAC52">
        <f t="shared" ref="AAC52" si="1571">CI52/CI55</f>
        <v>112.27242408285062</v>
      </c>
      <c r="AAD52">
        <f t="shared" ref="AAD52" si="1572">CJ52/CJ55</f>
        <v>74.308992656228355</v>
      </c>
      <c r="AAE52">
        <f t="shared" ref="AAE52" si="1573">CK52/CK55</f>
        <v>101.56139447020436</v>
      </c>
      <c r="AAF52">
        <f t="shared" ref="AAF52" si="1574">CL52/CL55</f>
        <v>106.7975051975052</v>
      </c>
      <c r="AAG52">
        <f t="shared" ref="AAG52" si="1575">CM52/CM55</f>
        <v>82.897478991596643</v>
      </c>
      <c r="AAH52">
        <f t="shared" ref="AAH52" si="1576">CN52/CN55</f>
        <v>98.166452324085981</v>
      </c>
      <c r="AAI52">
        <f t="shared" ref="AAI52" si="1577">CO52/CO55</f>
        <v>100.19389587073609</v>
      </c>
      <c r="AAJ52">
        <f t="shared" ref="AAJ52" si="1578">CP52/CP55</f>
        <v>103.13430093698328</v>
      </c>
      <c r="AAK52">
        <f t="shared" ref="AAK52" si="1579">CQ52/CQ55</f>
        <v>89.098962366424033</v>
      </c>
      <c r="AAL52">
        <f t="shared" ref="AAL52" si="1580">CR52/CR55</f>
        <v>101.81425818882467</v>
      </c>
      <c r="AAM52">
        <f t="shared" ref="AAM52" si="1581">CS52/CS55</f>
        <v>108.07899191273275</v>
      </c>
      <c r="AAN52">
        <f t="shared" ref="AAN52" si="1582">CT52/CT55</f>
        <v>86.997221003364047</v>
      </c>
      <c r="AAO52">
        <f t="shared" ref="AAO52" si="1583">CU52/CU55</f>
        <v>98.909911604288126</v>
      </c>
      <c r="AAP52">
        <f t="shared" ref="AAP52" si="1584">CV52/CV55</f>
        <v>100.64864864864865</v>
      </c>
      <c r="AAQ52">
        <f t="shared" ref="AAQ52" si="1585">CW52/CW55</f>
        <v>94.34968859182743</v>
      </c>
      <c r="AAR52">
        <f t="shared" ref="AAR52" si="1586">CX52/CX55</f>
        <v>95.704523010073075</v>
      </c>
      <c r="AAS52">
        <f t="shared" ref="AAS52" si="1587">CY52/CY55</f>
        <v>154.94052044609666</v>
      </c>
      <c r="AAT52">
        <f t="shared" ref="AAT52" si="1588">CZ52/CZ55</f>
        <v>101.78309137489326</v>
      </c>
      <c r="AAU52">
        <f t="shared" ref="AAU52" si="1589">DA52/DA55</f>
        <v>142.50929368029739</v>
      </c>
      <c r="AAV52">
        <f t="shared" ref="AAV52" si="1590">DB52/DB55</f>
        <v>90.295723853683668</v>
      </c>
      <c r="AAW52">
        <f t="shared" ref="AAW52" si="1591">DC52/DC55</f>
        <v>113.789604989605</v>
      </c>
      <c r="AAX52">
        <f t="shared" ref="AAX52" si="1592">DD52/DD55</f>
        <v>92.999484801648634</v>
      </c>
      <c r="AAY52">
        <f t="shared" ref="AAY52" si="1593">DE52/DE55</f>
        <v>101.39601027059057</v>
      </c>
      <c r="AAZ52">
        <f t="shared" ref="AAZ52" si="1594">DF52/DF55</f>
        <v>62.500493583415597</v>
      </c>
      <c r="ABA52">
        <f t="shared" ref="ABA52" si="1595">DG52/DG55</f>
        <v>138.81350251376585</v>
      </c>
      <c r="ABB52">
        <f t="shared" ref="ABB52" si="1596">DH52/DH55</f>
        <v>86.430230757317645</v>
      </c>
      <c r="ABC52">
        <f t="shared" ref="ABC52" si="1597">DI52/DI55</f>
        <v>167.56218905472636</v>
      </c>
      <c r="ABD52">
        <f t="shared" ref="ABD52" si="1598">DJ52/DJ55</f>
        <v>90.211849192100544</v>
      </c>
      <c r="ABE52">
        <f t="shared" ref="ABE52" si="1599">DK52/DK55</f>
        <v>120.49119638826186</v>
      </c>
      <c r="ABF52">
        <f t="shared" ref="ABF52" si="1600">DL52/DL55</f>
        <v>116.10247651579846</v>
      </c>
      <c r="ABG52">
        <f t="shared" ref="ABG52" si="1601">DM52/DM55</f>
        <v>76.429699842022117</v>
      </c>
      <c r="ABH52">
        <f t="shared" ref="ABH52" si="1602">DN52/DN55</f>
        <v>128.3903345724907</v>
      </c>
      <c r="ABI52">
        <f t="shared" ref="ABI52" si="1603">DO52/DO55</f>
        <v>66.105477707006372</v>
      </c>
      <c r="ABJ52">
        <f t="shared" ref="ABJ52" si="1604">DP52/DP55</f>
        <v>77.784313725490193</v>
      </c>
      <c r="ABK52">
        <f t="shared" ref="ABK52" si="1605">DQ52/DQ55</f>
        <v>129.01925925925926</v>
      </c>
      <c r="ABL52">
        <f t="shared" ref="ABL52" si="1606">DR52/DR55</f>
        <v>80.412006319115321</v>
      </c>
      <c r="ABM52">
        <f t="shared" ref="ABM52" si="1607">DS52/DS55</f>
        <v>74.853712480252767</v>
      </c>
      <c r="ABN52">
        <f t="shared" ref="ABN52" si="1608">DT52/DT55</f>
        <v>85.135579558278252</v>
      </c>
      <c r="ABO52">
        <f t="shared" ref="ABO52" si="1609">DU52/DU55</f>
        <v>94.957927613448462</v>
      </c>
      <c r="ABP52">
        <f t="shared" ref="ABP52" si="1610">DV52/DV55</f>
        <v>78.607266982622434</v>
      </c>
      <c r="ABQ52">
        <f t="shared" ref="ABQ52" si="1611">DW52/DW55</f>
        <v>109.02421432251417</v>
      </c>
      <c r="ABR52">
        <f t="shared" ref="ABR52" si="1612">DX52/DX55</f>
        <v>84.503139558436303</v>
      </c>
      <c r="ABS52">
        <f t="shared" ref="ABS52" si="1613">DY52/DY55</f>
        <v>95.74446161772282</v>
      </c>
      <c r="ABT52">
        <f t="shared" ref="ABT52" si="1614">DZ52/DZ55</f>
        <v>122.68297655453618</v>
      </c>
      <c r="ABU52">
        <f t="shared" ref="ABU52" si="1615">EA52/EA55</f>
        <v>116.11476091476092</v>
      </c>
      <c r="ABV52">
        <f t="shared" ref="ABV52" si="1616">EB52/EB55</f>
        <v>137.46962962962962</v>
      </c>
      <c r="ABW52">
        <f t="shared" ref="ABW52" si="1617">EC52/EC55</f>
        <v>111.76715176715177</v>
      </c>
      <c r="ABX52">
        <f t="shared" ref="ABX52" si="1618">ED52/ED55</f>
        <v>84.097372239239078</v>
      </c>
      <c r="ABY52">
        <f t="shared" ref="ABY52" si="1619">EE52/EE55</f>
        <v>114.08909370199693</v>
      </c>
      <c r="ABZ52">
        <f t="shared" ref="ABZ52" si="1620">EF52/EF55</f>
        <v>75.526704447879098</v>
      </c>
      <c r="ACA52">
        <f t="shared" ref="ACA52" si="1621">EG52/EG55</f>
        <v>108.22561087635495</v>
      </c>
      <c r="ACB52">
        <f t="shared" ref="ACB52" si="1622">EH52/EH55</f>
        <v>97.178773827923749</v>
      </c>
      <c r="ACC52">
        <f t="shared" ref="ACC52" si="1623">EI52/EI55</f>
        <v>107.73830261292282</v>
      </c>
      <c r="ACD52">
        <f t="shared" ref="ACD52" si="1624">EJ52/EJ55</f>
        <v>109.57652370203161</v>
      </c>
      <c r="ACE52">
        <f t="shared" ref="ACE52" si="1625">EK52/EK55</f>
        <v>114.67657992565056</v>
      </c>
      <c r="ACF52">
        <f t="shared" ref="ACF52" si="1626">EL52/EL55</f>
        <v>124.48891814790433</v>
      </c>
      <c r="ACG52">
        <f t="shared" ref="ACG52" si="1627">EM52/EM55</f>
        <v>164.66365688487585</v>
      </c>
      <c r="ACH52">
        <f t="shared" ref="ACH52" si="1628">EN52/EN55</f>
        <v>94.399367963657909</v>
      </c>
      <c r="ACI52">
        <f t="shared" ref="ACI52" si="1629">EO52/EO55</f>
        <v>107.6926723286589</v>
      </c>
      <c r="ACJ52">
        <f t="shared" ref="ACJ52" si="1630">EP52/EP55</f>
        <v>93.365631033877477</v>
      </c>
      <c r="ACK52">
        <f t="shared" ref="ACK52" si="1631">EQ52/EQ55</f>
        <v>91.339038841342983</v>
      </c>
      <c r="ACL52">
        <f t="shared" ref="ACL52" si="1632">ER52/ER55</f>
        <v>96</v>
      </c>
      <c r="ACM52">
        <f t="shared" ref="ACM52" si="1633">ES52/ES55</f>
        <v>86.273055126223596</v>
      </c>
      <c r="ACN52">
        <f t="shared" ref="ACN52" si="1634">ET52/ET55</f>
        <v>90.589435576764856</v>
      </c>
      <c r="ACO52" s="5"/>
      <c r="ACP52">
        <f>AVERAGE(WU52:ACN52)</f>
        <v>100.20609074285741</v>
      </c>
      <c r="ACQ52">
        <f>STDEV(WU52:ACN52)/(150^0.5)</f>
        <v>1.8255406953219446</v>
      </c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</row>
    <row r="53" spans="1:1015" s="3" customFormat="1">
      <c r="A53" s="2">
        <v>208</v>
      </c>
      <c r="B53" s="3">
        <v>1012416</v>
      </c>
      <c r="C53" s="3">
        <v>1053312</v>
      </c>
      <c r="D53" s="3">
        <v>1231360</v>
      </c>
      <c r="E53" s="3">
        <v>1109920</v>
      </c>
      <c r="F53" s="3">
        <v>1040480</v>
      </c>
      <c r="G53" s="3">
        <v>1252768</v>
      </c>
      <c r="H53" s="3">
        <v>1124128</v>
      </c>
      <c r="I53" s="3">
        <v>1502816</v>
      </c>
      <c r="J53" s="3">
        <v>1345984</v>
      </c>
      <c r="K53" s="3">
        <v>1291296</v>
      </c>
      <c r="L53" s="3">
        <v>1425600</v>
      </c>
      <c r="M53" s="3">
        <v>1242688</v>
      </c>
      <c r="N53" s="3">
        <v>1121664</v>
      </c>
      <c r="O53" s="3">
        <v>1257792</v>
      </c>
      <c r="P53" s="3">
        <v>1183776</v>
      </c>
      <c r="Q53" s="3">
        <v>1188160</v>
      </c>
      <c r="R53" s="3">
        <v>1138368</v>
      </c>
      <c r="S53" s="3">
        <v>1203776</v>
      </c>
      <c r="T53" s="3">
        <v>1408832</v>
      </c>
      <c r="U53" s="3">
        <v>1166944</v>
      </c>
      <c r="V53" s="3">
        <v>1432704</v>
      </c>
      <c r="W53" s="3">
        <v>1322400</v>
      </c>
      <c r="X53" s="3">
        <v>1266016</v>
      </c>
      <c r="Y53" s="3">
        <v>1319872</v>
      </c>
      <c r="Z53" s="3">
        <v>1320512</v>
      </c>
      <c r="AA53" s="3">
        <v>1155136</v>
      </c>
      <c r="AB53" s="3">
        <v>1316672</v>
      </c>
      <c r="AC53" s="3">
        <v>1261568</v>
      </c>
      <c r="AD53" s="3">
        <v>1390816</v>
      </c>
      <c r="AE53" s="3">
        <v>1376064</v>
      </c>
      <c r="AF53" s="3">
        <v>1524384</v>
      </c>
      <c r="AG53" s="3">
        <v>1412032</v>
      </c>
      <c r="AH53" s="3">
        <v>1384384</v>
      </c>
      <c r="AI53" s="3">
        <v>1413984</v>
      </c>
      <c r="AJ53" s="3">
        <v>1673120</v>
      </c>
      <c r="AK53" s="3">
        <v>1243296</v>
      </c>
      <c r="AL53" s="3">
        <v>1055776</v>
      </c>
      <c r="AM53" s="3">
        <v>1250240</v>
      </c>
      <c r="AN53" s="3">
        <v>1427520</v>
      </c>
      <c r="AO53" s="3">
        <v>1403680</v>
      </c>
      <c r="AP53" s="3">
        <v>1385024</v>
      </c>
      <c r="AQ53" s="3">
        <v>1332608</v>
      </c>
      <c r="AR53" s="3">
        <v>1036208</v>
      </c>
      <c r="AS53" s="3">
        <v>1569664</v>
      </c>
      <c r="AT53" s="3">
        <v>1425600</v>
      </c>
      <c r="AU53" s="3">
        <v>1324320</v>
      </c>
      <c r="AV53" s="3">
        <v>1271680</v>
      </c>
      <c r="AW53" s="3">
        <v>1165696</v>
      </c>
      <c r="AX53" s="3">
        <v>1328128</v>
      </c>
      <c r="AY53" s="3">
        <v>1433984</v>
      </c>
      <c r="AZ53" s="3">
        <v>1226976</v>
      </c>
      <c r="BA53" s="3">
        <v>1508032</v>
      </c>
      <c r="BB53" s="3">
        <v>1231360</v>
      </c>
      <c r="BC53" s="3">
        <v>1260960</v>
      </c>
      <c r="BD53" s="3">
        <v>1493696</v>
      </c>
      <c r="BE53" s="3">
        <v>1379264</v>
      </c>
      <c r="BF53" s="3">
        <v>1423008</v>
      </c>
      <c r="BG53" s="3">
        <v>1348544</v>
      </c>
      <c r="BH53" s="3">
        <v>1130944</v>
      </c>
      <c r="BI53" s="3">
        <v>1322400</v>
      </c>
      <c r="BJ53" s="3">
        <v>1443680</v>
      </c>
      <c r="BK53" s="3">
        <v>1309056</v>
      </c>
      <c r="BL53" s="3">
        <v>1168832</v>
      </c>
      <c r="BM53" s="3">
        <v>1457920</v>
      </c>
      <c r="BN53" s="3">
        <v>1304608</v>
      </c>
      <c r="BO53" s="3">
        <v>1360672</v>
      </c>
      <c r="BP53" s="3">
        <v>1190656</v>
      </c>
      <c r="BQ53" s="3">
        <v>1323040</v>
      </c>
      <c r="BR53" s="3">
        <v>1278624</v>
      </c>
      <c r="BS53" s="3">
        <v>1213184</v>
      </c>
      <c r="BT53" s="3">
        <v>1303968</v>
      </c>
      <c r="BU53" s="3">
        <v>1145184</v>
      </c>
      <c r="BV53" s="3">
        <v>1335776</v>
      </c>
      <c r="BW53" s="3">
        <v>1148288</v>
      </c>
      <c r="BX53" s="3">
        <v>1408832</v>
      </c>
      <c r="BY53" s="3">
        <v>1295744</v>
      </c>
      <c r="BZ53" s="3">
        <v>1295104</v>
      </c>
      <c r="CA53" s="3">
        <v>1245824</v>
      </c>
      <c r="CB53" s="3">
        <v>1201888</v>
      </c>
      <c r="CC53" s="3">
        <v>1220704</v>
      </c>
      <c r="CD53" s="3">
        <v>1220064</v>
      </c>
      <c r="CE53" s="3">
        <v>1186272</v>
      </c>
      <c r="CF53" s="3">
        <v>1336416</v>
      </c>
      <c r="CG53" s="3">
        <v>1186912</v>
      </c>
      <c r="CH53" s="3">
        <v>1321120</v>
      </c>
      <c r="CI53" s="3">
        <v>1555840</v>
      </c>
      <c r="CJ53" s="3">
        <v>1243296</v>
      </c>
      <c r="CK53" s="3">
        <v>1391456</v>
      </c>
      <c r="CL53" s="3">
        <v>1201280</v>
      </c>
      <c r="CM53" s="3">
        <v>1222592</v>
      </c>
      <c r="CN53" s="3">
        <v>1302080</v>
      </c>
      <c r="CO53" s="3">
        <v>1176928</v>
      </c>
      <c r="CP53" s="3">
        <v>1215680</v>
      </c>
      <c r="CQ53" s="3">
        <v>1195008</v>
      </c>
      <c r="CR53" s="3">
        <v>1406880</v>
      </c>
      <c r="CS53" s="3">
        <v>1224448</v>
      </c>
      <c r="CT53" s="3">
        <v>1501504</v>
      </c>
      <c r="CU53" s="3">
        <v>1186272</v>
      </c>
      <c r="CV53" s="3">
        <v>1035600</v>
      </c>
      <c r="CW53" s="3">
        <v>1388256</v>
      </c>
      <c r="CX53" s="3">
        <v>1281152</v>
      </c>
      <c r="CY53" s="3">
        <v>1415264</v>
      </c>
      <c r="CZ53" s="3">
        <v>1144576</v>
      </c>
      <c r="DA53" s="3">
        <v>1532224</v>
      </c>
      <c r="DB53" s="3">
        <v>1310336</v>
      </c>
      <c r="DC53" s="3">
        <v>1255264</v>
      </c>
      <c r="DD53" s="3">
        <v>1311584</v>
      </c>
      <c r="DE53" s="3">
        <v>1190016</v>
      </c>
      <c r="DF53" s="3">
        <v>1450816</v>
      </c>
      <c r="DG53" s="3">
        <v>1323040</v>
      </c>
      <c r="DH53" s="3">
        <v>1207520</v>
      </c>
      <c r="DI53" s="3">
        <v>1207520</v>
      </c>
      <c r="DJ53" s="3">
        <v>1346624</v>
      </c>
      <c r="DK53" s="3">
        <v>1298912</v>
      </c>
      <c r="DL53" s="3">
        <v>1319232</v>
      </c>
      <c r="DM53" s="3">
        <v>1150176</v>
      </c>
      <c r="DN53" s="3">
        <v>1071104</v>
      </c>
      <c r="DO53" s="3">
        <v>1250880</v>
      </c>
      <c r="DP53" s="3">
        <v>1296992</v>
      </c>
      <c r="DQ53" s="3">
        <v>1206912</v>
      </c>
      <c r="DR53" s="3">
        <v>1271680</v>
      </c>
      <c r="DS53" s="3">
        <v>1221312</v>
      </c>
      <c r="DT53" s="3">
        <v>1239552</v>
      </c>
      <c r="DU53" s="3">
        <v>1242688</v>
      </c>
      <c r="DV53" s="3">
        <v>1295744</v>
      </c>
      <c r="DW53" s="3">
        <v>1365792</v>
      </c>
      <c r="DX53" s="3">
        <v>1082784</v>
      </c>
      <c r="DY53" s="3">
        <v>1531584</v>
      </c>
      <c r="DZ53" s="3">
        <v>1167584</v>
      </c>
      <c r="EA53" s="3">
        <v>1351744</v>
      </c>
      <c r="EB53" s="3">
        <v>1142720</v>
      </c>
      <c r="EC53" s="3">
        <v>1275488</v>
      </c>
      <c r="ED53" s="3">
        <v>1243296</v>
      </c>
      <c r="EE53" s="3">
        <v>1479360</v>
      </c>
      <c r="EF53" s="3">
        <v>1148288</v>
      </c>
      <c r="EG53" s="3">
        <v>1366432</v>
      </c>
      <c r="EH53" s="3">
        <v>1257792</v>
      </c>
      <c r="EI53" s="3">
        <v>1274208</v>
      </c>
      <c r="EJ53" s="3">
        <v>1150176</v>
      </c>
      <c r="EK53" s="3">
        <v>1346624</v>
      </c>
      <c r="EL53" s="3">
        <v>1426240</v>
      </c>
      <c r="EM53" s="3">
        <v>1390816</v>
      </c>
      <c r="EN53" s="3">
        <v>1171936</v>
      </c>
      <c r="EO53" s="3">
        <v>1031920</v>
      </c>
      <c r="EP53" s="3">
        <v>1448224</v>
      </c>
      <c r="EQ53" s="3">
        <v>1029488</v>
      </c>
      <c r="ER53" s="3">
        <v>1226336</v>
      </c>
      <c r="ES53" s="3">
        <v>1202528</v>
      </c>
      <c r="ET53" s="3">
        <v>1172544</v>
      </c>
      <c r="EU53" s="3">
        <v>1354944</v>
      </c>
      <c r="EV53" s="5"/>
      <c r="EW53" s="6">
        <f t="shared" si="79"/>
        <v>1283198.72</v>
      </c>
      <c r="EX53" s="7"/>
      <c r="EY53" s="6">
        <f t="shared" si="80"/>
        <v>10267.768108056207</v>
      </c>
      <c r="EZ53" s="7"/>
      <c r="FA53" s="6">
        <f t="shared" si="81"/>
        <v>1275704.7466666666</v>
      </c>
      <c r="FB53" s="6">
        <f t="shared" si="82"/>
        <v>1290692.6933333334</v>
      </c>
      <c r="FC53" s="6">
        <f t="shared" si="179"/>
        <v>-14987.946666666772</v>
      </c>
      <c r="FD53" s="7"/>
      <c r="FE53" s="6">
        <f t="shared" si="84"/>
        <v>671227227.52283895</v>
      </c>
      <c r="FF53"/>
      <c r="FG53" s="6">
        <f t="shared" si="97"/>
        <v>18612584631.682873</v>
      </c>
      <c r="FH53"/>
      <c r="FI53" s="6">
        <f t="shared" si="98"/>
        <v>38927311045.336136</v>
      </c>
      <c r="FJ53"/>
      <c r="FK53" s="6">
        <f t="shared" si="99"/>
        <v>132277728794.66943</v>
      </c>
      <c r="FL53"/>
      <c r="FM53" s="6">
        <f t="shared" si="100"/>
        <v>4854737543.8961926</v>
      </c>
      <c r="FN53"/>
      <c r="FO53" s="6">
        <f t="shared" si="101"/>
        <v>39164388890.669556</v>
      </c>
      <c r="FP53"/>
      <c r="FQ53" s="6">
        <f t="shared" si="102"/>
        <v>14674912521.602819</v>
      </c>
      <c r="FR53"/>
      <c r="FS53" s="6">
        <f t="shared" si="103"/>
        <v>112443684.90951335</v>
      </c>
      <c r="FT53"/>
      <c r="FU53" s="6">
        <f t="shared" si="104"/>
        <v>2542181778.136167</v>
      </c>
      <c r="FV53"/>
      <c r="FW53" s="6">
        <f t="shared" si="105"/>
        <v>65985251975.896233</v>
      </c>
      <c r="FX53"/>
      <c r="FY53" s="6">
        <f t="shared" si="106"/>
        <v>15698071899.522871</v>
      </c>
      <c r="FZ53"/>
      <c r="GA53" s="6">
        <f t="shared" si="107"/>
        <v>1510725569.9228363</v>
      </c>
      <c r="GB53"/>
      <c r="GC53" s="6">
        <f t="shared" si="108"/>
        <v>32531153257.176216</v>
      </c>
      <c r="GD53"/>
      <c r="GE53" s="6">
        <f t="shared" si="109"/>
        <v>4912880987.5228596</v>
      </c>
      <c r="GF53"/>
      <c r="GG53" s="6">
        <f t="shared" si="110"/>
        <v>884464427.736184</v>
      </c>
      <c r="GH53"/>
      <c r="GI53" s="6">
        <f t="shared" si="1276"/>
        <v>16215462017.069538</v>
      </c>
      <c r="GJ53"/>
      <c r="GK53" s="6">
        <f t="shared" si="1277"/>
        <v>213512102.6161747</v>
      </c>
      <c r="GL53"/>
      <c r="GM53" s="6">
        <f t="shared" si="1278"/>
        <v>197857667897.38962</v>
      </c>
      <c r="GN53"/>
      <c r="GO53" s="6">
        <f t="shared" si="1279"/>
        <v>32211653720.109474</v>
      </c>
      <c r="GP53"/>
      <c r="GQ53" s="6">
        <f t="shared" si="1280"/>
        <v>1507609442.3495193</v>
      </c>
      <c r="GR53"/>
      <c r="GS53" s="6">
        <f t="shared" si="1281"/>
        <v>4543292026.2428589</v>
      </c>
      <c r="GT53"/>
      <c r="GU53" s="6">
        <f t="shared" si="1282"/>
        <v>268809122327.25607</v>
      </c>
      <c r="GV53"/>
      <c r="GW53" s="6">
        <f t="shared" si="1283"/>
        <v>13518235422.082869</v>
      </c>
      <c r="GX53"/>
      <c r="GY53" s="6">
        <f t="shared" si="1284"/>
        <v>14634211880.32287</v>
      </c>
      <c r="GZ53"/>
      <c r="HA53" s="6">
        <f t="shared" si="1285"/>
        <v>8257003116.5894918</v>
      </c>
      <c r="HB53"/>
      <c r="HC53" s="6">
        <f t="shared" si="1286"/>
        <v>70792209004.589462</v>
      </c>
      <c r="HD53"/>
      <c r="HE53" s="6">
        <f t="shared" si="1287"/>
        <v>213512102.6161747</v>
      </c>
      <c r="HF53"/>
      <c r="HG53" s="6">
        <f t="shared" si="1288"/>
        <v>16749522595.202871</v>
      </c>
      <c r="HH53"/>
      <c r="HI53" s="6">
        <f t="shared" si="1289"/>
        <v>8001650762.4561968</v>
      </c>
      <c r="HJ53"/>
      <c r="HK53" s="6">
        <f t="shared" si="1290"/>
        <v>31140973847.256142</v>
      </c>
      <c r="HL53"/>
      <c r="HM53" s="6">
        <f t="shared" si="1291"/>
        <v>22383734585.389542</v>
      </c>
      <c r="HN53"/>
      <c r="HO53" s="6">
        <f t="shared" si="1292"/>
        <v>75130839237.336121</v>
      </c>
      <c r="HP53"/>
      <c r="HQ53" s="6">
        <f t="shared" si="1293"/>
        <v>1687242157.4428358</v>
      </c>
      <c r="HR53"/>
      <c r="HS53" s="6">
        <f t="shared" si="1294"/>
        <v>13781833338.242819</v>
      </c>
      <c r="HT53"/>
      <c r="HU53" s="6">
        <f t="shared" si="1295"/>
        <v>6468654605.0161943</v>
      </c>
      <c r="HV53"/>
      <c r="HW53" s="6">
        <f t="shared" si="1296"/>
        <v>30196689448.32288</v>
      </c>
      <c r="HX53"/>
      <c r="HY53" s="6">
        <f t="shared" si="1297"/>
        <v>40996508978.562889</v>
      </c>
      <c r="HZ53"/>
      <c r="IA53" s="6">
        <f t="shared" si="1298"/>
        <v>16403448114.562872</v>
      </c>
      <c r="IB53"/>
      <c r="IC53" s="6">
        <f t="shared" si="1299"/>
        <v>4130368968.7495246</v>
      </c>
      <c r="ID53"/>
      <c r="IE53" s="6">
        <f t="shared" si="1300"/>
        <v>14653992.322843635</v>
      </c>
      <c r="IF53"/>
      <c r="IG53" s="6">
        <f t="shared" si="1301"/>
        <v>2379483196.8028545</v>
      </c>
      <c r="IH53"/>
      <c r="II53" s="6">
        <f t="shared" si="1302"/>
        <v>27057600518.189545</v>
      </c>
      <c r="IJ53"/>
      <c r="IK53" s="6">
        <f t="shared" si="1303"/>
        <v>48282175262.082802</v>
      </c>
      <c r="IL53"/>
      <c r="IM53" s="6">
        <f t="shared" si="1304"/>
        <v>17734795789.016151</v>
      </c>
      <c r="IN53"/>
      <c r="IO53" s="6">
        <f t="shared" si="1305"/>
        <v>39993650.562843107</v>
      </c>
      <c r="IP53"/>
      <c r="IQ53" s="6">
        <f t="shared" si="1306"/>
        <v>19639204651.736206</v>
      </c>
      <c r="IR53"/>
      <c r="IS53" s="6">
        <f t="shared" si="1307"/>
        <v>1271631796.2695186</v>
      </c>
      <c r="IT53"/>
      <c r="IU53" s="6">
        <f t="shared" si="1308"/>
        <v>38974635341.869553</v>
      </c>
      <c r="IV53"/>
      <c r="IW53" s="6">
        <f t="shared" si="1309"/>
        <v>109045213176.53625</v>
      </c>
      <c r="IX53"/>
      <c r="IY53" s="6">
        <f t="shared" si="1310"/>
        <v>114019714241.92278</v>
      </c>
      <c r="IZ53"/>
      <c r="JA53" s="6">
        <f t="shared" si="1311"/>
        <v>14190540082.562819</v>
      </c>
      <c r="JB53"/>
      <c r="JC53" s="6">
        <f t="shared" si="1312"/>
        <v>138875515350.40277</v>
      </c>
      <c r="JD53"/>
      <c r="JE53" s="6">
        <f t="shared" si="1313"/>
        <v>4908396126.9361925</v>
      </c>
      <c r="JF53"/>
      <c r="JG53" s="6">
        <f t="shared" si="1314"/>
        <v>18647526570.029541</v>
      </c>
      <c r="JH53"/>
      <c r="JI53" s="6">
        <f t="shared" si="1315"/>
        <v>20381544467.842876</v>
      </c>
      <c r="JJ53"/>
      <c r="JK53" s="6">
        <f t="shared" si="1316"/>
        <v>224638545.28284761</v>
      </c>
      <c r="JL53"/>
      <c r="JM53" s="6">
        <f t="shared" si="1317"/>
        <v>3931283312.0028577</v>
      </c>
      <c r="JN53"/>
      <c r="JO53" s="6">
        <f t="shared" si="1318"/>
        <v>33872174304.642883</v>
      </c>
      <c r="JP53"/>
      <c r="JQ53" s="6">
        <f t="shared" si="1319"/>
        <v>27155102521.389477</v>
      </c>
      <c r="JR53"/>
      <c r="JS53" s="6">
        <f t="shared" si="1320"/>
        <v>11039273416.749533</v>
      </c>
      <c r="JT53"/>
      <c r="JU53" s="6">
        <f t="shared" si="1321"/>
        <v>4271399764.6961918</v>
      </c>
      <c r="JV53"/>
      <c r="JW53" s="6">
        <f t="shared" si="1322"/>
        <v>140468639.78951362</v>
      </c>
      <c r="JX53"/>
      <c r="JY53" s="6">
        <f t="shared" si="1323"/>
        <v>3031609473.0694995</v>
      </c>
      <c r="JZ53"/>
      <c r="KA53" s="6">
        <f t="shared" si="1324"/>
        <v>188192897617.28275</v>
      </c>
      <c r="KB53"/>
      <c r="KC53" s="6">
        <f t="shared" si="1325"/>
        <v>28619183629.016144</v>
      </c>
      <c r="KD53"/>
      <c r="KE53" s="6">
        <f t="shared" si="1326"/>
        <v>13872140963.20282</v>
      </c>
      <c r="KF53"/>
      <c r="KG53" s="6">
        <f t="shared" si="1327"/>
        <v>48874621357.442795</v>
      </c>
      <c r="KH53"/>
      <c r="KI53" s="6">
        <f t="shared" si="1328"/>
        <v>41272382005.976135</v>
      </c>
      <c r="KJ53"/>
      <c r="KK53" s="6">
        <f t="shared" si="1329"/>
        <v>2039336.322844143</v>
      </c>
      <c r="KL53"/>
      <c r="KM53" s="6">
        <f t="shared" si="1330"/>
        <v>32927750955.736141</v>
      </c>
      <c r="KN53"/>
      <c r="KO53" s="6">
        <f t="shared" si="1331"/>
        <v>2541364366.7228551</v>
      </c>
      <c r="KP53"/>
      <c r="KQ53" s="6">
        <f t="shared" si="1332"/>
        <v>24026223482.242878</v>
      </c>
      <c r="KR53"/>
      <c r="KS53" s="6">
        <f t="shared" si="1333"/>
        <v>188116461912.10959</v>
      </c>
      <c r="KT53"/>
      <c r="KU53" s="6">
        <f t="shared" si="1334"/>
        <v>1505125477.7628527</v>
      </c>
      <c r="KV53"/>
      <c r="KW53" s="16">
        <f t="shared" si="1335"/>
        <v>10608.265915365422</v>
      </c>
      <c r="KX53" s="7"/>
      <c r="KY53" s="5"/>
      <c r="KZ53" s="3">
        <f t="shared" si="85"/>
        <v>1672482816</v>
      </c>
      <c r="LA53"/>
      <c r="LB53" s="3">
        <f t="shared" si="111"/>
        <v>14747673600</v>
      </c>
      <c r="LC53"/>
      <c r="LD53" s="3">
        <f t="shared" si="112"/>
        <v>45066194944</v>
      </c>
      <c r="LE53"/>
      <c r="LF53" s="3">
        <f t="shared" si="113"/>
        <v>143404601344</v>
      </c>
      <c r="LG53"/>
      <c r="LH53" s="3">
        <f t="shared" si="114"/>
        <v>2990777344</v>
      </c>
      <c r="LI53"/>
      <c r="LJ53" s="3">
        <f t="shared" si="115"/>
        <v>33456799744</v>
      </c>
      <c r="LK53"/>
      <c r="LL53" s="3">
        <f t="shared" si="116"/>
        <v>18530832384</v>
      </c>
      <c r="LM53"/>
      <c r="LN53" s="3">
        <f t="shared" si="117"/>
        <v>19219456</v>
      </c>
      <c r="LO53"/>
      <c r="LP53" s="3">
        <f t="shared" si="118"/>
        <v>4278206464</v>
      </c>
      <c r="LQ53"/>
      <c r="LR53" s="3">
        <f t="shared" si="119"/>
        <v>58509804544</v>
      </c>
      <c r="LS53"/>
      <c r="LT53" s="3">
        <f t="shared" si="120"/>
        <v>12166972416</v>
      </c>
      <c r="LU53"/>
      <c r="LV53" s="3">
        <f t="shared" si="121"/>
        <v>2900468736</v>
      </c>
      <c r="LW53"/>
      <c r="LX53" s="3">
        <f t="shared" si="122"/>
        <v>27349221376</v>
      </c>
      <c r="LY53"/>
      <c r="LZ53" s="3">
        <f t="shared" si="123"/>
        <v>3036450816</v>
      </c>
      <c r="MA53"/>
      <c r="MB53" s="3">
        <f t="shared" si="124"/>
        <v>217621504</v>
      </c>
      <c r="MC53"/>
      <c r="MD53" s="3">
        <f t="shared" si="125"/>
        <v>12622971904</v>
      </c>
      <c r="ME53"/>
      <c r="MF53" s="3">
        <f t="shared" si="126"/>
        <v>876160000</v>
      </c>
      <c r="MG53"/>
      <c r="MH53" s="3">
        <f t="shared" si="127"/>
        <v>184748670976</v>
      </c>
      <c r="MI53"/>
      <c r="MJ53" s="3">
        <f t="shared" si="128"/>
        <v>37816247296</v>
      </c>
      <c r="MK53"/>
      <c r="ML53" s="3">
        <f t="shared" si="129"/>
        <v>568345600</v>
      </c>
      <c r="MM53"/>
      <c r="MN53" s="3">
        <f t="shared" si="130"/>
        <v>2747437056</v>
      </c>
      <c r="MO53"/>
      <c r="MP53" s="3">
        <f t="shared" si="131"/>
        <v>284575303936</v>
      </c>
      <c r="MQ53"/>
      <c r="MR53" s="3">
        <f t="shared" si="132"/>
        <v>10257638400</v>
      </c>
      <c r="MS53"/>
      <c r="MT53" s="3">
        <f t="shared" si="133"/>
        <v>11232608256</v>
      </c>
      <c r="MU53"/>
      <c r="MV53" s="3">
        <f t="shared" si="134"/>
        <v>11205492736</v>
      </c>
      <c r="MW53"/>
      <c r="MX53" s="3">
        <f t="shared" si="135"/>
        <v>78992475136</v>
      </c>
      <c r="MY53"/>
      <c r="MZ53" s="3">
        <f t="shared" si="136"/>
        <v>876160000</v>
      </c>
      <c r="NA53"/>
      <c r="NB53" s="3">
        <f t="shared" si="137"/>
        <v>13094682624</v>
      </c>
      <c r="NC53"/>
      <c r="ND53" s="3">
        <f t="shared" si="138"/>
        <v>5544887296</v>
      </c>
      <c r="NE53"/>
      <c r="NF53" s="3">
        <f t="shared" si="139"/>
        <v>36655399936</v>
      </c>
      <c r="NG53"/>
      <c r="NH53" s="3">
        <f t="shared" si="140"/>
        <v>18123621376</v>
      </c>
      <c r="NI53"/>
      <c r="NJ53" s="3">
        <f t="shared" si="141"/>
        <v>83571871744</v>
      </c>
      <c r="NK53"/>
      <c r="NL53" s="3">
        <f t="shared" si="92"/>
        <v>3143172096</v>
      </c>
      <c r="NM53"/>
      <c r="NN53" s="3">
        <f t="shared" si="142"/>
        <v>17525523456</v>
      </c>
      <c r="NO53"/>
      <c r="NP53" s="3">
        <f t="shared" si="143"/>
        <v>4282393600</v>
      </c>
      <c r="NQ53"/>
      <c r="NR53" s="3">
        <f t="shared" si="144"/>
        <v>25212358656</v>
      </c>
      <c r="NS53"/>
      <c r="NT53" s="3">
        <f t="shared" si="145"/>
        <v>35151750144</v>
      </c>
      <c r="NU53"/>
      <c r="NV53" s="3">
        <f t="shared" si="146"/>
        <v>12788895744</v>
      </c>
      <c r="NW53"/>
      <c r="NX53" s="3">
        <f t="shared" si="147"/>
        <v>2428518400</v>
      </c>
      <c r="NY53"/>
      <c r="NZ53" s="3">
        <f t="shared" si="148"/>
        <v>354041856</v>
      </c>
      <c r="OA53"/>
      <c r="OB53" s="3">
        <f t="shared" si="149"/>
        <v>1141899264</v>
      </c>
      <c r="OC53"/>
      <c r="OD53" s="3">
        <f t="shared" si="150"/>
        <v>22351446016</v>
      </c>
      <c r="OE53"/>
      <c r="OF53" s="3">
        <f t="shared" si="151"/>
        <v>55093478400</v>
      </c>
      <c r="OG53"/>
      <c r="OH53" s="3">
        <f t="shared" si="152"/>
        <v>21951385600</v>
      </c>
      <c r="OI53"/>
      <c r="OJ53" s="3">
        <f t="shared" si="153"/>
        <v>454201344</v>
      </c>
      <c r="OK53"/>
      <c r="OL53" s="3">
        <f t="shared" si="154"/>
        <v>15663023104</v>
      </c>
      <c r="OM53"/>
      <c r="ON53" s="3">
        <f t="shared" si="155"/>
        <v>427331584</v>
      </c>
      <c r="OO53"/>
      <c r="OP53" s="3">
        <f t="shared" si="156"/>
        <v>33281434624</v>
      </c>
      <c r="OQ53"/>
      <c r="OR53" s="3">
        <f t="shared" si="157"/>
        <v>99371213824</v>
      </c>
      <c r="OS53"/>
      <c r="OT53" s="3">
        <f t="shared" si="158"/>
        <v>124366254336</v>
      </c>
      <c r="OU53"/>
      <c r="OV53" s="3">
        <f t="shared" si="159"/>
        <v>17986028544</v>
      </c>
      <c r="OW53"/>
      <c r="OX53" s="3">
        <f t="shared" si="160"/>
        <v>150270971904</v>
      </c>
      <c r="OY53"/>
      <c r="OZ53" s="3">
        <f t="shared" si="161"/>
        <v>3032925184</v>
      </c>
      <c r="PA53"/>
      <c r="PB53" s="3">
        <f t="shared" si="162"/>
        <v>14778778624</v>
      </c>
      <c r="PC53"/>
      <c r="PD53" s="3">
        <f t="shared" si="163"/>
        <v>16326706176</v>
      </c>
      <c r="PE53"/>
      <c r="PF53" s="3">
        <f t="shared" si="164"/>
        <v>0</v>
      </c>
      <c r="PG53"/>
      <c r="PH53" s="3">
        <f t="shared" si="165"/>
        <v>2276434944</v>
      </c>
      <c r="PI53"/>
      <c r="PJ53" s="3">
        <f t="shared" si="166"/>
        <v>28579931136</v>
      </c>
      <c r="PK53"/>
      <c r="PL53" s="3">
        <f t="shared" si="167"/>
        <v>32319410176</v>
      </c>
      <c r="PM53"/>
      <c r="PN53" s="3">
        <f t="shared" si="168"/>
        <v>8114406400</v>
      </c>
      <c r="PO53"/>
      <c r="PP53" s="3">
        <f t="shared" si="169"/>
        <v>2536935424</v>
      </c>
      <c r="PQ53"/>
      <c r="PR53" s="3">
        <f t="shared" si="170"/>
        <v>9834496</v>
      </c>
      <c r="PS53"/>
      <c r="PT53" s="3">
        <f t="shared" si="171"/>
        <v>4906722304</v>
      </c>
      <c r="PU53"/>
      <c r="PV53" s="3">
        <f t="shared" si="172"/>
        <v>201421440000</v>
      </c>
      <c r="PW53"/>
      <c r="PX53" s="3">
        <f t="shared" si="93"/>
        <v>33914905600</v>
      </c>
      <c r="PY53"/>
      <c r="PZ53" s="3">
        <f t="shared" si="542"/>
        <v>17627341824</v>
      </c>
      <c r="QA53"/>
      <c r="QB53" s="3">
        <f t="shared" si="543"/>
        <v>55726212096</v>
      </c>
      <c r="QC53"/>
      <c r="QD53" s="3">
        <f t="shared" si="544"/>
        <v>47586804736</v>
      </c>
      <c r="QE53"/>
      <c r="QF53" s="3">
        <f t="shared" si="545"/>
        <v>269485056</v>
      </c>
      <c r="QG53"/>
      <c r="QH53" s="3">
        <f t="shared" si="546"/>
        <v>38591816704</v>
      </c>
      <c r="QI53"/>
      <c r="QJ53" s="3">
        <f t="shared" si="547"/>
        <v>1254859776</v>
      </c>
      <c r="QK53"/>
      <c r="QL53" s="3">
        <f t="shared" si="548"/>
        <v>19604480256</v>
      </c>
      <c r="QM53"/>
      <c r="QN53" s="3">
        <f t="shared" si="390"/>
        <v>175339837696</v>
      </c>
      <c r="QO53"/>
      <c r="QP53" s="3">
        <f t="shared" si="391"/>
        <v>566820864</v>
      </c>
      <c r="QQ53"/>
      <c r="QR53" s="3">
        <f t="shared" si="392"/>
        <v>33269760000</v>
      </c>
      <c r="QS53" s="5"/>
      <c r="QT53" s="6">
        <f t="shared" si="86"/>
        <v>10703.1158082946</v>
      </c>
      <c r="QU53" s="5"/>
      <c r="QV53" s="5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</row>
    <row r="54" spans="1:1015" s="3" customFormat="1">
      <c r="A54" s="2">
        <v>232</v>
      </c>
      <c r="B54" s="3">
        <v>1804790</v>
      </c>
      <c r="C54" s="3">
        <v>2021835</v>
      </c>
      <c r="D54" s="3">
        <v>2325068</v>
      </c>
      <c r="E54" s="3">
        <v>2154955</v>
      </c>
      <c r="F54" s="3">
        <v>1975964</v>
      </c>
      <c r="G54" s="3">
        <v>2170657</v>
      </c>
      <c r="H54" s="3">
        <v>2095680</v>
      </c>
      <c r="I54" s="3">
        <v>2562236</v>
      </c>
      <c r="J54" s="3">
        <v>2273609</v>
      </c>
      <c r="K54" s="3">
        <v>2254547</v>
      </c>
      <c r="L54" s="3">
        <v>2357534</v>
      </c>
      <c r="M54" s="3">
        <v>2463775</v>
      </c>
      <c r="N54" s="3">
        <v>2129278</v>
      </c>
      <c r="O54" s="3">
        <v>2177377</v>
      </c>
      <c r="P54" s="3">
        <v>2104663</v>
      </c>
      <c r="Q54" s="3">
        <v>2246766</v>
      </c>
      <c r="R54" s="3">
        <v>2308304</v>
      </c>
      <c r="S54" s="3">
        <v>2355271</v>
      </c>
      <c r="T54" s="3">
        <v>2387666</v>
      </c>
      <c r="U54" s="3">
        <v>2257942</v>
      </c>
      <c r="V54" s="3">
        <v>2554455</v>
      </c>
      <c r="W54" s="3">
        <v>2443687</v>
      </c>
      <c r="X54" s="3">
        <v>2245634</v>
      </c>
      <c r="Y54" s="3">
        <v>2350815</v>
      </c>
      <c r="Z54" s="3">
        <v>2379886</v>
      </c>
      <c r="AA54" s="3">
        <v>2333909</v>
      </c>
      <c r="AB54" s="3">
        <v>2210940</v>
      </c>
      <c r="AC54" s="3">
        <v>2661828</v>
      </c>
      <c r="AD54" s="3">
        <v>2452599</v>
      </c>
      <c r="AE54" s="3">
        <v>2348551</v>
      </c>
      <c r="AF54" s="3">
        <v>2541016</v>
      </c>
      <c r="AG54" s="3">
        <v>2450407</v>
      </c>
      <c r="AH54" s="3">
        <v>2420204</v>
      </c>
      <c r="AI54" s="3">
        <v>2576807</v>
      </c>
      <c r="AJ54" s="3">
        <v>2551060</v>
      </c>
      <c r="AK54" s="3">
        <v>2304909</v>
      </c>
      <c r="AL54" s="3">
        <v>2470495</v>
      </c>
      <c r="AM54" s="3">
        <v>2063249</v>
      </c>
      <c r="AN54" s="3">
        <v>2405633</v>
      </c>
      <c r="AO54" s="3">
        <v>2356402</v>
      </c>
      <c r="AP54" s="3">
        <v>2447012</v>
      </c>
      <c r="AQ54" s="3">
        <v>2452599</v>
      </c>
      <c r="AR54" s="3">
        <v>2103532</v>
      </c>
      <c r="AS54" s="3">
        <v>2605807</v>
      </c>
      <c r="AT54" s="3">
        <v>2452599</v>
      </c>
      <c r="AU54" s="3">
        <v>2531962</v>
      </c>
      <c r="AV54" s="3">
        <v>2679653</v>
      </c>
      <c r="AW54" s="3">
        <v>2081109</v>
      </c>
      <c r="AX54" s="3">
        <v>2515269</v>
      </c>
      <c r="AY54" s="3">
        <v>2784903</v>
      </c>
      <c r="AZ54" s="3">
        <v>2228871</v>
      </c>
      <c r="BA54" s="3">
        <v>2344095</v>
      </c>
      <c r="BB54" s="3">
        <v>2443687</v>
      </c>
      <c r="BC54" s="3">
        <v>2558840</v>
      </c>
      <c r="BD54" s="3">
        <v>2375430</v>
      </c>
      <c r="BE54" s="3">
        <v>2411150</v>
      </c>
      <c r="BF54" s="3">
        <v>2317216</v>
      </c>
      <c r="BG54" s="3">
        <v>2130339</v>
      </c>
      <c r="BH54" s="3">
        <v>2084504</v>
      </c>
      <c r="BI54" s="3">
        <v>2462643</v>
      </c>
      <c r="BJ54" s="3">
        <v>2467170</v>
      </c>
      <c r="BK54" s="3">
        <v>2257942</v>
      </c>
      <c r="BL54" s="3">
        <v>2141551</v>
      </c>
      <c r="BM54" s="3">
        <v>2379886</v>
      </c>
      <c r="BN54" s="3">
        <v>2337304</v>
      </c>
      <c r="BO54" s="3">
        <v>2427984</v>
      </c>
      <c r="BP54" s="3">
        <v>2433501</v>
      </c>
      <c r="BQ54" s="3">
        <v>2452599</v>
      </c>
      <c r="BR54" s="3">
        <v>2309400</v>
      </c>
      <c r="BS54" s="3">
        <v>2137094</v>
      </c>
      <c r="BT54" s="3">
        <v>2381018</v>
      </c>
      <c r="BU54" s="3">
        <v>2094548</v>
      </c>
      <c r="BV54" s="3">
        <v>2246766</v>
      </c>
      <c r="BW54" s="3">
        <v>1977096</v>
      </c>
      <c r="BX54" s="3">
        <v>2385403</v>
      </c>
      <c r="BY54" s="3">
        <v>2453731</v>
      </c>
      <c r="BZ54" s="3">
        <v>2065442</v>
      </c>
      <c r="CA54" s="3">
        <v>2311664</v>
      </c>
      <c r="CB54" s="3">
        <v>2109119</v>
      </c>
      <c r="CC54" s="3">
        <v>2168394</v>
      </c>
      <c r="CD54" s="3">
        <v>2059889</v>
      </c>
      <c r="CE54" s="3">
        <v>2212072</v>
      </c>
      <c r="CF54" s="3">
        <v>2401176</v>
      </c>
      <c r="CG54" s="3">
        <v>2223247</v>
      </c>
      <c r="CH54" s="3">
        <v>2150534</v>
      </c>
      <c r="CI54" s="3">
        <v>2584587</v>
      </c>
      <c r="CJ54" s="3">
        <v>2242239</v>
      </c>
      <c r="CK54" s="3">
        <v>2225511</v>
      </c>
      <c r="CL54" s="3">
        <v>2080048</v>
      </c>
      <c r="CM54" s="3">
        <v>2084504</v>
      </c>
      <c r="CN54" s="3">
        <v>2326199</v>
      </c>
      <c r="CO54" s="3">
        <v>2219887</v>
      </c>
      <c r="CP54" s="3">
        <v>2455995</v>
      </c>
      <c r="CQ54" s="3">
        <v>2354139</v>
      </c>
      <c r="CR54" s="3">
        <v>2254547</v>
      </c>
      <c r="CS54" s="3">
        <v>2261302</v>
      </c>
      <c r="CT54" s="3">
        <v>2514137</v>
      </c>
      <c r="CU54" s="3">
        <v>2151665</v>
      </c>
      <c r="CV54" s="3">
        <v>2049845</v>
      </c>
      <c r="CW54" s="3">
        <v>2310532</v>
      </c>
      <c r="CX54" s="3">
        <v>2150534</v>
      </c>
      <c r="CY54" s="3">
        <v>2132603</v>
      </c>
      <c r="CZ54" s="3">
        <v>2132603</v>
      </c>
      <c r="DA54" s="3">
        <v>2445880</v>
      </c>
      <c r="DB54" s="3">
        <v>2346288</v>
      </c>
      <c r="DC54" s="3">
        <v>2359656</v>
      </c>
      <c r="DD54" s="3">
        <v>2301584</v>
      </c>
      <c r="DE54" s="3">
        <v>2172921</v>
      </c>
      <c r="DF54" s="3">
        <v>2535357</v>
      </c>
      <c r="DG54" s="3">
        <v>2113611</v>
      </c>
      <c r="DH54" s="3">
        <v>2128147</v>
      </c>
      <c r="DI54" s="3">
        <v>2075557</v>
      </c>
      <c r="DJ54" s="3">
        <v>2361920</v>
      </c>
      <c r="DK54" s="3">
        <v>2114672</v>
      </c>
      <c r="DL54" s="3">
        <v>2332919</v>
      </c>
      <c r="DM54" s="3">
        <v>2160613</v>
      </c>
      <c r="DN54" s="3">
        <v>1866328</v>
      </c>
      <c r="DO54" s="3">
        <v>2291469</v>
      </c>
      <c r="DP54" s="3">
        <v>2243371</v>
      </c>
      <c r="DQ54" s="3">
        <v>2067705</v>
      </c>
      <c r="DR54" s="3">
        <v>2361920</v>
      </c>
      <c r="DS54" s="3">
        <v>2289241</v>
      </c>
      <c r="DT54" s="3">
        <v>1961429</v>
      </c>
      <c r="DU54" s="3">
        <v>1933418</v>
      </c>
      <c r="DV54" s="3">
        <v>2141551</v>
      </c>
      <c r="DW54" s="3">
        <v>2303777</v>
      </c>
      <c r="DX54" s="3">
        <v>1881996</v>
      </c>
      <c r="DY54" s="3">
        <v>2546604</v>
      </c>
      <c r="DZ54" s="3">
        <v>1958034</v>
      </c>
      <c r="EA54" s="3">
        <v>2273609</v>
      </c>
      <c r="EB54" s="3">
        <v>2058758</v>
      </c>
      <c r="EC54" s="3">
        <v>2213203</v>
      </c>
      <c r="ED54" s="3">
        <v>2216528</v>
      </c>
      <c r="EE54" s="3">
        <v>2361920</v>
      </c>
      <c r="EF54" s="3">
        <v>1977096</v>
      </c>
      <c r="EG54" s="3">
        <v>2389930</v>
      </c>
      <c r="EH54" s="3">
        <v>2044186</v>
      </c>
      <c r="EI54" s="3">
        <v>2161710</v>
      </c>
      <c r="EJ54" s="3">
        <v>2107988</v>
      </c>
      <c r="EK54" s="3">
        <v>2185228</v>
      </c>
      <c r="EL54" s="3">
        <v>2253486</v>
      </c>
      <c r="EM54" s="3">
        <v>2132603</v>
      </c>
      <c r="EN54" s="3">
        <v>2378754</v>
      </c>
      <c r="EO54" s="3">
        <v>2006203</v>
      </c>
      <c r="EP54" s="3">
        <v>2328392</v>
      </c>
      <c r="EQ54" s="3">
        <v>1747673</v>
      </c>
      <c r="ER54" s="3">
        <v>2139358</v>
      </c>
      <c r="ES54" s="3">
        <v>2400045</v>
      </c>
      <c r="ET54" s="3">
        <v>2291469</v>
      </c>
      <c r="EU54" s="3">
        <v>2411150</v>
      </c>
      <c r="EV54" s="5"/>
      <c r="EW54" s="6">
        <f t="shared" si="79"/>
        <v>2273681.9133333336</v>
      </c>
      <c r="EX54" s="7"/>
      <c r="EY54" s="6">
        <f t="shared" si="80"/>
        <v>15060.502508774982</v>
      </c>
      <c r="EZ54" s="7"/>
      <c r="FA54" s="6">
        <f t="shared" si="81"/>
        <v>2260713.7333333334</v>
      </c>
      <c r="FB54" s="6">
        <f t="shared" si="82"/>
        <v>2286650.0933333333</v>
      </c>
      <c r="FC54" s="6">
        <f t="shared" si="179"/>
        <v>-25936.35999999987</v>
      </c>
      <c r="FD54" s="7"/>
      <c r="FE54" s="6">
        <f t="shared" si="84"/>
        <v>36522512282.649651</v>
      </c>
      <c r="FF54"/>
      <c r="FG54" s="6">
        <f t="shared" si="97"/>
        <v>38435351556.409546</v>
      </c>
      <c r="FH54"/>
      <c r="FI54" s="6">
        <f t="shared" si="98"/>
        <v>28478803544.089645</v>
      </c>
      <c r="FJ54"/>
      <c r="FK54" s="6">
        <f t="shared" si="99"/>
        <v>194145667153.72971</v>
      </c>
      <c r="FL54"/>
      <c r="FM54" s="6">
        <f t="shared" si="100"/>
        <v>2024852402.6895883</v>
      </c>
      <c r="FN54"/>
      <c r="FO54" s="6">
        <f t="shared" si="101"/>
        <v>6448835205.5296211</v>
      </c>
      <c r="FP54"/>
      <c r="FQ54" s="6">
        <f t="shared" si="102"/>
        <v>491182611.76960576</v>
      </c>
      <c r="FR54"/>
      <c r="FS54" s="6">
        <f t="shared" si="103"/>
        <v>13494688248.889629</v>
      </c>
      <c r="FT54"/>
      <c r="FU54" s="6">
        <f t="shared" si="104"/>
        <v>442287818.80960548</v>
      </c>
      <c r="FV54"/>
      <c r="FW54" s="6">
        <f t="shared" si="105"/>
        <v>24230147675.329559</v>
      </c>
      <c r="FX54"/>
      <c r="FY54" s="6">
        <f t="shared" si="106"/>
        <v>18688082043.009563</v>
      </c>
      <c r="FZ54"/>
      <c r="GA54" s="6">
        <f t="shared" si="107"/>
        <v>6279712968.7296209</v>
      </c>
      <c r="GB54"/>
      <c r="GC54" s="6">
        <f t="shared" si="108"/>
        <v>5171531346.4895811</v>
      </c>
      <c r="GD54"/>
      <c r="GE54" s="6">
        <f t="shared" si="109"/>
        <v>180583896338.6897</v>
      </c>
      <c r="GF54"/>
      <c r="GG54" s="6">
        <f t="shared" si="110"/>
        <v>16895933844.609566</v>
      </c>
      <c r="GH54"/>
      <c r="GI54" s="6">
        <f t="shared" si="1276"/>
        <v>13582820937.52957</v>
      </c>
      <c r="GJ54"/>
      <c r="GK54" s="6">
        <f t="shared" si="1277"/>
        <v>17073770808.889633</v>
      </c>
      <c r="GL54"/>
      <c r="GM54" s="6">
        <f t="shared" si="1278"/>
        <v>74031531471.769531</v>
      </c>
      <c r="GN54"/>
      <c r="GO54" s="6">
        <f t="shared" si="1279"/>
        <v>187646957015.16949</v>
      </c>
      <c r="GP54"/>
      <c r="GQ54" s="6">
        <f t="shared" si="1280"/>
        <v>5650132009.3695803</v>
      </c>
      <c r="GR54"/>
      <c r="GS54" s="6">
        <f t="shared" si="1281"/>
        <v>414096452.40959471</v>
      </c>
      <c r="GT54"/>
      <c r="GU54" s="6">
        <f t="shared" si="1282"/>
        <v>226898499957.04971</v>
      </c>
      <c r="GV54"/>
      <c r="GW54" s="6">
        <f t="shared" si="1283"/>
        <v>2854405861.6896138</v>
      </c>
      <c r="GX54"/>
      <c r="GY54" s="6">
        <f t="shared" si="1284"/>
        <v>389975720025.72943</v>
      </c>
      <c r="GZ54"/>
      <c r="HA54" s="6">
        <f t="shared" si="1285"/>
        <v>59388539741.569664</v>
      </c>
      <c r="HB54"/>
      <c r="HC54" s="6">
        <f t="shared" si="1286"/>
        <v>7972282656.7696238</v>
      </c>
      <c r="HD54"/>
      <c r="HE54" s="6">
        <f t="shared" si="1287"/>
        <v>7959608852.8896236</v>
      </c>
      <c r="HF54"/>
      <c r="HG54" s="6">
        <f t="shared" si="1288"/>
        <v>95719611.649602547</v>
      </c>
      <c r="HH54"/>
      <c r="HI54" s="6">
        <f t="shared" si="1289"/>
        <v>45289526194.489548</v>
      </c>
      <c r="HJ54"/>
      <c r="HK54" s="6">
        <f t="shared" si="1290"/>
        <v>124046699622.9697</v>
      </c>
      <c r="HL54"/>
      <c r="HM54" s="6">
        <f t="shared" si="1291"/>
        <v>55302276214.209541</v>
      </c>
      <c r="HN54"/>
      <c r="HO54" s="6">
        <f t="shared" si="1292"/>
        <v>45113182273.849655</v>
      </c>
      <c r="HP54"/>
      <c r="HQ54" s="6">
        <f t="shared" si="1293"/>
        <v>4191738920.4496169</v>
      </c>
      <c r="HR54"/>
      <c r="HS54" s="6">
        <f t="shared" si="1294"/>
        <v>46763167.489598215</v>
      </c>
      <c r="HT54"/>
      <c r="HU54" s="6">
        <f t="shared" si="1295"/>
        <v>39300033298.369545</v>
      </c>
      <c r="HV54"/>
      <c r="HW54" s="6">
        <f t="shared" si="1296"/>
        <v>97597733768.449524</v>
      </c>
      <c r="HX54"/>
      <c r="HY54" s="6">
        <f t="shared" si="1297"/>
        <v>87383120072.449524</v>
      </c>
      <c r="HZ54"/>
      <c r="IA54" s="6">
        <f t="shared" si="1298"/>
        <v>1797051141.889611</v>
      </c>
      <c r="IB54"/>
      <c r="IC54" s="6">
        <f t="shared" si="1299"/>
        <v>48525763190.209656</v>
      </c>
      <c r="ID54"/>
      <c r="IE54" s="6">
        <f t="shared" si="1300"/>
        <v>1111464917.0496087</v>
      </c>
      <c r="IF54"/>
      <c r="IG54" s="6">
        <f t="shared" si="1301"/>
        <v>15938214111.289633</v>
      </c>
      <c r="IH54"/>
      <c r="II54" s="6">
        <f t="shared" si="1302"/>
        <v>41561085007.92955</v>
      </c>
      <c r="IJ54"/>
      <c r="IK54" s="6">
        <f t="shared" si="1303"/>
        <v>166559191844.88971</v>
      </c>
      <c r="IL54"/>
      <c r="IM54" s="6">
        <f t="shared" si="1304"/>
        <v>1820247614.2095888</v>
      </c>
      <c r="IN54"/>
      <c r="IO54" s="6">
        <f t="shared" si="1305"/>
        <v>461405865.72959441</v>
      </c>
      <c r="IP54"/>
      <c r="IQ54" s="6">
        <f t="shared" si="1306"/>
        <v>17489628722.689564</v>
      </c>
      <c r="IR54"/>
      <c r="IS54" s="6">
        <f t="shared" si="1307"/>
        <v>16330887274.369566</v>
      </c>
      <c r="IT54"/>
      <c r="IU54" s="6">
        <f t="shared" si="1308"/>
        <v>367924571.44959497</v>
      </c>
      <c r="IV54"/>
      <c r="IW54" s="6">
        <f t="shared" si="1309"/>
        <v>150861054117.8895</v>
      </c>
      <c r="IX54"/>
      <c r="IY54" s="6">
        <f t="shared" si="1310"/>
        <v>55107862980.40966</v>
      </c>
      <c r="IZ54"/>
      <c r="JA54" s="6">
        <f t="shared" si="1311"/>
        <v>1924345273.3695886</v>
      </c>
      <c r="JB54"/>
      <c r="JC54" s="6">
        <f t="shared" si="1312"/>
        <v>82564643395.60968</v>
      </c>
      <c r="JD54"/>
      <c r="JE54" s="6">
        <f t="shared" si="1313"/>
        <v>157963673.08959672</v>
      </c>
      <c r="JF54"/>
      <c r="JG54" s="6">
        <f t="shared" si="1314"/>
        <v>23900962112.409561</v>
      </c>
      <c r="JH54"/>
      <c r="JI54" s="6">
        <f t="shared" si="1315"/>
        <v>200419495455.16949</v>
      </c>
      <c r="JJ54"/>
      <c r="JK54" s="6">
        <f t="shared" si="1316"/>
        <v>6166389214.8495798</v>
      </c>
      <c r="JL54"/>
      <c r="JM54" s="6">
        <f t="shared" si="1317"/>
        <v>74629694548.609528</v>
      </c>
      <c r="JN54"/>
      <c r="JO54" s="6">
        <f t="shared" si="1318"/>
        <v>39300033298.369545</v>
      </c>
      <c r="JP54"/>
      <c r="JQ54" s="6">
        <f t="shared" si="1319"/>
        <v>159364344597.52969</v>
      </c>
      <c r="JR54"/>
      <c r="JS54" s="6">
        <f t="shared" si="1320"/>
        <v>40643511557.56955</v>
      </c>
      <c r="JT54"/>
      <c r="JU54" s="6">
        <f t="shared" si="1321"/>
        <v>9724989227.929575</v>
      </c>
      <c r="JV54"/>
      <c r="JW54" s="6">
        <f t="shared" si="1322"/>
        <v>2910317650.9695859</v>
      </c>
      <c r="JX54"/>
      <c r="JY54" s="6">
        <f t="shared" si="1323"/>
        <v>18574865971.329636</v>
      </c>
      <c r="JZ54"/>
      <c r="KA54" s="6">
        <f t="shared" si="1324"/>
        <v>407901463740.28979</v>
      </c>
      <c r="KB54"/>
      <c r="KC54" s="6">
        <f t="shared" si="1325"/>
        <v>83890541781.049683</v>
      </c>
      <c r="KD54"/>
      <c r="KE54" s="6">
        <f t="shared" si="1326"/>
        <v>16514470554.649633</v>
      </c>
      <c r="KF54"/>
      <c r="KG54" s="6">
        <f t="shared" si="1327"/>
        <v>14269649927.809631</v>
      </c>
      <c r="KH54"/>
      <c r="KI54" s="6">
        <f t="shared" si="1328"/>
        <v>149689783837.5697</v>
      </c>
      <c r="KJ54"/>
      <c r="KK54" s="6">
        <f t="shared" si="1329"/>
        <v>8388295800.7696238</v>
      </c>
      <c r="KL54"/>
      <c r="KM54" s="6">
        <f t="shared" si="1330"/>
        <v>2632063477.2496133</v>
      </c>
      <c r="KN54"/>
      <c r="KO54" s="6">
        <f t="shared" si="1331"/>
        <v>21555924470.809563</v>
      </c>
      <c r="KP54"/>
      <c r="KQ54" s="6">
        <f t="shared" si="1332"/>
        <v>158792176079.7695</v>
      </c>
      <c r="KR54"/>
      <c r="KS54" s="6">
        <f t="shared" si="1333"/>
        <v>368030725816.72943</v>
      </c>
      <c r="KT54"/>
      <c r="KU54" s="6">
        <f t="shared" si="1334"/>
        <v>55107862980.40966</v>
      </c>
      <c r="KV54"/>
      <c r="KW54" s="16">
        <f t="shared" si="1335"/>
        <v>14283.385011176526</v>
      </c>
      <c r="KX54" s="7"/>
      <c r="KY54" s="5"/>
      <c r="KZ54" s="3">
        <f t="shared" si="85"/>
        <v>47108532025</v>
      </c>
      <c r="LA54"/>
      <c r="LB54" s="3">
        <f t="shared" si="111"/>
        <v>28938432769</v>
      </c>
      <c r="LC54"/>
      <c r="LD54" s="3">
        <f t="shared" si="112"/>
        <v>37905364249</v>
      </c>
      <c r="LE54"/>
      <c r="LF54" s="3">
        <f t="shared" si="113"/>
        <v>217674501136</v>
      </c>
      <c r="LG54"/>
      <c r="LH54" s="3">
        <f t="shared" si="114"/>
        <v>363359844</v>
      </c>
      <c r="LI54"/>
      <c r="LJ54" s="3">
        <f t="shared" si="115"/>
        <v>11287150081</v>
      </c>
      <c r="LK54"/>
      <c r="LL54" s="3">
        <f t="shared" si="116"/>
        <v>2313513801</v>
      </c>
      <c r="LM54"/>
      <c r="LN54" s="3">
        <f t="shared" si="117"/>
        <v>20193262609</v>
      </c>
      <c r="LO54"/>
      <c r="LP54" s="3">
        <f t="shared" si="118"/>
        <v>2205899089</v>
      </c>
      <c r="LQ54"/>
      <c r="LR54" s="3">
        <f t="shared" si="119"/>
        <v>16828316176</v>
      </c>
      <c r="LS54"/>
      <c r="LT54" s="3">
        <f t="shared" si="120"/>
        <v>12269549824</v>
      </c>
      <c r="LU54"/>
      <c r="LV54" s="3">
        <f t="shared" si="121"/>
        <v>11063042761</v>
      </c>
      <c r="LW54"/>
      <c r="LX54" s="3">
        <f t="shared" si="122"/>
        <v>2113884529</v>
      </c>
      <c r="LY54"/>
      <c r="LZ54" s="3">
        <f t="shared" si="123"/>
        <v>203299988544</v>
      </c>
      <c r="MA54"/>
      <c r="MB54" s="3">
        <f t="shared" si="124"/>
        <v>10825986304</v>
      </c>
      <c r="MC54"/>
      <c r="MD54" s="3">
        <f t="shared" si="125"/>
        <v>8209990881</v>
      </c>
      <c r="ME54"/>
      <c r="MF54" s="3">
        <f t="shared" si="126"/>
        <v>24524499609</v>
      </c>
      <c r="MG54"/>
      <c r="MH54" s="3">
        <f t="shared" si="127"/>
        <v>60590314801</v>
      </c>
      <c r="MI54"/>
      <c r="MJ54" s="3">
        <f t="shared" si="128"/>
        <v>165849304516</v>
      </c>
      <c r="MK54"/>
      <c r="ML54" s="3">
        <f t="shared" si="129"/>
        <v>2423691361</v>
      </c>
      <c r="MM54"/>
      <c r="MN54" s="3">
        <f t="shared" si="130"/>
        <v>31214569</v>
      </c>
      <c r="MO54"/>
      <c r="MP54" s="3">
        <f t="shared" si="131"/>
        <v>252280175625</v>
      </c>
      <c r="MQ54"/>
      <c r="MR54" s="3">
        <f t="shared" si="132"/>
        <v>6298485769</v>
      </c>
      <c r="MS54"/>
      <c r="MT54" s="3">
        <f t="shared" si="133"/>
        <v>358254919936</v>
      </c>
      <c r="MU54"/>
      <c r="MV54" s="3">
        <f t="shared" si="134"/>
        <v>72702493956</v>
      </c>
      <c r="MW54"/>
      <c r="MX54" s="3">
        <f t="shared" si="135"/>
        <v>13276570176</v>
      </c>
      <c r="MY54"/>
      <c r="MZ54" s="3">
        <f t="shared" si="136"/>
        <v>13260213409</v>
      </c>
      <c r="NA54"/>
      <c r="NB54" s="3">
        <f t="shared" si="137"/>
        <v>1275918400</v>
      </c>
      <c r="NC54"/>
      <c r="ND54" s="3">
        <f t="shared" si="138"/>
        <v>34923013129</v>
      </c>
      <c r="NE54"/>
      <c r="NF54" s="3">
        <f t="shared" si="139"/>
        <v>142989103321</v>
      </c>
      <c r="NG54"/>
      <c r="NH54" s="3">
        <f t="shared" si="140"/>
        <v>43776355984</v>
      </c>
      <c r="NI54"/>
      <c r="NJ54" s="3">
        <f t="shared" si="141"/>
        <v>56803572225</v>
      </c>
      <c r="NK54"/>
      <c r="NL54" s="3">
        <f t="shared" si="92"/>
        <v>8222862400</v>
      </c>
      <c r="NM54"/>
      <c r="NN54" s="3">
        <f t="shared" si="142"/>
        <v>364733604</v>
      </c>
      <c r="NO54"/>
      <c r="NP54" s="3">
        <f t="shared" si="143"/>
        <v>29689357636</v>
      </c>
      <c r="NQ54"/>
      <c r="NR54" s="3">
        <f t="shared" si="144"/>
        <v>82065060900</v>
      </c>
      <c r="NS54"/>
      <c r="NT54" s="3">
        <f t="shared" si="145"/>
        <v>72721908900</v>
      </c>
      <c r="NU54"/>
      <c r="NV54" s="3">
        <f t="shared" si="146"/>
        <v>4668715584</v>
      </c>
      <c r="NW54"/>
      <c r="NX54" s="3">
        <f t="shared" si="147"/>
        <v>60625273284</v>
      </c>
      <c r="NY54"/>
      <c r="NZ54" s="3">
        <f t="shared" si="148"/>
        <v>3513525625</v>
      </c>
      <c r="OA54"/>
      <c r="OB54" s="3">
        <f t="shared" si="149"/>
        <v>23159665489</v>
      </c>
      <c r="OC54"/>
      <c r="OD54" s="3">
        <f t="shared" si="150"/>
        <v>31658729041</v>
      </c>
      <c r="OE54"/>
      <c r="OF54" s="3">
        <f t="shared" si="151"/>
        <v>188402006809</v>
      </c>
      <c r="OG54"/>
      <c r="OH54" s="3">
        <f t="shared" si="152"/>
        <v>279825984</v>
      </c>
      <c r="OI54"/>
      <c r="OJ54" s="3">
        <f t="shared" si="153"/>
        <v>19855936</v>
      </c>
      <c r="OK54"/>
      <c r="OL54" s="3">
        <f t="shared" si="154"/>
        <v>11302241344</v>
      </c>
      <c r="OM54"/>
      <c r="ON54" s="3">
        <f t="shared" si="155"/>
        <v>10374644736</v>
      </c>
      <c r="OO54"/>
      <c r="OP54" s="3">
        <f t="shared" si="156"/>
        <v>45630025</v>
      </c>
      <c r="OQ54"/>
      <c r="OR54" s="3">
        <f t="shared" si="157"/>
        <v>131385950784</v>
      </c>
      <c r="OS54"/>
      <c r="OT54" s="3">
        <f t="shared" si="158"/>
        <v>67957711969</v>
      </c>
      <c r="OU54"/>
      <c r="OV54" s="3">
        <f t="shared" si="159"/>
        <v>321520761</v>
      </c>
      <c r="OW54"/>
      <c r="OX54" s="3">
        <f t="shared" si="160"/>
        <v>98142478729</v>
      </c>
      <c r="OY54"/>
      <c r="OZ54" s="3">
        <f t="shared" si="161"/>
        <v>178703424</v>
      </c>
      <c r="PA54"/>
      <c r="PB54" s="3">
        <f t="shared" si="162"/>
        <v>16554167569</v>
      </c>
      <c r="PC54"/>
      <c r="PD54" s="3">
        <f t="shared" si="163"/>
        <v>177869688516</v>
      </c>
      <c r="PE54"/>
      <c r="PF54" s="3">
        <f t="shared" si="164"/>
        <v>2765708100</v>
      </c>
      <c r="PG54"/>
      <c r="PH54" s="3">
        <f t="shared" si="165"/>
        <v>61131573504</v>
      </c>
      <c r="PI54"/>
      <c r="PJ54" s="3">
        <f t="shared" si="166"/>
        <v>29689357636</v>
      </c>
      <c r="PK54"/>
      <c r="PL54" s="3">
        <f t="shared" si="167"/>
        <v>180744869881</v>
      </c>
      <c r="PM54"/>
      <c r="PN54" s="3">
        <f t="shared" si="168"/>
        <v>30858543556</v>
      </c>
      <c r="PO54"/>
      <c r="PP54" s="3">
        <f t="shared" si="169"/>
        <v>5282237041</v>
      </c>
      <c r="PQ54"/>
      <c r="PR54" s="3">
        <f t="shared" si="170"/>
        <v>784616121</v>
      </c>
      <c r="PS54"/>
      <c r="PT54" s="3">
        <f t="shared" si="171"/>
        <v>26317275076</v>
      </c>
      <c r="PU54"/>
      <c r="PV54" s="3">
        <f t="shared" si="172"/>
        <v>441703793664</v>
      </c>
      <c r="PW54"/>
      <c r="PX54" s="3">
        <f t="shared" si="93"/>
        <v>99587580625</v>
      </c>
      <c r="PY54"/>
      <c r="PZ54" s="3">
        <f t="shared" si="542"/>
        <v>23853258025</v>
      </c>
      <c r="QA54"/>
      <c r="QB54" s="3">
        <f t="shared" si="543"/>
        <v>21138833664</v>
      </c>
      <c r="QC54"/>
      <c r="QD54" s="3">
        <f t="shared" si="544"/>
        <v>170431911556</v>
      </c>
      <c r="QE54"/>
      <c r="QF54" s="3">
        <f t="shared" si="545"/>
        <v>13811890576</v>
      </c>
      <c r="QG54"/>
      <c r="QH54" s="3">
        <f t="shared" si="546"/>
        <v>5966017600</v>
      </c>
      <c r="QI54"/>
      <c r="QJ54" s="3">
        <f t="shared" si="547"/>
        <v>14612699689</v>
      </c>
      <c r="QK54"/>
      <c r="QL54" s="3">
        <f t="shared" si="548"/>
        <v>138794247601</v>
      </c>
      <c r="QM54"/>
      <c r="QN54" s="3">
        <f t="shared" si="390"/>
        <v>337234556961</v>
      </c>
      <c r="QO54"/>
      <c r="QP54" s="3">
        <f t="shared" si="391"/>
        <v>67957711969</v>
      </c>
      <c r="QQ54"/>
      <c r="QR54" s="3">
        <f t="shared" si="392"/>
        <v>14323541761</v>
      </c>
      <c r="QS54" s="5"/>
      <c r="QT54" s="6">
        <f t="shared" si="86"/>
        <v>14376.493428201682</v>
      </c>
      <c r="QU54" s="5"/>
      <c r="QV54" s="5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</row>
    <row r="55" spans="1:1015" s="3" customFormat="1">
      <c r="A55" s="2">
        <v>235</v>
      </c>
      <c r="B55" s="3">
        <v>4937</v>
      </c>
      <c r="C55" s="3">
        <v>3037</v>
      </c>
      <c r="D55" s="3">
        <v>6077</v>
      </c>
      <c r="E55" s="3">
        <v>4177</v>
      </c>
      <c r="F55" s="3">
        <v>4937</v>
      </c>
      <c r="G55" s="3">
        <v>4937</v>
      </c>
      <c r="H55" s="3">
        <v>4937</v>
      </c>
      <c r="I55" s="3">
        <v>4557</v>
      </c>
      <c r="J55" s="3">
        <v>4937</v>
      </c>
      <c r="K55" s="3">
        <v>6203</v>
      </c>
      <c r="L55" s="3">
        <v>4937</v>
      </c>
      <c r="M55" s="3">
        <v>7850</v>
      </c>
      <c r="N55" s="3">
        <v>7344</v>
      </c>
      <c r="O55" s="3">
        <v>5697</v>
      </c>
      <c r="P55" s="3">
        <v>5190</v>
      </c>
      <c r="Q55" s="3">
        <v>7977</v>
      </c>
      <c r="R55" s="3">
        <v>6583</v>
      </c>
      <c r="S55" s="3">
        <v>6203</v>
      </c>
      <c r="T55" s="3">
        <v>4810</v>
      </c>
      <c r="U55" s="3">
        <v>6583</v>
      </c>
      <c r="V55" s="3">
        <v>6203</v>
      </c>
      <c r="W55" s="3">
        <v>6203</v>
      </c>
      <c r="X55" s="3">
        <v>5950</v>
      </c>
      <c r="Y55" s="3">
        <v>4810</v>
      </c>
      <c r="Z55" s="3">
        <v>5697</v>
      </c>
      <c r="AA55" s="3">
        <v>5443</v>
      </c>
      <c r="AB55" s="3">
        <v>5950</v>
      </c>
      <c r="AC55" s="3">
        <v>7850</v>
      </c>
      <c r="AD55" s="3">
        <v>7090</v>
      </c>
      <c r="AE55" s="3">
        <v>6583</v>
      </c>
      <c r="AF55" s="3">
        <v>6203</v>
      </c>
      <c r="AG55" s="3">
        <v>5443</v>
      </c>
      <c r="AH55" s="3">
        <v>5697</v>
      </c>
      <c r="AI55" s="3">
        <v>5317</v>
      </c>
      <c r="AJ55" s="3">
        <v>5570</v>
      </c>
      <c r="AK55" s="3">
        <v>5317</v>
      </c>
      <c r="AL55" s="3">
        <v>5317</v>
      </c>
      <c r="AM55" s="3">
        <v>4430</v>
      </c>
      <c r="AN55" s="3">
        <v>6077</v>
      </c>
      <c r="AO55" s="3">
        <v>5317</v>
      </c>
      <c r="AP55" s="3">
        <v>6077</v>
      </c>
      <c r="AQ55" s="3">
        <v>4557</v>
      </c>
      <c r="AR55" s="3">
        <v>6330</v>
      </c>
      <c r="AS55" s="3">
        <v>8864</v>
      </c>
      <c r="AT55" s="3">
        <v>6330</v>
      </c>
      <c r="AU55" s="3">
        <v>4304</v>
      </c>
      <c r="AV55" s="3">
        <v>5190</v>
      </c>
      <c r="AW55" s="3">
        <v>5063</v>
      </c>
      <c r="AX55" s="3">
        <v>6963</v>
      </c>
      <c r="AY55" s="3">
        <v>9878</v>
      </c>
      <c r="AZ55" s="3">
        <v>5443</v>
      </c>
      <c r="BA55" s="3">
        <v>5697</v>
      </c>
      <c r="BB55" s="3">
        <v>6710</v>
      </c>
      <c r="BC55" s="3">
        <v>6077</v>
      </c>
      <c r="BD55" s="3">
        <v>6330</v>
      </c>
      <c r="BE55" s="3">
        <v>4937</v>
      </c>
      <c r="BF55" s="3">
        <v>5443</v>
      </c>
      <c r="BG55" s="3">
        <v>6203</v>
      </c>
      <c r="BH55" s="3">
        <v>5190</v>
      </c>
      <c r="BI55" s="3">
        <v>5190</v>
      </c>
      <c r="BJ55" s="3">
        <v>4430</v>
      </c>
      <c r="BK55" s="3">
        <v>7470</v>
      </c>
      <c r="BL55" s="3">
        <v>5190</v>
      </c>
      <c r="BM55" s="3">
        <v>7217</v>
      </c>
      <c r="BN55" s="3">
        <v>5950</v>
      </c>
      <c r="BO55" s="3">
        <v>6077</v>
      </c>
      <c r="BP55" s="3">
        <v>5950</v>
      </c>
      <c r="BQ55" s="3">
        <v>4050</v>
      </c>
      <c r="BR55" s="3">
        <v>4430</v>
      </c>
      <c r="BS55" s="3">
        <v>3291</v>
      </c>
      <c r="BT55" s="3">
        <v>4684</v>
      </c>
      <c r="BU55" s="3">
        <v>5570</v>
      </c>
      <c r="BV55" s="3">
        <v>5317</v>
      </c>
      <c r="BW55" s="3">
        <v>4937</v>
      </c>
      <c r="BX55" s="3">
        <v>5570</v>
      </c>
      <c r="BY55" s="3">
        <v>5950</v>
      </c>
      <c r="BZ55" s="3">
        <v>4810</v>
      </c>
      <c r="CA55" s="3">
        <v>6583</v>
      </c>
      <c r="CB55" s="3">
        <v>5823</v>
      </c>
      <c r="CC55" s="3">
        <v>5823</v>
      </c>
      <c r="CD55" s="3">
        <v>4810</v>
      </c>
      <c r="CE55" s="3">
        <v>5570</v>
      </c>
      <c r="CF55" s="3">
        <v>6837</v>
      </c>
      <c r="CG55" s="3">
        <v>3544</v>
      </c>
      <c r="CH55" s="3">
        <v>6330</v>
      </c>
      <c r="CI55" s="3">
        <v>5697</v>
      </c>
      <c r="CJ55" s="3">
        <v>7217</v>
      </c>
      <c r="CK55" s="3">
        <v>5823</v>
      </c>
      <c r="CL55" s="3">
        <v>4810</v>
      </c>
      <c r="CM55" s="3">
        <v>5950</v>
      </c>
      <c r="CN55" s="3">
        <v>5443</v>
      </c>
      <c r="CO55" s="3">
        <v>5570</v>
      </c>
      <c r="CP55" s="3">
        <v>5443</v>
      </c>
      <c r="CQ55" s="3">
        <v>6457</v>
      </c>
      <c r="CR55" s="3">
        <v>5190</v>
      </c>
      <c r="CS55" s="3">
        <v>5317</v>
      </c>
      <c r="CT55" s="3">
        <v>6837</v>
      </c>
      <c r="CU55" s="3">
        <v>5317</v>
      </c>
      <c r="CV55" s="3">
        <v>4810</v>
      </c>
      <c r="CW55" s="3">
        <v>6583</v>
      </c>
      <c r="CX55" s="3">
        <v>5063</v>
      </c>
      <c r="CY55" s="3">
        <v>4304</v>
      </c>
      <c r="CZ55" s="3">
        <v>4684</v>
      </c>
      <c r="DA55" s="3">
        <v>4304</v>
      </c>
      <c r="DB55" s="3">
        <v>5823</v>
      </c>
      <c r="DC55" s="3">
        <v>4810</v>
      </c>
      <c r="DD55" s="3">
        <v>5823</v>
      </c>
      <c r="DE55" s="3">
        <v>5063</v>
      </c>
      <c r="DF55" s="3">
        <v>8104</v>
      </c>
      <c r="DG55" s="3">
        <v>4177</v>
      </c>
      <c r="DH55" s="3">
        <v>6457</v>
      </c>
      <c r="DI55" s="3">
        <v>3417</v>
      </c>
      <c r="DJ55" s="3">
        <v>5570</v>
      </c>
      <c r="DK55" s="3">
        <v>4430</v>
      </c>
      <c r="DL55" s="3">
        <v>4684</v>
      </c>
      <c r="DM55" s="3">
        <v>6330</v>
      </c>
      <c r="DN55" s="3">
        <v>4304</v>
      </c>
      <c r="DO55" s="3">
        <v>7850</v>
      </c>
      <c r="DP55" s="3">
        <v>7344</v>
      </c>
      <c r="DQ55" s="3">
        <v>4050</v>
      </c>
      <c r="DR55" s="3">
        <v>6330</v>
      </c>
      <c r="DS55" s="3">
        <v>6330</v>
      </c>
      <c r="DT55" s="3">
        <v>6203</v>
      </c>
      <c r="DU55" s="3">
        <v>5443</v>
      </c>
      <c r="DV55" s="3">
        <v>6330</v>
      </c>
      <c r="DW55" s="3">
        <v>5823</v>
      </c>
      <c r="DX55" s="3">
        <v>4937</v>
      </c>
      <c r="DY55" s="3">
        <v>5823</v>
      </c>
      <c r="DZ55" s="3">
        <v>3924</v>
      </c>
      <c r="EA55" s="3">
        <v>4810</v>
      </c>
      <c r="EB55" s="3">
        <v>4050</v>
      </c>
      <c r="EC55" s="3">
        <v>4810</v>
      </c>
      <c r="ED55" s="3">
        <v>6203</v>
      </c>
      <c r="EE55" s="3">
        <v>4557</v>
      </c>
      <c r="EF55" s="3">
        <v>5823</v>
      </c>
      <c r="EG55" s="3">
        <v>5443</v>
      </c>
      <c r="EH55" s="3">
        <v>5823</v>
      </c>
      <c r="EI55" s="3">
        <v>4937</v>
      </c>
      <c r="EJ55" s="3">
        <v>4430</v>
      </c>
      <c r="EK55" s="3">
        <v>4304</v>
      </c>
      <c r="EL55" s="3">
        <v>4557</v>
      </c>
      <c r="EM55" s="3">
        <v>3544</v>
      </c>
      <c r="EN55" s="3">
        <v>5063</v>
      </c>
      <c r="EO55" s="3">
        <v>5063</v>
      </c>
      <c r="EP55" s="3">
        <v>5697</v>
      </c>
      <c r="EQ55" s="3">
        <v>4557</v>
      </c>
      <c r="ER55" s="3">
        <v>5190</v>
      </c>
      <c r="ES55" s="3">
        <v>5823</v>
      </c>
      <c r="ET55" s="3">
        <v>6077</v>
      </c>
      <c r="EU55" s="3">
        <v>3924</v>
      </c>
      <c r="EV55" s="5"/>
      <c r="EW55" s="6">
        <f t="shared" si="79"/>
        <v>5561.66</v>
      </c>
      <c r="EX55" s="7"/>
      <c r="EY55" s="6">
        <f t="shared" si="80"/>
        <v>88.167266714526818</v>
      </c>
      <c r="EZ55" s="7"/>
      <c r="FA55" s="6">
        <f t="shared" si="81"/>
        <v>5637.64</v>
      </c>
      <c r="FB55" s="6">
        <f t="shared" si="82"/>
        <v>5485.68</v>
      </c>
      <c r="FC55" s="6">
        <f t="shared" si="179"/>
        <v>151.96000000000004</v>
      </c>
      <c r="FD55" s="7"/>
      <c r="FE55" s="6">
        <f t="shared" si="84"/>
        <v>3055643.8415999999</v>
      </c>
      <c r="FF55"/>
      <c r="FG55" s="6">
        <f t="shared" si="97"/>
        <v>3055643.8415999999</v>
      </c>
      <c r="FH55"/>
      <c r="FI55" s="6">
        <f t="shared" si="98"/>
        <v>23091.841600000011</v>
      </c>
      <c r="FJ55"/>
      <c r="FK55" s="6">
        <f t="shared" si="99"/>
        <v>52002.241599999987</v>
      </c>
      <c r="FL55"/>
      <c r="FM55" s="6">
        <f t="shared" si="100"/>
        <v>2010610.5616000001</v>
      </c>
      <c r="FN55"/>
      <c r="FO55" s="6">
        <f t="shared" si="101"/>
        <v>9393979.8015999999</v>
      </c>
      <c r="FP55"/>
      <c r="FQ55" s="6">
        <f t="shared" si="102"/>
        <v>2235144.6015999997</v>
      </c>
      <c r="FR55"/>
      <c r="FS55" s="6">
        <f t="shared" si="103"/>
        <v>8637485.8816</v>
      </c>
      <c r="FT55"/>
      <c r="FU55" s="6">
        <f t="shared" si="104"/>
        <v>52002.241599999987</v>
      </c>
      <c r="FV55"/>
      <c r="FW55" s="6">
        <f t="shared" si="105"/>
        <v>3705471.0016000001</v>
      </c>
      <c r="FX55"/>
      <c r="FY55" s="6">
        <f t="shared" si="106"/>
        <v>23091.841600000011</v>
      </c>
      <c r="FZ55"/>
      <c r="GA55" s="6">
        <f t="shared" si="107"/>
        <v>976223.04159999988</v>
      </c>
      <c r="GB55"/>
      <c r="GC55" s="6">
        <f t="shared" si="108"/>
        <v>10412.161599999992</v>
      </c>
      <c r="GD55"/>
      <c r="GE55" s="6">
        <f t="shared" si="109"/>
        <v>4210539.8415999999</v>
      </c>
      <c r="GF55"/>
      <c r="GG55" s="6">
        <f t="shared" si="110"/>
        <v>126053.40159999997</v>
      </c>
      <c r="GH55"/>
      <c r="GI55" s="6">
        <f t="shared" si="1276"/>
        <v>369712.64159999997</v>
      </c>
      <c r="GJ55"/>
      <c r="GK55" s="6">
        <f t="shared" si="1277"/>
        <v>52002.241599999987</v>
      </c>
      <c r="GL55"/>
      <c r="GM55" s="6">
        <f t="shared" si="1278"/>
        <v>10209.081599999992</v>
      </c>
      <c r="GN55"/>
      <c r="GO55" s="6">
        <f t="shared" si="1279"/>
        <v>540283.80159999989</v>
      </c>
      <c r="GP55"/>
      <c r="GQ55" s="6">
        <f t="shared" si="1280"/>
        <v>369712.64159999997</v>
      </c>
      <c r="GR55"/>
      <c r="GS55" s="6">
        <f t="shared" si="1281"/>
        <v>1871533.4415999998</v>
      </c>
      <c r="GT55"/>
      <c r="GU55" s="6">
        <f t="shared" si="1282"/>
        <v>7214381.1216000002</v>
      </c>
      <c r="GV55"/>
      <c r="GW55" s="6">
        <f t="shared" si="1283"/>
        <v>3512025.9216</v>
      </c>
      <c r="GX55"/>
      <c r="GY55" s="6">
        <f t="shared" si="1284"/>
        <v>623.00160000000187</v>
      </c>
      <c r="GZ55"/>
      <c r="HA55" s="6">
        <f t="shared" si="1285"/>
        <v>9406243.6415999997</v>
      </c>
      <c r="HB55"/>
      <c r="HC55" s="6">
        <f t="shared" si="1286"/>
        <v>164803.52160000004</v>
      </c>
      <c r="HD55"/>
      <c r="HE55" s="6">
        <f t="shared" si="1287"/>
        <v>231399.48159999997</v>
      </c>
      <c r="HF55"/>
      <c r="HG55" s="6">
        <f t="shared" si="1288"/>
        <v>1540180.2815999999</v>
      </c>
      <c r="HH55"/>
      <c r="HI55" s="6">
        <f t="shared" si="1289"/>
        <v>831671.04160000011</v>
      </c>
      <c r="HJ55"/>
      <c r="HK55" s="6">
        <f t="shared" si="1290"/>
        <v>23091.841600000011</v>
      </c>
      <c r="HL55"/>
      <c r="HM55" s="6">
        <f t="shared" si="1291"/>
        <v>10188608.6416</v>
      </c>
      <c r="HN55"/>
      <c r="HO55" s="6">
        <f t="shared" si="1292"/>
        <v>4747866.6815999998</v>
      </c>
      <c r="HP55"/>
      <c r="HQ55" s="6">
        <f t="shared" si="1293"/>
        <v>77818.681600000025</v>
      </c>
      <c r="HR55"/>
      <c r="HS55" s="6">
        <f t="shared" si="1294"/>
        <v>3055643.8415999999</v>
      </c>
      <c r="HT55"/>
      <c r="HU55" s="6">
        <f t="shared" si="1295"/>
        <v>974247.96159999992</v>
      </c>
      <c r="HV55"/>
      <c r="HW55" s="6">
        <f t="shared" si="1296"/>
        <v>1077360.9616</v>
      </c>
      <c r="HX55"/>
      <c r="HY55" s="6">
        <f t="shared" si="1297"/>
        <v>52002.241599999987</v>
      </c>
      <c r="HZ55"/>
      <c r="IA55" s="6">
        <f t="shared" si="1298"/>
        <v>282981.44160000002</v>
      </c>
      <c r="IB55"/>
      <c r="IC55" s="6">
        <f t="shared" si="1299"/>
        <v>3705471.0016000001</v>
      </c>
      <c r="ID55"/>
      <c r="IE55" s="6">
        <f t="shared" si="1300"/>
        <v>23091.841600000011</v>
      </c>
      <c r="IF55"/>
      <c r="IG55" s="6">
        <f t="shared" si="1301"/>
        <v>831671.04160000011</v>
      </c>
      <c r="IH55"/>
      <c r="II55" s="6">
        <f t="shared" si="1302"/>
        <v>9866132.2816000003</v>
      </c>
      <c r="IJ55"/>
      <c r="IK55" s="6">
        <f t="shared" si="1303"/>
        <v>231399.48159999997</v>
      </c>
      <c r="IL55"/>
      <c r="IM55" s="6">
        <f t="shared" si="1304"/>
        <v>1542663.3615999999</v>
      </c>
      <c r="IN55"/>
      <c r="IO55" s="6">
        <f t="shared" si="1305"/>
        <v>1669160.6416000002</v>
      </c>
      <c r="IP55"/>
      <c r="IQ55" s="6">
        <f t="shared" si="1306"/>
        <v>77818.681600000025</v>
      </c>
      <c r="IR55"/>
      <c r="IS55" s="6">
        <f t="shared" si="1307"/>
        <v>1359462.7216</v>
      </c>
      <c r="IT55"/>
      <c r="IU55" s="6">
        <f t="shared" si="1308"/>
        <v>77818.681600000025</v>
      </c>
      <c r="IV55"/>
      <c r="IW55" s="6">
        <f t="shared" si="1309"/>
        <v>1871533.4415999998</v>
      </c>
      <c r="IX55"/>
      <c r="IY55" s="6">
        <f t="shared" si="1310"/>
        <v>3705471.0016000001</v>
      </c>
      <c r="IZ55"/>
      <c r="JA55" s="6">
        <f t="shared" si="1311"/>
        <v>368497.56159999996</v>
      </c>
      <c r="JB55"/>
      <c r="JC55" s="6">
        <f t="shared" si="1312"/>
        <v>52002.241599999987</v>
      </c>
      <c r="JD55"/>
      <c r="JE55" s="6">
        <f t="shared" si="1313"/>
        <v>741389.88159999996</v>
      </c>
      <c r="JF55"/>
      <c r="JG55" s="6">
        <f t="shared" si="1314"/>
        <v>369712.64159999997</v>
      </c>
      <c r="JH55"/>
      <c r="JI55" s="6">
        <f t="shared" si="1315"/>
        <v>14250927.001599999</v>
      </c>
      <c r="JJ55"/>
      <c r="JK55" s="6">
        <f t="shared" si="1316"/>
        <v>8340775.0416000001</v>
      </c>
      <c r="JL55"/>
      <c r="JM55" s="6">
        <f t="shared" si="1317"/>
        <v>976223.04159999988</v>
      </c>
      <c r="JN55"/>
      <c r="JO55" s="6">
        <f t="shared" si="1318"/>
        <v>3232660.1616000002</v>
      </c>
      <c r="JP55"/>
      <c r="JQ55" s="6">
        <f t="shared" si="1319"/>
        <v>13674908.161600001</v>
      </c>
      <c r="JR55"/>
      <c r="JS55" s="6">
        <f t="shared" si="1320"/>
        <v>9872415.3616000004</v>
      </c>
      <c r="JT55"/>
      <c r="JU55" s="6">
        <f t="shared" si="1321"/>
        <v>23091.841600000011</v>
      </c>
      <c r="JV55"/>
      <c r="JW55" s="6">
        <f t="shared" si="1322"/>
        <v>369712.64159999997</v>
      </c>
      <c r="JX55"/>
      <c r="JY55" s="6">
        <f t="shared" si="1323"/>
        <v>126053.40159999997</v>
      </c>
      <c r="JZ55"/>
      <c r="KA55" s="6">
        <f t="shared" si="1324"/>
        <v>1077360.9616</v>
      </c>
      <c r="KB55"/>
      <c r="KC55" s="6">
        <f t="shared" si="1325"/>
        <v>1077360.9616</v>
      </c>
      <c r="KD55"/>
      <c r="KE55" s="6">
        <f t="shared" si="1326"/>
        <v>831671.04160000011</v>
      </c>
      <c r="KF55"/>
      <c r="KG55" s="6">
        <f t="shared" si="1327"/>
        <v>2232155.5216000001</v>
      </c>
      <c r="KH55"/>
      <c r="KI55" s="6">
        <f t="shared" si="1328"/>
        <v>52002.241599999987</v>
      </c>
      <c r="KJ55"/>
      <c r="KK55" s="6">
        <f t="shared" si="1329"/>
        <v>538814.72159999993</v>
      </c>
      <c r="KL55"/>
      <c r="KM55" s="6">
        <f t="shared" si="1330"/>
        <v>673.92160000000194</v>
      </c>
      <c r="KN55"/>
      <c r="KO55" s="6">
        <f t="shared" si="1331"/>
        <v>741389.88159999996</v>
      </c>
      <c r="KP55"/>
      <c r="KQ55" s="6">
        <f t="shared" si="1332"/>
        <v>23091.841600000011</v>
      </c>
      <c r="KR55"/>
      <c r="KS55" s="6">
        <f t="shared" si="1333"/>
        <v>976223.04159999988</v>
      </c>
      <c r="KT55"/>
      <c r="KU55" s="6">
        <f t="shared" si="1334"/>
        <v>616162.20160000003</v>
      </c>
      <c r="KV55"/>
      <c r="KW55" s="16">
        <f t="shared" si="1335"/>
        <v>87.4279033215781</v>
      </c>
      <c r="KX55" s="7"/>
      <c r="KY55" s="5"/>
      <c r="KZ55" s="3">
        <f t="shared" si="85"/>
        <v>3610000</v>
      </c>
      <c r="LA55"/>
      <c r="LB55" s="3">
        <f t="shared" si="111"/>
        <v>3610000</v>
      </c>
      <c r="LC55"/>
      <c r="LD55" s="3">
        <f t="shared" si="112"/>
        <v>0</v>
      </c>
      <c r="LE55"/>
      <c r="LF55" s="3">
        <f t="shared" si="113"/>
        <v>144400</v>
      </c>
      <c r="LG55"/>
      <c r="LH55" s="3">
        <f t="shared" si="114"/>
        <v>1602756</v>
      </c>
      <c r="LI55"/>
      <c r="LJ55" s="3">
        <f t="shared" si="115"/>
        <v>8485569</v>
      </c>
      <c r="LK55"/>
      <c r="LL55" s="3">
        <f t="shared" si="116"/>
        <v>2712609</v>
      </c>
      <c r="LM55"/>
      <c r="LN55" s="3">
        <f t="shared" si="117"/>
        <v>7767369</v>
      </c>
      <c r="LO55"/>
      <c r="LP55" s="3">
        <f t="shared" si="118"/>
        <v>144400</v>
      </c>
      <c r="LQ55"/>
      <c r="LR55" s="3">
        <f t="shared" si="119"/>
        <v>3143529</v>
      </c>
      <c r="LS55"/>
      <c r="LT55" s="3">
        <f t="shared" si="120"/>
        <v>0</v>
      </c>
      <c r="LU55"/>
      <c r="LV55" s="3">
        <f t="shared" si="121"/>
        <v>1299600</v>
      </c>
      <c r="LW55"/>
      <c r="LX55" s="3">
        <f t="shared" si="122"/>
        <v>64516</v>
      </c>
      <c r="LY55"/>
      <c r="LZ55" s="3">
        <f t="shared" si="123"/>
        <v>3610000</v>
      </c>
      <c r="MA55"/>
      <c r="MB55" s="3">
        <f t="shared" si="124"/>
        <v>257049</v>
      </c>
      <c r="MC55"/>
      <c r="MD55" s="3">
        <f t="shared" si="125"/>
        <v>577600</v>
      </c>
      <c r="ME55"/>
      <c r="MF55" s="3">
        <f t="shared" si="126"/>
        <v>144400</v>
      </c>
      <c r="MG55"/>
      <c r="MH55" s="3">
        <f t="shared" si="127"/>
        <v>64009</v>
      </c>
      <c r="MI55"/>
      <c r="MJ55" s="3">
        <f t="shared" si="128"/>
        <v>786769</v>
      </c>
      <c r="MK55"/>
      <c r="ML55" s="3">
        <f t="shared" si="129"/>
        <v>577600</v>
      </c>
      <c r="MM55"/>
      <c r="MN55" s="3">
        <f t="shared" si="130"/>
        <v>2310400</v>
      </c>
      <c r="MO55"/>
      <c r="MP55" s="3">
        <f t="shared" si="131"/>
        <v>6421156</v>
      </c>
      <c r="MQ55"/>
      <c r="MR55" s="3">
        <f t="shared" si="132"/>
        <v>4104676</v>
      </c>
      <c r="MS55"/>
      <c r="MT55" s="3">
        <f t="shared" si="133"/>
        <v>16129</v>
      </c>
      <c r="MU55"/>
      <c r="MV55" s="3">
        <f t="shared" si="134"/>
        <v>8497225</v>
      </c>
      <c r="MW55"/>
      <c r="MX55" s="3">
        <f t="shared" si="135"/>
        <v>64516</v>
      </c>
      <c r="MY55"/>
      <c r="MZ55" s="3">
        <f t="shared" si="136"/>
        <v>400689</v>
      </c>
      <c r="NA55"/>
      <c r="NB55" s="3">
        <f t="shared" si="137"/>
        <v>1940449</v>
      </c>
      <c r="NC55"/>
      <c r="ND55" s="3">
        <f t="shared" si="138"/>
        <v>577600</v>
      </c>
      <c r="NE55"/>
      <c r="NF55" s="3">
        <f t="shared" si="139"/>
        <v>0</v>
      </c>
      <c r="NG55"/>
      <c r="NH55" s="3">
        <f t="shared" si="140"/>
        <v>9241600</v>
      </c>
      <c r="NI55"/>
      <c r="NJ55" s="3">
        <f t="shared" si="141"/>
        <v>4108729</v>
      </c>
      <c r="NK55"/>
      <c r="NL55" s="3">
        <f t="shared" si="92"/>
        <v>16129</v>
      </c>
      <c r="NM55"/>
      <c r="NN55" s="3">
        <f t="shared" si="142"/>
        <v>3610000</v>
      </c>
      <c r="NO55"/>
      <c r="NP55" s="3">
        <f t="shared" si="143"/>
        <v>1297321</v>
      </c>
      <c r="NQ55"/>
      <c r="NR55" s="3">
        <f t="shared" si="144"/>
        <v>784996</v>
      </c>
      <c r="NS55"/>
      <c r="NT55" s="3">
        <f t="shared" si="145"/>
        <v>144400</v>
      </c>
      <c r="NU55"/>
      <c r="NV55" s="3">
        <f t="shared" si="146"/>
        <v>144400</v>
      </c>
      <c r="NW55"/>
      <c r="NX55" s="3">
        <f t="shared" si="147"/>
        <v>3143529</v>
      </c>
      <c r="NY55"/>
      <c r="NZ55" s="3">
        <f t="shared" si="148"/>
        <v>0</v>
      </c>
      <c r="OA55"/>
      <c r="OB55" s="3">
        <f t="shared" si="149"/>
        <v>577600</v>
      </c>
      <c r="OC55"/>
      <c r="OD55" s="3">
        <f t="shared" si="150"/>
        <v>10843849</v>
      </c>
      <c r="OE55"/>
      <c r="OF55" s="3">
        <f t="shared" si="151"/>
        <v>400689</v>
      </c>
      <c r="OG55"/>
      <c r="OH55" s="3">
        <f t="shared" si="152"/>
        <v>1943236</v>
      </c>
      <c r="OI55"/>
      <c r="OJ55" s="3">
        <f t="shared" si="153"/>
        <v>1299600</v>
      </c>
      <c r="OK55"/>
      <c r="OL55" s="3">
        <f t="shared" si="154"/>
        <v>16129</v>
      </c>
      <c r="OM55"/>
      <c r="ON55" s="3">
        <f t="shared" si="155"/>
        <v>1028196</v>
      </c>
      <c r="OO55"/>
      <c r="OP55" s="3">
        <f t="shared" si="156"/>
        <v>16129</v>
      </c>
      <c r="OQ55"/>
      <c r="OR55" s="3">
        <f t="shared" si="157"/>
        <v>2310400</v>
      </c>
      <c r="OS55"/>
      <c r="OT55" s="3">
        <f t="shared" si="158"/>
        <v>3143529</v>
      </c>
      <c r="OU55"/>
      <c r="OV55" s="3">
        <f t="shared" si="159"/>
        <v>576081</v>
      </c>
      <c r="OW55"/>
      <c r="OX55" s="3">
        <f t="shared" si="160"/>
        <v>144400</v>
      </c>
      <c r="OY55"/>
      <c r="OZ55" s="3">
        <f t="shared" si="161"/>
        <v>1026169</v>
      </c>
      <c r="PA55"/>
      <c r="PB55" s="3">
        <f t="shared" si="162"/>
        <v>577600</v>
      </c>
      <c r="PC55"/>
      <c r="PD55" s="3">
        <f t="shared" si="163"/>
        <v>15421329</v>
      </c>
      <c r="PE55"/>
      <c r="PF55" s="3">
        <f t="shared" si="164"/>
        <v>9241600</v>
      </c>
      <c r="PG55"/>
      <c r="PH55" s="3">
        <f t="shared" si="165"/>
        <v>1299600</v>
      </c>
      <c r="PI55"/>
      <c r="PJ55" s="3">
        <f t="shared" si="166"/>
        <v>2709316</v>
      </c>
      <c r="PK55"/>
      <c r="PL55" s="3">
        <f t="shared" si="167"/>
        <v>12574116</v>
      </c>
      <c r="PM55"/>
      <c r="PN55" s="3">
        <f t="shared" si="168"/>
        <v>10850436</v>
      </c>
      <c r="PO55"/>
      <c r="PP55" s="3">
        <f t="shared" si="169"/>
        <v>0</v>
      </c>
      <c r="PQ55"/>
      <c r="PR55" s="3">
        <f t="shared" si="170"/>
        <v>577600</v>
      </c>
      <c r="PS55"/>
      <c r="PT55" s="3">
        <f t="shared" si="171"/>
        <v>257049</v>
      </c>
      <c r="PU55"/>
      <c r="PV55" s="3">
        <f t="shared" si="172"/>
        <v>784996</v>
      </c>
      <c r="PW55"/>
      <c r="PX55" s="3">
        <f t="shared" si="93"/>
        <v>784996</v>
      </c>
      <c r="PY55"/>
      <c r="PZ55" s="3">
        <f t="shared" si="542"/>
        <v>577600</v>
      </c>
      <c r="QA55"/>
      <c r="QB55" s="3">
        <f t="shared" si="543"/>
        <v>2709316</v>
      </c>
      <c r="QC55"/>
      <c r="QD55" s="3">
        <f t="shared" si="544"/>
        <v>144400</v>
      </c>
      <c r="QE55"/>
      <c r="QF55" s="3">
        <f t="shared" si="545"/>
        <v>784996</v>
      </c>
      <c r="QG55"/>
      <c r="QH55" s="3">
        <f t="shared" si="546"/>
        <v>15876</v>
      </c>
      <c r="QI55"/>
      <c r="QJ55" s="3">
        <f t="shared" si="547"/>
        <v>1026169</v>
      </c>
      <c r="QK55"/>
      <c r="QL55" s="3">
        <f t="shared" si="548"/>
        <v>0</v>
      </c>
      <c r="QM55"/>
      <c r="QN55" s="3">
        <f t="shared" si="390"/>
        <v>1299600</v>
      </c>
      <c r="QO55"/>
      <c r="QP55" s="3">
        <f t="shared" si="391"/>
        <v>400689</v>
      </c>
      <c r="QQ55"/>
      <c r="QR55" s="3">
        <f t="shared" si="392"/>
        <v>4635409</v>
      </c>
      <c r="QS55" s="5"/>
      <c r="QT55" s="6">
        <f t="shared" si="86"/>
        <v>88.893300500509454</v>
      </c>
      <c r="QU55" s="5"/>
      <c r="QV55" s="5"/>
      <c r="QW55" s="6">
        <f>B55-C55-$FC55</f>
        <v>1748.04</v>
      </c>
      <c r="QX55"/>
      <c r="QY55" s="6">
        <f>D55-E55-$FC55</f>
        <v>1748.04</v>
      </c>
      <c r="QZ55"/>
      <c r="RA55" s="6">
        <f>F55-G55-$FC55</f>
        <v>-151.96000000000004</v>
      </c>
      <c r="RB55"/>
      <c r="RC55" s="6">
        <f>H55-I55-$FC55</f>
        <v>228.03999999999996</v>
      </c>
      <c r="RD55"/>
      <c r="RE55" s="6">
        <f>J55-K55-$FC55</f>
        <v>-1417.96</v>
      </c>
      <c r="RF55"/>
      <c r="RG55" s="6">
        <f>L55-M55-$FC55</f>
        <v>-3064.96</v>
      </c>
      <c r="RH55"/>
      <c r="RI55" s="6">
        <f>N55-O55-$FC55</f>
        <v>1495.04</v>
      </c>
      <c r="RJ55"/>
      <c r="RK55" s="6">
        <f>P55-Q55-$FC55</f>
        <v>-2938.96</v>
      </c>
      <c r="RL55"/>
      <c r="RM55" s="6">
        <f>R55-S55-$FC55</f>
        <v>228.03999999999996</v>
      </c>
      <c r="RN55"/>
      <c r="RO55" s="6">
        <f>T55-U55-$FC55</f>
        <v>-1924.96</v>
      </c>
      <c r="RP55"/>
      <c r="RQ55" s="6">
        <f>V55-W55-$FC55</f>
        <v>-151.96000000000004</v>
      </c>
      <c r="RR55"/>
      <c r="RS55" s="6">
        <f>X55-Y55-$FC55</f>
        <v>988.04</v>
      </c>
      <c r="RT55"/>
      <c r="RU55" s="6">
        <f>Z55-AA55-$FC55</f>
        <v>102.03999999999996</v>
      </c>
      <c r="RV55"/>
      <c r="RW55" s="6">
        <f>AB55-AC55-$FC55</f>
        <v>-2051.96</v>
      </c>
      <c r="RX55"/>
      <c r="RY55" s="6">
        <f>AD55-AE55-$FC55</f>
        <v>355.03999999999996</v>
      </c>
      <c r="RZ55"/>
      <c r="SA55" s="6">
        <f>AF55-AG55-$FC55</f>
        <v>608.04</v>
      </c>
      <c r="SB55"/>
      <c r="SC55" s="6">
        <f>AH55-AI55-$FC55</f>
        <v>228.03999999999996</v>
      </c>
      <c r="SD55"/>
      <c r="SE55" s="6">
        <f>AJ55-AK55-$FC55</f>
        <v>101.03999999999996</v>
      </c>
      <c r="SF55"/>
      <c r="SG55" s="6">
        <f>AL55-AM55-$FC55</f>
        <v>735.04</v>
      </c>
      <c r="SH55"/>
      <c r="SI55" s="6">
        <f>AN55-AO55-$FC55</f>
        <v>608.04</v>
      </c>
      <c r="SJ55"/>
      <c r="SK55" s="6">
        <f>AP55-AQ55-$FC55</f>
        <v>1368.04</v>
      </c>
      <c r="SL55"/>
      <c r="SM55" s="6">
        <f>AR55-AS55-$FC55</f>
        <v>-2685.96</v>
      </c>
      <c r="SN55"/>
      <c r="SO55" s="6">
        <f>AT55-AU55-$FC55</f>
        <v>1874.04</v>
      </c>
      <c r="SP55"/>
      <c r="SQ55" s="6">
        <f>AV55-AW55-$FC55</f>
        <v>-24.960000000000036</v>
      </c>
      <c r="SR55"/>
      <c r="SS55" s="6">
        <f>AX55-AY55-$FC55</f>
        <v>-3066.96</v>
      </c>
      <c r="ST55"/>
      <c r="SU55" s="6">
        <f>AZ55-BA55-$FC55</f>
        <v>-405.96000000000004</v>
      </c>
      <c r="SV55"/>
      <c r="SW55" s="6">
        <f>BB55-BC55-$FC55</f>
        <v>481.03999999999996</v>
      </c>
      <c r="SX55"/>
      <c r="SY55" s="6">
        <f>BD55-BE55-$FC55</f>
        <v>1241.04</v>
      </c>
      <c r="SZ55"/>
      <c r="TA55" s="6">
        <f>BF55-BG55-$FC55</f>
        <v>-911.96</v>
      </c>
      <c r="TB55"/>
      <c r="TC55" s="6">
        <f>BH55-BI55-$FC55</f>
        <v>-151.96000000000004</v>
      </c>
      <c r="TD55"/>
      <c r="TE55" s="6">
        <f>BJ55-BK55-$FC55</f>
        <v>-3191.96</v>
      </c>
      <c r="TF55"/>
      <c r="TG55" s="6">
        <f>BL55-BM55-$FC55</f>
        <v>-2178.96</v>
      </c>
      <c r="TH55"/>
      <c r="TI55" s="6">
        <f>BN55-BO55-$FC55</f>
        <v>-278.96000000000004</v>
      </c>
      <c r="TJ55"/>
      <c r="TK55" s="6">
        <f>BP55-BQ55-$FC55</f>
        <v>1748.04</v>
      </c>
      <c r="TL55"/>
      <c r="TM55" s="6">
        <f>BR55-BS55-$FC55</f>
        <v>987.04</v>
      </c>
      <c r="TN55"/>
      <c r="TO55" s="6">
        <f>BT55-BU55-$FC55</f>
        <v>-1037.96</v>
      </c>
      <c r="TP55"/>
      <c r="TQ55" s="6">
        <f>BV55-BW55-$FC55</f>
        <v>228.03999999999996</v>
      </c>
      <c r="TR55"/>
      <c r="TS55" s="6">
        <f>BX55-BY55-$FC55</f>
        <v>-531.96</v>
      </c>
      <c r="TT55"/>
      <c r="TU55" s="6">
        <f>BZ55-CA55-$FC55</f>
        <v>-1924.96</v>
      </c>
      <c r="TV55"/>
      <c r="TW55" s="6">
        <f>CB55-CC55-$FC55</f>
        <v>-151.96000000000004</v>
      </c>
      <c r="TX55"/>
      <c r="TY55" s="6">
        <f>CD55-CE55-$FC55</f>
        <v>-911.96</v>
      </c>
      <c r="TZ55"/>
      <c r="UA55" s="6">
        <f>CF55-CG55-$FC55</f>
        <v>3141.04</v>
      </c>
      <c r="UB55"/>
      <c r="UC55" s="6">
        <f>CH55-CI55-$FC55</f>
        <v>481.03999999999996</v>
      </c>
      <c r="UD55"/>
      <c r="UE55" s="6">
        <f>CJ55-CK55-$FC55</f>
        <v>1242.04</v>
      </c>
      <c r="UF55"/>
      <c r="UG55" s="6">
        <f>CL55-CM55-$FC55</f>
        <v>-1291.96</v>
      </c>
      <c r="UH55"/>
      <c r="UI55" s="6">
        <f>CN55-CO55-$FC55</f>
        <v>-278.96000000000004</v>
      </c>
      <c r="UJ55"/>
      <c r="UK55" s="6">
        <f>CP55-CQ55-$FC55</f>
        <v>-1165.96</v>
      </c>
      <c r="UL55"/>
      <c r="UM55" s="6">
        <f>CR55-CS55-$FC55</f>
        <v>-278.96000000000004</v>
      </c>
      <c r="UN55"/>
      <c r="UO55" s="6">
        <f>CT55-CU55-$FC55</f>
        <v>1368.04</v>
      </c>
      <c r="UP55"/>
      <c r="UQ55" s="6">
        <f>CV55-CW55-$FC55</f>
        <v>-1924.96</v>
      </c>
      <c r="UR55"/>
      <c r="US55" s="6">
        <f>CX55-CY55-$FC55</f>
        <v>607.04</v>
      </c>
      <c r="UT55"/>
      <c r="UU55" s="6">
        <f>CZ55-DA55-$FC55</f>
        <v>228.03999999999996</v>
      </c>
      <c r="UV55"/>
      <c r="UW55" s="6">
        <f>DB55-DC55-$FC55</f>
        <v>861.04</v>
      </c>
      <c r="UX55"/>
      <c r="UY55" s="6">
        <f>DD55-DE55-$FC55</f>
        <v>608.04</v>
      </c>
      <c r="UZ55"/>
      <c r="VA55" s="6">
        <f>DF55-DG55-$FC55</f>
        <v>3775.04</v>
      </c>
      <c r="VB55"/>
      <c r="VC55" s="6">
        <f>DH55-DI55-$FC55</f>
        <v>2888.04</v>
      </c>
      <c r="VD55"/>
      <c r="VE55" s="6">
        <f>DJ55-DK55-$FC55</f>
        <v>988.04</v>
      </c>
      <c r="VF55"/>
      <c r="VG55" s="6">
        <f>DL55-DM55-$FC55</f>
        <v>-1797.96</v>
      </c>
      <c r="VH55"/>
      <c r="VI55" s="6">
        <f>DN55-DO55-$FC55</f>
        <v>-3697.96</v>
      </c>
      <c r="VJ55"/>
      <c r="VK55" s="6">
        <f>DP55-DQ55-$FC55</f>
        <v>3142.04</v>
      </c>
      <c r="VL55"/>
      <c r="VM55" s="6">
        <f>DR55-DS55-$FC55</f>
        <v>-151.96000000000004</v>
      </c>
      <c r="VN55"/>
      <c r="VO55" s="6">
        <f>DT55-DU55-$FC55</f>
        <v>608.04</v>
      </c>
      <c r="VP55"/>
      <c r="VQ55" s="6">
        <f>DV55-DW55-$FC55</f>
        <v>355.03999999999996</v>
      </c>
      <c r="VR55"/>
      <c r="VS55" s="6">
        <f>DX55-DY55-$FC55</f>
        <v>-1037.96</v>
      </c>
      <c r="VT55"/>
      <c r="VU55" s="6">
        <f>DZ55-EA55-$FC55</f>
        <v>-1037.96</v>
      </c>
      <c r="VV55"/>
      <c r="VW55" s="6">
        <f>EB55-EC55-$FC55</f>
        <v>-911.96</v>
      </c>
      <c r="VX55"/>
      <c r="VY55" s="6">
        <f>ED55-EE55-$FC55</f>
        <v>1494.04</v>
      </c>
      <c r="VZ55"/>
      <c r="WA55" s="6">
        <f>EF55-EG55-$FC55</f>
        <v>228.03999999999996</v>
      </c>
      <c r="WB55"/>
      <c r="WC55" s="6">
        <f>EH55-EI55-$FC55</f>
        <v>734.04</v>
      </c>
      <c r="WD55"/>
      <c r="WE55" s="6">
        <f>EJ55-EK55-$FC55</f>
        <v>-25.960000000000036</v>
      </c>
      <c r="WF55"/>
      <c r="WG55" s="6">
        <f>EL55-EM55-$FC55</f>
        <v>861.04</v>
      </c>
      <c r="WH55"/>
      <c r="WI55" s="6">
        <f>EN55-EO55-$FC55</f>
        <v>-151.96000000000004</v>
      </c>
      <c r="WJ55"/>
      <c r="WK55" s="6">
        <f>EP55-EQ55-$FC55</f>
        <v>988.04</v>
      </c>
      <c r="WL55"/>
      <c r="WM55" s="6">
        <f>ER55-ES55-$FC55</f>
        <v>-784.96</v>
      </c>
      <c r="WN55"/>
      <c r="WO55" s="6">
        <f>ET55-EU55-$FC55</f>
        <v>2001.04</v>
      </c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</row>
    <row r="56" spans="1:1015" s="3" customFormat="1">
      <c r="A56" s="2">
        <v>238</v>
      </c>
      <c r="B56" s="3">
        <v>2139358</v>
      </c>
      <c r="C56" s="3">
        <v>2055433</v>
      </c>
      <c r="D56" s="3">
        <v>2048713</v>
      </c>
      <c r="E56" s="3">
        <v>2094548</v>
      </c>
      <c r="F56" s="3">
        <v>2037502</v>
      </c>
      <c r="G56" s="3">
        <v>2125919</v>
      </c>
      <c r="H56" s="3">
        <v>2122559</v>
      </c>
      <c r="I56" s="3">
        <v>2169526</v>
      </c>
      <c r="J56" s="3">
        <v>1946858</v>
      </c>
      <c r="K56" s="3">
        <v>2524252</v>
      </c>
      <c r="L56" s="3">
        <v>2184097</v>
      </c>
      <c r="M56" s="3">
        <v>2298224</v>
      </c>
      <c r="N56" s="3">
        <v>2290373</v>
      </c>
      <c r="O56" s="3">
        <v>2396650</v>
      </c>
      <c r="P56" s="3">
        <v>2104663</v>
      </c>
      <c r="Q56" s="3">
        <v>2585719</v>
      </c>
      <c r="R56" s="3">
        <v>2307172</v>
      </c>
      <c r="S56" s="3">
        <v>2310532</v>
      </c>
      <c r="T56" s="3">
        <v>2611466</v>
      </c>
      <c r="U56" s="3">
        <v>2323936</v>
      </c>
      <c r="V56" s="3">
        <v>2526445</v>
      </c>
      <c r="W56" s="3">
        <v>2693163</v>
      </c>
      <c r="X56" s="3">
        <v>2242239</v>
      </c>
      <c r="Y56" s="3">
        <v>2306040</v>
      </c>
      <c r="Z56" s="3">
        <v>2370903</v>
      </c>
      <c r="AA56" s="3">
        <v>2301584</v>
      </c>
      <c r="AB56" s="3">
        <v>2481741</v>
      </c>
      <c r="AC56" s="3">
        <v>2717778</v>
      </c>
      <c r="AD56" s="3">
        <v>2276969</v>
      </c>
      <c r="AE56" s="3">
        <v>2478346</v>
      </c>
      <c r="AF56" s="3">
        <v>2323936</v>
      </c>
      <c r="AG56" s="3">
        <v>2587983</v>
      </c>
      <c r="AH56" s="3">
        <v>2618186</v>
      </c>
      <c r="AI56" s="3">
        <v>2547735</v>
      </c>
      <c r="AJ56" s="3">
        <v>2290373</v>
      </c>
      <c r="AK56" s="3">
        <v>2257942</v>
      </c>
      <c r="AL56" s="3">
        <v>2460380</v>
      </c>
      <c r="AM56" s="3">
        <v>2189649</v>
      </c>
      <c r="AN56" s="3">
        <v>2153894</v>
      </c>
      <c r="AO56" s="3">
        <v>2449275</v>
      </c>
      <c r="AP56" s="3">
        <v>2639476</v>
      </c>
      <c r="AQ56" s="3">
        <v>2745788</v>
      </c>
      <c r="AR56" s="3">
        <v>2123690</v>
      </c>
      <c r="AS56" s="3">
        <v>2533094</v>
      </c>
      <c r="AT56" s="3">
        <v>2297093</v>
      </c>
      <c r="AU56" s="3">
        <v>2680784</v>
      </c>
      <c r="AV56" s="3">
        <v>2520857</v>
      </c>
      <c r="AW56" s="3">
        <v>2348551</v>
      </c>
      <c r="AX56" s="3">
        <v>2519725</v>
      </c>
      <c r="AY56" s="3">
        <v>2413413</v>
      </c>
      <c r="AZ56" s="3">
        <v>2248994</v>
      </c>
      <c r="BA56" s="3">
        <v>2562236</v>
      </c>
      <c r="BB56" s="3">
        <v>2572351</v>
      </c>
      <c r="BC56" s="3">
        <v>2462643</v>
      </c>
      <c r="BD56" s="3">
        <v>2548867</v>
      </c>
      <c r="BE56" s="3">
        <v>2443687</v>
      </c>
      <c r="BF56" s="3">
        <v>2232195</v>
      </c>
      <c r="BG56" s="3">
        <v>2401176</v>
      </c>
      <c r="BH56" s="3">
        <v>2779245</v>
      </c>
      <c r="BI56" s="3">
        <v>2235555</v>
      </c>
      <c r="BJ56" s="3">
        <v>2439160</v>
      </c>
      <c r="BK56" s="3">
        <v>2918094</v>
      </c>
      <c r="BL56" s="3">
        <v>2328392</v>
      </c>
      <c r="BM56" s="3">
        <v>2648459</v>
      </c>
      <c r="BN56" s="3">
        <v>2391062</v>
      </c>
      <c r="BO56" s="3">
        <v>2404501</v>
      </c>
      <c r="BP56" s="3">
        <v>2125919</v>
      </c>
      <c r="BQ56" s="3">
        <v>2375430</v>
      </c>
      <c r="BR56" s="3">
        <v>2654047</v>
      </c>
      <c r="BS56" s="3">
        <v>2043090</v>
      </c>
      <c r="BT56" s="3">
        <v>2144910</v>
      </c>
      <c r="BU56" s="3">
        <v>2565631</v>
      </c>
      <c r="BV56" s="3">
        <v>2359656</v>
      </c>
      <c r="BW56" s="3">
        <v>2421265</v>
      </c>
      <c r="BX56" s="3">
        <v>2266854</v>
      </c>
      <c r="BY56" s="3">
        <v>2634949</v>
      </c>
      <c r="BZ56" s="3">
        <v>2254547</v>
      </c>
      <c r="CA56" s="3">
        <v>2675267</v>
      </c>
      <c r="CB56" s="3">
        <v>2214264</v>
      </c>
      <c r="CC56" s="3">
        <v>2149402</v>
      </c>
      <c r="CD56" s="3">
        <v>2064381</v>
      </c>
      <c r="CE56" s="3">
        <v>2388798</v>
      </c>
      <c r="CF56" s="3">
        <v>2421265</v>
      </c>
      <c r="CG56" s="3">
        <v>2143779</v>
      </c>
      <c r="CH56" s="3">
        <v>2406764</v>
      </c>
      <c r="CI56" s="3">
        <v>2321672</v>
      </c>
      <c r="CJ56" s="3">
        <v>2584587</v>
      </c>
      <c r="CK56" s="3">
        <v>2175149</v>
      </c>
      <c r="CL56" s="3">
        <v>2267986</v>
      </c>
      <c r="CM56" s="3">
        <v>2434633</v>
      </c>
      <c r="CN56" s="3">
        <v>2171789</v>
      </c>
      <c r="CO56" s="3">
        <v>2333909</v>
      </c>
      <c r="CP56" s="3">
        <v>2238879</v>
      </c>
      <c r="CQ56" s="3">
        <v>2336173</v>
      </c>
      <c r="CR56" s="3">
        <v>2177377</v>
      </c>
      <c r="CS56" s="3">
        <v>2068802</v>
      </c>
      <c r="CT56" s="3">
        <v>2280294</v>
      </c>
      <c r="CU56" s="3">
        <v>2052073</v>
      </c>
      <c r="CV56" s="3">
        <v>2112479</v>
      </c>
      <c r="CW56" s="3">
        <v>2594702</v>
      </c>
      <c r="CX56" s="3">
        <v>2572351</v>
      </c>
      <c r="CY56" s="3">
        <v>2392193</v>
      </c>
      <c r="CZ56" s="3">
        <v>2213203</v>
      </c>
      <c r="DA56" s="3">
        <v>2209843</v>
      </c>
      <c r="DB56" s="3">
        <v>2161710</v>
      </c>
      <c r="DC56" s="3">
        <v>2225511</v>
      </c>
      <c r="DD56" s="3">
        <v>2327331</v>
      </c>
      <c r="DE56" s="3">
        <v>2247862</v>
      </c>
      <c r="DF56" s="3">
        <v>2241143</v>
      </c>
      <c r="DG56" s="3">
        <v>2263494</v>
      </c>
      <c r="DH56" s="3">
        <v>2373166</v>
      </c>
      <c r="DI56" s="3">
        <v>2103532</v>
      </c>
      <c r="DJ56" s="3">
        <v>2282557</v>
      </c>
      <c r="DK56" s="3">
        <v>2061021</v>
      </c>
      <c r="DL56" s="3">
        <v>2071065</v>
      </c>
      <c r="DM56" s="3">
        <v>2142647</v>
      </c>
      <c r="DN56" s="3">
        <v>2157218</v>
      </c>
      <c r="DO56" s="3">
        <v>2307172</v>
      </c>
      <c r="DP56" s="3">
        <v>2307172</v>
      </c>
      <c r="DQ56" s="3">
        <v>2309400</v>
      </c>
      <c r="DR56" s="3">
        <v>2345227</v>
      </c>
      <c r="DS56" s="3">
        <v>2276969</v>
      </c>
      <c r="DT56" s="3">
        <v>2370903</v>
      </c>
      <c r="DU56" s="3">
        <v>2381018</v>
      </c>
      <c r="DV56" s="3">
        <v>2427984</v>
      </c>
      <c r="DW56" s="3">
        <v>2106856</v>
      </c>
      <c r="DX56" s="3">
        <v>2196404</v>
      </c>
      <c r="DY56" s="3">
        <v>2240011</v>
      </c>
      <c r="DZ56" s="3">
        <v>1914427</v>
      </c>
      <c r="EA56" s="3">
        <v>1911067</v>
      </c>
      <c r="EB56" s="3">
        <v>2195272</v>
      </c>
      <c r="EC56" s="3">
        <v>2349683</v>
      </c>
      <c r="ED56" s="3">
        <v>1955841</v>
      </c>
      <c r="EE56" s="3">
        <v>2246766</v>
      </c>
      <c r="EF56" s="3">
        <v>2182965</v>
      </c>
      <c r="EG56" s="3">
        <v>2200896</v>
      </c>
      <c r="EH56" s="3">
        <v>2205316</v>
      </c>
      <c r="EI56" s="3">
        <v>1951349</v>
      </c>
      <c r="EJ56" s="3">
        <v>2036406</v>
      </c>
      <c r="EK56" s="3">
        <v>2162841</v>
      </c>
      <c r="EL56" s="3">
        <v>2181833</v>
      </c>
      <c r="EM56" s="3">
        <v>2015151</v>
      </c>
      <c r="EN56" s="3">
        <v>2153894</v>
      </c>
      <c r="EO56" s="3">
        <v>2140419</v>
      </c>
      <c r="EP56" s="3">
        <v>2150534</v>
      </c>
      <c r="EQ56" s="3">
        <v>1875276</v>
      </c>
      <c r="ER56" s="3">
        <v>2562236</v>
      </c>
      <c r="ES56" s="3">
        <v>2436897</v>
      </c>
      <c r="ET56" s="3">
        <v>2006203</v>
      </c>
      <c r="EU56" s="3">
        <v>2034142</v>
      </c>
      <c r="EV56" s="5"/>
      <c r="EW56" s="6">
        <f t="shared" si="79"/>
        <v>2306908.3199999998</v>
      </c>
      <c r="EX56" s="7"/>
      <c r="EY56" s="6">
        <f t="shared" si="80"/>
        <v>16444.087092505015</v>
      </c>
      <c r="EZ56" s="7"/>
      <c r="FA56" s="6">
        <f t="shared" si="81"/>
        <v>2286897.2400000002</v>
      </c>
      <c r="FB56" s="6">
        <f t="shared" si="82"/>
        <v>2326919.4</v>
      </c>
      <c r="FC56" s="6">
        <f t="shared" si="179"/>
        <v>-40022.159999999683</v>
      </c>
      <c r="FD56" s="7"/>
      <c r="FE56" s="6">
        <f t="shared" si="84"/>
        <v>15362898472.065521</v>
      </c>
      <c r="FF56"/>
      <c r="FG56" s="6">
        <f t="shared" si="97"/>
        <v>33789108.865603678</v>
      </c>
      <c r="FH56"/>
      <c r="FI56" s="6">
        <f t="shared" si="98"/>
        <v>2342060538.6256309</v>
      </c>
      <c r="FJ56"/>
      <c r="FK56" s="6">
        <f t="shared" si="99"/>
        <v>48230802.625604399</v>
      </c>
      <c r="FL56"/>
      <c r="FM56" s="6">
        <f t="shared" si="100"/>
        <v>288768494424.98596</v>
      </c>
      <c r="FN56"/>
      <c r="FO56" s="6">
        <f t="shared" si="101"/>
        <v>5491527311.4256468</v>
      </c>
      <c r="FP56"/>
      <c r="FQ56" s="6">
        <f t="shared" si="102"/>
        <v>4389703823.425642</v>
      </c>
      <c r="FR56"/>
      <c r="FS56" s="6">
        <f t="shared" si="103"/>
        <v>194510848025.14587</v>
      </c>
      <c r="FT56"/>
      <c r="FU56" s="6">
        <f t="shared" si="104"/>
        <v>1344113975.8655767</v>
      </c>
      <c r="FV56"/>
      <c r="FW56" s="6">
        <f t="shared" si="105"/>
        <v>107290417520.66539</v>
      </c>
      <c r="FX56"/>
      <c r="FY56" s="6">
        <f t="shared" si="106"/>
        <v>16051835873.305679</v>
      </c>
      <c r="FZ56"/>
      <c r="GA56" s="6">
        <f t="shared" si="107"/>
        <v>565433231.74561501</v>
      </c>
      <c r="GB56"/>
      <c r="GC56" s="6">
        <f t="shared" si="108"/>
        <v>11955489270.145531</v>
      </c>
      <c r="GD56"/>
      <c r="GE56" s="6">
        <f t="shared" si="109"/>
        <v>38421817500.225723</v>
      </c>
      <c r="GF56"/>
      <c r="GG56" s="6">
        <f t="shared" si="110"/>
        <v>26035384391.425701</v>
      </c>
      <c r="GH56"/>
      <c r="GI56" s="6">
        <f t="shared" si="1276"/>
        <v>50187128937.025742</v>
      </c>
      <c r="GJ56"/>
      <c r="GK56" s="6">
        <f t="shared" si="1277"/>
        <v>12204319080.38553</v>
      </c>
      <c r="GL56"/>
      <c r="GM56" s="6">
        <f t="shared" si="1278"/>
        <v>5249460393.9855537</v>
      </c>
      <c r="GN56"/>
      <c r="GO56" s="6">
        <f t="shared" si="1279"/>
        <v>96567526449.985397</v>
      </c>
      <c r="GP56"/>
      <c r="GQ56" s="6">
        <f t="shared" si="1280"/>
        <v>65208137166.14576</v>
      </c>
      <c r="GR56"/>
      <c r="GS56" s="6">
        <f t="shared" si="1281"/>
        <v>4394342887.2256422</v>
      </c>
      <c r="GT56"/>
      <c r="GU56" s="6">
        <f t="shared" si="1282"/>
        <v>136442943721.78583</v>
      </c>
      <c r="GV56"/>
      <c r="GW56" s="6">
        <f t="shared" si="1283"/>
        <v>118108271586.94582</v>
      </c>
      <c r="GX56"/>
      <c r="GY56" s="6">
        <f t="shared" si="1284"/>
        <v>45083247528.985466</v>
      </c>
      <c r="GZ56"/>
      <c r="HA56" s="6">
        <f t="shared" si="1285"/>
        <v>21413686382.905506</v>
      </c>
      <c r="HB56"/>
      <c r="HC56" s="6">
        <f t="shared" si="1286"/>
        <v>74649080969.625778</v>
      </c>
      <c r="HD56"/>
      <c r="HE56" s="6">
        <f t="shared" si="1287"/>
        <v>22419120813.625504</v>
      </c>
      <c r="HF56"/>
      <c r="HG56" s="6">
        <f t="shared" si="1288"/>
        <v>21083667268.665508</v>
      </c>
      <c r="HH56"/>
      <c r="HI56" s="6">
        <f t="shared" si="1289"/>
        <v>16630382414.145681</v>
      </c>
      <c r="HJ56"/>
      <c r="HK56" s="6">
        <f t="shared" si="1290"/>
        <v>340719885731.86523</v>
      </c>
      <c r="HL56"/>
      <c r="HM56" s="6">
        <f t="shared" si="1291"/>
        <v>192643603292.18588</v>
      </c>
      <c r="HN56"/>
      <c r="HO56" s="6">
        <f t="shared" si="1292"/>
        <v>78425112410.625778</v>
      </c>
      <c r="HP56"/>
      <c r="HQ56" s="6">
        <f t="shared" si="1293"/>
        <v>706664395.58558321</v>
      </c>
      <c r="HR56"/>
      <c r="HS56" s="6">
        <f t="shared" si="1294"/>
        <v>43885574084.545731</v>
      </c>
      <c r="HT56"/>
      <c r="HU56" s="6">
        <f t="shared" si="1295"/>
        <v>423773866754.30518</v>
      </c>
      <c r="HV56"/>
      <c r="HW56" s="6">
        <f t="shared" si="1296"/>
        <v>144931606777.34586</v>
      </c>
      <c r="HX56"/>
      <c r="HY56" s="6">
        <f t="shared" si="1297"/>
        <v>465991661.18561369</v>
      </c>
      <c r="HZ56"/>
      <c r="IA56" s="6">
        <f t="shared" si="1298"/>
        <v>107631788345.6658</v>
      </c>
      <c r="IB56"/>
      <c r="IC56" s="6">
        <f t="shared" si="1299"/>
        <v>144930845380.66583</v>
      </c>
      <c r="ID56"/>
      <c r="IE56" s="6">
        <f t="shared" si="1300"/>
        <v>11000687018.905533</v>
      </c>
      <c r="IF56"/>
      <c r="IG56" s="6">
        <f t="shared" si="1301"/>
        <v>80880425018.625778</v>
      </c>
      <c r="IH56"/>
      <c r="II56" s="6">
        <f t="shared" si="1302"/>
        <v>100811431666.5854</v>
      </c>
      <c r="IJ56"/>
      <c r="IK56" s="6">
        <f t="shared" si="1303"/>
        <v>15653553032.50552</v>
      </c>
      <c r="IL56"/>
      <c r="IM56" s="6">
        <f t="shared" si="1304"/>
        <v>202014435427.22531</v>
      </c>
      <c r="IN56"/>
      <c r="IO56" s="6">
        <f t="shared" si="1305"/>
        <v>16033850105.025681</v>
      </c>
      <c r="IP56"/>
      <c r="IQ56" s="6">
        <f t="shared" si="1306"/>
        <v>14907882532.665678</v>
      </c>
      <c r="IR56"/>
      <c r="IS56" s="6">
        <f t="shared" si="1307"/>
        <v>3280063656.9856362</v>
      </c>
      <c r="IT56"/>
      <c r="IU56" s="6">
        <f t="shared" si="1308"/>
        <v>22081115960.065506</v>
      </c>
      <c r="IV56"/>
      <c r="IW56" s="6">
        <f t="shared" si="1309"/>
        <v>71954392886.785431</v>
      </c>
      <c r="IX56"/>
      <c r="IY56" s="6">
        <f t="shared" si="1310"/>
        <v>195541582896.70587</v>
      </c>
      <c r="IZ56"/>
      <c r="JA56" s="6">
        <f t="shared" si="1311"/>
        <v>48479302857.625458</v>
      </c>
      <c r="JB56"/>
      <c r="JC56" s="6">
        <f t="shared" si="1312"/>
        <v>1882011806.2655725</v>
      </c>
      <c r="JD56"/>
      <c r="JE56" s="6">
        <f t="shared" si="1313"/>
        <v>565433231.74561501</v>
      </c>
      <c r="JF56"/>
      <c r="JG56" s="6">
        <f t="shared" si="1314"/>
        <v>14278137318.145525</v>
      </c>
      <c r="JH56"/>
      <c r="JI56" s="6">
        <f t="shared" si="1315"/>
        <v>312269895.74558878</v>
      </c>
      <c r="JJ56"/>
      <c r="JK56" s="6">
        <f t="shared" si="1316"/>
        <v>95886937425.945404</v>
      </c>
      <c r="JL56"/>
      <c r="JM56" s="6">
        <f t="shared" si="1317"/>
        <v>68412671062.585434</v>
      </c>
      <c r="JN56"/>
      <c r="JO56" s="6">
        <f t="shared" si="1318"/>
        <v>996023500.82561994</v>
      </c>
      <c r="JP56"/>
      <c r="JQ56" s="6">
        <f t="shared" si="1319"/>
        <v>12085009445.785669</v>
      </c>
      <c r="JR56"/>
      <c r="JS56" s="6">
        <f t="shared" si="1320"/>
        <v>1428398530.105576</v>
      </c>
      <c r="JT56"/>
      <c r="JU56" s="6">
        <f t="shared" si="1321"/>
        <v>11724593049.625532</v>
      </c>
      <c r="JV56"/>
      <c r="JW56" s="6">
        <f t="shared" si="1322"/>
        <v>894438219.26558101</v>
      </c>
      <c r="JX56"/>
      <c r="JY56" s="6">
        <f t="shared" si="1323"/>
        <v>130429438068.02538</v>
      </c>
      <c r="JZ56"/>
      <c r="KA56" s="6">
        <f t="shared" si="1324"/>
        <v>12851077.825602271</v>
      </c>
      <c r="KB56"/>
      <c r="KC56" s="6">
        <f t="shared" si="1325"/>
        <v>1882011806.2655725</v>
      </c>
      <c r="KD56"/>
      <c r="KE56" s="6">
        <f t="shared" si="1326"/>
        <v>13084806716.545673</v>
      </c>
      <c r="KF56"/>
      <c r="KG56" s="6">
        <f t="shared" si="1327"/>
        <v>62952235120.065758</v>
      </c>
      <c r="KH56"/>
      <c r="KI56" s="6">
        <f t="shared" si="1328"/>
        <v>488019350.14558601</v>
      </c>
      <c r="KJ56"/>
      <c r="KK56" s="6">
        <f t="shared" si="1329"/>
        <v>86429626197.505417</v>
      </c>
      <c r="KL56"/>
      <c r="KM56" s="6">
        <f t="shared" si="1330"/>
        <v>7467178916.8656549</v>
      </c>
      <c r="KN56"/>
      <c r="KO56" s="6">
        <f t="shared" si="1331"/>
        <v>42726609761.305466</v>
      </c>
      <c r="KP56"/>
      <c r="KQ56" s="6">
        <f t="shared" si="1332"/>
        <v>2861946128.0655661</v>
      </c>
      <c r="KR56"/>
      <c r="KS56" s="6">
        <f t="shared" si="1333"/>
        <v>99401579289.625397</v>
      </c>
      <c r="KT56"/>
      <c r="KU56" s="6">
        <f t="shared" si="1334"/>
        <v>27344313236.545494</v>
      </c>
      <c r="KV56"/>
      <c r="KW56" s="16">
        <f t="shared" si="1335"/>
        <v>13992.523037049632</v>
      </c>
      <c r="KX56" s="7"/>
      <c r="KY56" s="5"/>
      <c r="KZ56" s="3">
        <f t="shared" si="85"/>
        <v>7043405625</v>
      </c>
      <c r="LA56"/>
      <c r="LB56" s="3">
        <f t="shared" si="111"/>
        <v>2100847225</v>
      </c>
      <c r="LC56"/>
      <c r="LD56" s="3">
        <f t="shared" si="112"/>
        <v>7817565889</v>
      </c>
      <c r="LE56"/>
      <c r="LF56" s="3">
        <f t="shared" si="113"/>
        <v>2205899089</v>
      </c>
      <c r="LG56"/>
      <c r="LH56" s="3">
        <f t="shared" si="114"/>
        <v>333383831236</v>
      </c>
      <c r="LI56"/>
      <c r="LJ56" s="3">
        <f t="shared" si="115"/>
        <v>13024972129</v>
      </c>
      <c r="LK56"/>
      <c r="LL56" s="3">
        <f t="shared" si="116"/>
        <v>11294800729</v>
      </c>
      <c r="LM56"/>
      <c r="LN56" s="3">
        <f t="shared" si="117"/>
        <v>231414875136</v>
      </c>
      <c r="LO56"/>
      <c r="LP56" s="3">
        <f t="shared" si="118"/>
        <v>11289600</v>
      </c>
      <c r="LQ56"/>
      <c r="LR56" s="3">
        <f t="shared" si="119"/>
        <v>82673500900</v>
      </c>
      <c r="LS56"/>
      <c r="LT56" s="3">
        <f t="shared" si="120"/>
        <v>27794891524</v>
      </c>
      <c r="LU56"/>
      <c r="LV56" s="3">
        <f t="shared" si="121"/>
        <v>4070567601</v>
      </c>
      <c r="LW56"/>
      <c r="LX56" s="3">
        <f t="shared" si="122"/>
        <v>4805123761</v>
      </c>
      <c r="LY56"/>
      <c r="LZ56" s="3">
        <f t="shared" si="123"/>
        <v>55713465369</v>
      </c>
      <c r="MA56"/>
      <c r="MB56" s="3">
        <f t="shared" si="124"/>
        <v>40552696129</v>
      </c>
      <c r="MC56"/>
      <c r="MD56" s="3">
        <f t="shared" si="125"/>
        <v>69720818209</v>
      </c>
      <c r="ME56"/>
      <c r="MF56" s="3">
        <f t="shared" si="126"/>
        <v>4963343401</v>
      </c>
      <c r="MG56"/>
      <c r="MH56" s="3">
        <f t="shared" si="127"/>
        <v>1051769761</v>
      </c>
      <c r="MI56"/>
      <c r="MJ56" s="3">
        <f t="shared" si="128"/>
        <v>73295274361</v>
      </c>
      <c r="MK56"/>
      <c r="ML56" s="3">
        <f t="shared" si="129"/>
        <v>87249935161</v>
      </c>
      <c r="MM56"/>
      <c r="MN56" s="3">
        <f t="shared" si="130"/>
        <v>11302241344</v>
      </c>
      <c r="MO56"/>
      <c r="MP56" s="3">
        <f t="shared" si="131"/>
        <v>167611635216</v>
      </c>
      <c r="MQ56"/>
      <c r="MR56" s="3">
        <f t="shared" si="132"/>
        <v>147218783481</v>
      </c>
      <c r="MS56"/>
      <c r="MT56" s="3">
        <f t="shared" si="133"/>
        <v>29689357636</v>
      </c>
      <c r="MU56"/>
      <c r="MV56" s="3">
        <f t="shared" si="134"/>
        <v>11302241344</v>
      </c>
      <c r="MW56"/>
      <c r="MX56" s="3">
        <f t="shared" si="135"/>
        <v>98120550564</v>
      </c>
      <c r="MY56"/>
      <c r="MZ56" s="3">
        <f t="shared" si="136"/>
        <v>12035845264</v>
      </c>
      <c r="NA56"/>
      <c r="NB56" s="3">
        <f t="shared" si="137"/>
        <v>11062832400</v>
      </c>
      <c r="NC56"/>
      <c r="ND56" s="3">
        <f t="shared" si="138"/>
        <v>28554578361</v>
      </c>
      <c r="NE56"/>
      <c r="NF56" s="3">
        <f t="shared" si="139"/>
        <v>295598816100</v>
      </c>
      <c r="NG56"/>
      <c r="NH56" s="3">
        <f t="shared" si="140"/>
        <v>229377776356</v>
      </c>
      <c r="NI56"/>
      <c r="NJ56" s="3">
        <f t="shared" si="141"/>
        <v>102442884489</v>
      </c>
      <c r="NK56"/>
      <c r="NL56" s="3">
        <f t="shared" si="92"/>
        <v>180606721</v>
      </c>
      <c r="NM56"/>
      <c r="NN56" s="3">
        <f t="shared" si="142"/>
        <v>62255739121</v>
      </c>
      <c r="NO56"/>
      <c r="NP56" s="3">
        <f t="shared" si="143"/>
        <v>373268455849</v>
      </c>
      <c r="NQ56"/>
      <c r="NR56" s="3">
        <f t="shared" si="144"/>
        <v>177006159841</v>
      </c>
      <c r="NS56"/>
      <c r="NT56" s="3">
        <f t="shared" si="145"/>
        <v>3795668881</v>
      </c>
      <c r="NU56"/>
      <c r="NV56" s="3">
        <f t="shared" si="146"/>
        <v>135493929025</v>
      </c>
      <c r="NW56"/>
      <c r="NX56" s="3">
        <f t="shared" si="147"/>
        <v>177005318400</v>
      </c>
      <c r="NY56"/>
      <c r="NZ56" s="3">
        <f t="shared" si="148"/>
        <v>4207079044</v>
      </c>
      <c r="OA56"/>
      <c r="OB56" s="3">
        <f t="shared" si="149"/>
        <v>105246389889</v>
      </c>
      <c r="OC56"/>
      <c r="OD56" s="3">
        <f t="shared" si="150"/>
        <v>76998480196</v>
      </c>
      <c r="OE56"/>
      <c r="OF56" s="3">
        <f t="shared" si="151"/>
        <v>7240648464</v>
      </c>
      <c r="OG56"/>
      <c r="OH56" s="3">
        <f t="shared" si="152"/>
        <v>167639475844</v>
      </c>
      <c r="OI56"/>
      <c r="OJ56" s="3">
        <f t="shared" si="153"/>
        <v>27771222609</v>
      </c>
      <c r="OK56"/>
      <c r="OL56" s="3">
        <f t="shared" si="154"/>
        <v>26282894400</v>
      </c>
      <c r="OM56"/>
      <c r="ON56" s="3">
        <f t="shared" si="155"/>
        <v>9466122436</v>
      </c>
      <c r="OO56"/>
      <c r="OP56" s="3">
        <f t="shared" si="156"/>
        <v>11788530625</v>
      </c>
      <c r="OQ56"/>
      <c r="OR56" s="3">
        <f t="shared" si="157"/>
        <v>52084824841</v>
      </c>
      <c r="OS56"/>
      <c r="OT56" s="3">
        <f t="shared" si="158"/>
        <v>232539021729</v>
      </c>
      <c r="OU56"/>
      <c r="OV56" s="3">
        <f t="shared" si="159"/>
        <v>32456904964</v>
      </c>
      <c r="OW56"/>
      <c r="OX56" s="3">
        <f t="shared" si="160"/>
        <v>11289600</v>
      </c>
      <c r="OY56"/>
      <c r="OZ56" s="3">
        <f t="shared" si="161"/>
        <v>4070567601</v>
      </c>
      <c r="PA56"/>
      <c r="PB56" s="3">
        <f t="shared" si="162"/>
        <v>6315321961</v>
      </c>
      <c r="PC56"/>
      <c r="PD56" s="3">
        <f t="shared" si="163"/>
        <v>499567201</v>
      </c>
      <c r="PE56"/>
      <c r="PF56" s="3">
        <f t="shared" si="164"/>
        <v>72702493956</v>
      </c>
      <c r="PG56"/>
      <c r="PH56" s="3">
        <f t="shared" si="165"/>
        <v>49078199296</v>
      </c>
      <c r="PI56"/>
      <c r="PJ56" s="3">
        <f t="shared" si="166"/>
        <v>5123982724</v>
      </c>
      <c r="PK56"/>
      <c r="PL56" s="3">
        <f t="shared" si="167"/>
        <v>22486202116</v>
      </c>
      <c r="PM56"/>
      <c r="PN56" s="3">
        <f t="shared" si="168"/>
        <v>4963984</v>
      </c>
      <c r="PO56"/>
      <c r="PP56" s="3">
        <f t="shared" si="169"/>
        <v>4659154564</v>
      </c>
      <c r="PQ56"/>
      <c r="PR56" s="3">
        <f t="shared" si="170"/>
        <v>102313225</v>
      </c>
      <c r="PS56"/>
      <c r="PT56" s="3">
        <f t="shared" si="171"/>
        <v>103123192384</v>
      </c>
      <c r="PU56"/>
      <c r="PV56" s="3">
        <f t="shared" si="172"/>
        <v>1901570449</v>
      </c>
      <c r="PW56"/>
      <c r="PX56" s="3">
        <f t="shared" si="93"/>
        <v>11289600</v>
      </c>
      <c r="PY56"/>
      <c r="PZ56" s="3">
        <f t="shared" si="542"/>
        <v>23842756921</v>
      </c>
      <c r="QA56"/>
      <c r="QB56" s="3">
        <f t="shared" si="543"/>
        <v>84637355625</v>
      </c>
      <c r="QC56"/>
      <c r="QD56" s="3">
        <f t="shared" si="544"/>
        <v>321520761</v>
      </c>
      <c r="QE56"/>
      <c r="QF56" s="3">
        <f t="shared" si="545"/>
        <v>64499237089</v>
      </c>
      <c r="QG56"/>
      <c r="QH56" s="3">
        <f t="shared" si="546"/>
        <v>15985809225</v>
      </c>
      <c r="QI56"/>
      <c r="QJ56" s="3">
        <f t="shared" si="547"/>
        <v>27782889124</v>
      </c>
      <c r="QK56"/>
      <c r="QL56" s="3">
        <f t="shared" si="548"/>
        <v>181575625</v>
      </c>
      <c r="QM56"/>
      <c r="QN56" s="3">
        <f t="shared" si="390"/>
        <v>75766966564</v>
      </c>
      <c r="QO56"/>
      <c r="QP56" s="3">
        <f t="shared" si="391"/>
        <v>15709864921</v>
      </c>
      <c r="QQ56"/>
      <c r="QR56" s="3">
        <f t="shared" si="392"/>
        <v>780587721</v>
      </c>
      <c r="QS56" s="5"/>
      <c r="QT56" s="6">
        <f t="shared" si="86"/>
        <v>14184.80433057385</v>
      </c>
      <c r="QU56" s="5"/>
      <c r="QV56" s="5"/>
      <c r="QW56" s="6">
        <f>B56-C56-$FC56</f>
        <v>123947.15999999968</v>
      </c>
      <c r="QX56"/>
      <c r="QY56" s="6">
        <f>D56-E56-$FC56</f>
        <v>-5812.8400000003166</v>
      </c>
      <c r="QZ56"/>
      <c r="RA56" s="6">
        <f>F56-G56-$FC56</f>
        <v>-48394.840000000317</v>
      </c>
      <c r="RB56"/>
      <c r="RC56" s="6">
        <f>H56-I56-$FC56</f>
        <v>-6944.8400000003166</v>
      </c>
      <c r="RD56"/>
      <c r="RE56" s="6">
        <f>J56-K56-$FC56</f>
        <v>-537371.84000000032</v>
      </c>
      <c r="RF56"/>
      <c r="RG56" s="6">
        <f>L56-M56-$FC56</f>
        <v>-74104.840000000317</v>
      </c>
      <c r="RH56"/>
      <c r="RI56" s="6">
        <f>N56-O56-$FC56</f>
        <v>-66254.840000000317</v>
      </c>
      <c r="RJ56"/>
      <c r="RK56" s="6">
        <f>P56-Q56-$FC56</f>
        <v>-441033.84000000032</v>
      </c>
      <c r="RL56"/>
      <c r="RM56" s="6">
        <f>R56-S56-$FC56</f>
        <v>36662.159999999683</v>
      </c>
      <c r="RN56"/>
      <c r="RO56" s="6">
        <f>T56-U56-$FC56</f>
        <v>327552.15999999968</v>
      </c>
      <c r="RP56"/>
      <c r="RQ56" s="6">
        <f>V56-W56-$FC56</f>
        <v>-126695.84000000032</v>
      </c>
      <c r="RR56"/>
      <c r="RS56" s="6">
        <f>X56-Y56-$FC56</f>
        <v>-23778.840000000317</v>
      </c>
      <c r="RT56"/>
      <c r="RU56" s="6">
        <f>Z56-AA56-$FC56</f>
        <v>109341.15999999968</v>
      </c>
      <c r="RV56"/>
      <c r="RW56" s="6">
        <f>AB56-AC56-$FC56</f>
        <v>-196014.84000000032</v>
      </c>
      <c r="RX56"/>
      <c r="RY56" s="6">
        <f>AD56-AE56-$FC56</f>
        <v>-161354.84000000032</v>
      </c>
      <c r="RZ56"/>
      <c r="SA56" s="6">
        <f>AF56-AG56-$FC56</f>
        <v>-224024.84000000032</v>
      </c>
      <c r="SB56"/>
      <c r="SC56" s="6">
        <f>AH56-AI56-$FC56</f>
        <v>110473.15999999968</v>
      </c>
      <c r="SD56"/>
      <c r="SE56" s="6">
        <f>AJ56-AK56-$FC56</f>
        <v>72453.159999999683</v>
      </c>
      <c r="SF56"/>
      <c r="SG56" s="6">
        <f>AL56-AM56-$FC56</f>
        <v>310753.15999999968</v>
      </c>
      <c r="SH56"/>
      <c r="SI56" s="6">
        <f>AN56-AO56-$FC56</f>
        <v>-255358.84000000032</v>
      </c>
      <c r="SJ56"/>
      <c r="SK56" s="6">
        <f>AP56-AQ56-$FC56</f>
        <v>-66289.840000000317</v>
      </c>
      <c r="SL56"/>
      <c r="SM56" s="6">
        <f>AR56-AS56-$FC56</f>
        <v>-369381.84000000032</v>
      </c>
      <c r="SN56"/>
      <c r="SO56" s="6">
        <f>AT56-AU56-$FC56</f>
        <v>-343668.84000000032</v>
      </c>
      <c r="SP56"/>
      <c r="SQ56" s="6">
        <f>AV56-AW56-$FC56</f>
        <v>212328.15999999968</v>
      </c>
      <c r="SR56"/>
      <c r="SS56" s="6">
        <f>AX56-AY56-$FC56</f>
        <v>146334.15999999968</v>
      </c>
      <c r="ST56"/>
      <c r="SU56" s="6">
        <f>AZ56-BA56-$FC56</f>
        <v>-273219.84000000032</v>
      </c>
      <c r="SV56"/>
      <c r="SW56" s="6">
        <f>BB56-BC56-$FC56</f>
        <v>149730.15999999968</v>
      </c>
      <c r="SX56"/>
      <c r="SY56" s="6">
        <f>BD56-BE56-$FC56</f>
        <v>145202.15999999968</v>
      </c>
      <c r="SZ56"/>
      <c r="TA56" s="6">
        <f>BF56-BG56-$FC56</f>
        <v>-128958.84000000032</v>
      </c>
      <c r="TB56"/>
      <c r="TC56" s="6">
        <f>BH56-BI56-$FC56</f>
        <v>583712.15999999968</v>
      </c>
      <c r="TD56"/>
      <c r="TE56" s="6">
        <f>BJ56-BK56-$FC56</f>
        <v>-438911.84000000032</v>
      </c>
      <c r="TF56"/>
      <c r="TG56" s="6">
        <f>BL56-BM56-$FC56</f>
        <v>-280044.84000000032</v>
      </c>
      <c r="TH56"/>
      <c r="TI56" s="6">
        <f>BN56-BO56-$FC56</f>
        <v>26583.159999999683</v>
      </c>
      <c r="TJ56"/>
      <c r="TK56" s="6">
        <f>BP56-BQ56-$FC56</f>
        <v>-209488.84000000032</v>
      </c>
      <c r="TL56"/>
      <c r="TM56" s="6">
        <f>BR56-BS56-$FC56</f>
        <v>650979.15999999968</v>
      </c>
      <c r="TN56"/>
      <c r="TO56" s="6">
        <f>BT56-BU56-$FC56</f>
        <v>-380698.84000000032</v>
      </c>
      <c r="TP56"/>
      <c r="TQ56" s="6">
        <f>BV56-BW56-$FC56</f>
        <v>-21586.840000000317</v>
      </c>
      <c r="TR56"/>
      <c r="TS56" s="6">
        <f>BX56-BY56-$FC56</f>
        <v>-328072.84000000032</v>
      </c>
      <c r="TT56"/>
      <c r="TU56" s="6">
        <f>BZ56-CA56-$FC56</f>
        <v>-380697.84000000032</v>
      </c>
      <c r="TV56"/>
      <c r="TW56" s="6">
        <f>CB56-CC56-$FC56</f>
        <v>104884.15999999968</v>
      </c>
      <c r="TX56"/>
      <c r="TY56" s="6">
        <f>CD56-CE56-$FC56</f>
        <v>-284394.84000000032</v>
      </c>
      <c r="TZ56"/>
      <c r="UA56" s="6">
        <f>CF56-CG56-$FC56</f>
        <v>317508.15999999968</v>
      </c>
      <c r="UB56"/>
      <c r="UC56" s="6">
        <f>CH56-CI56-$FC56</f>
        <v>125114.15999999968</v>
      </c>
      <c r="UD56"/>
      <c r="UE56" s="6">
        <f>CJ56-CK56-$FC56</f>
        <v>449460.15999999968</v>
      </c>
      <c r="UF56"/>
      <c r="UG56" s="6">
        <f>CL56-CM56-$FC56</f>
        <v>-126624.84000000032</v>
      </c>
      <c r="UH56"/>
      <c r="UI56" s="6">
        <f>CN56-CO56-$FC56</f>
        <v>-122097.84000000032</v>
      </c>
      <c r="UJ56"/>
      <c r="UK56" s="6">
        <f>CP56-CQ56-$FC56</f>
        <v>-57271.840000000317</v>
      </c>
      <c r="UL56"/>
      <c r="UM56" s="6">
        <f>CR56-CS56-$FC56</f>
        <v>148597.15999999968</v>
      </c>
      <c r="UN56"/>
      <c r="UO56" s="6">
        <f>CT56-CU56-$FC56</f>
        <v>268243.15999999968</v>
      </c>
      <c r="UP56"/>
      <c r="UQ56" s="6">
        <f>CV56-CW56-$FC56</f>
        <v>-442200.84000000032</v>
      </c>
      <c r="UR56"/>
      <c r="US56" s="6">
        <f>CX56-CY56-$FC56</f>
        <v>220180.15999999968</v>
      </c>
      <c r="UT56"/>
      <c r="UU56" s="6">
        <f>CZ56-DA56-$FC56</f>
        <v>43382.159999999683</v>
      </c>
      <c r="UV56"/>
      <c r="UW56" s="6">
        <f>DB56-DC56-$FC56</f>
        <v>-23778.840000000317</v>
      </c>
      <c r="UX56"/>
      <c r="UY56" s="6">
        <f>DD56-DE56-$FC56</f>
        <v>119491.15999999968</v>
      </c>
      <c r="UZ56"/>
      <c r="VA56" s="6">
        <f>DF56-DG56-$FC56</f>
        <v>17671.159999999683</v>
      </c>
      <c r="VB56"/>
      <c r="VC56" s="6">
        <f>DH56-DI56-$FC56</f>
        <v>309656.15999999968</v>
      </c>
      <c r="VD56"/>
      <c r="VE56" s="6">
        <f>DJ56-DK56-$FC56</f>
        <v>261558.15999999968</v>
      </c>
      <c r="VF56"/>
      <c r="VG56" s="6">
        <f>DL56-DM56-$FC56</f>
        <v>-31559.840000000317</v>
      </c>
      <c r="VH56"/>
      <c r="VI56" s="6">
        <f>DN56-DO56-$FC56</f>
        <v>-109931.84000000032</v>
      </c>
      <c r="VJ56"/>
      <c r="VK56" s="6">
        <f>DP56-DQ56-$FC56</f>
        <v>37794.159999999683</v>
      </c>
      <c r="VL56"/>
      <c r="VM56" s="6">
        <f>DR56-DS56-$FC56</f>
        <v>108280.15999999968</v>
      </c>
      <c r="VN56"/>
      <c r="VO56" s="6">
        <f>DT56-DU56-$FC56</f>
        <v>29907.159999999683</v>
      </c>
      <c r="VP56"/>
      <c r="VQ56" s="6">
        <f>DV56-DW56-$FC56</f>
        <v>361150.15999999968</v>
      </c>
      <c r="VR56"/>
      <c r="VS56" s="6">
        <f>DX56-DY56-$FC56</f>
        <v>-3584.8400000003166</v>
      </c>
      <c r="VT56"/>
      <c r="VU56" s="6">
        <f>DZ56-EA56-$FC56</f>
        <v>43382.159999999683</v>
      </c>
      <c r="VV56"/>
      <c r="VW56" s="6">
        <f>EB56-EC56-$FC56</f>
        <v>-114388.84000000032</v>
      </c>
      <c r="VX56"/>
      <c r="VY56" s="6">
        <f>ED56-EE56-$FC56</f>
        <v>-250902.84000000032</v>
      </c>
      <c r="VZ56"/>
      <c r="WA56" s="6">
        <f>EF56-EG56-$FC56</f>
        <v>22091.159999999683</v>
      </c>
      <c r="WB56"/>
      <c r="WC56" s="6">
        <f>EH56-EI56-$FC56</f>
        <v>293989.15999999968</v>
      </c>
      <c r="WD56"/>
      <c r="WE56" s="6">
        <f>EJ56-EK56-$FC56</f>
        <v>-86412.840000000317</v>
      </c>
      <c r="WF56"/>
      <c r="WG56" s="6">
        <f>EL56-EM56-$FC56</f>
        <v>206704.15999999968</v>
      </c>
      <c r="WH56"/>
      <c r="WI56" s="6">
        <f>EN56-EO56-$FC56</f>
        <v>53497.159999999683</v>
      </c>
      <c r="WJ56"/>
      <c r="WK56" s="6">
        <f>EP56-EQ56-$FC56</f>
        <v>315280.15999999968</v>
      </c>
      <c r="WL56"/>
      <c r="WM56" s="6">
        <f>ER56-ES56-$FC56</f>
        <v>165361.15999999968</v>
      </c>
      <c r="WN56"/>
      <c r="WO56" s="6">
        <f>ET56-EU56-$FC56</f>
        <v>12083.159999999683</v>
      </c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</row>
    <row r="57" spans="1:1015">
      <c r="A57"/>
      <c r="KW57" s="17"/>
      <c r="QW57" s="7">
        <f>QW51*QW56</f>
        <v>14199703954.329556</v>
      </c>
      <c r="QY57" s="7">
        <f>QY51*QY56</f>
        <v>-694346993.19043744</v>
      </c>
      <c r="RA57" s="7">
        <f>RA51*RA56</f>
        <v>982484940.5696094</v>
      </c>
      <c r="RC57" s="7">
        <f>RC51*RC56</f>
        <v>393337958.80961835</v>
      </c>
      <c r="RE57" s="7">
        <f>RE51*RE56</f>
        <v>-32200696324.710388</v>
      </c>
      <c r="RG57" s="7">
        <f>RG51*RG56</f>
        <v>-3413755058.1504102</v>
      </c>
      <c r="RI57" s="7">
        <f>RI51*RI56</f>
        <v>-6016109084.3904247</v>
      </c>
      <c r="RK57" s="7">
        <f>RK51*RK56</f>
        <v>17851920796.569641</v>
      </c>
      <c r="RM57" s="7">
        <f>RM51*RM56</f>
        <v>-4000481044.0703678</v>
      </c>
      <c r="RO57" s="7">
        <f>RO51*RO56</f>
        <v>-30343593568.870392</v>
      </c>
      <c r="RQ57" s="7">
        <f>RQ51*RQ56</f>
        <v>-1204441604.7103953</v>
      </c>
      <c r="RS57" s="7">
        <f>RS51*RS56</f>
        <v>551227752.72960877</v>
      </c>
      <c r="RU57" s="7">
        <f>RU51*RU56</f>
        <v>-1757925939.4304016</v>
      </c>
      <c r="RW57" s="7">
        <f>RW51*RW56</f>
        <v>-10237180802.150404</v>
      </c>
      <c r="RY57" s="7">
        <f>RY51*RY56</f>
        <v>-16277889327.590422</v>
      </c>
      <c r="SA57" s="7">
        <f>SA51*SA56</f>
        <v>14838831898.009634</v>
      </c>
      <c r="SC57" s="7">
        <f>SC51*SC56</f>
        <v>2043594378.6495874</v>
      </c>
      <c r="SE57" s="7">
        <f>SE51*SE56</f>
        <v>8047702867.60956</v>
      </c>
      <c r="SG57" s="7">
        <f>SG51*SG56</f>
        <v>-22269018930.150394</v>
      </c>
      <c r="SI57" s="7">
        <f>SI51*SI56</f>
        <v>-5087401811.4303913</v>
      </c>
      <c r="SK57" s="7">
        <f>SK51*SK56</f>
        <v>-3587245524.0704131</v>
      </c>
      <c r="SM57" s="7">
        <f>SM51*SM56</f>
        <v>20453943154.329639</v>
      </c>
      <c r="SO57" s="7">
        <f>SO51*SO56</f>
        <v>-5878991631.5903845</v>
      </c>
      <c r="SQ57" s="7">
        <f>SQ51*SQ56</f>
        <v>-1769423981.6704102</v>
      </c>
      <c r="SS57" s="7">
        <f>SS51*SS56</f>
        <v>8035876009.3695736</v>
      </c>
      <c r="SU57" s="7">
        <f>SU51*SU56</f>
        <v>14879945922.969633</v>
      </c>
      <c r="SW57" s="7">
        <f>SW51*SW56</f>
        <v>29131499.929590873</v>
      </c>
      <c r="SY57" s="7">
        <f>SY51*SY56</f>
        <v>-2220640521.8304038</v>
      </c>
      <c r="TA57" s="7">
        <f>TA51*TA56</f>
        <v>-1294045217.5103953</v>
      </c>
      <c r="TC57" s="7">
        <f>TC51*TC56</f>
        <v>-17201670476.390427</v>
      </c>
      <c r="TE57" s="7">
        <f>TE51*TE56</f>
        <v>8699864701.8496323</v>
      </c>
      <c r="TG57" s="7">
        <f>TG51*TG56</f>
        <v>-9024881838.9503937</v>
      </c>
      <c r="TI57" s="7">
        <f>TI51*TI56</f>
        <v>-3822803020.3903561</v>
      </c>
      <c r="TK57" s="7">
        <f>TK51*TK56</f>
        <v>16285964085.529636</v>
      </c>
      <c r="TM57" s="7">
        <f>TM51*TM56</f>
        <v>33050576501.529545</v>
      </c>
      <c r="TO57" s="7">
        <f>TO51*TO56</f>
        <v>-36511516140.390404</v>
      </c>
      <c r="TQ57" s="7">
        <f>TQ51*TQ56</f>
        <v>526318244.24960905</v>
      </c>
      <c r="TS57" s="7">
        <f>TS51*TS56</f>
        <v>-50119871487.590431</v>
      </c>
      <c r="TU57" s="7">
        <f>TU51*TU56</f>
        <v>-32332880741.990402</v>
      </c>
      <c r="TW57" s="7">
        <f>TW51*TW56</f>
        <v>-14953695492.710361</v>
      </c>
      <c r="TY57" s="7">
        <f>TY51*TY56</f>
        <v>16184751083.289635</v>
      </c>
      <c r="UA57" s="7">
        <f>UA51*UA56</f>
        <v>-40111898080.870377</v>
      </c>
      <c r="UC57" s="7">
        <f>UC51*UC56</f>
        <v>2902968804.2495852</v>
      </c>
      <c r="UE57" s="7">
        <f>UE51*UE56</f>
        <v>-3608913387.1104245</v>
      </c>
      <c r="UG57" s="7">
        <f>UG51*UG56</f>
        <v>-567603442.79039371</v>
      </c>
      <c r="UI57" s="7">
        <f>UI51*UI56</f>
        <v>-1195894619.7503958</v>
      </c>
      <c r="UK57" s="7">
        <f>UK51*UK56</f>
        <v>2008491356.5696146</v>
      </c>
      <c r="UM57" s="7">
        <f>UM51*UM56</f>
        <v>-5755679181.0303965</v>
      </c>
      <c r="UO57" s="7">
        <f>UO51*UO56</f>
        <v>-16033816429.670397</v>
      </c>
      <c r="UQ57" s="7">
        <f>UQ51*UQ56</f>
        <v>21641945878.809643</v>
      </c>
      <c r="US57" s="7">
        <f>US51*US56</f>
        <v>-21279408442.470383</v>
      </c>
      <c r="UU57" s="7">
        <f>UU51*UU56</f>
        <v>-4280840490.4703712</v>
      </c>
      <c r="UW57" s="7">
        <f>UW51*UW56</f>
        <v>-1377711748.0704169</v>
      </c>
      <c r="UY57" s="7">
        <f>UY51*UY56</f>
        <v>1485819998.4895887</v>
      </c>
      <c r="VA57" s="7">
        <f>VA51*VA56</f>
        <v>-1046370172.3903823</v>
      </c>
      <c r="VC57" s="7">
        <f>VC51*VC56</f>
        <v>-9150166120.5504093</v>
      </c>
      <c r="VE57" s="7">
        <f>VE51*VE56</f>
        <v>8198948555.929574</v>
      </c>
      <c r="VG57" s="7">
        <f>VG51*VG56</f>
        <v>-1216018308.7104104</v>
      </c>
      <c r="VI57" s="7">
        <f>VI51*VI56</f>
        <v>-9728809538.1504211</v>
      </c>
      <c r="VK57" s="7">
        <f>VK51*VK56</f>
        <v>1932134212.2495816</v>
      </c>
      <c r="VM57" s="7">
        <f>VM51*VM56</f>
        <v>3706057393.0495825</v>
      </c>
      <c r="VO57" s="7">
        <f>VO51*VO56</f>
        <v>-2284351947.1103778</v>
      </c>
      <c r="VQ57" s="7">
        <f>VQ51*VQ56</f>
        <v>-13630327094.630409</v>
      </c>
      <c r="VS57" s="7">
        <f>VS51*VS56</f>
        <v>344709037.20963067</v>
      </c>
      <c r="VU57" s="7">
        <f>VU51*VU56</f>
        <v>1570198193.0495858</v>
      </c>
      <c r="VW57" s="7">
        <f>VW51*VW56</f>
        <v>-7575579375.590414</v>
      </c>
      <c r="VY57" s="7">
        <f>VY51*VY56</f>
        <v>-16592345314.790405</v>
      </c>
      <c r="WA57" s="7">
        <f>WA51*WA56</f>
        <v>-734253605.03039086</v>
      </c>
      <c r="WC57" s="7">
        <f>WC51*WC56</f>
        <v>2404407984.4095798</v>
      </c>
      <c r="WE57" s="7">
        <f>WE51*WE56</f>
        <v>303260677.20960635</v>
      </c>
      <c r="WG57" s="7">
        <f>WG51*WG56</f>
        <v>8625880351.1295738</v>
      </c>
      <c r="WI57" s="7">
        <f>WI51*WI56</f>
        <v>-6790150571.7503633</v>
      </c>
      <c r="WK57" s="7">
        <f>WK51*WK56</f>
        <v>36747340325.529541</v>
      </c>
      <c r="WM57" s="7">
        <f>WM51*WM56</f>
        <v>82442459.929589838</v>
      </c>
      <c r="WO57" s="7">
        <f>WO51*WO56</f>
        <v>1406897418.0095625</v>
      </c>
      <c r="WQ57" s="6">
        <f>(SUM(QW57:WP57)/(150*148))</f>
        <v>-9223602.0738162212</v>
      </c>
    </row>
    <row r="58" spans="1:1015">
      <c r="A58" s="12" t="s">
        <v>10</v>
      </c>
      <c r="KW58" s="17"/>
      <c r="QW58" s="7">
        <f t="shared" ref="QW58:TG58" si="1635">QW52*QW55</f>
        <v>87949998.886399925</v>
      </c>
      <c r="QX58" s="7"/>
      <c r="QY58" s="7">
        <f t="shared" si="1635"/>
        <v>173366225.44639993</v>
      </c>
      <c r="QZ58" s="7"/>
      <c r="RA58" s="7">
        <f t="shared" si="1635"/>
        <v>9201254.993066676</v>
      </c>
      <c r="RB58" s="7"/>
      <c r="RC58" s="7">
        <f t="shared" si="1635"/>
        <v>-12525440.580266675</v>
      </c>
      <c r="RD58" s="7"/>
      <c r="RE58" s="7">
        <f t="shared" si="1635"/>
        <v>-70956835.886933267</v>
      </c>
      <c r="RF58" s="7"/>
      <c r="RG58" s="7">
        <f t="shared" si="1635"/>
        <v>-375106641.6469332</v>
      </c>
      <c r="RH58" s="7"/>
      <c r="RI58" s="7">
        <f t="shared" si="1635"/>
        <v>-27937074.9269334</v>
      </c>
      <c r="RJ58" s="7"/>
      <c r="RK58" s="7">
        <f t="shared" si="1635"/>
        <v>167939541.39306679</v>
      </c>
      <c r="RL58" s="7"/>
      <c r="RM58" s="7">
        <f t="shared" si="1635"/>
        <v>-3845326.0202666763</v>
      </c>
      <c r="RN58" s="7"/>
      <c r="RO58" s="7">
        <f t="shared" si="1635"/>
        <v>37094954.513066754</v>
      </c>
      <c r="RP58" s="7"/>
      <c r="RQ58" s="7">
        <f t="shared" si="1635"/>
        <v>9313097.5530666765</v>
      </c>
      <c r="RR58" s="7"/>
      <c r="RS58" s="7">
        <f t="shared" si="1635"/>
        <v>-58126893.806933373</v>
      </c>
      <c r="RT58" s="7"/>
      <c r="RU58" s="7">
        <f t="shared" si="1635"/>
        <v>-3855326.9802666698</v>
      </c>
      <c r="RV58" s="7"/>
      <c r="RW58" s="7">
        <f t="shared" si="1635"/>
        <v>-53534596.740266576</v>
      </c>
      <c r="RX58" s="7"/>
      <c r="RY58" s="7">
        <f t="shared" si="1635"/>
        <v>7825611.7930666497</v>
      </c>
      <c r="RZ58" s="7"/>
      <c r="SA58" s="7">
        <f t="shared" si="1635"/>
        <v>45574722.086399972</v>
      </c>
      <c r="SB58" s="7"/>
      <c r="SC58" s="7">
        <f t="shared" si="1635"/>
        <v>11710650.619733321</v>
      </c>
      <c r="SD58" s="7"/>
      <c r="SE58" s="7">
        <f t="shared" si="1635"/>
        <v>14262957.28639999</v>
      </c>
      <c r="SF58" s="7"/>
      <c r="SG58" s="7">
        <f t="shared" si="1635"/>
        <v>25962710.4597333</v>
      </c>
      <c r="SH58" s="7"/>
      <c r="SI58" s="7">
        <f t="shared" si="1635"/>
        <v>-8876475.9936000276</v>
      </c>
      <c r="SJ58" s="7"/>
      <c r="SK58" s="7">
        <f t="shared" si="1635"/>
        <v>115606895.09973326</v>
      </c>
      <c r="SL58" s="7"/>
      <c r="SM58" s="7">
        <f t="shared" si="1635"/>
        <v>633323869.28640008</v>
      </c>
      <c r="SN58" s="7"/>
      <c r="SO58" s="7">
        <f t="shared" si="1635"/>
        <v>153689070.88639992</v>
      </c>
      <c r="SP58" s="7"/>
      <c r="SQ58" s="7">
        <f t="shared" si="1635"/>
        <v>-529788.31359999964</v>
      </c>
      <c r="SR58" s="7"/>
      <c r="SS58" s="7">
        <f t="shared" si="1635"/>
        <v>-235179072.79359987</v>
      </c>
      <c r="ST58" s="7"/>
      <c r="SU58" s="7">
        <f t="shared" si="1635"/>
        <v>35077585.446400024</v>
      </c>
      <c r="SV58" s="7"/>
      <c r="SW58" s="7">
        <f t="shared" si="1635"/>
        <v>-8811934.4469333552</v>
      </c>
      <c r="SX58" s="7"/>
      <c r="SY58" s="7">
        <f t="shared" si="1635"/>
        <v>73898339.046399936</v>
      </c>
      <c r="SZ58" s="7"/>
      <c r="TA58" s="7">
        <f t="shared" si="1635"/>
        <v>18442117.179733377</v>
      </c>
      <c r="TB58" s="7"/>
      <c r="TC58" s="7">
        <f t="shared" si="1635"/>
        <v>4926924.1130666751</v>
      </c>
      <c r="TD58" s="7"/>
      <c r="TE58" s="7">
        <f t="shared" si="1635"/>
        <v>49432309.819733478</v>
      </c>
      <c r="TF58" s="7"/>
      <c r="TG58" s="7">
        <f t="shared" si="1635"/>
        <v>41867641.446400099</v>
      </c>
      <c r="TH58" s="7"/>
      <c r="TI58" s="7">
        <f t="shared" ref="TI58:VS58" si="1636">TI52*TI55</f>
        <v>12606343.739733348</v>
      </c>
      <c r="TJ58" s="7"/>
      <c r="TK58" s="7">
        <f t="shared" si="1636"/>
        <v>-88727899.99360007</v>
      </c>
      <c r="TL58" s="7"/>
      <c r="TM58" s="7">
        <f t="shared" si="1636"/>
        <v>71186798.779733285</v>
      </c>
      <c r="TN58" s="7"/>
      <c r="TO58" s="7">
        <f t="shared" si="1636"/>
        <v>-66339649.540266626</v>
      </c>
      <c r="TP58" s="7"/>
      <c r="TQ58" s="7">
        <f t="shared" si="1636"/>
        <v>5073774.4597333223</v>
      </c>
      <c r="TR58" s="7"/>
      <c r="TS58" s="7">
        <f t="shared" si="1636"/>
        <v>-65631891.35359998</v>
      </c>
      <c r="TT58" s="7"/>
      <c r="TU58" s="7">
        <f t="shared" si="1636"/>
        <v>-233600620.52693325</v>
      </c>
      <c r="TV58" s="7"/>
      <c r="TW58" s="7">
        <f t="shared" si="1636"/>
        <v>12961353.233066676</v>
      </c>
      <c r="TX58" s="7"/>
      <c r="TY58" s="7">
        <f t="shared" si="1636"/>
        <v>41014951.099733375</v>
      </c>
      <c r="TZ58" s="7"/>
      <c r="UA58" s="7">
        <f t="shared" si="1636"/>
        <v>-57639675.460266806</v>
      </c>
      <c r="UB58" s="7"/>
      <c r="UC58" s="7">
        <f t="shared" si="1636"/>
        <v>-36015708.52693335</v>
      </c>
      <c r="UD58" s="7"/>
      <c r="UE58" s="7">
        <f t="shared" si="1636"/>
        <v>-45317700.740266718</v>
      </c>
      <c r="UF58" s="7"/>
      <c r="UG58" s="7">
        <f t="shared" si="1636"/>
        <v>-50481390.446933277</v>
      </c>
      <c r="UH58" s="7"/>
      <c r="UI58" s="7">
        <f t="shared" si="1636"/>
        <v>1434553.659733346</v>
      </c>
      <c r="UJ58" s="7"/>
      <c r="UK58" s="7">
        <f t="shared" si="1636"/>
        <v>-5439778.6069332808</v>
      </c>
      <c r="UL58" s="7"/>
      <c r="UM58" s="7">
        <f t="shared" si="1636"/>
        <v>7705574.4597333465</v>
      </c>
      <c r="UN58" s="7"/>
      <c r="UO58" s="7">
        <f t="shared" si="1636"/>
        <v>119721959.41973327</v>
      </c>
      <c r="UP58" s="7"/>
      <c r="UQ58" s="7">
        <f t="shared" si="1636"/>
        <v>227850790.67306677</v>
      </c>
      <c r="UR58" s="7"/>
      <c r="US58" s="7">
        <f t="shared" si="1636"/>
        <v>-99369113.326933354</v>
      </c>
      <c r="UT58" s="7"/>
      <c r="UU58" s="7">
        <f t="shared" si="1636"/>
        <v>-26906555.140266672</v>
      </c>
      <c r="UV58" s="7"/>
      <c r="UW58" s="7">
        <f t="shared" si="1636"/>
        <v>-2512950.9802667052</v>
      </c>
      <c r="UX58" s="7"/>
      <c r="UY58" s="7">
        <f t="shared" si="1636"/>
        <v>28447451.36639997</v>
      </c>
      <c r="UZ58" s="7"/>
      <c r="VA58" s="7">
        <f t="shared" si="1636"/>
        <v>-206504150.7669335</v>
      </c>
      <c r="VB58" s="7"/>
      <c r="VC58" s="7">
        <f t="shared" si="1636"/>
        <v>11949246.24639987</v>
      </c>
      <c r="VD58" s="7"/>
      <c r="VE58" s="7">
        <f t="shared" si="1636"/>
        <v>-12526871.726933377</v>
      </c>
      <c r="VF58" s="7"/>
      <c r="VG58" s="7">
        <f t="shared" si="1636"/>
        <v>-141394259.35359994</v>
      </c>
      <c r="VH58" s="7"/>
      <c r="VI58" s="7">
        <f t="shared" si="1636"/>
        <v>-193334871.08693317</v>
      </c>
      <c r="VJ58" s="7"/>
      <c r="VK58" s="7">
        <f t="shared" si="1636"/>
        <v>211577097.55306652</v>
      </c>
      <c r="VL58" s="7"/>
      <c r="VM58" s="7">
        <f t="shared" si="1636"/>
        <v>-8175674.9269333286</v>
      </c>
      <c r="VN58" s="7"/>
      <c r="VO58" s="7">
        <f t="shared" si="1636"/>
        <v>18154550.246399973</v>
      </c>
      <c r="VP58" s="7"/>
      <c r="VQ58" s="7">
        <f t="shared" si="1636"/>
        <v>-42124255.726933345</v>
      </c>
      <c r="VR58" s="7"/>
      <c r="VS58" s="7">
        <f t="shared" si="1636"/>
        <v>126330637.49973339</v>
      </c>
      <c r="VT58" s="7"/>
      <c r="VU58" s="7">
        <f t="shared" ref="VU58:WM58" si="1637">VU52*VU55</f>
        <v>60706654.459733382</v>
      </c>
      <c r="VV58" s="7"/>
      <c r="VW58" s="7">
        <f t="shared" si="1637"/>
        <v>-34444267.140266627</v>
      </c>
      <c r="VX58" s="7"/>
      <c r="VY58" s="7">
        <f t="shared" si="1637"/>
        <v>30432837.819733266</v>
      </c>
      <c r="VZ58" s="7"/>
      <c r="WA58" s="7">
        <f t="shared" si="1637"/>
        <v>-29796278.020266671</v>
      </c>
      <c r="WB58" s="7"/>
      <c r="WC58" s="7">
        <f t="shared" si="1637"/>
        <v>38599855.526399963</v>
      </c>
      <c r="WD58" s="7"/>
      <c r="WE58" s="7">
        <f t="shared" si="1637"/>
        <v>-271891.88693333254</v>
      </c>
      <c r="WF58" s="7"/>
      <c r="WG58" s="7">
        <f t="shared" si="1637"/>
        <v>2019563.5797332944</v>
      </c>
      <c r="WH58" s="7"/>
      <c r="WI58" s="7">
        <f t="shared" si="1637"/>
        <v>7398401.5530666756</v>
      </c>
      <c r="WJ58" s="7"/>
      <c r="WK58" s="7">
        <f t="shared" si="1637"/>
        <v>132683390.99306662</v>
      </c>
      <c r="WL58" s="7"/>
      <c r="WM58" s="7">
        <f t="shared" si="1637"/>
        <v>-11373672.686933298</v>
      </c>
      <c r="WN58" s="7"/>
      <c r="WO58" s="7">
        <f>WO52*WO55</f>
        <v>57616931.899733245</v>
      </c>
      <c r="WQ58" s="6">
        <f>(SUM(QW58:WP58)/(150*148))</f>
        <v>28140.750428828829</v>
      </c>
    </row>
    <row r="59" spans="1:1015" s="3" customFormat="1">
      <c r="A59" s="2">
        <v>201</v>
      </c>
      <c r="B59" s="3">
        <v>203</v>
      </c>
      <c r="C59" s="3">
        <v>407</v>
      </c>
      <c r="D59" s="3">
        <v>203</v>
      </c>
      <c r="E59" s="3">
        <v>203</v>
      </c>
      <c r="F59" s="3">
        <v>0</v>
      </c>
      <c r="G59" s="3">
        <v>0</v>
      </c>
      <c r="H59" s="3">
        <v>407</v>
      </c>
      <c r="I59" s="3">
        <v>203</v>
      </c>
      <c r="J59" s="3">
        <v>203</v>
      </c>
      <c r="K59" s="3">
        <v>0</v>
      </c>
      <c r="L59" s="3">
        <v>407</v>
      </c>
      <c r="M59" s="3">
        <v>203</v>
      </c>
      <c r="N59" s="3">
        <v>0</v>
      </c>
      <c r="O59" s="3">
        <v>203</v>
      </c>
      <c r="P59" s="3">
        <v>203</v>
      </c>
      <c r="Q59" s="3">
        <v>203</v>
      </c>
      <c r="R59" s="3">
        <v>0</v>
      </c>
      <c r="S59" s="3">
        <v>0</v>
      </c>
      <c r="T59" s="3">
        <v>203</v>
      </c>
      <c r="U59" s="3">
        <v>203</v>
      </c>
      <c r="V59" s="3">
        <v>407</v>
      </c>
      <c r="W59" s="3">
        <v>0</v>
      </c>
      <c r="X59" s="3">
        <v>0</v>
      </c>
      <c r="Y59" s="3">
        <v>0</v>
      </c>
      <c r="Z59" s="3">
        <v>0</v>
      </c>
      <c r="AA59" s="3">
        <v>407</v>
      </c>
      <c r="AB59" s="3">
        <v>203</v>
      </c>
      <c r="AC59" s="3">
        <v>0</v>
      </c>
      <c r="AD59" s="3">
        <v>610</v>
      </c>
      <c r="AE59" s="3">
        <v>203</v>
      </c>
      <c r="AF59" s="3">
        <v>610</v>
      </c>
      <c r="AG59" s="3">
        <v>203</v>
      </c>
      <c r="AH59" s="3">
        <v>203</v>
      </c>
      <c r="AI59" s="3">
        <v>0</v>
      </c>
      <c r="AJ59" s="3">
        <v>407</v>
      </c>
      <c r="AK59" s="3">
        <v>203</v>
      </c>
      <c r="AL59" s="3">
        <v>610</v>
      </c>
      <c r="AM59" s="3">
        <v>0</v>
      </c>
      <c r="AN59" s="3">
        <v>203</v>
      </c>
      <c r="AO59" s="3">
        <v>407</v>
      </c>
      <c r="AP59" s="3">
        <v>610</v>
      </c>
      <c r="AQ59" s="3">
        <v>407</v>
      </c>
      <c r="AR59" s="3">
        <v>203</v>
      </c>
      <c r="AS59" s="3">
        <v>0</v>
      </c>
      <c r="AT59" s="3">
        <v>407</v>
      </c>
      <c r="AU59" s="3">
        <v>203</v>
      </c>
      <c r="AV59" s="3">
        <v>0</v>
      </c>
      <c r="AW59" s="3">
        <v>0</v>
      </c>
      <c r="AX59" s="3">
        <v>407</v>
      </c>
      <c r="AY59" s="3">
        <v>0</v>
      </c>
      <c r="AZ59" s="3">
        <v>0</v>
      </c>
      <c r="BA59" s="3">
        <v>0</v>
      </c>
      <c r="BB59" s="3">
        <v>203</v>
      </c>
      <c r="BC59" s="3">
        <v>0</v>
      </c>
      <c r="BD59" s="3">
        <v>203</v>
      </c>
      <c r="BE59" s="3">
        <v>0</v>
      </c>
      <c r="BF59" s="3">
        <v>0</v>
      </c>
      <c r="BG59" s="3">
        <v>0</v>
      </c>
      <c r="BH59" s="3">
        <v>407</v>
      </c>
      <c r="BI59" s="3">
        <v>203</v>
      </c>
      <c r="BJ59" s="3">
        <v>407</v>
      </c>
      <c r="BK59" s="3">
        <v>203</v>
      </c>
      <c r="BL59" s="3">
        <v>0</v>
      </c>
      <c r="BM59" s="3">
        <v>407</v>
      </c>
      <c r="BN59" s="3">
        <v>0</v>
      </c>
      <c r="BO59" s="3">
        <v>0</v>
      </c>
      <c r="BP59" s="3">
        <v>1017</v>
      </c>
      <c r="BQ59" s="3">
        <v>203</v>
      </c>
      <c r="BR59" s="3">
        <v>814</v>
      </c>
      <c r="BS59" s="3">
        <v>407</v>
      </c>
      <c r="BT59" s="3">
        <v>203</v>
      </c>
      <c r="BU59" s="3">
        <v>610</v>
      </c>
      <c r="BV59" s="3">
        <v>203</v>
      </c>
      <c r="BW59" s="3">
        <v>610</v>
      </c>
      <c r="BX59" s="3">
        <v>407</v>
      </c>
      <c r="BY59" s="3">
        <v>407</v>
      </c>
      <c r="BZ59" s="3">
        <v>203</v>
      </c>
      <c r="CA59" s="3">
        <v>203</v>
      </c>
      <c r="CB59" s="3">
        <v>0</v>
      </c>
      <c r="CC59" s="3">
        <v>203</v>
      </c>
      <c r="CD59" s="3">
        <v>203</v>
      </c>
      <c r="CE59" s="3">
        <v>610</v>
      </c>
      <c r="CF59" s="3">
        <v>0</v>
      </c>
      <c r="CG59" s="3">
        <v>0</v>
      </c>
      <c r="CH59" s="3">
        <v>407</v>
      </c>
      <c r="CI59" s="3">
        <v>203</v>
      </c>
      <c r="CJ59" s="3">
        <v>203</v>
      </c>
      <c r="CK59" s="3">
        <v>203</v>
      </c>
      <c r="CL59" s="3">
        <v>407</v>
      </c>
      <c r="CM59" s="3">
        <v>610</v>
      </c>
      <c r="CN59" s="3">
        <v>407</v>
      </c>
      <c r="CO59" s="3">
        <v>0</v>
      </c>
      <c r="CP59" s="3">
        <v>203</v>
      </c>
      <c r="CQ59" s="3">
        <v>407</v>
      </c>
      <c r="CR59" s="3">
        <v>203</v>
      </c>
      <c r="CS59" s="3">
        <v>0</v>
      </c>
      <c r="CT59" s="3">
        <v>203</v>
      </c>
      <c r="CU59" s="3">
        <v>0</v>
      </c>
      <c r="CV59" s="3">
        <v>610</v>
      </c>
      <c r="CW59" s="3">
        <v>203</v>
      </c>
      <c r="CX59" s="3">
        <v>610</v>
      </c>
      <c r="CY59" s="3">
        <v>0</v>
      </c>
      <c r="CZ59" s="3">
        <v>0</v>
      </c>
      <c r="DA59" s="3">
        <v>203</v>
      </c>
      <c r="DB59" s="3">
        <v>203</v>
      </c>
      <c r="DC59" s="3">
        <v>203</v>
      </c>
      <c r="DD59" s="3">
        <v>814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407</v>
      </c>
      <c r="DL59" s="3">
        <v>0</v>
      </c>
      <c r="DM59" s="3">
        <v>203</v>
      </c>
      <c r="DN59" s="3">
        <v>203</v>
      </c>
      <c r="DO59" s="3">
        <v>0</v>
      </c>
      <c r="DP59" s="3">
        <v>610</v>
      </c>
      <c r="DQ59" s="3">
        <v>203</v>
      </c>
      <c r="DR59" s="3">
        <v>203</v>
      </c>
      <c r="DS59" s="3">
        <v>203</v>
      </c>
      <c r="DT59" s="3">
        <v>1221</v>
      </c>
      <c r="DU59" s="3">
        <v>0</v>
      </c>
      <c r="DV59" s="3">
        <v>203</v>
      </c>
      <c r="DW59" s="3">
        <v>407</v>
      </c>
      <c r="DX59" s="3">
        <v>407</v>
      </c>
      <c r="DY59" s="3">
        <v>203</v>
      </c>
      <c r="DZ59" s="3">
        <v>814</v>
      </c>
      <c r="EA59" s="3">
        <v>0</v>
      </c>
      <c r="EB59" s="3">
        <v>0</v>
      </c>
      <c r="EC59" s="3">
        <v>0</v>
      </c>
      <c r="ED59" s="3">
        <v>0</v>
      </c>
      <c r="EE59" s="3">
        <v>1017</v>
      </c>
      <c r="EF59" s="3">
        <v>0</v>
      </c>
      <c r="EG59" s="3">
        <v>0</v>
      </c>
      <c r="EH59" s="3">
        <v>814</v>
      </c>
      <c r="EI59" s="3">
        <v>203</v>
      </c>
      <c r="EJ59" s="3">
        <v>0</v>
      </c>
      <c r="EK59" s="3">
        <v>407</v>
      </c>
      <c r="EL59" s="3">
        <v>0</v>
      </c>
      <c r="EM59" s="3">
        <v>407</v>
      </c>
      <c r="EN59" s="3">
        <v>203</v>
      </c>
      <c r="EO59" s="3">
        <v>610</v>
      </c>
      <c r="EP59" s="3">
        <v>203</v>
      </c>
      <c r="EQ59" s="3">
        <v>203</v>
      </c>
      <c r="ER59" s="3">
        <v>0</v>
      </c>
      <c r="ES59" s="3">
        <v>203</v>
      </c>
      <c r="ET59" s="3">
        <v>407</v>
      </c>
      <c r="EU59" s="3">
        <v>0</v>
      </c>
      <c r="EV59" s="5"/>
      <c r="EW59" s="6">
        <f t="shared" si="79"/>
        <v>233.12666666666667</v>
      </c>
      <c r="EX59" s="7"/>
      <c r="EY59" s="6">
        <f t="shared" si="80"/>
        <v>20.036363579091073</v>
      </c>
      <c r="EZ59" s="7"/>
      <c r="FA59" s="6">
        <f t="shared" si="81"/>
        <v>273.82666666666665</v>
      </c>
      <c r="FB59" s="6">
        <f t="shared" si="82"/>
        <v>192.42666666666668</v>
      </c>
      <c r="FC59" s="6">
        <f t="shared" si="179"/>
        <v>81.399999999999977</v>
      </c>
      <c r="FD59" s="7"/>
      <c r="FE59" s="6">
        <f t="shared" si="84"/>
        <v>81453.159999999989</v>
      </c>
      <c r="FF59"/>
      <c r="FG59" s="6">
        <f t="shared" si="97"/>
        <v>6625.9599999999964</v>
      </c>
      <c r="FH59"/>
      <c r="FI59" s="6">
        <f t="shared" si="98"/>
        <v>6625.9599999999964</v>
      </c>
      <c r="FJ59"/>
      <c r="FK59" s="6">
        <f t="shared" si="99"/>
        <v>15030.760000000006</v>
      </c>
      <c r="FL59"/>
      <c r="FM59" s="6">
        <f t="shared" si="100"/>
        <v>14786.560000000005</v>
      </c>
      <c r="FN59"/>
      <c r="FO59" s="6">
        <f t="shared" si="101"/>
        <v>15030.760000000006</v>
      </c>
      <c r="FP59"/>
      <c r="FQ59" s="6">
        <f t="shared" si="102"/>
        <v>80883.359999999986</v>
      </c>
      <c r="FR59"/>
      <c r="FS59" s="6">
        <f t="shared" si="103"/>
        <v>6625.9599999999964</v>
      </c>
      <c r="FT59"/>
      <c r="FU59" s="6">
        <f t="shared" si="104"/>
        <v>6625.9599999999964</v>
      </c>
      <c r="FV59"/>
      <c r="FW59" s="6">
        <f t="shared" si="105"/>
        <v>6625.9599999999964</v>
      </c>
      <c r="FX59"/>
      <c r="FY59" s="6">
        <f t="shared" si="106"/>
        <v>106015.36000000002</v>
      </c>
      <c r="FZ59"/>
      <c r="GA59" s="6">
        <f t="shared" si="107"/>
        <v>6625.9599999999964</v>
      </c>
      <c r="GB59"/>
      <c r="GC59" s="6">
        <f t="shared" si="108"/>
        <v>238534.55999999997</v>
      </c>
      <c r="GD59"/>
      <c r="GE59" s="6">
        <f t="shared" si="109"/>
        <v>14786.560000000005</v>
      </c>
      <c r="GF59"/>
      <c r="GG59" s="6">
        <f t="shared" si="110"/>
        <v>106015.36000000002</v>
      </c>
      <c r="GH59"/>
      <c r="GI59" s="6">
        <f t="shared" ref="GI59:GI66" si="1638">(AF59-AG59-$FC59)^2</f>
        <v>106015.36000000002</v>
      </c>
      <c r="GJ59"/>
      <c r="GK59" s="6">
        <f t="shared" ref="GK59:GK66" si="1639">(AH59-AI59-$FC59)^2</f>
        <v>14786.560000000005</v>
      </c>
      <c r="GL59"/>
      <c r="GM59" s="6">
        <f t="shared" ref="GM59:GM66" si="1640">(AJ59-AK59-$FC59)^2</f>
        <v>15030.760000000006</v>
      </c>
      <c r="GN59"/>
      <c r="GO59" s="6">
        <f t="shared" ref="GO59:GO66" si="1641">(AL59-AM59-$FC59)^2</f>
        <v>279417.96000000002</v>
      </c>
      <c r="GP59"/>
      <c r="GQ59" s="6">
        <f t="shared" ref="GQ59:GQ66" si="1642">(AN59-AO59-$FC59)^2</f>
        <v>81453.159999999989</v>
      </c>
      <c r="GR59"/>
      <c r="GS59" s="6">
        <f t="shared" ref="GS59:GS66" si="1643">(AP59-AQ59-$FC59)^2</f>
        <v>14786.560000000005</v>
      </c>
      <c r="GT59"/>
      <c r="GU59" s="6">
        <f t="shared" ref="GU59:GU66" si="1644">(AR59-AS59-$FC59)^2</f>
        <v>14786.560000000005</v>
      </c>
      <c r="GV59"/>
      <c r="GW59" s="6">
        <f t="shared" ref="GW59:GW66" si="1645">(AT59-AU59-$FC59)^2</f>
        <v>15030.760000000006</v>
      </c>
      <c r="GX59"/>
      <c r="GY59" s="6">
        <f t="shared" ref="GY59:GY66" si="1646">(AV59-AW59-$FC59)^2</f>
        <v>6625.9599999999964</v>
      </c>
      <c r="GZ59"/>
      <c r="HA59" s="6">
        <f t="shared" ref="HA59:HA66" si="1647">(AX59-AY59-$FC59)^2</f>
        <v>106015.36000000002</v>
      </c>
      <c r="HB59"/>
      <c r="HC59" s="6">
        <f t="shared" ref="HC59:HC66" si="1648">(AZ59-BA59-$FC59)^2</f>
        <v>6625.9599999999964</v>
      </c>
      <c r="HD59"/>
      <c r="HE59" s="6">
        <f t="shared" ref="HE59:HE66" si="1649">(BB59-BC59-$FC59)^2</f>
        <v>14786.560000000005</v>
      </c>
      <c r="HF59"/>
      <c r="HG59" s="6">
        <f t="shared" ref="HG59:HG66" si="1650">(BD59-BE59-$FC59)^2</f>
        <v>14786.560000000005</v>
      </c>
      <c r="HH59"/>
      <c r="HI59" s="6">
        <f t="shared" ref="HI59:HI66" si="1651">(BF59-BG59-$FC59)^2</f>
        <v>6625.9599999999964</v>
      </c>
      <c r="HJ59"/>
      <c r="HK59" s="6">
        <f t="shared" ref="HK59:HK66" si="1652">(BH59-BI59-$FC59)^2</f>
        <v>15030.760000000006</v>
      </c>
      <c r="HL59"/>
      <c r="HM59" s="6">
        <f t="shared" ref="HM59:HM66" si="1653">(BJ59-BK59-$FC59)^2</f>
        <v>15030.760000000006</v>
      </c>
      <c r="HN59"/>
      <c r="HO59" s="6">
        <f t="shared" ref="HO59:HO66" si="1654">(BL59-BM59-$FC59)^2</f>
        <v>238534.55999999997</v>
      </c>
      <c r="HP59"/>
      <c r="HQ59" s="6">
        <f t="shared" ref="HQ59:HQ66" si="1655">(BN59-BO59-$FC59)^2</f>
        <v>6625.9599999999964</v>
      </c>
      <c r="HR59"/>
      <c r="HS59" s="6">
        <f t="shared" ref="HS59:HS66" si="1656">(BP59-BQ59-$FC59)^2</f>
        <v>536702.76</v>
      </c>
      <c r="HT59"/>
      <c r="HU59" s="6">
        <f t="shared" ref="HU59:HU66" si="1657">(BR59-BS59-$FC59)^2</f>
        <v>106015.36000000002</v>
      </c>
      <c r="HV59"/>
      <c r="HW59" s="6">
        <f t="shared" ref="HW59:HW66" si="1658">(BT59-BU59-$FC59)^2</f>
        <v>238534.55999999997</v>
      </c>
      <c r="HX59"/>
      <c r="HY59" s="6">
        <f t="shared" ref="HY59:HY66" si="1659">(BV59-BW59-$FC59)^2</f>
        <v>238534.55999999997</v>
      </c>
      <c r="HZ59"/>
      <c r="IA59" s="6">
        <f t="shared" ref="IA59:IA66" si="1660">(BX59-BY59-$FC59)^2</f>
        <v>6625.9599999999964</v>
      </c>
      <c r="IB59"/>
      <c r="IC59" s="6">
        <f t="shared" ref="IC59:IC66" si="1661">(BZ59-CA59-$FC59)^2</f>
        <v>6625.9599999999964</v>
      </c>
      <c r="ID59"/>
      <c r="IE59" s="6">
        <f t="shared" ref="IE59:IE66" si="1662">(CB59-CC59-$FC59)^2</f>
        <v>80883.359999999986</v>
      </c>
      <c r="IF59"/>
      <c r="IG59" s="6">
        <f t="shared" ref="IG59:IG66" si="1663">(CD59-CE59-$FC59)^2</f>
        <v>238534.55999999997</v>
      </c>
      <c r="IH59"/>
      <c r="II59" s="6">
        <f t="shared" ref="II59:II66" si="1664">(CF59-CG59-$FC59)^2</f>
        <v>6625.9599999999964</v>
      </c>
      <c r="IJ59"/>
      <c r="IK59" s="6">
        <f t="shared" ref="IK59:IK66" si="1665">(CH59-CI59-$FC59)^2</f>
        <v>15030.760000000006</v>
      </c>
      <c r="IL59"/>
      <c r="IM59" s="6">
        <f t="shared" ref="IM59:IM66" si="1666">(CJ59-CK59-$FC59)^2</f>
        <v>6625.9599999999964</v>
      </c>
      <c r="IN59"/>
      <c r="IO59" s="6">
        <f t="shared" ref="IO59:IO66" si="1667">(CL59-CM59-$FC59)^2</f>
        <v>80883.359999999986</v>
      </c>
      <c r="IP59"/>
      <c r="IQ59" s="6">
        <f t="shared" ref="IQ59:IQ66" si="1668">(CN59-CO59-$FC59)^2</f>
        <v>106015.36000000002</v>
      </c>
      <c r="IR59"/>
      <c r="IS59" s="6">
        <f t="shared" ref="IS59:IS66" si="1669">(CP59-CQ59-$FC59)^2</f>
        <v>81453.159999999989</v>
      </c>
      <c r="IT59"/>
      <c r="IU59" s="6">
        <f t="shared" ref="IU59:IU66" si="1670">(CR59-CS59-$FC59)^2</f>
        <v>14786.560000000005</v>
      </c>
      <c r="IV59"/>
      <c r="IW59" s="6">
        <f t="shared" ref="IW59:IW66" si="1671">(CT59-CU59-$FC59)^2</f>
        <v>14786.560000000005</v>
      </c>
      <c r="IX59"/>
      <c r="IY59" s="6">
        <f t="shared" ref="IY59:IY66" si="1672">(CV59-CW59-$FC59)^2</f>
        <v>106015.36000000002</v>
      </c>
      <c r="IZ59"/>
      <c r="JA59" s="6">
        <f t="shared" ref="JA59:JA66" si="1673">(CX59-CY59-$FC59)^2</f>
        <v>279417.96000000002</v>
      </c>
      <c r="JB59"/>
      <c r="JC59" s="6">
        <f t="shared" ref="JC59:JC66" si="1674">(CZ59-DA59-$FC59)^2</f>
        <v>80883.359999999986</v>
      </c>
      <c r="JD59"/>
      <c r="JE59" s="6">
        <f t="shared" ref="JE59:JE66" si="1675">(DB59-DC59-$FC59)^2</f>
        <v>6625.9599999999964</v>
      </c>
      <c r="JF59"/>
      <c r="JG59" s="6">
        <f t="shared" ref="JG59:JG66" si="1676">(DD59-DE59-$FC59)^2</f>
        <v>536702.76</v>
      </c>
      <c r="JH59"/>
      <c r="JI59" s="6">
        <f t="shared" ref="JI59:JI66" si="1677">(DF59-DG59-$FC59)^2</f>
        <v>6625.9599999999964</v>
      </c>
      <c r="JJ59"/>
      <c r="JK59" s="6">
        <f t="shared" ref="JK59:JK66" si="1678">(DH59-DI59-$FC59)^2</f>
        <v>6625.9599999999964</v>
      </c>
      <c r="JL59"/>
      <c r="JM59" s="6">
        <f t="shared" ref="JM59:JM66" si="1679">(DJ59-DK59-$FC59)^2</f>
        <v>238534.55999999997</v>
      </c>
      <c r="JN59"/>
      <c r="JO59" s="6">
        <f t="shared" ref="JO59:JO66" si="1680">(DL59-DM59-$FC59)^2</f>
        <v>80883.359999999986</v>
      </c>
      <c r="JP59"/>
      <c r="JQ59" s="6">
        <f t="shared" ref="JQ59:JQ66" si="1681">(DN59-DO59-$FC59)^2</f>
        <v>14786.560000000005</v>
      </c>
      <c r="JR59"/>
      <c r="JS59" s="6">
        <f t="shared" ref="JS59:JS66" si="1682">(DP59-DQ59-$FC59)^2</f>
        <v>106015.36000000002</v>
      </c>
      <c r="JT59"/>
      <c r="JU59" s="6">
        <f t="shared" ref="JU59:JU66" si="1683">(DR59-DS59-$FC59)^2</f>
        <v>6625.9599999999964</v>
      </c>
      <c r="JV59"/>
      <c r="JW59" s="6">
        <f t="shared" ref="JW59:JW66" si="1684">(DT59-DU59-$FC59)^2</f>
        <v>1298688.1599999997</v>
      </c>
      <c r="JX59"/>
      <c r="JY59" s="6">
        <f t="shared" ref="JY59:JY66" si="1685">(DV59-DW59-$FC59)^2</f>
        <v>81453.159999999989</v>
      </c>
      <c r="JZ59"/>
      <c r="KA59" s="6">
        <f t="shared" ref="KA59:KA66" si="1686">(DX59-DY59-$FC59)^2</f>
        <v>15030.760000000006</v>
      </c>
      <c r="KB59"/>
      <c r="KC59" s="6">
        <f t="shared" ref="KC59:KC66" si="1687">(DZ59-EA59-$FC59)^2</f>
        <v>536702.76</v>
      </c>
      <c r="KD59"/>
      <c r="KE59" s="6">
        <f t="shared" ref="KE59:KE66" si="1688">(EB59-EC59-$FC59)^2</f>
        <v>6625.9599999999964</v>
      </c>
      <c r="KF59"/>
      <c r="KG59" s="6">
        <f t="shared" ref="KG59:KG66" si="1689">(ED59-EE59-$FC59)^2</f>
        <v>1206482.5600000003</v>
      </c>
      <c r="KH59"/>
      <c r="KI59" s="6">
        <f t="shared" ref="KI59:KI66" si="1690">(EF59-EG59-$FC59)^2</f>
        <v>6625.9599999999964</v>
      </c>
      <c r="KJ59"/>
      <c r="KK59" s="6">
        <f t="shared" ref="KK59:KK66" si="1691">(EH59-EI59-$FC59)^2</f>
        <v>280476.16000000003</v>
      </c>
      <c r="KL59"/>
      <c r="KM59" s="6">
        <f t="shared" ref="KM59:KM66" si="1692">(EJ59-EK59-$FC59)^2</f>
        <v>238534.55999999997</v>
      </c>
      <c r="KN59"/>
      <c r="KO59" s="6">
        <f t="shared" ref="KO59:KO66" si="1693">(EL59-EM59-$FC59)^2</f>
        <v>238534.55999999997</v>
      </c>
      <c r="KP59"/>
      <c r="KQ59" s="6">
        <f t="shared" ref="KQ59:KQ66" si="1694">(EN59-EO59-$FC59)^2</f>
        <v>238534.55999999997</v>
      </c>
      <c r="KR59"/>
      <c r="KS59" s="6">
        <f t="shared" ref="KS59:KS66" si="1695">(EP59-EQ59-$FC59)^2</f>
        <v>6625.9599999999964</v>
      </c>
      <c r="KT59"/>
      <c r="KU59" s="6">
        <f t="shared" ref="KU59:KU66" si="1696">(ER59-ES59-$FC59)^2</f>
        <v>80883.359999999986</v>
      </c>
      <c r="KV59"/>
      <c r="KW59" s="16">
        <f t="shared" ref="KW59:KW66" si="1697">(SUM(FE59:KV59)/(150*148))^0.5</f>
        <v>20.321619694970849</v>
      </c>
      <c r="KX59" s="7"/>
      <c r="KY59" s="5"/>
      <c r="KZ59" s="3">
        <f t="shared" si="85"/>
        <v>41616</v>
      </c>
      <c r="LA59"/>
      <c r="LB59" s="3">
        <f t="shared" si="111"/>
        <v>0</v>
      </c>
      <c r="LC59"/>
      <c r="LD59" s="3">
        <f t="shared" si="112"/>
        <v>0</v>
      </c>
      <c r="LE59"/>
      <c r="LF59" s="3">
        <f t="shared" si="113"/>
        <v>41616</v>
      </c>
      <c r="LG59"/>
      <c r="LH59" s="3">
        <f t="shared" si="114"/>
        <v>41209</v>
      </c>
      <c r="LI59"/>
      <c r="LJ59" s="3">
        <f t="shared" si="115"/>
        <v>41616</v>
      </c>
      <c r="LK59"/>
      <c r="LL59" s="3">
        <f t="shared" si="116"/>
        <v>41209</v>
      </c>
      <c r="LM59"/>
      <c r="LN59" s="3">
        <f t="shared" si="117"/>
        <v>0</v>
      </c>
      <c r="LO59"/>
      <c r="LP59" s="3">
        <f t="shared" si="118"/>
        <v>0</v>
      </c>
      <c r="LQ59"/>
      <c r="LR59" s="3">
        <f t="shared" si="119"/>
        <v>0</v>
      </c>
      <c r="LS59"/>
      <c r="LT59" s="3">
        <f t="shared" si="120"/>
        <v>165649</v>
      </c>
      <c r="LU59"/>
      <c r="LV59" s="3">
        <f t="shared" si="121"/>
        <v>0</v>
      </c>
      <c r="LW59"/>
      <c r="LX59" s="3">
        <f t="shared" si="122"/>
        <v>165649</v>
      </c>
      <c r="LY59"/>
      <c r="LZ59" s="3">
        <f t="shared" si="123"/>
        <v>41209</v>
      </c>
      <c r="MA59"/>
      <c r="MB59" s="3">
        <f t="shared" si="124"/>
        <v>165649</v>
      </c>
      <c r="MC59"/>
      <c r="MD59" s="3">
        <f t="shared" si="125"/>
        <v>165649</v>
      </c>
      <c r="ME59"/>
      <c r="MF59" s="3">
        <f t="shared" si="126"/>
        <v>41209</v>
      </c>
      <c r="MG59"/>
      <c r="MH59" s="3">
        <f t="shared" si="127"/>
        <v>41616</v>
      </c>
      <c r="MI59"/>
      <c r="MJ59" s="3">
        <f t="shared" si="128"/>
        <v>372100</v>
      </c>
      <c r="MK59"/>
      <c r="ML59" s="3">
        <f t="shared" si="129"/>
        <v>41616</v>
      </c>
      <c r="MM59"/>
      <c r="MN59" s="3">
        <f t="shared" si="130"/>
        <v>41209</v>
      </c>
      <c r="MO59"/>
      <c r="MP59" s="3">
        <f t="shared" si="131"/>
        <v>41209</v>
      </c>
      <c r="MQ59"/>
      <c r="MR59" s="3">
        <f t="shared" si="132"/>
        <v>41616</v>
      </c>
      <c r="MS59"/>
      <c r="MT59" s="3">
        <f t="shared" si="133"/>
        <v>0</v>
      </c>
      <c r="MU59"/>
      <c r="MV59" s="3">
        <f t="shared" si="134"/>
        <v>165649</v>
      </c>
      <c r="MW59"/>
      <c r="MX59" s="3">
        <f t="shared" si="135"/>
        <v>0</v>
      </c>
      <c r="MY59"/>
      <c r="MZ59" s="3">
        <f t="shared" si="136"/>
        <v>41209</v>
      </c>
      <c r="NA59"/>
      <c r="NB59" s="3">
        <f t="shared" si="137"/>
        <v>41209</v>
      </c>
      <c r="NC59"/>
      <c r="ND59" s="3">
        <f t="shared" si="138"/>
        <v>0</v>
      </c>
      <c r="NE59"/>
      <c r="NF59" s="3">
        <f t="shared" si="139"/>
        <v>41616</v>
      </c>
      <c r="NG59"/>
      <c r="NH59" s="3">
        <f t="shared" si="140"/>
        <v>41616</v>
      </c>
      <c r="NI59"/>
      <c r="NJ59" s="3">
        <f t="shared" si="141"/>
        <v>165649</v>
      </c>
      <c r="NK59"/>
      <c r="NL59" s="3">
        <f t="shared" si="92"/>
        <v>0</v>
      </c>
      <c r="NM59"/>
      <c r="NN59" s="3">
        <f t="shared" si="142"/>
        <v>662596</v>
      </c>
      <c r="NO59"/>
      <c r="NP59" s="3">
        <f t="shared" si="143"/>
        <v>165649</v>
      </c>
      <c r="NQ59"/>
      <c r="NR59" s="3">
        <f t="shared" si="144"/>
        <v>165649</v>
      </c>
      <c r="NS59"/>
      <c r="NT59" s="3">
        <f t="shared" si="145"/>
        <v>165649</v>
      </c>
      <c r="NU59"/>
      <c r="NV59" s="3">
        <f t="shared" si="146"/>
        <v>0</v>
      </c>
      <c r="NW59"/>
      <c r="NX59" s="3">
        <f t="shared" si="147"/>
        <v>0</v>
      </c>
      <c r="NY59"/>
      <c r="NZ59" s="3">
        <f t="shared" si="148"/>
        <v>41209</v>
      </c>
      <c r="OA59"/>
      <c r="OB59" s="3">
        <f t="shared" si="149"/>
        <v>165649</v>
      </c>
      <c r="OC59"/>
      <c r="OD59" s="3">
        <f t="shared" si="150"/>
        <v>0</v>
      </c>
      <c r="OE59"/>
      <c r="OF59" s="3">
        <f t="shared" si="151"/>
        <v>41616</v>
      </c>
      <c r="OG59"/>
      <c r="OH59" s="3">
        <f t="shared" si="152"/>
        <v>0</v>
      </c>
      <c r="OI59"/>
      <c r="OJ59" s="3">
        <f t="shared" si="153"/>
        <v>41209</v>
      </c>
      <c r="OK59"/>
      <c r="OL59" s="3">
        <f t="shared" si="154"/>
        <v>165649</v>
      </c>
      <c r="OM59"/>
      <c r="ON59" s="3">
        <f t="shared" si="155"/>
        <v>41616</v>
      </c>
      <c r="OO59"/>
      <c r="OP59" s="3">
        <f t="shared" si="156"/>
        <v>41209</v>
      </c>
      <c r="OQ59"/>
      <c r="OR59" s="3">
        <f t="shared" si="157"/>
        <v>41209</v>
      </c>
      <c r="OS59"/>
      <c r="OT59" s="3">
        <f t="shared" si="158"/>
        <v>165649</v>
      </c>
      <c r="OU59"/>
      <c r="OV59" s="3">
        <f t="shared" si="159"/>
        <v>372100</v>
      </c>
      <c r="OW59"/>
      <c r="OX59" s="3">
        <f t="shared" si="160"/>
        <v>41209</v>
      </c>
      <c r="OY59"/>
      <c r="OZ59" s="3">
        <f t="shared" si="161"/>
        <v>0</v>
      </c>
      <c r="PA59"/>
      <c r="PB59" s="3">
        <f t="shared" si="162"/>
        <v>662596</v>
      </c>
      <c r="PC59"/>
      <c r="PD59" s="3">
        <f t="shared" si="163"/>
        <v>0</v>
      </c>
      <c r="PE59"/>
      <c r="PF59" s="3">
        <f t="shared" si="164"/>
        <v>0</v>
      </c>
      <c r="PG59"/>
      <c r="PH59" s="3">
        <f t="shared" si="165"/>
        <v>165649</v>
      </c>
      <c r="PI59"/>
      <c r="PJ59" s="3">
        <f t="shared" si="166"/>
        <v>41209</v>
      </c>
      <c r="PK59"/>
      <c r="PL59" s="3">
        <f t="shared" si="167"/>
        <v>41209</v>
      </c>
      <c r="PM59"/>
      <c r="PN59" s="3">
        <f t="shared" si="168"/>
        <v>165649</v>
      </c>
      <c r="PO59"/>
      <c r="PP59" s="3">
        <f t="shared" si="169"/>
        <v>0</v>
      </c>
      <c r="PQ59"/>
      <c r="PR59" s="3">
        <f t="shared" si="170"/>
        <v>1490841</v>
      </c>
      <c r="PS59"/>
      <c r="PT59" s="3">
        <f t="shared" si="171"/>
        <v>41616</v>
      </c>
      <c r="PU59"/>
      <c r="PV59" s="3">
        <f t="shared" si="172"/>
        <v>41616</v>
      </c>
      <c r="PW59"/>
      <c r="PX59" s="3">
        <f t="shared" si="93"/>
        <v>662596</v>
      </c>
      <c r="PY59"/>
      <c r="PZ59" s="3">
        <f t="shared" si="542"/>
        <v>0</v>
      </c>
      <c r="QA59"/>
      <c r="QB59" s="3">
        <f t="shared" si="543"/>
        <v>1034289</v>
      </c>
      <c r="QC59"/>
      <c r="QD59" s="3">
        <f t="shared" si="544"/>
        <v>0</v>
      </c>
      <c r="QE59"/>
      <c r="QF59" s="3">
        <f t="shared" si="545"/>
        <v>373321</v>
      </c>
      <c r="QG59"/>
      <c r="QH59" s="3">
        <f t="shared" si="546"/>
        <v>165649</v>
      </c>
      <c r="QI59"/>
      <c r="QJ59" s="3">
        <f t="shared" si="547"/>
        <v>165649</v>
      </c>
      <c r="QK59"/>
      <c r="QL59" s="3">
        <f t="shared" si="548"/>
        <v>165649</v>
      </c>
      <c r="QM59"/>
      <c r="QN59" s="3">
        <f t="shared" si="390"/>
        <v>0</v>
      </c>
      <c r="QO59"/>
      <c r="QP59" s="3">
        <f t="shared" si="391"/>
        <v>41209</v>
      </c>
      <c r="QQ59"/>
      <c r="QR59" s="3">
        <f t="shared" si="392"/>
        <v>165649</v>
      </c>
      <c r="QS59" s="5"/>
      <c r="QT59" s="6">
        <f t="shared" si="86"/>
        <v>20.979244354687651</v>
      </c>
      <c r="QU59" s="5"/>
      <c r="QV59" s="5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</row>
    <row r="60" spans="1:1015" s="3" customFormat="1">
      <c r="A60" s="2">
        <v>204</v>
      </c>
      <c r="B60" s="3">
        <v>28348</v>
      </c>
      <c r="C60" s="3">
        <v>26509</v>
      </c>
      <c r="D60" s="3">
        <v>32846</v>
      </c>
      <c r="E60" s="3">
        <v>29983</v>
      </c>
      <c r="F60" s="3">
        <v>34892</v>
      </c>
      <c r="G60" s="3">
        <v>27939</v>
      </c>
      <c r="H60" s="3">
        <v>24670</v>
      </c>
      <c r="I60" s="3">
        <v>32232</v>
      </c>
      <c r="J60" s="3">
        <v>30801</v>
      </c>
      <c r="K60" s="3">
        <v>31823</v>
      </c>
      <c r="L60" s="3">
        <v>29574</v>
      </c>
      <c r="M60" s="3">
        <v>27326</v>
      </c>
      <c r="N60" s="3">
        <v>34482</v>
      </c>
      <c r="O60" s="3">
        <v>36324</v>
      </c>
      <c r="P60" s="3">
        <v>31210</v>
      </c>
      <c r="Q60" s="3">
        <v>27326</v>
      </c>
      <c r="R60" s="3">
        <v>31005</v>
      </c>
      <c r="S60" s="3">
        <v>30188</v>
      </c>
      <c r="T60" s="3">
        <v>40008</v>
      </c>
      <c r="U60" s="3">
        <v>36938</v>
      </c>
      <c r="V60" s="3">
        <v>33664</v>
      </c>
      <c r="W60" s="3">
        <v>35710</v>
      </c>
      <c r="X60" s="3">
        <v>37142</v>
      </c>
      <c r="Y60" s="3">
        <v>36938</v>
      </c>
      <c r="Z60" s="3">
        <v>35710</v>
      </c>
      <c r="AA60" s="3">
        <v>33460</v>
      </c>
      <c r="AB60" s="3">
        <v>37552</v>
      </c>
      <c r="AC60" s="3">
        <v>34278</v>
      </c>
      <c r="AD60" s="3">
        <v>38985</v>
      </c>
      <c r="AE60" s="3">
        <v>32641</v>
      </c>
      <c r="AF60" s="3">
        <v>31210</v>
      </c>
      <c r="AG60" s="3">
        <v>43285</v>
      </c>
      <c r="AH60" s="3">
        <v>36528</v>
      </c>
      <c r="AI60" s="3">
        <v>39599</v>
      </c>
      <c r="AJ60" s="3">
        <v>39599</v>
      </c>
      <c r="AK60" s="3">
        <v>33460</v>
      </c>
      <c r="AL60" s="3">
        <v>34687</v>
      </c>
      <c r="AM60" s="3">
        <v>38371</v>
      </c>
      <c r="AN60" s="3">
        <v>32641</v>
      </c>
      <c r="AO60" s="3">
        <v>37756</v>
      </c>
      <c r="AP60" s="3">
        <v>40008</v>
      </c>
      <c r="AQ60" s="3">
        <v>40213</v>
      </c>
      <c r="AR60" s="3">
        <v>43285</v>
      </c>
      <c r="AS60" s="3">
        <v>40623</v>
      </c>
      <c r="AT60" s="3">
        <v>38780</v>
      </c>
      <c r="AU60" s="3">
        <v>34892</v>
      </c>
      <c r="AV60" s="3">
        <v>40418</v>
      </c>
      <c r="AW60" s="3">
        <v>31619</v>
      </c>
      <c r="AX60" s="3">
        <v>32846</v>
      </c>
      <c r="AY60" s="3">
        <v>30801</v>
      </c>
      <c r="AZ60" s="3">
        <v>39394</v>
      </c>
      <c r="BA60" s="3">
        <v>32028</v>
      </c>
      <c r="BB60" s="3">
        <v>34073</v>
      </c>
      <c r="BC60" s="3">
        <v>30596</v>
      </c>
      <c r="BD60" s="3">
        <v>34073</v>
      </c>
      <c r="BE60" s="3">
        <v>33255</v>
      </c>
      <c r="BF60" s="3">
        <v>37347</v>
      </c>
      <c r="BG60" s="3">
        <v>33664</v>
      </c>
      <c r="BH60" s="3">
        <v>30596</v>
      </c>
      <c r="BI60" s="3">
        <v>39599</v>
      </c>
      <c r="BJ60" s="3">
        <v>39599</v>
      </c>
      <c r="BK60" s="3">
        <v>33050</v>
      </c>
      <c r="BL60" s="3">
        <v>31414</v>
      </c>
      <c r="BM60" s="3">
        <v>37552</v>
      </c>
      <c r="BN60" s="3">
        <v>38780</v>
      </c>
      <c r="BO60" s="3">
        <v>35301</v>
      </c>
      <c r="BP60" s="3">
        <v>28348</v>
      </c>
      <c r="BQ60" s="3">
        <v>34687</v>
      </c>
      <c r="BR60" s="3">
        <v>40418</v>
      </c>
      <c r="BS60" s="3">
        <v>29983</v>
      </c>
      <c r="BT60" s="3">
        <v>31823</v>
      </c>
      <c r="BU60" s="3">
        <v>31823</v>
      </c>
      <c r="BV60" s="3">
        <v>39599</v>
      </c>
      <c r="BW60" s="3">
        <v>32232</v>
      </c>
      <c r="BX60" s="3">
        <v>34278</v>
      </c>
      <c r="BY60" s="3">
        <v>40008</v>
      </c>
      <c r="BZ60" s="3">
        <v>40418</v>
      </c>
      <c r="CA60" s="3">
        <v>32028</v>
      </c>
      <c r="CB60" s="3">
        <v>28348</v>
      </c>
      <c r="CC60" s="3">
        <v>27122</v>
      </c>
      <c r="CD60" s="3">
        <v>33460</v>
      </c>
      <c r="CE60" s="3">
        <v>39394</v>
      </c>
      <c r="CF60" s="3">
        <v>32028</v>
      </c>
      <c r="CG60" s="3">
        <v>34687</v>
      </c>
      <c r="CH60" s="3">
        <v>25078</v>
      </c>
      <c r="CI60" s="3">
        <v>40827</v>
      </c>
      <c r="CJ60" s="3">
        <v>31005</v>
      </c>
      <c r="CK60" s="3">
        <v>29165</v>
      </c>
      <c r="CL60" s="3">
        <v>40213</v>
      </c>
      <c r="CM60" s="3">
        <v>31823</v>
      </c>
      <c r="CN60" s="3">
        <v>40623</v>
      </c>
      <c r="CO60" s="3">
        <v>38780</v>
      </c>
      <c r="CP60" s="3">
        <v>37961</v>
      </c>
      <c r="CQ60" s="3">
        <v>29574</v>
      </c>
      <c r="CR60" s="3">
        <v>28961</v>
      </c>
      <c r="CS60" s="3">
        <v>28757</v>
      </c>
      <c r="CT60" s="3">
        <v>36324</v>
      </c>
      <c r="CU60" s="3">
        <v>36119</v>
      </c>
      <c r="CV60" s="3">
        <v>31823</v>
      </c>
      <c r="CW60" s="3">
        <v>36119</v>
      </c>
      <c r="CX60" s="3">
        <v>40213</v>
      </c>
      <c r="CY60" s="3">
        <v>28757</v>
      </c>
      <c r="CZ60" s="3">
        <v>33869</v>
      </c>
      <c r="DA60" s="3">
        <v>31823</v>
      </c>
      <c r="DB60" s="3">
        <v>35301</v>
      </c>
      <c r="DC60" s="3">
        <v>31005</v>
      </c>
      <c r="DD60" s="3">
        <v>34278</v>
      </c>
      <c r="DE60" s="3">
        <v>30596</v>
      </c>
      <c r="DF60" s="3">
        <v>29165</v>
      </c>
      <c r="DG60" s="3">
        <v>36528</v>
      </c>
      <c r="DH60" s="3">
        <v>39599</v>
      </c>
      <c r="DI60" s="3">
        <v>31414</v>
      </c>
      <c r="DJ60" s="3">
        <v>30801</v>
      </c>
      <c r="DK60" s="3">
        <v>33050</v>
      </c>
      <c r="DL60" s="3">
        <v>38575</v>
      </c>
      <c r="DM60" s="3">
        <v>37347</v>
      </c>
      <c r="DN60" s="3">
        <v>32028</v>
      </c>
      <c r="DO60" s="3">
        <v>35710</v>
      </c>
      <c r="DP60" s="3">
        <v>33664</v>
      </c>
      <c r="DQ60" s="3">
        <v>27122</v>
      </c>
      <c r="DR60" s="3">
        <v>33050</v>
      </c>
      <c r="DS60" s="3">
        <v>27530</v>
      </c>
      <c r="DT60" s="3">
        <v>26509</v>
      </c>
      <c r="DU60" s="3">
        <v>32641</v>
      </c>
      <c r="DV60" s="3">
        <v>33460</v>
      </c>
      <c r="DW60" s="3">
        <v>36119</v>
      </c>
      <c r="DX60" s="3">
        <v>30392</v>
      </c>
      <c r="DY60" s="3">
        <v>29574</v>
      </c>
      <c r="DZ60" s="3">
        <v>38985</v>
      </c>
      <c r="EA60" s="3">
        <v>37756</v>
      </c>
      <c r="EB60" s="3">
        <v>31619</v>
      </c>
      <c r="EC60" s="3">
        <v>28961</v>
      </c>
      <c r="ED60" s="3">
        <v>32641</v>
      </c>
      <c r="EE60" s="3">
        <v>30596</v>
      </c>
      <c r="EF60" s="3">
        <v>29574</v>
      </c>
      <c r="EG60" s="3">
        <v>33050</v>
      </c>
      <c r="EH60" s="3">
        <v>25487</v>
      </c>
      <c r="EI60" s="3">
        <v>25896</v>
      </c>
      <c r="EJ60" s="3">
        <v>36528</v>
      </c>
      <c r="EK60" s="3">
        <v>30188</v>
      </c>
      <c r="EL60" s="3">
        <v>36938</v>
      </c>
      <c r="EM60" s="3">
        <v>38166</v>
      </c>
      <c r="EN60" s="3">
        <v>34278</v>
      </c>
      <c r="EO60" s="3">
        <v>24670</v>
      </c>
      <c r="EP60" s="3">
        <v>32846</v>
      </c>
      <c r="EQ60" s="3">
        <v>31619</v>
      </c>
      <c r="ER60" s="3">
        <v>19157</v>
      </c>
      <c r="ES60" s="3">
        <v>31210</v>
      </c>
      <c r="ET60" s="3">
        <v>29779</v>
      </c>
      <c r="EU60" s="3">
        <v>32232</v>
      </c>
      <c r="EV60" s="5"/>
      <c r="EW60" s="6">
        <f t="shared" si="79"/>
        <v>33650.519999999997</v>
      </c>
      <c r="EX60" s="7"/>
      <c r="EY60" s="6">
        <f t="shared" si="80"/>
        <v>358.85678644000774</v>
      </c>
      <c r="EZ60" s="7"/>
      <c r="FA60" s="6">
        <f t="shared" si="81"/>
        <v>34074.813333333332</v>
      </c>
      <c r="FB60" s="6">
        <f t="shared" si="82"/>
        <v>33226.226666666669</v>
      </c>
      <c r="FC60" s="6">
        <f t="shared" si="179"/>
        <v>848.5866666666625</v>
      </c>
      <c r="FD60" s="7"/>
      <c r="FE60" s="6">
        <f t="shared" si="84"/>
        <v>980918.57084445271</v>
      </c>
      <c r="FF60"/>
      <c r="FG60" s="6">
        <f t="shared" si="97"/>
        <v>4057861.077511128</v>
      </c>
      <c r="FH60"/>
      <c r="FI60" s="6">
        <f t="shared" si="98"/>
        <v>37263862.144177832</v>
      </c>
      <c r="FJ60"/>
      <c r="FK60" s="6">
        <f t="shared" si="99"/>
        <v>70737968.077511042</v>
      </c>
      <c r="FL60"/>
      <c r="FM60" s="6">
        <f t="shared" si="100"/>
        <v>3499094.4775110953</v>
      </c>
      <c r="FN60"/>
      <c r="FO60" s="6">
        <f t="shared" si="101"/>
        <v>1958357.6775111228</v>
      </c>
      <c r="FP60"/>
      <c r="FQ60" s="6">
        <f t="shared" si="102"/>
        <v>7239256.6108444221</v>
      </c>
      <c r="FR60"/>
      <c r="FS60" s="6">
        <f t="shared" si="103"/>
        <v>9213734.1041778028</v>
      </c>
      <c r="FT60"/>
      <c r="FU60" s="6">
        <f t="shared" si="104"/>
        <v>997.71751111084757</v>
      </c>
      <c r="FV60"/>
      <c r="FW60" s="6">
        <f t="shared" si="105"/>
        <v>4934677.19751113</v>
      </c>
      <c r="FX60"/>
      <c r="FY60" s="6">
        <f t="shared" si="106"/>
        <v>8378631.9708444206</v>
      </c>
      <c r="FZ60"/>
      <c r="GA60" s="6">
        <f t="shared" si="107"/>
        <v>415491.97084443906</v>
      </c>
      <c r="GB60"/>
      <c r="GC60" s="6">
        <f t="shared" si="108"/>
        <v>1963959.3308444561</v>
      </c>
      <c r="GD60"/>
      <c r="GE60" s="6">
        <f t="shared" si="109"/>
        <v>5882629.8375111315</v>
      </c>
      <c r="GF60"/>
      <c r="GG60" s="6">
        <f t="shared" si="110"/>
        <v>30199567.704177823</v>
      </c>
      <c r="GH60"/>
      <c r="GI60" s="6">
        <f t="shared" si="1638"/>
        <v>167019092.33084434</v>
      </c>
      <c r="GJ60"/>
      <c r="GK60" s="6">
        <f t="shared" si="1639"/>
        <v>15363159.637511078</v>
      </c>
      <c r="GL60"/>
      <c r="GM60" s="6">
        <f t="shared" si="1640"/>
        <v>27988473.237511154</v>
      </c>
      <c r="GN60"/>
      <c r="GO60" s="6">
        <f t="shared" si="1641"/>
        <v>20544341.890844408</v>
      </c>
      <c r="GP60"/>
      <c r="GQ60" s="6">
        <f t="shared" si="1642"/>
        <v>35564365.930844396</v>
      </c>
      <c r="GR60"/>
      <c r="GS60" s="6">
        <f t="shared" si="1643"/>
        <v>1110044.8641777691</v>
      </c>
      <c r="GT60"/>
      <c r="GU60" s="6">
        <f t="shared" si="1644"/>
        <v>3288467.917511126</v>
      </c>
      <c r="GV60"/>
      <c r="GW60" s="6">
        <f t="shared" si="1645"/>
        <v>9238033.4108444694</v>
      </c>
      <c r="GX60"/>
      <c r="GY60" s="6">
        <f t="shared" si="1646"/>
        <v>63209072.17084451</v>
      </c>
      <c r="GZ60"/>
      <c r="HA60" s="6">
        <f t="shared" si="1647"/>
        <v>1431404.8641777877</v>
      </c>
      <c r="HB60"/>
      <c r="HC60" s="6">
        <f t="shared" si="1648"/>
        <v>42476676.557511166</v>
      </c>
      <c r="HD60"/>
      <c r="HE60" s="6">
        <f t="shared" si="1649"/>
        <v>6908556.6508444659</v>
      </c>
      <c r="HF60"/>
      <c r="HG60" s="6">
        <f t="shared" si="1650"/>
        <v>935.54417777752258</v>
      </c>
      <c r="HH60"/>
      <c r="HI60" s="6">
        <f t="shared" si="1651"/>
        <v>8033898.9441778017</v>
      </c>
      <c r="HJ60"/>
      <c r="HK60" s="6">
        <f t="shared" si="1652"/>
        <v>97053759.850844368</v>
      </c>
      <c r="HL60"/>
      <c r="HM60" s="6">
        <f t="shared" si="1653"/>
        <v>32494712.170844492</v>
      </c>
      <c r="HN60"/>
      <c r="HO60" s="6">
        <f t="shared" si="1654"/>
        <v>48812393.250844389</v>
      </c>
      <c r="HP60"/>
      <c r="HQ60" s="6">
        <f t="shared" si="1655"/>
        <v>6919074.3041777993</v>
      </c>
      <c r="HR60"/>
      <c r="HS60" s="6">
        <f t="shared" si="1656"/>
        <v>51661402.090844385</v>
      </c>
      <c r="HT60"/>
      <c r="HU60" s="6">
        <f t="shared" si="1657"/>
        <v>91899320.597511187</v>
      </c>
      <c r="HV60"/>
      <c r="HW60" s="6">
        <f t="shared" si="1658"/>
        <v>720099.33084443735</v>
      </c>
      <c r="HX60"/>
      <c r="HY60" s="6">
        <f t="shared" si="1659"/>
        <v>42489712.384177834</v>
      </c>
      <c r="HZ60"/>
      <c r="IA60" s="6">
        <f t="shared" si="1660"/>
        <v>43277802.53084439</v>
      </c>
      <c r="IB60"/>
      <c r="IC60" s="6">
        <f t="shared" si="1661"/>
        <v>56872915.064177841</v>
      </c>
      <c r="ID60"/>
      <c r="IE60" s="6">
        <f t="shared" si="1662"/>
        <v>142440.82417778092</v>
      </c>
      <c r="IF60"/>
      <c r="IG60" s="6">
        <f t="shared" si="1663"/>
        <v>46003481.89084439</v>
      </c>
      <c r="IH60"/>
      <c r="II60" s="6">
        <f t="shared" si="1664"/>
        <v>12303164.224177748</v>
      </c>
      <c r="IJ60"/>
      <c r="IK60" s="6">
        <f t="shared" si="1665"/>
        <v>275479883.157511</v>
      </c>
      <c r="IL60"/>
      <c r="IM60" s="6">
        <f t="shared" si="1666"/>
        <v>982900.39751111937</v>
      </c>
      <c r="IN60"/>
      <c r="IO60" s="6">
        <f t="shared" si="1667"/>
        <v>56872915.064177841</v>
      </c>
      <c r="IP60"/>
      <c r="IQ60" s="6">
        <f t="shared" si="1668"/>
        <v>988857.87751111935</v>
      </c>
      <c r="IR60"/>
      <c r="IS60" s="6">
        <f t="shared" si="1669"/>
        <v>56827675.584177844</v>
      </c>
      <c r="IT60"/>
      <c r="IU60" s="6">
        <f t="shared" si="1670"/>
        <v>415491.97084443906</v>
      </c>
      <c r="IV60"/>
      <c r="IW60" s="6">
        <f t="shared" si="1671"/>
        <v>414203.79751110572</v>
      </c>
      <c r="IX60"/>
      <c r="IY60" s="6">
        <f t="shared" si="1672"/>
        <v>26466771.970844403</v>
      </c>
      <c r="IZ60"/>
      <c r="JA60" s="6">
        <f t="shared" si="1673"/>
        <v>112517217.62417787</v>
      </c>
      <c r="JB60"/>
      <c r="JC60" s="6">
        <f t="shared" si="1674"/>
        <v>1433798.6908444543</v>
      </c>
      <c r="JD60"/>
      <c r="JE60" s="6">
        <f t="shared" si="1675"/>
        <v>11884658.690844472</v>
      </c>
      <c r="JF60"/>
      <c r="JG60" s="6">
        <f t="shared" si="1676"/>
        <v>8028231.1175111346</v>
      </c>
      <c r="JH60"/>
      <c r="JI60" s="6">
        <f t="shared" si="1677"/>
        <v>67430155.584177703</v>
      </c>
      <c r="JJ60"/>
      <c r="JK60" s="6">
        <f t="shared" si="1678"/>
        <v>53822960.597511172</v>
      </c>
      <c r="JL60"/>
      <c r="JM60" s="6">
        <f t="shared" si="1679"/>
        <v>9595043.1575110853</v>
      </c>
      <c r="JN60"/>
      <c r="JO60" s="6">
        <f t="shared" si="1680"/>
        <v>143954.47751111427</v>
      </c>
      <c r="JP60"/>
      <c r="JQ60" s="6">
        <f t="shared" si="1681"/>
        <v>20526215.544177741</v>
      </c>
      <c r="JR60"/>
      <c r="JS60" s="6">
        <f t="shared" si="1682"/>
        <v>32414955.384177826</v>
      </c>
      <c r="JT60"/>
      <c r="JU60" s="6">
        <f t="shared" si="1683"/>
        <v>21822102.530844484</v>
      </c>
      <c r="JV60"/>
      <c r="JW60" s="6">
        <f t="shared" si="1684"/>
        <v>48728590.210844383</v>
      </c>
      <c r="JX60"/>
      <c r="JY60" s="6">
        <f t="shared" si="1685"/>
        <v>12303164.224177748</v>
      </c>
      <c r="JZ60"/>
      <c r="KA60" s="6">
        <f t="shared" si="1686"/>
        <v>935.54417777752258</v>
      </c>
      <c r="KB60"/>
      <c r="KC60" s="6">
        <f t="shared" si="1687"/>
        <v>144714.30417778096</v>
      </c>
      <c r="KD60"/>
      <c r="KE60" s="6">
        <f t="shared" si="1688"/>
        <v>3273976.6108444594</v>
      </c>
      <c r="KF60"/>
      <c r="KG60" s="6">
        <f t="shared" si="1689"/>
        <v>1431404.8641777877</v>
      </c>
      <c r="KH60"/>
      <c r="KI60" s="6">
        <f t="shared" si="1690"/>
        <v>18702049.837511074</v>
      </c>
      <c r="KJ60"/>
      <c r="KK60" s="6">
        <f t="shared" si="1691"/>
        <v>1581524.2241777673</v>
      </c>
      <c r="KL60"/>
      <c r="KM60" s="6">
        <f t="shared" si="1692"/>
        <v>30155620.397511158</v>
      </c>
      <c r="KN60"/>
      <c r="KO60" s="6">
        <f t="shared" si="1693"/>
        <v>4312212.18417776</v>
      </c>
      <c r="KP60"/>
      <c r="KQ60" s="6">
        <f t="shared" si="1694"/>
        <v>76727321.944177851</v>
      </c>
      <c r="KR60"/>
      <c r="KS60" s="6">
        <f t="shared" si="1695"/>
        <v>143196.65084444761</v>
      </c>
      <c r="KT60"/>
      <c r="KU60" s="6">
        <f t="shared" si="1696"/>
        <v>166450938.51751101</v>
      </c>
      <c r="KV60"/>
      <c r="KW60" s="16">
        <f t="shared" si="1697"/>
        <v>317.76084933875109</v>
      </c>
      <c r="KX60" s="7"/>
      <c r="KY60" s="5"/>
      <c r="KZ60" s="3">
        <f t="shared" si="85"/>
        <v>3381921</v>
      </c>
      <c r="LA60"/>
      <c r="LB60" s="3">
        <f t="shared" si="111"/>
        <v>8196769</v>
      </c>
      <c r="LC60"/>
      <c r="LD60" s="3">
        <f t="shared" si="112"/>
        <v>48344209</v>
      </c>
      <c r="LE60"/>
      <c r="LF60" s="3">
        <f t="shared" si="113"/>
        <v>57183844</v>
      </c>
      <c r="LG60"/>
      <c r="LH60" s="3">
        <f t="shared" si="114"/>
        <v>1044484</v>
      </c>
      <c r="LI60"/>
      <c r="LJ60" s="3">
        <f t="shared" si="115"/>
        <v>5053504</v>
      </c>
      <c r="LK60"/>
      <c r="LL60" s="3">
        <f t="shared" si="116"/>
        <v>3392964</v>
      </c>
      <c r="LM60"/>
      <c r="LN60" s="3">
        <f t="shared" si="117"/>
        <v>15085456</v>
      </c>
      <c r="LO60"/>
      <c r="LP60" s="3">
        <f t="shared" si="118"/>
        <v>667489</v>
      </c>
      <c r="LQ60"/>
      <c r="LR60" s="3">
        <f t="shared" si="119"/>
        <v>9424900</v>
      </c>
      <c r="LS60"/>
      <c r="LT60" s="3">
        <f t="shared" si="120"/>
        <v>4186116</v>
      </c>
      <c r="LU60"/>
      <c r="LV60" s="3">
        <f t="shared" si="121"/>
        <v>41616</v>
      </c>
      <c r="LW60"/>
      <c r="LX60" s="3">
        <f t="shared" si="122"/>
        <v>5062500</v>
      </c>
      <c r="LY60"/>
      <c r="LZ60" s="3">
        <f t="shared" si="123"/>
        <v>10719076</v>
      </c>
      <c r="MA60"/>
      <c r="MB60" s="3">
        <f t="shared" si="124"/>
        <v>40246336</v>
      </c>
      <c r="MC60"/>
      <c r="MD60" s="3">
        <f t="shared" si="125"/>
        <v>145805625</v>
      </c>
      <c r="ME60"/>
      <c r="MF60" s="3">
        <f t="shared" si="126"/>
        <v>9431041</v>
      </c>
      <c r="MG60"/>
      <c r="MH60" s="3">
        <f t="shared" si="127"/>
        <v>37687321</v>
      </c>
      <c r="MI60"/>
      <c r="MJ60" s="3">
        <f t="shared" si="128"/>
        <v>13571856</v>
      </c>
      <c r="MK60"/>
      <c r="ML60" s="3">
        <f t="shared" si="129"/>
        <v>26163225</v>
      </c>
      <c r="MM60"/>
      <c r="MN60" s="3">
        <f t="shared" si="130"/>
        <v>42025</v>
      </c>
      <c r="MO60"/>
      <c r="MP60" s="3">
        <f t="shared" si="131"/>
        <v>7086244</v>
      </c>
      <c r="MQ60"/>
      <c r="MR60" s="3">
        <f t="shared" si="132"/>
        <v>15116544</v>
      </c>
      <c r="MS60"/>
      <c r="MT60" s="3">
        <f t="shared" si="133"/>
        <v>77422401</v>
      </c>
      <c r="MU60"/>
      <c r="MV60" s="3">
        <f t="shared" si="134"/>
        <v>4182025</v>
      </c>
      <c r="MW60"/>
      <c r="MX60" s="3">
        <f t="shared" si="135"/>
        <v>54257956</v>
      </c>
      <c r="MY60"/>
      <c r="MZ60" s="3">
        <f t="shared" si="136"/>
        <v>12089529</v>
      </c>
      <c r="NA60"/>
      <c r="NB60" s="3">
        <f t="shared" si="137"/>
        <v>669124</v>
      </c>
      <c r="NC60"/>
      <c r="ND60" s="3">
        <f t="shared" si="138"/>
        <v>13564489</v>
      </c>
      <c r="NE60"/>
      <c r="NF60" s="3">
        <f t="shared" si="139"/>
        <v>81054009</v>
      </c>
      <c r="NG60"/>
      <c r="NH60" s="3">
        <f t="shared" si="140"/>
        <v>42889401</v>
      </c>
      <c r="NI60"/>
      <c r="NJ60" s="3">
        <f t="shared" si="141"/>
        <v>37675044</v>
      </c>
      <c r="NK60"/>
      <c r="NL60" s="3">
        <f t="shared" si="92"/>
        <v>12103441</v>
      </c>
      <c r="NM60"/>
      <c r="NN60" s="3">
        <f t="shared" si="142"/>
        <v>40182921</v>
      </c>
      <c r="NO60"/>
      <c r="NP60" s="3">
        <f t="shared" si="143"/>
        <v>108889225</v>
      </c>
      <c r="NQ60"/>
      <c r="NR60" s="3">
        <f t="shared" si="144"/>
        <v>0</v>
      </c>
      <c r="NS60"/>
      <c r="NT60" s="3">
        <f t="shared" si="145"/>
        <v>54272689</v>
      </c>
      <c r="NU60"/>
      <c r="NV60" s="3">
        <f t="shared" si="146"/>
        <v>32832900</v>
      </c>
      <c r="NW60"/>
      <c r="NX60" s="3">
        <f t="shared" si="147"/>
        <v>70392100</v>
      </c>
      <c r="NY60"/>
      <c r="NZ60" s="3">
        <f t="shared" si="148"/>
        <v>1503076</v>
      </c>
      <c r="OA60"/>
      <c r="OB60" s="3">
        <f t="shared" si="149"/>
        <v>35212356</v>
      </c>
      <c r="OC60"/>
      <c r="OD60" s="3">
        <f t="shared" si="150"/>
        <v>7070281</v>
      </c>
      <c r="OE60"/>
      <c r="OF60" s="3">
        <f t="shared" si="151"/>
        <v>248031001</v>
      </c>
      <c r="OG60"/>
      <c r="OH60" s="3">
        <f t="shared" si="152"/>
        <v>3385600</v>
      </c>
      <c r="OI60"/>
      <c r="OJ60" s="3">
        <f t="shared" si="153"/>
        <v>70392100</v>
      </c>
      <c r="OK60"/>
      <c r="OL60" s="3">
        <f t="shared" si="154"/>
        <v>3396649</v>
      </c>
      <c r="OM60"/>
      <c r="ON60" s="3">
        <f t="shared" si="155"/>
        <v>70341769</v>
      </c>
      <c r="OO60"/>
      <c r="OP60" s="3">
        <f t="shared" si="156"/>
        <v>41616</v>
      </c>
      <c r="OQ60"/>
      <c r="OR60" s="3">
        <f t="shared" si="157"/>
        <v>42025</v>
      </c>
      <c r="OS60"/>
      <c r="OT60" s="3">
        <f t="shared" si="158"/>
        <v>18455616</v>
      </c>
      <c r="OU60"/>
      <c r="OV60" s="3">
        <f t="shared" si="159"/>
        <v>131239936</v>
      </c>
      <c r="OW60"/>
      <c r="OX60" s="3">
        <f t="shared" si="160"/>
        <v>4186116</v>
      </c>
      <c r="OY60"/>
      <c r="OZ60" s="3">
        <f t="shared" si="161"/>
        <v>18455616</v>
      </c>
      <c r="PA60"/>
      <c r="PB60" s="3">
        <f t="shared" si="162"/>
        <v>13557124</v>
      </c>
      <c r="PC60"/>
      <c r="PD60" s="3">
        <f t="shared" si="163"/>
        <v>54213769</v>
      </c>
      <c r="PE60"/>
      <c r="PF60" s="3">
        <f t="shared" si="164"/>
        <v>66994225</v>
      </c>
      <c r="PG60"/>
      <c r="PH60" s="3">
        <f t="shared" si="165"/>
        <v>5058001</v>
      </c>
      <c r="PI60"/>
      <c r="PJ60" s="3">
        <f t="shared" si="166"/>
        <v>1507984</v>
      </c>
      <c r="PK60"/>
      <c r="PL60" s="3">
        <f t="shared" si="167"/>
        <v>13557124</v>
      </c>
      <c r="PM60"/>
      <c r="PN60" s="3">
        <f t="shared" si="168"/>
        <v>42797764</v>
      </c>
      <c r="PO60"/>
      <c r="PP60" s="3">
        <f t="shared" si="169"/>
        <v>30470400</v>
      </c>
      <c r="PQ60"/>
      <c r="PR60" s="3">
        <f t="shared" si="170"/>
        <v>37601424</v>
      </c>
      <c r="PS60"/>
      <c r="PT60" s="3">
        <f t="shared" si="171"/>
        <v>7070281</v>
      </c>
      <c r="PU60"/>
      <c r="PV60" s="3">
        <f t="shared" si="172"/>
        <v>669124</v>
      </c>
      <c r="PW60"/>
      <c r="PX60" s="3">
        <f t="shared" si="93"/>
        <v>1510441</v>
      </c>
      <c r="PY60"/>
      <c r="PZ60" s="3">
        <f t="shared" si="542"/>
        <v>7064964</v>
      </c>
      <c r="QA60"/>
      <c r="QB60" s="3">
        <f t="shared" si="543"/>
        <v>4182025</v>
      </c>
      <c r="QC60"/>
      <c r="QD60" s="3">
        <f t="shared" si="544"/>
        <v>12082576</v>
      </c>
      <c r="QE60"/>
      <c r="QF60" s="3">
        <f t="shared" si="545"/>
        <v>167281</v>
      </c>
      <c r="QG60"/>
      <c r="QH60" s="3">
        <f t="shared" si="546"/>
        <v>40195600</v>
      </c>
      <c r="QI60"/>
      <c r="QJ60" s="3">
        <f t="shared" si="547"/>
        <v>1507984</v>
      </c>
      <c r="QK60"/>
      <c r="QL60" s="3">
        <f t="shared" si="548"/>
        <v>92313664</v>
      </c>
      <c r="QM60"/>
      <c r="QN60" s="3">
        <f t="shared" si="390"/>
        <v>1505529</v>
      </c>
      <c r="QO60"/>
      <c r="QP60" s="3">
        <f t="shared" si="391"/>
        <v>145274809</v>
      </c>
      <c r="QQ60"/>
      <c r="QR60" s="3">
        <f t="shared" si="392"/>
        <v>6017209</v>
      </c>
      <c r="QS60" s="5"/>
      <c r="QT60" s="6">
        <f t="shared" si="86"/>
        <v>322.32861763695098</v>
      </c>
      <c r="QU60" s="5"/>
      <c r="QV60" s="5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</row>
    <row r="61" spans="1:1015" s="3" customFormat="1">
      <c r="A61" s="2">
        <v>206</v>
      </c>
      <c r="B61" s="3">
        <v>532624</v>
      </c>
      <c r="C61" s="3">
        <v>482616</v>
      </c>
      <c r="D61" s="3">
        <v>565744</v>
      </c>
      <c r="E61" s="3">
        <v>472680</v>
      </c>
      <c r="F61" s="3">
        <v>559552</v>
      </c>
      <c r="G61" s="3">
        <v>535776</v>
      </c>
      <c r="H61" s="3">
        <v>516320</v>
      </c>
      <c r="I61" s="3">
        <v>562864</v>
      </c>
      <c r="J61" s="3">
        <v>547312</v>
      </c>
      <c r="K61" s="3">
        <v>498288</v>
      </c>
      <c r="L61" s="3">
        <v>556256</v>
      </c>
      <c r="M61" s="3">
        <v>519056</v>
      </c>
      <c r="N61" s="3">
        <v>624720</v>
      </c>
      <c r="O61" s="3">
        <v>607216</v>
      </c>
      <c r="P61" s="3">
        <v>559136</v>
      </c>
      <c r="Q61" s="3">
        <v>601120</v>
      </c>
      <c r="R61" s="3">
        <v>533440</v>
      </c>
      <c r="S61" s="3">
        <v>554736</v>
      </c>
      <c r="T61" s="3">
        <v>577344</v>
      </c>
      <c r="U61" s="3">
        <v>657744</v>
      </c>
      <c r="V61" s="3">
        <v>570432</v>
      </c>
      <c r="W61" s="3">
        <v>556112</v>
      </c>
      <c r="X61" s="3">
        <v>619152</v>
      </c>
      <c r="Y61" s="3">
        <v>603200</v>
      </c>
      <c r="Z61" s="3">
        <v>592816</v>
      </c>
      <c r="AA61" s="3">
        <v>579968</v>
      </c>
      <c r="AB61" s="3">
        <v>627360</v>
      </c>
      <c r="AC61" s="3">
        <v>630560</v>
      </c>
      <c r="AD61" s="3">
        <v>628048</v>
      </c>
      <c r="AE61" s="3">
        <v>606384</v>
      </c>
      <c r="AF61" s="3">
        <v>486152</v>
      </c>
      <c r="AG61" s="3">
        <v>602240</v>
      </c>
      <c r="AH61" s="3">
        <v>650624</v>
      </c>
      <c r="AI61" s="3">
        <v>588800</v>
      </c>
      <c r="AJ61" s="3">
        <v>618048</v>
      </c>
      <c r="AK61" s="3">
        <v>643792</v>
      </c>
      <c r="AL61" s="3">
        <v>649792</v>
      </c>
      <c r="AM61" s="3">
        <v>676768</v>
      </c>
      <c r="AN61" s="3">
        <v>580512</v>
      </c>
      <c r="AO61" s="3">
        <v>583552</v>
      </c>
      <c r="AP61" s="3">
        <v>622624</v>
      </c>
      <c r="AQ61" s="3">
        <v>680832</v>
      </c>
      <c r="AR61" s="3">
        <v>634736</v>
      </c>
      <c r="AS61" s="3">
        <v>745760</v>
      </c>
      <c r="AT61" s="3">
        <v>621520</v>
      </c>
      <c r="AU61" s="3">
        <v>539616</v>
      </c>
      <c r="AV61" s="3">
        <v>613600</v>
      </c>
      <c r="AW61" s="3">
        <v>644624</v>
      </c>
      <c r="AX61" s="3">
        <v>718784</v>
      </c>
      <c r="AY61" s="3">
        <v>615968</v>
      </c>
      <c r="AZ61" s="3">
        <v>629312</v>
      </c>
      <c r="BA61" s="3">
        <v>592256</v>
      </c>
      <c r="BB61" s="3">
        <v>585632</v>
      </c>
      <c r="BC61" s="3">
        <v>587568</v>
      </c>
      <c r="BD61" s="3">
        <v>616096</v>
      </c>
      <c r="BE61" s="3">
        <v>537152</v>
      </c>
      <c r="BF61" s="3">
        <v>608880</v>
      </c>
      <c r="BG61" s="3">
        <v>620272</v>
      </c>
      <c r="BH61" s="3">
        <v>537008</v>
      </c>
      <c r="BI61" s="3">
        <v>703008</v>
      </c>
      <c r="BJ61" s="3">
        <v>693744</v>
      </c>
      <c r="BK61" s="3">
        <v>627504</v>
      </c>
      <c r="BL61" s="3">
        <v>644768</v>
      </c>
      <c r="BM61" s="3">
        <v>573328</v>
      </c>
      <c r="BN61" s="3">
        <v>606528</v>
      </c>
      <c r="BO61" s="3">
        <v>533856</v>
      </c>
      <c r="BP61" s="3">
        <v>618608</v>
      </c>
      <c r="BQ61" s="3">
        <v>623888</v>
      </c>
      <c r="BR61" s="3">
        <v>675360</v>
      </c>
      <c r="BS61" s="3">
        <v>587568</v>
      </c>
      <c r="BT61" s="3">
        <v>575264</v>
      </c>
      <c r="BU61" s="3">
        <v>580096</v>
      </c>
      <c r="BV61" s="3">
        <v>612496</v>
      </c>
      <c r="BW61" s="3">
        <v>563824</v>
      </c>
      <c r="BX61" s="3">
        <v>567264</v>
      </c>
      <c r="BY61" s="3">
        <v>573616</v>
      </c>
      <c r="BZ61" s="3">
        <v>640032</v>
      </c>
      <c r="CA61" s="3">
        <v>569888</v>
      </c>
      <c r="CB61" s="3">
        <v>514816</v>
      </c>
      <c r="CC61" s="3">
        <v>599744</v>
      </c>
      <c r="CD61" s="3">
        <v>515368</v>
      </c>
      <c r="CE61" s="3">
        <v>661792</v>
      </c>
      <c r="CF61" s="3">
        <v>595856</v>
      </c>
      <c r="CG61" s="3">
        <v>500608</v>
      </c>
      <c r="CH61" s="3">
        <v>521656</v>
      </c>
      <c r="CI61" s="3">
        <v>541408</v>
      </c>
      <c r="CJ61" s="3">
        <v>629728</v>
      </c>
      <c r="CK61" s="3">
        <v>524264</v>
      </c>
      <c r="CL61" s="3">
        <v>630704</v>
      </c>
      <c r="CM61" s="3">
        <v>571408</v>
      </c>
      <c r="CN61" s="3">
        <v>717648</v>
      </c>
      <c r="CO61" s="3">
        <v>597520</v>
      </c>
      <c r="CP61" s="3">
        <v>581072</v>
      </c>
      <c r="CQ61" s="3">
        <v>545104</v>
      </c>
      <c r="CR61" s="3">
        <v>608192</v>
      </c>
      <c r="CS61" s="3">
        <v>526592</v>
      </c>
      <c r="CT61" s="3">
        <v>568512</v>
      </c>
      <c r="CU61" s="3">
        <v>576512</v>
      </c>
      <c r="CV61" s="3">
        <v>538512</v>
      </c>
      <c r="CW61" s="3">
        <v>537152</v>
      </c>
      <c r="CX61" s="3">
        <v>616096</v>
      </c>
      <c r="CY61" s="3">
        <v>546208</v>
      </c>
      <c r="CZ61" s="3">
        <v>589088</v>
      </c>
      <c r="DA61" s="3">
        <v>638624</v>
      </c>
      <c r="DB61" s="3">
        <v>577744</v>
      </c>
      <c r="DC61" s="3">
        <v>596416</v>
      </c>
      <c r="DD61" s="3">
        <v>638496</v>
      </c>
      <c r="DE61" s="3">
        <v>535632</v>
      </c>
      <c r="DF61" s="3">
        <v>553504</v>
      </c>
      <c r="DG61" s="3">
        <v>605424</v>
      </c>
      <c r="DH61" s="3">
        <v>543184</v>
      </c>
      <c r="DI61" s="3">
        <v>595584</v>
      </c>
      <c r="DJ61" s="3">
        <v>512080</v>
      </c>
      <c r="DK61" s="3">
        <v>607776</v>
      </c>
      <c r="DL61" s="3">
        <v>660672</v>
      </c>
      <c r="DM61" s="3">
        <v>644208</v>
      </c>
      <c r="DN61" s="3">
        <v>525904</v>
      </c>
      <c r="DO61" s="3">
        <v>602096</v>
      </c>
      <c r="DP61" s="3">
        <v>553504</v>
      </c>
      <c r="DQ61" s="3">
        <v>518104</v>
      </c>
      <c r="DR61" s="3">
        <v>555152</v>
      </c>
      <c r="DS61" s="3">
        <v>510712</v>
      </c>
      <c r="DT61" s="3">
        <v>507984</v>
      </c>
      <c r="DU61" s="3">
        <v>519192</v>
      </c>
      <c r="DV61" s="3">
        <v>634736</v>
      </c>
      <c r="DW61" s="3">
        <v>535360</v>
      </c>
      <c r="DX61" s="3">
        <v>572928</v>
      </c>
      <c r="DY61" s="3">
        <v>552400</v>
      </c>
      <c r="DZ61" s="3">
        <v>593088</v>
      </c>
      <c r="EA61" s="3">
        <v>526592</v>
      </c>
      <c r="EB61" s="3">
        <v>555008</v>
      </c>
      <c r="EC61" s="3">
        <v>445416</v>
      </c>
      <c r="ED61" s="3">
        <v>568640</v>
      </c>
      <c r="EE61" s="3">
        <v>523984</v>
      </c>
      <c r="EF61" s="3">
        <v>481392</v>
      </c>
      <c r="EG61" s="3">
        <v>559008</v>
      </c>
      <c r="EH61" s="3">
        <v>475128</v>
      </c>
      <c r="EI61" s="3">
        <v>558720</v>
      </c>
      <c r="EJ61" s="3">
        <v>517824</v>
      </c>
      <c r="EK61" s="3">
        <v>563552</v>
      </c>
      <c r="EL61" s="3">
        <v>469832</v>
      </c>
      <c r="EM61" s="3">
        <v>643088</v>
      </c>
      <c r="EN61" s="3">
        <v>658448</v>
      </c>
      <c r="EO61" s="3">
        <v>555568</v>
      </c>
      <c r="EP61" s="3">
        <v>490920</v>
      </c>
      <c r="EQ61" s="3">
        <v>617632</v>
      </c>
      <c r="ER61" s="3">
        <v>462496</v>
      </c>
      <c r="ES61" s="3">
        <v>540576</v>
      </c>
      <c r="ET61" s="3">
        <v>616656</v>
      </c>
      <c r="EU61" s="3">
        <v>460328</v>
      </c>
      <c r="EV61" s="5"/>
      <c r="EW61" s="6">
        <f t="shared" si="79"/>
        <v>580124.05333333334</v>
      </c>
      <c r="EX61" s="7"/>
      <c r="EY61" s="6">
        <f t="shared" si="80"/>
        <v>4596.328211283676</v>
      </c>
      <c r="EZ61" s="7"/>
      <c r="FA61" s="6">
        <f t="shared" si="81"/>
        <v>583602.77333333332</v>
      </c>
      <c r="FB61" s="6">
        <f t="shared" si="82"/>
        <v>576645.33333333337</v>
      </c>
      <c r="FC61" s="6">
        <f t="shared" si="179"/>
        <v>6957.4399999999441</v>
      </c>
      <c r="FD61" s="7"/>
      <c r="FE61" s="6">
        <f t="shared" si="84"/>
        <v>1853350716.3136048</v>
      </c>
      <c r="FF61"/>
      <c r="FG61" s="6">
        <f t="shared" si="97"/>
        <v>7414339675.0336094</v>
      </c>
      <c r="FH61"/>
      <c r="FI61" s="6">
        <f t="shared" si="98"/>
        <v>282863960.47360188</v>
      </c>
      <c r="FJ61"/>
      <c r="FK61" s="6">
        <f t="shared" si="99"/>
        <v>2862404082.0735941</v>
      </c>
      <c r="FL61"/>
      <c r="FM61" s="6">
        <f t="shared" si="100"/>
        <v>1769595470.2336047</v>
      </c>
      <c r="FN61"/>
      <c r="FO61" s="6">
        <f t="shared" si="101"/>
        <v>914612435.35360336</v>
      </c>
      <c r="FP61"/>
      <c r="FQ61" s="6">
        <f t="shared" si="102"/>
        <v>111229927.83360118</v>
      </c>
      <c r="FR61"/>
      <c r="FS61" s="6">
        <f t="shared" si="103"/>
        <v>2395264549.2735944</v>
      </c>
      <c r="FT61"/>
      <c r="FU61" s="6">
        <f t="shared" si="104"/>
        <v>798256871.83359683</v>
      </c>
      <c r="FV61"/>
      <c r="FW61" s="6">
        <f t="shared" si="105"/>
        <v>7631322323.35359</v>
      </c>
      <c r="FX61"/>
      <c r="FY61" s="6">
        <f t="shared" si="106"/>
        <v>54207289.753600821</v>
      </c>
      <c r="FZ61"/>
      <c r="GA61" s="6">
        <f t="shared" si="107"/>
        <v>80902109.593601003</v>
      </c>
      <c r="GB61"/>
      <c r="GC61" s="6">
        <f t="shared" si="108"/>
        <v>34698697.113600656</v>
      </c>
      <c r="GD61"/>
      <c r="GE61" s="6">
        <f t="shared" si="109"/>
        <v>103173587.35359886</v>
      </c>
      <c r="GF61"/>
      <c r="GG61" s="6">
        <f t="shared" si="110"/>
        <v>216282907.03360164</v>
      </c>
      <c r="GH61"/>
      <c r="GI61" s="6">
        <f t="shared" si="1638"/>
        <v>15140180304.793587</v>
      </c>
      <c r="GJ61"/>
      <c r="GK61" s="6">
        <f t="shared" si="1639"/>
        <v>3010339406.2336063</v>
      </c>
      <c r="GL61"/>
      <c r="GM61" s="6">
        <f t="shared" si="1640"/>
        <v>1069384178.0735964</v>
      </c>
      <c r="GN61"/>
      <c r="GO61" s="6">
        <f t="shared" si="1641"/>
        <v>1151478350.2335963</v>
      </c>
      <c r="GP61"/>
      <c r="GQ61" s="6">
        <f t="shared" si="1642"/>
        <v>99948806.553598881</v>
      </c>
      <c r="GR61"/>
      <c r="GS61" s="6">
        <f t="shared" si="1643"/>
        <v>4246534570.3935928</v>
      </c>
      <c r="GT61"/>
      <c r="GU61" s="6">
        <f t="shared" si="1644"/>
        <v>13919620184.473587</v>
      </c>
      <c r="GV61"/>
      <c r="GW61" s="6">
        <f t="shared" si="1645"/>
        <v>5616986855.8336086</v>
      </c>
      <c r="GX61"/>
      <c r="GY61" s="6">
        <f t="shared" si="1646"/>
        <v>1442589784.4735959</v>
      </c>
      <c r="GZ61"/>
      <c r="HA61" s="6">
        <f t="shared" si="1647"/>
        <v>9188863525.2736111</v>
      </c>
      <c r="HB61"/>
      <c r="HC61" s="6">
        <f t="shared" si="1648"/>
        <v>905923314.07360339</v>
      </c>
      <c r="HD61"/>
      <c r="HE61" s="6">
        <f t="shared" si="1649"/>
        <v>79093275.033599004</v>
      </c>
      <c r="HF61"/>
      <c r="HG61" s="6">
        <f t="shared" si="1650"/>
        <v>5182064820.6336079</v>
      </c>
      <c r="HH61"/>
      <c r="HI61" s="6">
        <f t="shared" si="1651"/>
        <v>336701948.31359798</v>
      </c>
      <c r="HJ61"/>
      <c r="HK61" s="6">
        <f t="shared" si="1652"/>
        <v>29914276051.35358</v>
      </c>
      <c r="HL61"/>
      <c r="HM61" s="6">
        <f t="shared" si="1653"/>
        <v>3514421920.1536064</v>
      </c>
      <c r="HN61"/>
      <c r="HO61" s="6">
        <f t="shared" si="1654"/>
        <v>4158000544.1536074</v>
      </c>
      <c r="HP61"/>
      <c r="HQ61" s="6">
        <f t="shared" si="1655"/>
        <v>4318403395.9936075</v>
      </c>
      <c r="HR61"/>
      <c r="HS61" s="6">
        <f t="shared" si="1656"/>
        <v>149754937.75359863</v>
      </c>
      <c r="HT61"/>
      <c r="HU61" s="6">
        <f t="shared" si="1657"/>
        <v>6534226090.393609</v>
      </c>
      <c r="HV61"/>
      <c r="HW61" s="6">
        <f t="shared" si="1658"/>
        <v>138990895.51359868</v>
      </c>
      <c r="HX61"/>
      <c r="HY61" s="6">
        <f t="shared" si="1659"/>
        <v>1740104515.9936047</v>
      </c>
      <c r="HZ61"/>
      <c r="IA61" s="6">
        <f t="shared" si="1660"/>
        <v>177141193.11359853</v>
      </c>
      <c r="IB61"/>
      <c r="IC61" s="6">
        <f t="shared" si="1661"/>
        <v>3992541364.6336069</v>
      </c>
      <c r="ID61"/>
      <c r="IE61" s="6">
        <f t="shared" si="1662"/>
        <v>8442934083.9935894</v>
      </c>
      <c r="IF61"/>
      <c r="IG61" s="6">
        <f t="shared" si="1663"/>
        <v>23525866136.473583</v>
      </c>
      <c r="IH61"/>
      <c r="II61" s="6">
        <f t="shared" si="1664"/>
        <v>7795222985.1136103</v>
      </c>
      <c r="IJ61"/>
      <c r="IK61" s="6">
        <f t="shared" si="1665"/>
        <v>713394185.11359704</v>
      </c>
      <c r="IL61"/>
      <c r="IM61" s="6">
        <f t="shared" si="1666"/>
        <v>9703542363.0336113</v>
      </c>
      <c r="IN61"/>
      <c r="IO61" s="6">
        <f t="shared" si="1667"/>
        <v>2739324862.8736057</v>
      </c>
      <c r="IP61"/>
      <c r="IQ61" s="6">
        <f t="shared" si="1668"/>
        <v>12807575650.713614</v>
      </c>
      <c r="IR61"/>
      <c r="IS61" s="6">
        <f t="shared" si="1669"/>
        <v>841612591.51360321</v>
      </c>
      <c r="IT61"/>
      <c r="IU61" s="6">
        <f t="shared" si="1670"/>
        <v>5571511763.3536081</v>
      </c>
      <c r="IV61"/>
      <c r="IW61" s="6">
        <f t="shared" si="1671"/>
        <v>223725011.35359833</v>
      </c>
      <c r="IX61"/>
      <c r="IY61" s="6">
        <f t="shared" si="1672"/>
        <v>31331334.553599376</v>
      </c>
      <c r="IZ61"/>
      <c r="JA61" s="6">
        <f t="shared" si="1673"/>
        <v>3960255381.9136071</v>
      </c>
      <c r="JB61"/>
      <c r="JC61" s="6">
        <f t="shared" si="1674"/>
        <v>3191508763.0335937</v>
      </c>
      <c r="JD61"/>
      <c r="JE61" s="6">
        <f t="shared" si="1675"/>
        <v>656868194.71359718</v>
      </c>
      <c r="JF61"/>
      <c r="JG61" s="6">
        <f t="shared" si="1676"/>
        <v>9198068251.0336113</v>
      </c>
      <c r="JH61"/>
      <c r="JI61" s="6">
        <f t="shared" si="1677"/>
        <v>3466552940.9535933</v>
      </c>
      <c r="JJ61"/>
      <c r="JK61" s="6">
        <f t="shared" si="1678"/>
        <v>3523305683.3535933</v>
      </c>
      <c r="JL61"/>
      <c r="JM61" s="6">
        <f t="shared" si="1679"/>
        <v>10537728743.833588</v>
      </c>
      <c r="JN61"/>
      <c r="JO61" s="6">
        <f t="shared" si="1680"/>
        <v>90374683.033601061</v>
      </c>
      <c r="JP61"/>
      <c r="JQ61" s="6">
        <f t="shared" si="1681"/>
        <v>6913829372.313591</v>
      </c>
      <c r="JR61"/>
      <c r="JS61" s="6">
        <f t="shared" si="1682"/>
        <v>808979219.35360312</v>
      </c>
      <c r="JT61"/>
      <c r="JU61" s="6">
        <f t="shared" si="1683"/>
        <v>1404942304.1536043</v>
      </c>
      <c r="JV61"/>
      <c r="JW61" s="6">
        <f t="shared" si="1684"/>
        <v>329983210.39359796</v>
      </c>
      <c r="JX61"/>
      <c r="JY61" s="6">
        <f t="shared" si="1685"/>
        <v>8541190232.4736099</v>
      </c>
      <c r="JZ61"/>
      <c r="KA61" s="6">
        <f t="shared" si="1686"/>
        <v>184160098.71360153</v>
      </c>
      <c r="KB61"/>
      <c r="KC61" s="6">
        <f t="shared" si="1687"/>
        <v>3544840126.8736067</v>
      </c>
      <c r="KD61"/>
      <c r="KE61" s="6">
        <f t="shared" si="1688"/>
        <v>10533852906.393612</v>
      </c>
      <c r="KF61"/>
      <c r="KG61" s="6">
        <f t="shared" si="1689"/>
        <v>1421181426.0736041</v>
      </c>
      <c r="KH61"/>
      <c r="KI61" s="6">
        <f t="shared" si="1690"/>
        <v>7152666753.4335909</v>
      </c>
      <c r="KJ61"/>
      <c r="KK61" s="6">
        <f t="shared" si="1691"/>
        <v>8199201084.31359</v>
      </c>
      <c r="KL61"/>
      <c r="KM61" s="6">
        <f t="shared" si="1692"/>
        <v>2775755587.9935942</v>
      </c>
      <c r="KN61"/>
      <c r="KO61" s="6">
        <f t="shared" si="1693"/>
        <v>32476883956.633579</v>
      </c>
      <c r="KP61"/>
      <c r="KQ61" s="6">
        <f t="shared" si="1694"/>
        <v>9201137516.9536114</v>
      </c>
      <c r="KR61"/>
      <c r="KS61" s="6">
        <f t="shared" si="1695"/>
        <v>17867519189.913586</v>
      </c>
      <c r="KT61"/>
      <c r="KU61" s="6">
        <f t="shared" si="1696"/>
        <v>7231366201.7535906</v>
      </c>
      <c r="KV61"/>
      <c r="KW61" s="16">
        <f t="shared" si="1697"/>
        <v>4072.309633275539</v>
      </c>
      <c r="KX61" s="7"/>
      <c r="KY61" s="5"/>
      <c r="KZ61" s="3">
        <f t="shared" si="85"/>
        <v>2500800064</v>
      </c>
      <c r="LA61"/>
      <c r="LB61" s="3">
        <f t="shared" si="111"/>
        <v>8660908096</v>
      </c>
      <c r="LC61"/>
      <c r="LD61" s="3">
        <f t="shared" si="112"/>
        <v>565298176</v>
      </c>
      <c r="LE61"/>
      <c r="LF61" s="3">
        <f t="shared" si="113"/>
        <v>2166343936</v>
      </c>
      <c r="LG61"/>
      <c r="LH61" s="3">
        <f t="shared" si="114"/>
        <v>2403352576</v>
      </c>
      <c r="LI61"/>
      <c r="LJ61" s="3">
        <f t="shared" si="115"/>
        <v>1383840000</v>
      </c>
      <c r="LK61"/>
      <c r="LL61" s="3">
        <f t="shared" si="116"/>
        <v>306390016</v>
      </c>
      <c r="LM61"/>
      <c r="LN61" s="3">
        <f t="shared" si="117"/>
        <v>1762656256</v>
      </c>
      <c r="LO61"/>
      <c r="LP61" s="3">
        <f t="shared" si="118"/>
        <v>453519616</v>
      </c>
      <c r="LQ61"/>
      <c r="LR61" s="3">
        <f t="shared" si="119"/>
        <v>6464160000</v>
      </c>
      <c r="LS61"/>
      <c r="LT61" s="3">
        <f t="shared" si="120"/>
        <v>205062400</v>
      </c>
      <c r="LU61"/>
      <c r="LV61" s="3">
        <f t="shared" si="121"/>
        <v>254466304</v>
      </c>
      <c r="LW61"/>
      <c r="LX61" s="3">
        <f t="shared" si="122"/>
        <v>165071104</v>
      </c>
      <c r="LY61"/>
      <c r="LZ61" s="3">
        <f t="shared" si="123"/>
        <v>10240000</v>
      </c>
      <c r="MA61"/>
      <c r="MB61" s="3">
        <f t="shared" si="124"/>
        <v>469328896</v>
      </c>
      <c r="MC61"/>
      <c r="MD61" s="3">
        <f t="shared" si="125"/>
        <v>13476423744</v>
      </c>
      <c r="ME61"/>
      <c r="MF61" s="3">
        <f t="shared" si="126"/>
        <v>3822206976</v>
      </c>
      <c r="MG61"/>
      <c r="MH61" s="3">
        <f t="shared" si="127"/>
        <v>662753536</v>
      </c>
      <c r="MI61"/>
      <c r="MJ61" s="3">
        <f t="shared" si="128"/>
        <v>727704576</v>
      </c>
      <c r="MK61"/>
      <c r="ML61" s="3">
        <f t="shared" si="129"/>
        <v>9241600</v>
      </c>
      <c r="MM61"/>
      <c r="MN61" s="3">
        <f t="shared" si="130"/>
        <v>3388171264</v>
      </c>
      <c r="MO61"/>
      <c r="MP61" s="3">
        <f t="shared" si="131"/>
        <v>12326328576</v>
      </c>
      <c r="MQ61"/>
      <c r="MR61" s="3">
        <f t="shared" si="132"/>
        <v>6708265216</v>
      </c>
      <c r="MS61"/>
      <c r="MT61" s="3">
        <f t="shared" si="133"/>
        <v>962488576</v>
      </c>
      <c r="MU61"/>
      <c r="MV61" s="3">
        <f t="shared" si="134"/>
        <v>10571129856</v>
      </c>
      <c r="MW61"/>
      <c r="MX61" s="3">
        <f t="shared" si="135"/>
        <v>1373147136</v>
      </c>
      <c r="MY61"/>
      <c r="MZ61" s="3">
        <f t="shared" si="136"/>
        <v>3748096</v>
      </c>
      <c r="NA61"/>
      <c r="NB61" s="3">
        <f t="shared" si="137"/>
        <v>6232155136</v>
      </c>
      <c r="NC61"/>
      <c r="ND61" s="3">
        <f t="shared" si="138"/>
        <v>129777664</v>
      </c>
      <c r="NE61"/>
      <c r="NF61" s="3">
        <f t="shared" si="139"/>
        <v>27556000000</v>
      </c>
      <c r="NG61"/>
      <c r="NH61" s="3">
        <f t="shared" si="140"/>
        <v>4387737600</v>
      </c>
      <c r="NI61"/>
      <c r="NJ61" s="3">
        <f t="shared" si="141"/>
        <v>5103673600</v>
      </c>
      <c r="NK61"/>
      <c r="NL61" s="3">
        <f t="shared" si="92"/>
        <v>5281219584</v>
      </c>
      <c r="NM61"/>
      <c r="NN61" s="3">
        <f t="shared" si="142"/>
        <v>27878400</v>
      </c>
      <c r="NO61"/>
      <c r="NP61" s="3">
        <f t="shared" si="143"/>
        <v>7707435264</v>
      </c>
      <c r="NQ61"/>
      <c r="NR61" s="3">
        <f t="shared" si="144"/>
        <v>23348224</v>
      </c>
      <c r="NS61"/>
      <c r="NT61" s="3">
        <f t="shared" si="145"/>
        <v>2368963584</v>
      </c>
      <c r="NU61"/>
      <c r="NV61" s="3">
        <f t="shared" si="146"/>
        <v>40347904</v>
      </c>
      <c r="NW61"/>
      <c r="NX61" s="3">
        <f t="shared" si="147"/>
        <v>4920180736</v>
      </c>
      <c r="NY61"/>
      <c r="NZ61" s="3">
        <f t="shared" si="148"/>
        <v>7212765184</v>
      </c>
      <c r="OA61"/>
      <c r="OB61" s="3">
        <f t="shared" si="149"/>
        <v>21439987776</v>
      </c>
      <c r="OC61"/>
      <c r="OD61" s="3">
        <f t="shared" si="150"/>
        <v>9072181504</v>
      </c>
      <c r="OE61"/>
      <c r="OF61" s="3">
        <f t="shared" si="151"/>
        <v>390141504</v>
      </c>
      <c r="OG61"/>
      <c r="OH61" s="3">
        <f t="shared" si="152"/>
        <v>11122655296</v>
      </c>
      <c r="OI61"/>
      <c r="OJ61" s="3">
        <f t="shared" si="153"/>
        <v>3516015616</v>
      </c>
      <c r="OK61"/>
      <c r="OL61" s="3">
        <f t="shared" si="154"/>
        <v>14430736384</v>
      </c>
      <c r="OM61"/>
      <c r="ON61" s="3">
        <f t="shared" si="155"/>
        <v>1293697024</v>
      </c>
      <c r="OO61"/>
      <c r="OP61" s="3">
        <f t="shared" si="156"/>
        <v>6658560000</v>
      </c>
      <c r="OQ61"/>
      <c r="OR61" s="3">
        <f t="shared" si="157"/>
        <v>64000000</v>
      </c>
      <c r="OS61"/>
      <c r="OT61" s="3">
        <f t="shared" si="158"/>
        <v>1849600</v>
      </c>
      <c r="OU61"/>
      <c r="OV61" s="3">
        <f t="shared" si="159"/>
        <v>4884332544</v>
      </c>
      <c r="OW61"/>
      <c r="OX61" s="3">
        <f t="shared" si="160"/>
        <v>2453815296</v>
      </c>
      <c r="OY61"/>
      <c r="OZ61" s="3">
        <f t="shared" si="161"/>
        <v>348643584</v>
      </c>
      <c r="PA61"/>
      <c r="PB61" s="3">
        <f t="shared" si="162"/>
        <v>10581002496</v>
      </c>
      <c r="PC61"/>
      <c r="PD61" s="3">
        <f t="shared" si="163"/>
        <v>2695686400</v>
      </c>
      <c r="PE61"/>
      <c r="PF61" s="3">
        <f t="shared" si="164"/>
        <v>2745760000</v>
      </c>
      <c r="PG61"/>
      <c r="PH61" s="3">
        <f t="shared" si="165"/>
        <v>9157724416</v>
      </c>
      <c r="PI61"/>
      <c r="PJ61" s="3">
        <f t="shared" si="166"/>
        <v>271063296</v>
      </c>
      <c r="PK61"/>
      <c r="PL61" s="3">
        <f t="shared" si="167"/>
        <v>5805220864</v>
      </c>
      <c r="PM61"/>
      <c r="PN61" s="3">
        <f t="shared" si="168"/>
        <v>1253160000</v>
      </c>
      <c r="PO61"/>
      <c r="PP61" s="3">
        <f t="shared" si="169"/>
        <v>1974913600</v>
      </c>
      <c r="PQ61"/>
      <c r="PR61" s="3">
        <f t="shared" si="170"/>
        <v>125619264</v>
      </c>
      <c r="PS61"/>
      <c r="PT61" s="3">
        <f t="shared" si="171"/>
        <v>9875589376</v>
      </c>
      <c r="PU61"/>
      <c r="PV61" s="3">
        <f t="shared" si="172"/>
        <v>421398784</v>
      </c>
      <c r="PW61"/>
      <c r="PX61" s="3">
        <f t="shared" si="93"/>
        <v>4421718016</v>
      </c>
      <c r="PY61"/>
      <c r="PZ61" s="3">
        <f t="shared" si="542"/>
        <v>12010406464</v>
      </c>
      <c r="QA61"/>
      <c r="QB61" s="3">
        <f t="shared" si="543"/>
        <v>1994158336</v>
      </c>
      <c r="QC61"/>
      <c r="QD61" s="3">
        <f t="shared" si="544"/>
        <v>6024243456</v>
      </c>
      <c r="QE61"/>
      <c r="QF61" s="3">
        <f t="shared" si="545"/>
        <v>6987622464</v>
      </c>
      <c r="QG61"/>
      <c r="QH61" s="3">
        <f t="shared" si="546"/>
        <v>2091049984</v>
      </c>
      <c r="QI61"/>
      <c r="QJ61" s="3">
        <f t="shared" si="547"/>
        <v>30017641536</v>
      </c>
      <c r="QK61"/>
      <c r="QL61" s="3">
        <f t="shared" si="548"/>
        <v>10584294400</v>
      </c>
      <c r="QM61"/>
      <c r="QN61" s="3">
        <f t="shared" si="390"/>
        <v>16055930944</v>
      </c>
      <c r="QO61"/>
      <c r="QP61" s="3">
        <f t="shared" si="391"/>
        <v>6096486400</v>
      </c>
      <c r="QQ61"/>
      <c r="QR61" s="3">
        <f t="shared" si="392"/>
        <v>24438443584</v>
      </c>
      <c r="QS61" s="5"/>
      <c r="QT61" s="6">
        <f t="shared" si="86"/>
        <v>4213.3436663118819</v>
      </c>
      <c r="QU61" s="5"/>
      <c r="QV61" s="5"/>
      <c r="QW61" s="6">
        <f>B61-C61-$FC61</f>
        <v>43050.560000000056</v>
      </c>
      <c r="QX61"/>
      <c r="QY61" s="6">
        <f t="shared" ref="QY61:TI61" si="1698">D61-E61-$FC61</f>
        <v>86106.560000000056</v>
      </c>
      <c r="QZ61"/>
      <c r="RA61" s="6">
        <f t="shared" si="1698"/>
        <v>16818.560000000056</v>
      </c>
      <c r="RB61"/>
      <c r="RC61" s="6">
        <f t="shared" si="1698"/>
        <v>-53501.439999999944</v>
      </c>
      <c r="RD61"/>
      <c r="RE61" s="6">
        <f t="shared" si="1698"/>
        <v>42066.560000000056</v>
      </c>
      <c r="RF61"/>
      <c r="RG61" s="6">
        <f t="shared" si="1698"/>
        <v>30242.560000000056</v>
      </c>
      <c r="RH61"/>
      <c r="RI61" s="6">
        <f t="shared" si="1698"/>
        <v>10546.560000000056</v>
      </c>
      <c r="RJ61"/>
      <c r="RK61" s="6">
        <f t="shared" si="1698"/>
        <v>-48941.439999999944</v>
      </c>
      <c r="RL61"/>
      <c r="RM61" s="6">
        <f t="shared" si="1698"/>
        <v>-28253.439999999944</v>
      </c>
      <c r="RN61"/>
      <c r="RO61" s="6">
        <f t="shared" si="1698"/>
        <v>-87357.439999999944</v>
      </c>
      <c r="RP61"/>
      <c r="RQ61" s="6">
        <f t="shared" si="1698"/>
        <v>7362.5600000000559</v>
      </c>
      <c r="RR61"/>
      <c r="RS61" s="6">
        <f t="shared" si="1698"/>
        <v>8994.5600000000559</v>
      </c>
      <c r="RT61"/>
      <c r="RU61" s="6">
        <f t="shared" si="1698"/>
        <v>5890.5600000000559</v>
      </c>
      <c r="RV61"/>
      <c r="RW61" s="6">
        <f t="shared" si="1698"/>
        <v>-10157.439999999944</v>
      </c>
      <c r="RX61"/>
      <c r="RY61" s="6">
        <f t="shared" si="1698"/>
        <v>14706.560000000056</v>
      </c>
      <c r="RZ61"/>
      <c r="SA61" s="6">
        <f t="shared" si="1698"/>
        <v>-123045.43999999994</v>
      </c>
      <c r="SB61"/>
      <c r="SC61" s="6">
        <f t="shared" si="1698"/>
        <v>54866.560000000056</v>
      </c>
      <c r="SD61"/>
      <c r="SE61" s="6">
        <f t="shared" si="1698"/>
        <v>-32701.439999999944</v>
      </c>
      <c r="SF61"/>
      <c r="SG61" s="6">
        <f t="shared" si="1698"/>
        <v>-33933.439999999944</v>
      </c>
      <c r="SH61"/>
      <c r="SI61" s="6">
        <f t="shared" si="1698"/>
        <v>-9997.4399999999441</v>
      </c>
      <c r="SJ61"/>
      <c r="SK61" s="6">
        <f t="shared" si="1698"/>
        <v>-65165.439999999944</v>
      </c>
      <c r="SL61"/>
      <c r="SM61" s="6">
        <f t="shared" si="1698"/>
        <v>-117981.43999999994</v>
      </c>
      <c r="SN61"/>
      <c r="SO61" s="6">
        <f t="shared" si="1698"/>
        <v>74946.560000000056</v>
      </c>
      <c r="SP61"/>
      <c r="SQ61" s="6">
        <f t="shared" si="1698"/>
        <v>-37981.439999999944</v>
      </c>
      <c r="SR61"/>
      <c r="SS61" s="6">
        <f t="shared" si="1698"/>
        <v>95858.560000000056</v>
      </c>
      <c r="ST61"/>
      <c r="SU61" s="6">
        <f t="shared" si="1698"/>
        <v>30098.560000000056</v>
      </c>
      <c r="SV61"/>
      <c r="SW61" s="6">
        <f t="shared" si="1698"/>
        <v>-8893.4399999999441</v>
      </c>
      <c r="SX61"/>
      <c r="SY61" s="6">
        <f t="shared" si="1698"/>
        <v>71986.560000000056</v>
      </c>
      <c r="SZ61"/>
      <c r="TA61" s="6">
        <f t="shared" si="1698"/>
        <v>-18349.439999999944</v>
      </c>
      <c r="TB61"/>
      <c r="TC61" s="6">
        <f t="shared" si="1698"/>
        <v>-172957.43999999994</v>
      </c>
      <c r="TD61"/>
      <c r="TE61" s="6">
        <f t="shared" si="1698"/>
        <v>59282.560000000056</v>
      </c>
      <c r="TF61"/>
      <c r="TG61" s="6">
        <f t="shared" si="1698"/>
        <v>64482.560000000056</v>
      </c>
      <c r="TH61"/>
      <c r="TI61" s="6">
        <f t="shared" si="1698"/>
        <v>65714.560000000056</v>
      </c>
      <c r="TJ61"/>
      <c r="TK61" s="6">
        <f t="shared" ref="TK61:VU61" si="1699">BP61-BQ61-$FC61</f>
        <v>-12237.439999999944</v>
      </c>
      <c r="TL61"/>
      <c r="TM61" s="6">
        <f t="shared" si="1699"/>
        <v>80834.560000000056</v>
      </c>
      <c r="TN61"/>
      <c r="TO61" s="6">
        <f t="shared" si="1699"/>
        <v>-11789.439999999944</v>
      </c>
      <c r="TP61"/>
      <c r="TQ61" s="6">
        <f t="shared" si="1699"/>
        <v>41714.560000000056</v>
      </c>
      <c r="TR61"/>
      <c r="TS61" s="6">
        <f t="shared" si="1699"/>
        <v>-13309.439999999944</v>
      </c>
      <c r="TT61"/>
      <c r="TU61" s="6">
        <f t="shared" si="1699"/>
        <v>63186.560000000056</v>
      </c>
      <c r="TV61"/>
      <c r="TW61" s="6">
        <f t="shared" si="1699"/>
        <v>-91885.439999999944</v>
      </c>
      <c r="TX61"/>
      <c r="TY61" s="6">
        <f t="shared" si="1699"/>
        <v>-153381.43999999994</v>
      </c>
      <c r="TZ61"/>
      <c r="UA61" s="6">
        <f t="shared" si="1699"/>
        <v>88290.560000000056</v>
      </c>
      <c r="UB61"/>
      <c r="UC61" s="6">
        <f t="shared" si="1699"/>
        <v>-26709.439999999944</v>
      </c>
      <c r="UD61"/>
      <c r="UE61" s="6">
        <f t="shared" si="1699"/>
        <v>98506.560000000056</v>
      </c>
      <c r="UF61"/>
      <c r="UG61" s="6">
        <f t="shared" si="1699"/>
        <v>52338.560000000056</v>
      </c>
      <c r="UH61"/>
      <c r="UI61" s="6">
        <f t="shared" si="1699"/>
        <v>113170.56000000006</v>
      </c>
      <c r="UJ61"/>
      <c r="UK61" s="6">
        <f t="shared" si="1699"/>
        <v>29010.560000000056</v>
      </c>
      <c r="UL61"/>
      <c r="UM61" s="6">
        <f t="shared" si="1699"/>
        <v>74642.560000000056</v>
      </c>
      <c r="UN61"/>
      <c r="UO61" s="6">
        <f t="shared" si="1699"/>
        <v>-14957.439999999944</v>
      </c>
      <c r="UP61"/>
      <c r="UQ61" s="6">
        <f t="shared" si="1699"/>
        <v>-5597.4399999999441</v>
      </c>
      <c r="UR61"/>
      <c r="US61" s="6">
        <f t="shared" si="1699"/>
        <v>62930.560000000056</v>
      </c>
      <c r="UT61"/>
      <c r="UU61" s="6">
        <f t="shared" si="1699"/>
        <v>-56493.439999999944</v>
      </c>
      <c r="UV61"/>
      <c r="UW61" s="6">
        <f t="shared" si="1699"/>
        <v>-25629.439999999944</v>
      </c>
      <c r="UX61"/>
      <c r="UY61" s="6">
        <f t="shared" si="1699"/>
        <v>95906.560000000056</v>
      </c>
      <c r="UZ61"/>
      <c r="VA61" s="6">
        <f t="shared" si="1699"/>
        <v>-58877.439999999944</v>
      </c>
      <c r="VB61"/>
      <c r="VC61" s="6">
        <f t="shared" si="1699"/>
        <v>-59357.439999999944</v>
      </c>
      <c r="VD61"/>
      <c r="VE61" s="6">
        <f t="shared" si="1699"/>
        <v>-102653.43999999994</v>
      </c>
      <c r="VF61"/>
      <c r="VG61" s="6">
        <f t="shared" si="1699"/>
        <v>9506.5600000000559</v>
      </c>
      <c r="VH61"/>
      <c r="VI61" s="6">
        <f t="shared" si="1699"/>
        <v>-83149.439999999944</v>
      </c>
      <c r="VJ61"/>
      <c r="VK61" s="6">
        <f t="shared" si="1699"/>
        <v>28442.560000000056</v>
      </c>
      <c r="VL61"/>
      <c r="VM61" s="6">
        <f t="shared" si="1699"/>
        <v>37482.560000000056</v>
      </c>
      <c r="VN61"/>
      <c r="VO61" s="6">
        <f t="shared" si="1699"/>
        <v>-18165.439999999944</v>
      </c>
      <c r="VP61"/>
      <c r="VQ61" s="6">
        <f t="shared" si="1699"/>
        <v>92418.560000000056</v>
      </c>
      <c r="VR61"/>
      <c r="VS61" s="6">
        <f t="shared" si="1699"/>
        <v>13570.560000000056</v>
      </c>
      <c r="VT61"/>
      <c r="VU61" s="6">
        <f t="shared" si="1699"/>
        <v>59538.560000000056</v>
      </c>
      <c r="VV61"/>
      <c r="VW61" s="6">
        <f>EB61-EC61-$FC61</f>
        <v>102634.56000000006</v>
      </c>
      <c r="VX61"/>
      <c r="VY61" s="6">
        <f>ED61-EE61-$FC61</f>
        <v>37698.560000000056</v>
      </c>
      <c r="VZ61"/>
      <c r="WA61" s="6">
        <f>EF61-EG61-$FC61</f>
        <v>-84573.439999999944</v>
      </c>
      <c r="WB61"/>
      <c r="WC61" s="6">
        <f>EH61-EI61-$FC61</f>
        <v>-90549.439999999944</v>
      </c>
      <c r="WD61"/>
      <c r="WE61" s="6">
        <f>EJ61-EK61-$FC61</f>
        <v>-52685.439999999944</v>
      </c>
      <c r="WF61"/>
      <c r="WG61" s="6">
        <f>EL61-EM61-$FC61</f>
        <v>-180213.43999999994</v>
      </c>
      <c r="WH61"/>
      <c r="WI61" s="6">
        <f>EN61-EO61-$FC61</f>
        <v>95922.560000000056</v>
      </c>
      <c r="WJ61"/>
      <c r="WK61" s="6">
        <f>EP61-EQ61-$FC61</f>
        <v>-133669.43999999994</v>
      </c>
      <c r="WL61"/>
      <c r="WM61" s="6">
        <f>ER61-ES61-$FC61</f>
        <v>-85037.439999999944</v>
      </c>
      <c r="WN61"/>
      <c r="WO61" s="6">
        <f>ET61-EU61-$FC61</f>
        <v>149370.56000000006</v>
      </c>
      <c r="WP61"/>
      <c r="WQ61"/>
      <c r="WR61"/>
      <c r="WS61" s="42" t="s">
        <v>0</v>
      </c>
      <c r="WT61"/>
      <c r="WU61">
        <f>B61/B66</f>
        <v>0.23119598815336728</v>
      </c>
      <c r="WV61">
        <f>C61/C66</f>
        <v>0.20174626378390037</v>
      </c>
      <c r="WW61">
        <f t="shared" ref="WW61" si="1700">D61/D66</f>
        <v>0.27449696048705957</v>
      </c>
      <c r="WX61">
        <f t="shared" ref="WX61" si="1701">E61/E66</f>
        <v>0.21303829713587252</v>
      </c>
      <c r="WY61">
        <f t="shared" ref="WY61" si="1702">F61/F66</f>
        <v>0.25372871733574692</v>
      </c>
      <c r="WZ61">
        <f t="shared" ref="WZ61" si="1703">G61/G66</f>
        <v>0.23324088315100869</v>
      </c>
      <c r="XA61">
        <f t="shared" ref="XA61" si="1704">H61/H66</f>
        <v>0.21563135190984845</v>
      </c>
      <c r="XB61">
        <f t="shared" ref="XB61" si="1705">I61/I66</f>
        <v>0.25757678374979637</v>
      </c>
      <c r="XC61">
        <f t="shared" ref="XC61" si="1706">J61/J66</f>
        <v>0.25357889128269279</v>
      </c>
      <c r="XD61">
        <f t="shared" ref="XD61" si="1707">K61/K66</f>
        <v>0.22090387014458623</v>
      </c>
      <c r="XE61">
        <f t="shared" ref="XE61" si="1708">L61/L66</f>
        <v>0.26317803985690841</v>
      </c>
      <c r="XF61">
        <f t="shared" ref="XF61" si="1709">M61/M66</f>
        <v>0.19833061088025983</v>
      </c>
      <c r="XG61">
        <f t="shared" ref="XG61" si="1710">N61/N66</f>
        <v>0.23628444301895812</v>
      </c>
      <c r="XH61">
        <f t="shared" ref="XH61" si="1711">O61/O66</f>
        <v>0.24578718030192329</v>
      </c>
      <c r="XI61">
        <f t="shared" ref="XI61" si="1712">P61/P66</f>
        <v>0.24341025809577582</v>
      </c>
      <c r="XJ61">
        <f t="shared" ref="XJ61" si="1713">Q61/Q66</f>
        <v>0.27215861551890874</v>
      </c>
      <c r="XK61">
        <f t="shared" ref="XK61" si="1714">R61/R66</f>
        <v>0.21312357643606911</v>
      </c>
      <c r="XL61">
        <f t="shared" ref="XL61" si="1715">S61/S66</f>
        <v>0.24043981116275684</v>
      </c>
      <c r="XM61">
        <f t="shared" ref="XM61" si="1716">T61/T66</f>
        <v>0.25761140632257734</v>
      </c>
      <c r="XN61">
        <f t="shared" ref="XN61" si="1717">U61/U66</f>
        <v>0.26867058010908679</v>
      </c>
      <c r="XO61">
        <f t="shared" ref="XO61" si="1718">V61/V66</f>
        <v>0.23602702407472997</v>
      </c>
      <c r="XP61">
        <f t="shared" ref="XP61" si="1719">W61/W66</f>
        <v>0.19514303981449704</v>
      </c>
      <c r="XQ61">
        <f t="shared" ref="XQ61" si="1720">X61/X66</f>
        <v>0.24259616831335573</v>
      </c>
      <c r="XR61">
        <f t="shared" ref="XR61" si="1721">Y61/Y66</f>
        <v>0.26530507224417216</v>
      </c>
      <c r="XS61">
        <f t="shared" ref="XS61" si="1722">Z61/Z66</f>
        <v>0.23238026545828008</v>
      </c>
      <c r="XT61">
        <f t="shared" ref="XT61" si="1723">AA61/AA66</f>
        <v>0.24968443312479227</v>
      </c>
      <c r="XU61">
        <f t="shared" ref="XU61" si="1724">AB61/AB66</f>
        <v>0.27965057941820592</v>
      </c>
      <c r="XV61">
        <f t="shared" ref="XV61" si="1725">AC61/AC66</f>
        <v>0.24969578028545372</v>
      </c>
      <c r="XW61">
        <f t="shared" ref="XW61" si="1726">AD61/AD66</f>
        <v>0.28493434081077584</v>
      </c>
      <c r="XX61">
        <f t="shared" ref="XX61" si="1727">AE61/AE66</f>
        <v>0.2355242378080753</v>
      </c>
      <c r="XY61">
        <f t="shared" ref="XY61" si="1728">AF61/AF66</f>
        <v>0.21855628020224971</v>
      </c>
      <c r="XZ61">
        <f t="shared" ref="XZ61" si="1729">AG61/AG66</f>
        <v>0.2586506052245498</v>
      </c>
      <c r="YA61">
        <f t="shared" ref="YA61" si="1730">AH61/AH66</f>
        <v>0.26276340494240297</v>
      </c>
      <c r="YB61">
        <f t="shared" ref="YB61" si="1731">AI61/AI66</f>
        <v>0.23295046321060178</v>
      </c>
      <c r="YC61">
        <f t="shared" ref="YC61" si="1732">AJ61/AJ66</f>
        <v>0.26645972373118115</v>
      </c>
      <c r="YD61">
        <f t="shared" ref="YD61" si="1733">AK61/AK66</f>
        <v>0.26551846444449945</v>
      </c>
      <c r="YE61">
        <f t="shared" ref="YE61" si="1734">AL61/AL66</f>
        <v>0.27303492688305236</v>
      </c>
      <c r="YF61">
        <f t="shared" ref="YF61" si="1735">AM61/AM66</f>
        <v>0.28145881411569385</v>
      </c>
      <c r="YG61">
        <f t="shared" ref="YG61" si="1736">AN61/AN66</f>
        <v>0.22825336897760726</v>
      </c>
      <c r="YH61">
        <f t="shared" ref="YH61" si="1737">AO61/AO66</f>
        <v>0.22834362516322082</v>
      </c>
      <c r="YI61">
        <f t="shared" ref="YI61" si="1738">AP61/AP66</f>
        <v>0.29520572333756417</v>
      </c>
      <c r="YJ61">
        <f t="shared" ref="YJ61" si="1739">AQ61/AQ66</f>
        <v>0.26829538374721834</v>
      </c>
      <c r="YK61">
        <f t="shared" ref="YK61" si="1740">AR61/AR66</f>
        <v>0.27378805942852408</v>
      </c>
      <c r="YL61">
        <f t="shared" ref="YL61" si="1741">AS61/AS66</f>
        <v>0.2950494861479932</v>
      </c>
      <c r="YM61">
        <f t="shared" ref="YM61" si="1742">AT61/AT66</f>
        <v>0.26463977150166207</v>
      </c>
      <c r="YN61">
        <f t="shared" ref="YN61" si="1743">AU61/AU66</f>
        <v>0.1927562106309971</v>
      </c>
      <c r="YO61">
        <f t="shared" ref="YO61" si="1744">AV61/AV66</f>
        <v>0.24904871589329383</v>
      </c>
      <c r="YP61">
        <f t="shared" ref="YP61" si="1745">AW61/AW66</f>
        <v>0.24886593782984318</v>
      </c>
      <c r="YQ61">
        <f t="shared" ref="YQ61" si="1746">AX61/AX66</f>
        <v>0.34025616349322291</v>
      </c>
      <c r="YR61">
        <f t="shared" ref="YR61" si="1747">AY61/AY66</f>
        <v>0.25357702143495825</v>
      </c>
      <c r="YS61">
        <f t="shared" ref="YS61" si="1748">AZ61/AZ66</f>
        <v>0.28711100121037814</v>
      </c>
      <c r="YT61">
        <f t="shared" ref="YT61" si="1749">BA61/BA66</f>
        <v>0.22835542192598546</v>
      </c>
      <c r="YU61">
        <f t="shared" ref="YU61" si="1750">BB61/BB66</f>
        <v>0.23523873257597241</v>
      </c>
      <c r="YV61">
        <f t="shared" ref="YV61" si="1751">BC61/BC66</f>
        <v>0.23989466270631105</v>
      </c>
      <c r="YW61">
        <f t="shared" ref="YW61" si="1752">BD61/BD66</f>
        <v>0.28309579507425742</v>
      </c>
      <c r="YX61">
        <f t="shared" ref="YX61" si="1753">BE61/BE66</f>
        <v>0.22143365960478062</v>
      </c>
      <c r="YY61">
        <f t="shared" ref="YY61" si="1754">BF61/BF66</f>
        <v>0.25791388299161128</v>
      </c>
      <c r="YZ61">
        <f t="shared" ref="YZ61" si="1755">BG61/BG66</f>
        <v>0.26613622945642773</v>
      </c>
      <c r="ZA61">
        <f t="shared" ref="ZA61" si="1756">BH61/BH66</f>
        <v>0.23973453701789857</v>
      </c>
      <c r="ZB61">
        <f t="shared" ref="ZB61" si="1757">BI61/BI66</f>
        <v>0.32056776784773799</v>
      </c>
      <c r="ZC61">
        <f t="shared" ref="ZC61" si="1758">BJ61/BJ66</f>
        <v>0.29525004011179379</v>
      </c>
      <c r="ZD61">
        <f t="shared" ref="ZD61" si="1759">BK61/BK66</f>
        <v>0.24554202224381327</v>
      </c>
      <c r="ZE61">
        <f t="shared" ref="ZE61" si="1760">BL61/BL66</f>
        <v>0.26902885277366323</v>
      </c>
      <c r="ZF61">
        <f t="shared" ref="ZF61" si="1761">BM61/BM66</f>
        <v>0.21749255808148535</v>
      </c>
      <c r="ZG61">
        <f t="shared" ref="ZG61" si="1762">BN61/BN66</f>
        <v>0.23365438622038234</v>
      </c>
      <c r="ZH61">
        <f t="shared" ref="ZH61" si="1763">BO61/BO66</f>
        <v>0.21243730115936896</v>
      </c>
      <c r="ZI61">
        <f t="shared" ref="ZI61" si="1764">BP61/BP66</f>
        <v>0.26103343598433987</v>
      </c>
      <c r="ZJ61">
        <f t="shared" ref="ZJ61" si="1765">BQ61/BQ66</f>
        <v>0.27549273036695682</v>
      </c>
      <c r="ZK61">
        <f t="shared" ref="ZK61" si="1766">BR61/BR66</f>
        <v>0.29925425711513154</v>
      </c>
      <c r="ZL61">
        <f t="shared" ref="ZL61" si="1767">BS61/BS66</f>
        <v>0.21381807225013563</v>
      </c>
      <c r="ZM61">
        <f t="shared" ref="ZM61" si="1768">BT61/BT66</f>
        <v>0.24921500807519287</v>
      </c>
      <c r="ZN61">
        <f t="shared" ref="ZN61" si="1769">BU61/BU66</f>
        <v>0.27144149953160696</v>
      </c>
      <c r="ZO61">
        <f t="shared" ref="ZO61" si="1770">BV61/BV66</f>
        <v>0.25932123018561171</v>
      </c>
      <c r="ZP61">
        <f t="shared" ref="ZP61" si="1771">BW61/BW66</f>
        <v>0.25761998146750326</v>
      </c>
      <c r="ZQ61">
        <f t="shared" ref="ZQ61" si="1772">BX61/BX66</f>
        <v>0.23118426591993987</v>
      </c>
      <c r="ZR61">
        <f t="shared" ref="ZR61" si="1773">BY61/BY66</f>
        <v>0.2205969334189648</v>
      </c>
      <c r="ZS61">
        <f t="shared" ref="ZS61" si="1774">BZ61/BZ66</f>
        <v>0.25755866712005454</v>
      </c>
      <c r="ZT61">
        <f t="shared" ref="ZT61" si="1775">CA61/CA66</f>
        <v>0.24139736393102643</v>
      </c>
      <c r="ZU61">
        <f t="shared" ref="ZU61" si="1776">CB61/CB66</f>
        <v>0.21232502701409683</v>
      </c>
      <c r="ZV61">
        <f t="shared" ref="ZV61" si="1777">CC61/CC66</f>
        <v>0.23811989213328971</v>
      </c>
      <c r="ZW61">
        <f t="shared" ref="ZW61" si="1778">CD61/CD66</f>
        <v>0.21644859467673072</v>
      </c>
      <c r="ZX61">
        <f t="shared" ref="ZX61" si="1779">CE61/CE66</f>
        <v>0.31477929984779301</v>
      </c>
      <c r="ZY61">
        <f t="shared" ref="ZY61" si="1780">CF61/CF66</f>
        <v>0.29868127417346546</v>
      </c>
      <c r="ZZ61">
        <f t="shared" ref="ZZ61" si="1781">CG61/CG66</f>
        <v>0.21305342039756001</v>
      </c>
      <c r="AAA61">
        <f t="shared" ref="AAA61" si="1782">CH61/CH66</f>
        <v>0.23958000842297866</v>
      </c>
      <c r="AAB61">
        <f t="shared" ref="AAB61" si="1783">CI61/CI66</f>
        <v>0.21373387643727393</v>
      </c>
      <c r="AAC61">
        <f t="shared" ref="AAC61" si="1784">CJ61/CJ66</f>
        <v>0.29374669683768712</v>
      </c>
      <c r="AAD61">
        <f t="shared" ref="AAD61" si="1785">CK61/CK66</f>
        <v>0.2189490143276743</v>
      </c>
      <c r="AAE61">
        <f t="shared" ref="AAE61" si="1786">CL61/CL66</f>
        <v>0.26365096796119714</v>
      </c>
      <c r="AAF61">
        <f t="shared" ref="AAF61" si="1787">CM61/CM66</f>
        <v>0.25432466042302582</v>
      </c>
      <c r="AAG61">
        <f t="shared" ref="AAG61" si="1788">CN61/CN66</f>
        <v>0.31502027346460931</v>
      </c>
      <c r="AAH61">
        <f t="shared" ref="AAH61" si="1789">CO61/CO66</f>
        <v>0.26114129128407287</v>
      </c>
      <c r="AAI61">
        <f t="shared" ref="AAI61" si="1790">CP61/CP66</f>
        <v>0.23009900158910995</v>
      </c>
      <c r="AAJ61">
        <f t="shared" ref="AAJ61" si="1791">CQ61/CQ66</f>
        <v>0.23078851104186424</v>
      </c>
      <c r="AAK61">
        <f t="shared" ref="AAK61" si="1792">CR61/CR66</f>
        <v>0.28178562327704032</v>
      </c>
      <c r="AAL61">
        <f t="shared" ref="AAL61" si="1793">CS61/CS66</f>
        <v>0.20061373649713038</v>
      </c>
      <c r="AAM61">
        <f t="shared" ref="AAM61" si="1794">CT61/CT66</f>
        <v>0.24323408508264222</v>
      </c>
      <c r="AAN61">
        <f t="shared" ref="AAN61" si="1795">CU61/CU66</f>
        <v>0.27687092896547516</v>
      </c>
      <c r="AAO61">
        <f t="shared" ref="AAO61" si="1796">CV61/CV66</f>
        <v>0.25751474400448737</v>
      </c>
      <c r="AAP61">
        <f t="shared" ref="AAP61" si="1797">CW61/CW66</f>
        <v>0.22915112228813253</v>
      </c>
      <c r="AAQ61">
        <f t="shared" ref="AAQ61" si="1798">CX61/CX66</f>
        <v>0.28470595520369246</v>
      </c>
      <c r="AAR61">
        <f t="shared" ref="AAR61" si="1799">CY61/CY66</f>
        <v>0.24817528860972984</v>
      </c>
      <c r="AAS61">
        <f t="shared" ref="AAS61" si="1800">CZ61/CZ66</f>
        <v>0.2838216440213398</v>
      </c>
      <c r="AAT61">
        <f t="shared" ref="AAT61" si="1801">DA61/DA66</f>
        <v>0.27533067756566126</v>
      </c>
      <c r="AAU61">
        <f t="shared" ref="AAU61" si="1802">DB61/DB66</f>
        <v>0.24836396198261629</v>
      </c>
      <c r="AAV61">
        <f t="shared" ref="AAV61" si="1803">DC61/DC66</f>
        <v>0.28308341908512019</v>
      </c>
      <c r="AAW61">
        <f t="shared" ref="AAW61" si="1804">DD61/DD66</f>
        <v>0.30696214702737629</v>
      </c>
      <c r="AAX61">
        <f t="shared" ref="AAX61" si="1805">DE61/DE66</f>
        <v>0.23734031664163133</v>
      </c>
      <c r="AAY61">
        <f t="shared" ref="AAY61" si="1806">DF61/DF66</f>
        <v>0.2082068647206832</v>
      </c>
      <c r="AAZ61">
        <f t="shared" ref="AAZ61" si="1807">DG61/DG66</f>
        <v>0.25547019590335557</v>
      </c>
      <c r="ABA61">
        <f t="shared" ref="ABA61" si="1808">DH61/DH66</f>
        <v>0.25726455124437397</v>
      </c>
      <c r="ABB61">
        <f t="shared" ref="ABB61" si="1809">DI61/DI66</f>
        <v>0.27158301675916513</v>
      </c>
      <c r="ABC61">
        <f t="shared" ref="ABC61" si="1810">DJ61/DJ66</f>
        <v>0.23056083716528314</v>
      </c>
      <c r="ABD61">
        <f t="shared" ref="ABD61" si="1811">DK61/DK66</f>
        <v>0.26190343836170732</v>
      </c>
      <c r="ABE61">
        <f t="shared" ref="ABE61" si="1812">DL61/DL66</f>
        <v>0.2825272960217855</v>
      </c>
      <c r="ABF61">
        <f t="shared" ref="ABF61" si="1813">DM61/DM66</f>
        <v>0.29894266933648267</v>
      </c>
      <c r="ABG61">
        <f t="shared" ref="ABG61" si="1814">DN61/DN66</f>
        <v>0.25094670942128572</v>
      </c>
      <c r="ABH61">
        <f t="shared" ref="ABH61" si="1815">DO61/DO66</f>
        <v>0.24013269802703813</v>
      </c>
      <c r="ABI61">
        <f t="shared" ref="ABI61" si="1816">DP61/DP66</f>
        <v>0.24095846358854431</v>
      </c>
      <c r="ABJ61">
        <f t="shared" ref="ABJ61" si="1817">DQ61/DQ66</f>
        <v>0.22123885113827599</v>
      </c>
      <c r="ABK61">
        <f t="shared" ref="ABK61" si="1818">DR61/DR66</f>
        <v>0.24273725661321641</v>
      </c>
      <c r="ABL61">
        <f t="shared" ref="ABL61" si="1819">DS61/DS66</f>
        <v>0.21591711886154699</v>
      </c>
      <c r="ABM61">
        <f t="shared" ref="ABM61" si="1820">DT61/DT66</f>
        <v>0.22342627954058944</v>
      </c>
      <c r="ABN61">
        <f t="shared" ref="ABN61" si="1821">DU61/DU66</f>
        <v>0.23530670108699595</v>
      </c>
      <c r="ABO61">
        <f t="shared" ref="ABO61" si="1822">DV61/DV66</f>
        <v>0.24957387687312324</v>
      </c>
      <c r="ABP61">
        <f t="shared" ref="ABP61" si="1823">DW61/DW66</f>
        <v>0.25863639064646055</v>
      </c>
      <c r="ABQ61">
        <f t="shared" ref="ABQ61" si="1824">DX61/DX66</f>
        <v>0.26339712819673505</v>
      </c>
      <c r="ABR61">
        <f t="shared" ref="ABR61" si="1825">DY61/DY66</f>
        <v>0.25137244623068744</v>
      </c>
      <c r="ABS61">
        <f t="shared" ref="ABS61" si="1826">DZ61/DZ66</f>
        <v>0.26345158318459933</v>
      </c>
      <c r="ABT61">
        <f t="shared" ref="ABT61" si="1827">EA61/EA66</f>
        <v>0.24184695622301514</v>
      </c>
      <c r="ABU61">
        <f t="shared" ref="ABU61" si="1828">EB61/EB66</f>
        <v>0.21252736968430758</v>
      </c>
      <c r="ABV61">
        <f t="shared" ref="ABV61" si="1829">EC61/EC66</f>
        <v>0.20176664039355313</v>
      </c>
      <c r="ABW61">
        <f t="shared" ref="ABW61" si="1830">ED61/ED66</f>
        <v>0.26427905831065712</v>
      </c>
      <c r="ABX61">
        <f t="shared" ref="ABX61" si="1831">EE61/EE66</f>
        <v>0.24102111437031082</v>
      </c>
      <c r="ABY61">
        <f t="shared" ref="ABY61" si="1832">EF61/EF66</f>
        <v>0.22338842342415502</v>
      </c>
      <c r="ABZ61">
        <f t="shared" ref="ABZ61" si="1833">EG61/EG66</f>
        <v>0.23996661979013739</v>
      </c>
      <c r="ACA61">
        <f t="shared" ref="ACA61" si="1834">EH61/EH66</f>
        <v>0.25798156390273619</v>
      </c>
      <c r="ACB61">
        <f t="shared" ref="ACB61" si="1835">EI61/EI66</f>
        <v>0.28180479752089249</v>
      </c>
      <c r="ACC61">
        <f t="shared" ref="ACC61" si="1836">EJ61/EJ66</f>
        <v>0.25956662703337818</v>
      </c>
      <c r="ACD61">
        <f t="shared" ref="ACD61" si="1837">EK61/EK66</f>
        <v>0.23361789111633346</v>
      </c>
      <c r="ACE61">
        <f t="shared" ref="ACE61" si="1838">EL61/EL66</f>
        <v>0.21026655669224631</v>
      </c>
      <c r="ACF61">
        <f t="shared" ref="ACF61" si="1839">EM61/EM66</f>
        <v>0.29414108149520313</v>
      </c>
      <c r="ACG61">
        <f t="shared" ref="ACG61" si="1840">EN61/EN66</f>
        <v>0.29512747959156688</v>
      </c>
      <c r="ACH61">
        <f t="shared" ref="ACH61" si="1841">EO61/EO66</f>
        <v>0.27600555818582961</v>
      </c>
      <c r="ACI61">
        <f t="shared" ref="ACI61" si="1842">EP61/EP66</f>
        <v>0.23214947755491158</v>
      </c>
      <c r="ACJ61">
        <f t="shared" ref="ACJ61" si="1843">EQ61/EQ66</f>
        <v>0.34738493329666181</v>
      </c>
      <c r="ACK61">
        <f t="shared" ref="ACK61" si="1844">ER61/ER66</f>
        <v>0.2136206636939651</v>
      </c>
      <c r="ACL61">
        <f t="shared" ref="ACL61" si="1845">ES61/ES66</f>
        <v>0.25110811134719024</v>
      </c>
      <c r="ACM61">
        <f t="shared" ref="ACM61" si="1846">ET61/ET66</f>
        <v>0.26624941064313729</v>
      </c>
      <c r="ACN61">
        <f t="shared" ref="ACN61" si="1847">EU61/EU66</f>
        <v>0.21608204140280021</v>
      </c>
      <c r="ACO61" s="5"/>
      <c r="ACP61">
        <f>AVERAGE(WU61:ACN61)</f>
        <v>0.25138812083851697</v>
      </c>
      <c r="ACQ61">
        <f>STDEV(WU61:ACN61)/(150^0.5)</f>
        <v>2.3925353589973734E-3</v>
      </c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</row>
    <row r="62" spans="1:1015" s="3" customFormat="1">
      <c r="A62" s="2">
        <v>207</v>
      </c>
      <c r="B62" s="3">
        <v>538688</v>
      </c>
      <c r="C62" s="3">
        <v>449176</v>
      </c>
      <c r="D62" s="3">
        <v>453272</v>
      </c>
      <c r="E62" s="3">
        <v>518272</v>
      </c>
      <c r="F62" s="3">
        <v>526672</v>
      </c>
      <c r="G62" s="3">
        <v>517944</v>
      </c>
      <c r="H62" s="3">
        <v>496064</v>
      </c>
      <c r="I62" s="3">
        <v>502480</v>
      </c>
      <c r="J62" s="3">
        <v>441728</v>
      </c>
      <c r="K62" s="3">
        <v>503568</v>
      </c>
      <c r="L62" s="3">
        <v>527872</v>
      </c>
      <c r="M62" s="3">
        <v>500088</v>
      </c>
      <c r="N62" s="3">
        <v>500848</v>
      </c>
      <c r="O62" s="3">
        <v>551280</v>
      </c>
      <c r="P62" s="3">
        <v>488792</v>
      </c>
      <c r="Q62" s="3">
        <v>599664</v>
      </c>
      <c r="R62" s="3">
        <v>486288</v>
      </c>
      <c r="S62" s="3">
        <v>500304</v>
      </c>
      <c r="T62" s="3">
        <v>516960</v>
      </c>
      <c r="U62" s="3">
        <v>532016</v>
      </c>
      <c r="V62" s="3">
        <v>601424</v>
      </c>
      <c r="W62" s="3">
        <v>567952</v>
      </c>
      <c r="X62" s="3">
        <v>500416</v>
      </c>
      <c r="Y62" s="3">
        <v>574656</v>
      </c>
      <c r="Z62" s="3">
        <v>510752</v>
      </c>
      <c r="AA62" s="3">
        <v>528736</v>
      </c>
      <c r="AB62" s="3">
        <v>564000</v>
      </c>
      <c r="AC62" s="3">
        <v>551936</v>
      </c>
      <c r="AD62" s="3">
        <v>728208</v>
      </c>
      <c r="AE62" s="3">
        <v>546464</v>
      </c>
      <c r="AF62" s="3">
        <v>456624</v>
      </c>
      <c r="AG62" s="3">
        <v>601984</v>
      </c>
      <c r="AH62" s="3">
        <v>516088</v>
      </c>
      <c r="AI62" s="3">
        <v>540656</v>
      </c>
      <c r="AJ62" s="3">
        <v>547232</v>
      </c>
      <c r="AK62" s="3">
        <v>585328</v>
      </c>
      <c r="AL62" s="3">
        <v>589184</v>
      </c>
      <c r="AM62" s="3">
        <v>618992</v>
      </c>
      <c r="AN62" s="3">
        <v>492152</v>
      </c>
      <c r="AO62" s="3">
        <v>540992</v>
      </c>
      <c r="AP62" s="3">
        <v>567952</v>
      </c>
      <c r="AQ62" s="3">
        <v>567184</v>
      </c>
      <c r="AR62" s="3">
        <v>530608</v>
      </c>
      <c r="AS62" s="3">
        <v>539456</v>
      </c>
      <c r="AT62" s="3">
        <v>530816</v>
      </c>
      <c r="AU62" s="3">
        <v>534432</v>
      </c>
      <c r="AV62" s="3">
        <v>569264</v>
      </c>
      <c r="AW62" s="3">
        <v>575760</v>
      </c>
      <c r="AX62" s="3">
        <v>612144</v>
      </c>
      <c r="AY62" s="3">
        <v>586544</v>
      </c>
      <c r="AZ62" s="3">
        <v>665632</v>
      </c>
      <c r="BA62" s="3">
        <v>567408</v>
      </c>
      <c r="BB62" s="3">
        <v>561808</v>
      </c>
      <c r="BC62" s="3">
        <v>553024</v>
      </c>
      <c r="BD62" s="3">
        <v>616128</v>
      </c>
      <c r="BE62" s="3">
        <v>577728</v>
      </c>
      <c r="BF62" s="3">
        <v>578288</v>
      </c>
      <c r="BG62" s="3">
        <v>630304</v>
      </c>
      <c r="BH62" s="3">
        <v>516960</v>
      </c>
      <c r="BI62" s="3">
        <v>572128</v>
      </c>
      <c r="BJ62" s="3">
        <v>580368</v>
      </c>
      <c r="BK62" s="3">
        <v>556656</v>
      </c>
      <c r="BL62" s="3">
        <v>550944</v>
      </c>
      <c r="BM62" s="3">
        <v>538256</v>
      </c>
      <c r="BN62" s="3">
        <v>565648</v>
      </c>
      <c r="BO62" s="3">
        <v>528960</v>
      </c>
      <c r="BP62" s="3">
        <v>565536</v>
      </c>
      <c r="BQ62" s="3">
        <v>614576</v>
      </c>
      <c r="BR62" s="3">
        <v>544048</v>
      </c>
      <c r="BS62" s="3">
        <v>520232</v>
      </c>
      <c r="BT62" s="3">
        <v>511080</v>
      </c>
      <c r="BU62" s="3">
        <v>542400</v>
      </c>
      <c r="BV62" s="3">
        <v>526128</v>
      </c>
      <c r="BW62" s="3">
        <v>510096</v>
      </c>
      <c r="BX62" s="3">
        <v>573440</v>
      </c>
      <c r="BY62" s="3">
        <v>557408</v>
      </c>
      <c r="BZ62" s="3">
        <v>590064</v>
      </c>
      <c r="CA62" s="3">
        <v>587744</v>
      </c>
      <c r="CB62" s="3">
        <v>520784</v>
      </c>
      <c r="CC62" s="3">
        <v>618448</v>
      </c>
      <c r="CD62" s="3">
        <v>481520</v>
      </c>
      <c r="CE62" s="3">
        <v>546352</v>
      </c>
      <c r="CF62" s="3">
        <v>598224</v>
      </c>
      <c r="CG62" s="3">
        <v>537600</v>
      </c>
      <c r="CH62" s="3">
        <v>506184</v>
      </c>
      <c r="CI62" s="3">
        <v>536176</v>
      </c>
      <c r="CJ62" s="3">
        <v>508032</v>
      </c>
      <c r="CK62" s="3">
        <v>525248</v>
      </c>
      <c r="CL62" s="3">
        <v>572464</v>
      </c>
      <c r="CM62" s="3">
        <v>514456</v>
      </c>
      <c r="CN62" s="3">
        <v>564336</v>
      </c>
      <c r="CO62" s="3">
        <v>576304</v>
      </c>
      <c r="CP62" s="3">
        <v>530496</v>
      </c>
      <c r="CQ62" s="3">
        <v>568064</v>
      </c>
      <c r="CR62" s="3">
        <v>586976</v>
      </c>
      <c r="CS62" s="3">
        <v>462352</v>
      </c>
      <c r="CT62" s="3">
        <v>568384</v>
      </c>
      <c r="CU62" s="3">
        <v>498456</v>
      </c>
      <c r="CV62" s="3">
        <v>525584</v>
      </c>
      <c r="CW62" s="3">
        <v>559616</v>
      </c>
      <c r="CX62" s="3">
        <v>520888</v>
      </c>
      <c r="CY62" s="3">
        <v>557520</v>
      </c>
      <c r="CZ62" s="3">
        <v>486944</v>
      </c>
      <c r="DA62" s="3">
        <v>635728</v>
      </c>
      <c r="DB62" s="3">
        <v>515872</v>
      </c>
      <c r="DC62" s="3">
        <v>517072</v>
      </c>
      <c r="DD62" s="3">
        <v>513368</v>
      </c>
      <c r="DE62" s="3">
        <v>595792</v>
      </c>
      <c r="DF62" s="3">
        <v>459864</v>
      </c>
      <c r="DG62" s="3">
        <v>545584</v>
      </c>
      <c r="DH62" s="3">
        <v>543392</v>
      </c>
      <c r="DI62" s="3">
        <v>546240</v>
      </c>
      <c r="DJ62" s="3">
        <v>533008</v>
      </c>
      <c r="DK62" s="3">
        <v>510208</v>
      </c>
      <c r="DL62" s="3">
        <v>586208</v>
      </c>
      <c r="DM62" s="3">
        <v>559280</v>
      </c>
      <c r="DN62" s="3">
        <v>477616</v>
      </c>
      <c r="DO62" s="3">
        <v>544272</v>
      </c>
      <c r="DP62" s="3">
        <v>498352</v>
      </c>
      <c r="DQ62" s="3">
        <v>505744</v>
      </c>
      <c r="DR62" s="3">
        <v>484552</v>
      </c>
      <c r="DS62" s="3">
        <v>509552</v>
      </c>
      <c r="DT62" s="3">
        <v>496608</v>
      </c>
      <c r="DU62" s="3">
        <v>548544</v>
      </c>
      <c r="DV62" s="3">
        <v>534864</v>
      </c>
      <c r="DW62" s="3">
        <v>514240</v>
      </c>
      <c r="DX62" s="3">
        <v>480760</v>
      </c>
      <c r="DY62" s="3">
        <v>553024</v>
      </c>
      <c r="DZ62" s="3">
        <v>479568</v>
      </c>
      <c r="EA62" s="3">
        <v>507592</v>
      </c>
      <c r="EB62" s="3">
        <v>514240</v>
      </c>
      <c r="EC62" s="3">
        <v>399600</v>
      </c>
      <c r="ED62" s="3">
        <v>492808</v>
      </c>
      <c r="EE62" s="3">
        <v>547232</v>
      </c>
      <c r="EF62" s="3">
        <v>525680</v>
      </c>
      <c r="EG62" s="3">
        <v>514024</v>
      </c>
      <c r="EH62" s="3">
        <v>540224</v>
      </c>
      <c r="EI62" s="3">
        <v>506616</v>
      </c>
      <c r="EJ62" s="3">
        <v>494328</v>
      </c>
      <c r="EK62" s="3">
        <v>542848</v>
      </c>
      <c r="EL62" s="3">
        <v>428480</v>
      </c>
      <c r="EM62" s="3">
        <v>565872</v>
      </c>
      <c r="EN62" s="3">
        <v>532560</v>
      </c>
      <c r="EO62" s="3">
        <v>539120</v>
      </c>
      <c r="EP62" s="3">
        <v>487272</v>
      </c>
      <c r="EQ62" s="3">
        <v>550064</v>
      </c>
      <c r="ER62" s="3">
        <v>496504</v>
      </c>
      <c r="ES62" s="3">
        <v>497264</v>
      </c>
      <c r="ET62" s="3">
        <v>564992</v>
      </c>
      <c r="EU62" s="3">
        <v>471656</v>
      </c>
      <c r="EV62" s="5"/>
      <c r="EW62" s="6">
        <f t="shared" si="79"/>
        <v>537417.33333333337</v>
      </c>
      <c r="EX62" s="7"/>
      <c r="EY62" s="6">
        <f t="shared" si="80"/>
        <v>3730.0629442442205</v>
      </c>
      <c r="EZ62" s="7"/>
      <c r="FA62" s="6">
        <f t="shared" si="81"/>
        <v>531894.07999999996</v>
      </c>
      <c r="FB62" s="6">
        <f t="shared" si="82"/>
        <v>542940.58666666667</v>
      </c>
      <c r="FC62" s="6">
        <f t="shared" si="179"/>
        <v>-11046.506666666712</v>
      </c>
      <c r="FD62" s="7"/>
      <c r="FE62" s="6">
        <f t="shared" si="84"/>
        <v>10112013263.030054</v>
      </c>
      <c r="FF62"/>
      <c r="FG62" s="6">
        <f t="shared" si="97"/>
        <v>2910979442.8700395</v>
      </c>
      <c r="FH62"/>
      <c r="FI62" s="6">
        <f t="shared" si="98"/>
        <v>391031113.91004622</v>
      </c>
      <c r="FJ62"/>
      <c r="FK62" s="6">
        <f t="shared" si="99"/>
        <v>21441591.990044862</v>
      </c>
      <c r="FL62"/>
      <c r="FM62" s="6">
        <f t="shared" si="100"/>
        <v>2579978965.0033731</v>
      </c>
      <c r="FN62"/>
      <c r="FO62" s="6">
        <f t="shared" si="101"/>
        <v>1507808247.9900479</v>
      </c>
      <c r="FP62"/>
      <c r="FQ62" s="6">
        <f t="shared" si="102"/>
        <v>1551217085.1100409</v>
      </c>
      <c r="FR62"/>
      <c r="FS62" s="6">
        <f t="shared" si="103"/>
        <v>9965129119.2433681</v>
      </c>
      <c r="FT62"/>
      <c r="FU62" s="6">
        <f t="shared" si="104"/>
        <v>8817890.6567108445</v>
      </c>
      <c r="FV62"/>
      <c r="FW62" s="6">
        <f t="shared" si="105"/>
        <v>16076036.790044084</v>
      </c>
      <c r="FX62"/>
      <c r="FY62" s="6">
        <f t="shared" si="106"/>
        <v>1981897435.8300486</v>
      </c>
      <c r="FZ62"/>
      <c r="GA62" s="6">
        <f t="shared" si="107"/>
        <v>3993417599.6700387</v>
      </c>
      <c r="GB62"/>
      <c r="GC62" s="6">
        <f t="shared" si="108"/>
        <v>48128813.750043817</v>
      </c>
      <c r="GD62"/>
      <c r="GE62" s="6">
        <f t="shared" si="109"/>
        <v>534095518.39004654</v>
      </c>
      <c r="GF62"/>
      <c r="GG62" s="6">
        <f t="shared" si="110"/>
        <v>37168179460.790062</v>
      </c>
      <c r="GH62"/>
      <c r="GI62" s="6">
        <f t="shared" si="1638"/>
        <v>18040114491.403366</v>
      </c>
      <c r="GJ62"/>
      <c r="GK62" s="6">
        <f t="shared" si="1639"/>
        <v>182830781.96337655</v>
      </c>
      <c r="GL62"/>
      <c r="GM62" s="6">
        <f t="shared" si="1640"/>
        <v>731675089.590042</v>
      </c>
      <c r="GN62"/>
      <c r="GO62" s="6">
        <f t="shared" si="1641"/>
        <v>351993632.09670943</v>
      </c>
      <c r="GP62"/>
      <c r="GQ62" s="6">
        <f t="shared" si="1642"/>
        <v>1428348138.3367076</v>
      </c>
      <c r="GR62"/>
      <c r="GS62" s="6">
        <f t="shared" si="1643"/>
        <v>139582567.77671218</v>
      </c>
      <c r="GT62"/>
      <c r="GU62" s="6">
        <f t="shared" si="1644"/>
        <v>4833431.5633779755</v>
      </c>
      <c r="GV62"/>
      <c r="GW62" s="6">
        <f t="shared" si="1645"/>
        <v>55212429.323378444</v>
      </c>
      <c r="GX62"/>
      <c r="GY62" s="6">
        <f t="shared" si="1646"/>
        <v>20707110.923378188</v>
      </c>
      <c r="GZ62"/>
      <c r="HA62" s="6">
        <f t="shared" si="1647"/>
        <v>1342966450.8700478</v>
      </c>
      <c r="HB62"/>
      <c r="HC62" s="6">
        <f t="shared" si="1648"/>
        <v>11940043627.190054</v>
      </c>
      <c r="HD62"/>
      <c r="HE62" s="6">
        <f t="shared" si="1649"/>
        <v>393248994.65671289</v>
      </c>
      <c r="HF62"/>
      <c r="HG62" s="6">
        <f t="shared" si="1650"/>
        <v>2444957021.5367155</v>
      </c>
      <c r="HH62"/>
      <c r="HI62" s="6">
        <f t="shared" si="1651"/>
        <v>1678499383.9900408</v>
      </c>
      <c r="HJ62"/>
      <c r="HK62" s="6">
        <f t="shared" si="1652"/>
        <v>1946706173.9633739</v>
      </c>
      <c r="HL62"/>
      <c r="HM62" s="6">
        <f t="shared" si="1653"/>
        <v>1208153785.6967142</v>
      </c>
      <c r="HN62"/>
      <c r="HO62" s="6">
        <f t="shared" si="1654"/>
        <v>563326806.71004653</v>
      </c>
      <c r="HP62"/>
      <c r="HQ62" s="6">
        <f t="shared" si="1655"/>
        <v>2278583126.7100487</v>
      </c>
      <c r="HR62"/>
      <c r="HS62" s="6">
        <f t="shared" si="1656"/>
        <v>1443505535.6700411</v>
      </c>
      <c r="HT62"/>
      <c r="HU62" s="6">
        <f t="shared" si="1657"/>
        <v>1215394371.0833809</v>
      </c>
      <c r="HV62"/>
      <c r="HW62" s="6">
        <f t="shared" si="1658"/>
        <v>411014531.93670928</v>
      </c>
      <c r="HX62"/>
      <c r="HY62" s="6">
        <f t="shared" si="1659"/>
        <v>733245523.29671359</v>
      </c>
      <c r="HZ62"/>
      <c r="IA62" s="6">
        <f t="shared" si="1660"/>
        <v>733245523.29671359</v>
      </c>
      <c r="IB62"/>
      <c r="IC62" s="6">
        <f t="shared" si="1661"/>
        <v>178663500.47004566</v>
      </c>
      <c r="ID62"/>
      <c r="IE62" s="6">
        <f t="shared" si="1662"/>
        <v>7502590151.3500366</v>
      </c>
      <c r="IF62"/>
      <c r="IG62" s="6">
        <f t="shared" si="1663"/>
        <v>2892879293.1100397</v>
      </c>
      <c r="IH62"/>
      <c r="II62" s="6">
        <f t="shared" si="1664"/>
        <v>5136661525.8567171</v>
      </c>
      <c r="IJ62"/>
      <c r="IK62" s="6">
        <f t="shared" si="1665"/>
        <v>358931717.64337605</v>
      </c>
      <c r="IL62"/>
      <c r="IM62" s="6">
        <f t="shared" si="1666"/>
        <v>38062647.990043886</v>
      </c>
      <c r="IN62"/>
      <c r="IO62" s="6">
        <f t="shared" si="1667"/>
        <v>4768524890.976717</v>
      </c>
      <c r="IP62"/>
      <c r="IQ62" s="6">
        <f t="shared" si="1668"/>
        <v>849149.96337769483</v>
      </c>
      <c r="IR62"/>
      <c r="IS62" s="6">
        <f t="shared" si="1669"/>
        <v>703389608.63004208</v>
      </c>
      <c r="IT62"/>
      <c r="IU62" s="6">
        <f t="shared" si="1670"/>
        <v>18406486379.190056</v>
      </c>
      <c r="IV62"/>
      <c r="IW62" s="6">
        <f t="shared" si="1671"/>
        <v>6556870729.9100513</v>
      </c>
      <c r="IX62"/>
      <c r="IY62" s="6">
        <f t="shared" si="1672"/>
        <v>528332903.77670902</v>
      </c>
      <c r="IZ62"/>
      <c r="JA62" s="6">
        <f t="shared" si="1673"/>
        <v>654617469.1100421</v>
      </c>
      <c r="JB62"/>
      <c r="JC62" s="6">
        <f t="shared" si="1674"/>
        <v>18971617069.750031</v>
      </c>
      <c r="JD62"/>
      <c r="JE62" s="6">
        <f t="shared" si="1675"/>
        <v>96953693.536711991</v>
      </c>
      <c r="JF62"/>
      <c r="JG62" s="6">
        <f t="shared" si="1676"/>
        <v>5094746554.5500383</v>
      </c>
      <c r="JH62"/>
      <c r="JI62" s="6">
        <f t="shared" si="1677"/>
        <v>5576130606.6033707</v>
      </c>
      <c r="JJ62"/>
      <c r="JK62" s="6">
        <f t="shared" si="1678"/>
        <v>67215511.563378513</v>
      </c>
      <c r="JL62"/>
      <c r="JM62" s="6">
        <f t="shared" si="1679"/>
        <v>1145586013.5367141</v>
      </c>
      <c r="JN62"/>
      <c r="JO62" s="6">
        <f t="shared" si="1680"/>
        <v>1442063156.5767145</v>
      </c>
      <c r="JP62"/>
      <c r="JQ62" s="6">
        <f t="shared" si="1681"/>
        <v>3092415748.7900395</v>
      </c>
      <c r="JR62"/>
      <c r="JS62" s="6">
        <f t="shared" si="1682"/>
        <v>13355418.976711441</v>
      </c>
      <c r="JT62"/>
      <c r="JU62" s="6">
        <f t="shared" si="1683"/>
        <v>194699976.20337653</v>
      </c>
      <c r="JV62"/>
      <c r="JW62" s="6">
        <f t="shared" si="1684"/>
        <v>1671950665.0567074</v>
      </c>
      <c r="JX62"/>
      <c r="JY62" s="6">
        <f t="shared" si="1685"/>
        <v>1003020992.5233806</v>
      </c>
      <c r="JZ62"/>
      <c r="KA62" s="6">
        <f t="shared" si="1686"/>
        <v>3747581490.0167055</v>
      </c>
      <c r="KB62"/>
      <c r="KC62" s="6">
        <f t="shared" si="1687"/>
        <v>288235279.88337624</v>
      </c>
      <c r="KD62"/>
      <c r="KE62" s="6">
        <f t="shared" si="1688"/>
        <v>15797097958.070055</v>
      </c>
      <c r="KF62"/>
      <c r="KG62" s="6">
        <f t="shared" si="1689"/>
        <v>1881606927.883374</v>
      </c>
      <c r="KH62"/>
      <c r="KI62" s="6">
        <f t="shared" si="1690"/>
        <v>515403808.95004648</v>
      </c>
      <c r="KJ62"/>
      <c r="KK62" s="6">
        <f t="shared" si="1691"/>
        <v>1994024965.6433818</v>
      </c>
      <c r="KL62"/>
      <c r="KM62" s="6">
        <f t="shared" si="1692"/>
        <v>1404262702.6033745</v>
      </c>
      <c r="KN62"/>
      <c r="KO62" s="6">
        <f t="shared" si="1693"/>
        <v>15963183685.643366</v>
      </c>
      <c r="KP62"/>
      <c r="KQ62" s="6">
        <f t="shared" si="1694"/>
        <v>20128742.070044849</v>
      </c>
      <c r="KR62"/>
      <c r="KS62" s="6">
        <f t="shared" si="1695"/>
        <v>2677596080.31004</v>
      </c>
      <c r="KT62"/>
      <c r="KU62" s="6">
        <f t="shared" si="1696"/>
        <v>105812219.40337871</v>
      </c>
      <c r="KV62"/>
      <c r="KW62" s="16">
        <f t="shared" si="1697"/>
        <v>3372.9845456996054</v>
      </c>
      <c r="KX62" s="7"/>
      <c r="KY62" s="5"/>
      <c r="KZ62" s="3">
        <f t="shared" si="85"/>
        <v>8012398144</v>
      </c>
      <c r="LA62"/>
      <c r="LB62" s="3">
        <f t="shared" si="111"/>
        <v>4225000000</v>
      </c>
      <c r="LC62"/>
      <c r="LD62" s="3">
        <f t="shared" si="112"/>
        <v>76177984</v>
      </c>
      <c r="LE62"/>
      <c r="LF62" s="3">
        <f t="shared" si="113"/>
        <v>41165056</v>
      </c>
      <c r="LG62"/>
      <c r="LH62" s="3">
        <f t="shared" si="114"/>
        <v>3824185600</v>
      </c>
      <c r="LI62"/>
      <c r="LJ62" s="3">
        <f t="shared" si="115"/>
        <v>771950656</v>
      </c>
      <c r="LK62"/>
      <c r="LL62" s="3">
        <f t="shared" si="116"/>
        <v>2543386624</v>
      </c>
      <c r="LM62"/>
      <c r="LN62" s="3">
        <f t="shared" si="117"/>
        <v>12292600384</v>
      </c>
      <c r="LO62"/>
      <c r="LP62" s="3">
        <f t="shared" si="118"/>
        <v>196448256</v>
      </c>
      <c r="LQ62"/>
      <c r="LR62" s="3">
        <f t="shared" si="119"/>
        <v>226683136</v>
      </c>
      <c r="LS62"/>
      <c r="LT62" s="3">
        <f t="shared" si="120"/>
        <v>1120374784</v>
      </c>
      <c r="LU62"/>
      <c r="LV62" s="3">
        <f t="shared" si="121"/>
        <v>5511577600</v>
      </c>
      <c r="LW62"/>
      <c r="LX62" s="3">
        <f t="shared" si="122"/>
        <v>323424256</v>
      </c>
      <c r="LY62"/>
      <c r="LZ62" s="3">
        <f t="shared" si="123"/>
        <v>145540096</v>
      </c>
      <c r="MA62"/>
      <c r="MB62" s="3">
        <f t="shared" si="124"/>
        <v>33030881536</v>
      </c>
      <c r="MC62"/>
      <c r="MD62" s="3">
        <f t="shared" si="125"/>
        <v>21129529600</v>
      </c>
      <c r="ME62"/>
      <c r="MF62" s="3">
        <f t="shared" si="126"/>
        <v>603586624</v>
      </c>
      <c r="MG62"/>
      <c r="MH62" s="3">
        <f t="shared" si="127"/>
        <v>1451305216</v>
      </c>
      <c r="MI62"/>
      <c r="MJ62" s="3">
        <f t="shared" si="128"/>
        <v>888516864</v>
      </c>
      <c r="MK62"/>
      <c r="ML62" s="3">
        <f t="shared" si="129"/>
        <v>2385345600</v>
      </c>
      <c r="MM62"/>
      <c r="MN62" s="3">
        <f t="shared" si="130"/>
        <v>589824</v>
      </c>
      <c r="MO62"/>
      <c r="MP62" s="3">
        <f t="shared" si="131"/>
        <v>78287104</v>
      </c>
      <c r="MQ62"/>
      <c r="MR62" s="3">
        <f t="shared" si="132"/>
        <v>13075456</v>
      </c>
      <c r="MS62"/>
      <c r="MT62" s="3">
        <f t="shared" si="133"/>
        <v>42198016</v>
      </c>
      <c r="MU62"/>
      <c r="MV62" s="3">
        <f t="shared" si="134"/>
        <v>655360000</v>
      </c>
      <c r="MW62"/>
      <c r="MX62" s="3">
        <f t="shared" si="135"/>
        <v>9647954176</v>
      </c>
      <c r="MY62"/>
      <c r="MZ62" s="3">
        <f t="shared" si="136"/>
        <v>77158656</v>
      </c>
      <c r="NA62"/>
      <c r="NB62" s="3">
        <f t="shared" si="137"/>
        <v>1474560000</v>
      </c>
      <c r="NC62"/>
      <c r="ND62" s="3">
        <f t="shared" si="138"/>
        <v>2705664256</v>
      </c>
      <c r="NE62"/>
      <c r="NF62" s="3">
        <f t="shared" si="139"/>
        <v>3043508224</v>
      </c>
      <c r="NG62"/>
      <c r="NH62" s="3">
        <f t="shared" si="140"/>
        <v>562258944</v>
      </c>
      <c r="NI62"/>
      <c r="NJ62" s="3">
        <f t="shared" si="141"/>
        <v>160985344</v>
      </c>
      <c r="NK62"/>
      <c r="NL62" s="3">
        <f t="shared" si="92"/>
        <v>1346009344</v>
      </c>
      <c r="NM62"/>
      <c r="NN62" s="3">
        <f t="shared" si="142"/>
        <v>2404921600</v>
      </c>
      <c r="NO62"/>
      <c r="NP62" s="3">
        <f t="shared" si="143"/>
        <v>567201856</v>
      </c>
      <c r="NQ62"/>
      <c r="NR62" s="3">
        <f t="shared" si="144"/>
        <v>980942400</v>
      </c>
      <c r="NS62"/>
      <c r="NT62" s="3">
        <f t="shared" si="145"/>
        <v>257025024</v>
      </c>
      <c r="NU62"/>
      <c r="NV62" s="3">
        <f t="shared" si="146"/>
        <v>257025024</v>
      </c>
      <c r="NW62"/>
      <c r="NX62" s="3">
        <f t="shared" si="147"/>
        <v>5382400</v>
      </c>
      <c r="NY62"/>
      <c r="NZ62" s="3">
        <f t="shared" si="148"/>
        <v>9538256896</v>
      </c>
      <c r="OA62"/>
      <c r="OB62" s="3">
        <f t="shared" si="149"/>
        <v>4203188224</v>
      </c>
      <c r="OC62"/>
      <c r="OD62" s="3">
        <f t="shared" si="150"/>
        <v>3675269376</v>
      </c>
      <c r="OE62"/>
      <c r="OF62" s="3">
        <f t="shared" si="151"/>
        <v>899520064</v>
      </c>
      <c r="OG62"/>
      <c r="OH62" s="3">
        <f t="shared" si="152"/>
        <v>296390656</v>
      </c>
      <c r="OI62"/>
      <c r="OJ62" s="3">
        <f t="shared" si="153"/>
        <v>3364928064</v>
      </c>
      <c r="OK62"/>
      <c r="OL62" s="3">
        <f t="shared" si="154"/>
        <v>143233024</v>
      </c>
      <c r="OM62"/>
      <c r="ON62" s="3">
        <f t="shared" si="155"/>
        <v>1411354624</v>
      </c>
      <c r="OO62"/>
      <c r="OP62" s="3">
        <f t="shared" si="156"/>
        <v>15531141376</v>
      </c>
      <c r="OQ62"/>
      <c r="OR62" s="3">
        <f t="shared" si="157"/>
        <v>4889925184</v>
      </c>
      <c r="OS62"/>
      <c r="OT62" s="3">
        <f t="shared" si="158"/>
        <v>1158177024</v>
      </c>
      <c r="OU62"/>
      <c r="OV62" s="3">
        <f t="shared" si="159"/>
        <v>1341903424</v>
      </c>
      <c r="OW62"/>
      <c r="OX62" s="3">
        <f t="shared" si="160"/>
        <v>22136678656</v>
      </c>
      <c r="OY62"/>
      <c r="OZ62" s="3">
        <f t="shared" si="161"/>
        <v>1440000</v>
      </c>
      <c r="PA62"/>
      <c r="PB62" s="3">
        <f t="shared" si="162"/>
        <v>6793715776</v>
      </c>
      <c r="PC62"/>
      <c r="PD62" s="3">
        <f t="shared" si="163"/>
        <v>7347918400</v>
      </c>
      <c r="PE62"/>
      <c r="PF62" s="3">
        <f t="shared" si="164"/>
        <v>8111104</v>
      </c>
      <c r="PG62"/>
      <c r="PH62" s="3">
        <f t="shared" si="165"/>
        <v>519840000</v>
      </c>
      <c r="PI62"/>
      <c r="PJ62" s="3">
        <f t="shared" si="166"/>
        <v>725117184</v>
      </c>
      <c r="PK62"/>
      <c r="PL62" s="3">
        <f t="shared" si="167"/>
        <v>4443022336</v>
      </c>
      <c r="PM62"/>
      <c r="PN62" s="3">
        <f t="shared" si="168"/>
        <v>54641664</v>
      </c>
      <c r="PO62"/>
      <c r="PP62" s="3">
        <f t="shared" si="169"/>
        <v>625000000</v>
      </c>
      <c r="PQ62"/>
      <c r="PR62" s="3">
        <f t="shared" si="170"/>
        <v>2697348096</v>
      </c>
      <c r="PS62"/>
      <c r="PT62" s="3">
        <f t="shared" si="171"/>
        <v>425349376</v>
      </c>
      <c r="PU62"/>
      <c r="PV62" s="3">
        <f t="shared" si="172"/>
        <v>5222085696</v>
      </c>
      <c r="PW62"/>
      <c r="PX62" s="3">
        <f t="shared" si="93"/>
        <v>785344576</v>
      </c>
      <c r="PY62"/>
      <c r="PZ62" s="3">
        <f t="shared" si="542"/>
        <v>13142329600</v>
      </c>
      <c r="QA62"/>
      <c r="QB62" s="3">
        <f t="shared" si="543"/>
        <v>2961971776</v>
      </c>
      <c r="QC62"/>
      <c r="QD62" s="3">
        <f t="shared" si="544"/>
        <v>135862336</v>
      </c>
      <c r="QE62"/>
      <c r="QF62" s="3">
        <f t="shared" si="545"/>
        <v>1129497664</v>
      </c>
      <c r="QG62"/>
      <c r="QH62" s="3">
        <f t="shared" si="546"/>
        <v>2354190400</v>
      </c>
      <c r="QI62"/>
      <c r="QJ62" s="3">
        <f t="shared" si="547"/>
        <v>18876561664</v>
      </c>
      <c r="QK62"/>
      <c r="QL62" s="3">
        <f t="shared" si="548"/>
        <v>43033600</v>
      </c>
      <c r="QM62"/>
      <c r="QN62" s="3">
        <f t="shared" si="390"/>
        <v>3942835264</v>
      </c>
      <c r="QO62"/>
      <c r="QP62" s="3">
        <f t="shared" si="391"/>
        <v>577600</v>
      </c>
      <c r="QQ62"/>
      <c r="QR62" s="3">
        <f t="shared" si="392"/>
        <v>8711608896</v>
      </c>
      <c r="QS62" s="5"/>
      <c r="QT62" s="6">
        <f t="shared" si="86"/>
        <v>3504.2930894742431</v>
      </c>
      <c r="QU62" s="5"/>
      <c r="QV62" s="5"/>
      <c r="QW62" s="6">
        <f>B62-C62-$FC62</f>
        <v>100558.50666666671</v>
      </c>
      <c r="QX62"/>
      <c r="QY62" s="6">
        <f>D62-E62-$FC62</f>
        <v>-53953.493333333288</v>
      </c>
      <c r="QZ62"/>
      <c r="RA62" s="6">
        <f>F62-G62-$FC62</f>
        <v>19774.506666666712</v>
      </c>
      <c r="RB62"/>
      <c r="RC62" s="6">
        <f>H62-I62-$FC62</f>
        <v>4630.5066666667117</v>
      </c>
      <c r="RD62"/>
      <c r="RE62" s="6">
        <f>J62-K62-$FC62</f>
        <v>-50793.493333333288</v>
      </c>
      <c r="RF62"/>
      <c r="RG62" s="6">
        <f>L62-M62-$FC62</f>
        <v>38830.506666666712</v>
      </c>
      <c r="RH62"/>
      <c r="RI62" s="6">
        <f>N62-O62-$FC62</f>
        <v>-39385.493333333288</v>
      </c>
      <c r="RJ62"/>
      <c r="RK62" s="6">
        <f>P62-Q62-$FC62</f>
        <v>-99825.493333333288</v>
      </c>
      <c r="RL62"/>
      <c r="RM62" s="6">
        <f>R62-S62-$FC62</f>
        <v>-2969.4933333332883</v>
      </c>
      <c r="RN62"/>
      <c r="RO62" s="6">
        <f>T62-U62-$FC62</f>
        <v>-4009.4933333332883</v>
      </c>
      <c r="RP62"/>
      <c r="RQ62" s="6">
        <f>V62-W62-$FC62</f>
        <v>44518.506666666712</v>
      </c>
      <c r="RR62"/>
      <c r="RS62" s="6">
        <f>X62-Y62-$FC62</f>
        <v>-63193.493333333288</v>
      </c>
      <c r="RT62"/>
      <c r="RU62" s="6">
        <f>Z62-AA62-$FC62</f>
        <v>-6937.4933333332883</v>
      </c>
      <c r="RV62"/>
      <c r="RW62" s="6">
        <f>AB62-AC62-$FC62</f>
        <v>23110.506666666712</v>
      </c>
      <c r="RX62"/>
      <c r="RY62" s="6">
        <f>AD62-AE62-$FC62</f>
        <v>192790.50666666671</v>
      </c>
      <c r="RZ62"/>
      <c r="SA62" s="6">
        <f>AF62-AG62-$FC62</f>
        <v>-134313.49333333329</v>
      </c>
      <c r="SB62"/>
      <c r="SC62" s="6">
        <f>AH62-AI62-$FC62</f>
        <v>-13521.493333333288</v>
      </c>
      <c r="SD62"/>
      <c r="SE62" s="6">
        <f>AJ62-AK62-$FC62</f>
        <v>-27049.493333333288</v>
      </c>
      <c r="SF62"/>
      <c r="SG62" s="6">
        <f>AL62-AM62-$FC62</f>
        <v>-18761.493333333288</v>
      </c>
      <c r="SH62"/>
      <c r="SI62" s="6">
        <f>AN62-AO62-$FC62</f>
        <v>-37793.493333333288</v>
      </c>
      <c r="SJ62"/>
      <c r="SK62" s="6">
        <f>AP62-AQ62-$FC62</f>
        <v>11814.506666666712</v>
      </c>
      <c r="SL62"/>
      <c r="SM62" s="6">
        <f>AR62-AS62-$FC62</f>
        <v>2198.5066666667117</v>
      </c>
      <c r="SN62"/>
      <c r="SO62" s="6">
        <f>AT62-AU62-$FC62</f>
        <v>7430.5066666667117</v>
      </c>
      <c r="SP62"/>
      <c r="SQ62" s="6">
        <f>AV62-AW62-$FC62</f>
        <v>4550.5066666667117</v>
      </c>
      <c r="SR62"/>
      <c r="SS62" s="6">
        <f>AX62-AY62-$FC62</f>
        <v>36646.506666666712</v>
      </c>
      <c r="ST62"/>
      <c r="SU62" s="6">
        <f>AZ62-BA62-$FC62</f>
        <v>109270.50666666671</v>
      </c>
      <c r="SV62"/>
      <c r="SW62" s="6">
        <f>BB62-BC62-$FC62</f>
        <v>19830.506666666712</v>
      </c>
      <c r="SX62"/>
      <c r="SY62" s="6">
        <f>BD62-BE62-$FC62</f>
        <v>49446.506666666712</v>
      </c>
      <c r="SZ62"/>
      <c r="TA62" s="6">
        <f>BF62-BG62-$FC62</f>
        <v>-40969.493333333288</v>
      </c>
      <c r="TB62"/>
      <c r="TC62" s="6">
        <f>BH62-BI62-$FC62</f>
        <v>-44121.493333333288</v>
      </c>
      <c r="TD62"/>
      <c r="TE62" s="6">
        <f>BJ62-BK62-$FC62</f>
        <v>34758.506666666712</v>
      </c>
      <c r="TF62"/>
      <c r="TG62" s="6">
        <f>BL62-BM62-$FC62</f>
        <v>23734.506666666712</v>
      </c>
      <c r="TH62"/>
      <c r="TI62" s="6">
        <f>BN62-BO62-$FC62</f>
        <v>47734.506666666712</v>
      </c>
      <c r="TJ62"/>
      <c r="TK62" s="6">
        <f>BP62-BQ62-$FC62</f>
        <v>-37993.493333333288</v>
      </c>
      <c r="TL62"/>
      <c r="TM62" s="6">
        <f>BR62-BS62-$FC62</f>
        <v>34862.506666666712</v>
      </c>
      <c r="TN62"/>
      <c r="TO62" s="6">
        <f>BT62-BU62-$FC62</f>
        <v>-20273.493333333288</v>
      </c>
      <c r="TP62"/>
      <c r="TQ62" s="6">
        <f>BV62-BW62-$FC62</f>
        <v>27078.506666666712</v>
      </c>
      <c r="TR62"/>
      <c r="TS62" s="6">
        <f>BX62-BY62-$FC62</f>
        <v>27078.506666666712</v>
      </c>
      <c r="TT62"/>
      <c r="TU62" s="6">
        <f>BZ62-CA62-$FC62</f>
        <v>13366.506666666712</v>
      </c>
      <c r="TV62"/>
      <c r="TW62" s="6">
        <f>CB62-CC62-$FC62</f>
        <v>-86617.493333333288</v>
      </c>
      <c r="TX62"/>
      <c r="TY62" s="6">
        <f>CD62-CE62-$FC62</f>
        <v>-53785.493333333288</v>
      </c>
      <c r="TZ62"/>
      <c r="UA62" s="6">
        <f>CF62-CG62-$FC62</f>
        <v>71670.506666666712</v>
      </c>
      <c r="UB62"/>
      <c r="UC62" s="6">
        <f>CH62-CI62-$FC62</f>
        <v>-18945.493333333288</v>
      </c>
      <c r="UD62"/>
      <c r="UE62" s="6">
        <f>CJ62-CK62-$FC62</f>
        <v>-6169.4933333332883</v>
      </c>
      <c r="UF62"/>
      <c r="UG62" s="6">
        <f>CL62-CM62-$FC62</f>
        <v>69054.506666666712</v>
      </c>
      <c r="UH62"/>
      <c r="UI62" s="6">
        <f>CN62-CO62-$FC62</f>
        <v>-921.49333333328832</v>
      </c>
      <c r="UJ62"/>
      <c r="UK62" s="6">
        <f>CP62-CQ62-$FC62</f>
        <v>-26521.493333333288</v>
      </c>
      <c r="UL62"/>
      <c r="UM62" s="6">
        <f>CR62-CS62-$FC62</f>
        <v>135670.50666666671</v>
      </c>
      <c r="UN62"/>
      <c r="UO62" s="6">
        <f>CT62-CU62-$FC62</f>
        <v>80974.506666666712</v>
      </c>
      <c r="UP62"/>
      <c r="UQ62" s="6">
        <f>CV62-CW62-$FC62</f>
        <v>-22985.493333333288</v>
      </c>
      <c r="UR62"/>
      <c r="US62" s="6">
        <f>CX62-CY62-$FC62</f>
        <v>-25585.493333333288</v>
      </c>
      <c r="UT62"/>
      <c r="UU62" s="6">
        <f>CZ62-DA62-$FC62</f>
        <v>-137737.49333333329</v>
      </c>
      <c r="UV62"/>
      <c r="UW62" s="6">
        <f>DB62-DC62-$FC62</f>
        <v>9846.5066666667117</v>
      </c>
      <c r="UX62"/>
      <c r="UY62" s="6">
        <f>DD62-DE62-$FC62</f>
        <v>-71377.493333333288</v>
      </c>
      <c r="UZ62"/>
      <c r="VA62" s="6">
        <f>DF62-DG62-$FC62</f>
        <v>-74673.493333333288</v>
      </c>
      <c r="VB62"/>
      <c r="VC62" s="6">
        <f>DH62-DI62-$FC62</f>
        <v>8198.5066666667117</v>
      </c>
      <c r="VD62"/>
      <c r="VE62" s="6">
        <f>DJ62-DK62-$FC62</f>
        <v>33846.506666666712</v>
      </c>
      <c r="VF62"/>
      <c r="VG62" s="6">
        <f>DL62-DM62-$FC62</f>
        <v>37974.506666666712</v>
      </c>
      <c r="VH62"/>
      <c r="VI62" s="6">
        <f>DN62-DO62-$FC62</f>
        <v>-55609.493333333288</v>
      </c>
      <c r="VJ62"/>
      <c r="VK62" s="6">
        <f>DP62-DQ62-$FC62</f>
        <v>3654.5066666667117</v>
      </c>
      <c r="VL62"/>
      <c r="VM62" s="6">
        <f>DR62-DS62-$FC62</f>
        <v>-13953.493333333288</v>
      </c>
      <c r="VN62"/>
      <c r="VO62" s="6">
        <f>DT62-DU62-$FC62</f>
        <v>-40889.493333333288</v>
      </c>
      <c r="VP62"/>
      <c r="VQ62" s="6">
        <f>DV62-DW62-$FC62</f>
        <v>31670.506666666712</v>
      </c>
      <c r="VR62"/>
      <c r="VS62" s="6">
        <f>DX62-DY62-$FC62</f>
        <v>-61217.493333333288</v>
      </c>
      <c r="VT62"/>
      <c r="VU62" s="6">
        <f>DZ62-EA62-$FC62</f>
        <v>-16977.493333333288</v>
      </c>
      <c r="VV62"/>
      <c r="VW62" s="6">
        <f>EB62-EC62-$FC62</f>
        <v>125686.50666666671</v>
      </c>
      <c r="VX62"/>
      <c r="VY62" s="6">
        <f>ED62-EE62-$FC62</f>
        <v>-43377.493333333288</v>
      </c>
      <c r="VZ62"/>
      <c r="WA62" s="6">
        <f>EF62-EG62-$FC62</f>
        <v>22702.506666666712</v>
      </c>
      <c r="WB62"/>
      <c r="WC62" s="6">
        <f>EH62-EI62-$FC62</f>
        <v>44654.506666666712</v>
      </c>
      <c r="WD62"/>
      <c r="WE62" s="6">
        <f>EJ62-EK62-$FC62</f>
        <v>-37473.493333333288</v>
      </c>
      <c r="WF62"/>
      <c r="WG62" s="6">
        <f>EL62-EM62-$FC62</f>
        <v>-126345.49333333329</v>
      </c>
      <c r="WH62"/>
      <c r="WI62" s="6">
        <f>EN62-EO62-$FC62</f>
        <v>4486.5066666667117</v>
      </c>
      <c r="WJ62"/>
      <c r="WK62" s="6">
        <f>EP62-EQ62-$FC62</f>
        <v>-51745.493333333288</v>
      </c>
      <c r="WL62"/>
      <c r="WM62" s="6">
        <f>ER62-ES62-$FC62</f>
        <v>10286.506666666712</v>
      </c>
      <c r="WN62"/>
      <c r="WO62" s="6">
        <f>ET62-EU62-$FC62</f>
        <v>104382.50666666671</v>
      </c>
      <c r="WP62"/>
      <c r="WQ62"/>
      <c r="WR62"/>
      <c r="WS62" s="42" t="s">
        <v>4</v>
      </c>
      <c r="WT62"/>
      <c r="WU62">
        <f>A62/A65</f>
        <v>0.88085106382978728</v>
      </c>
      <c r="WV62">
        <f t="shared" ref="WV62" si="1848">B62/B65</f>
        <v>106.39699782737507</v>
      </c>
      <c r="WW62">
        <f t="shared" ref="WW62" si="1849">C62/C65</f>
        <v>75.491764705882346</v>
      </c>
      <c r="WX62">
        <f t="shared" ref="WX62" si="1850">D62/D65</f>
        <v>119.37634974980247</v>
      </c>
      <c r="WY62">
        <f t="shared" ref="WY62" si="1851">E62/E65</f>
        <v>83.551829759793648</v>
      </c>
      <c r="WZ62">
        <f t="shared" ref="WZ62" si="1852">F62/F65</f>
        <v>122.36802973977696</v>
      </c>
      <c r="XA62">
        <f t="shared" ref="XA62" si="1853">G62/G65</f>
        <v>107.68066528066528</v>
      </c>
      <c r="XB62">
        <f t="shared" ref="XB62" si="1854">H62/H65</f>
        <v>100.47883329957465</v>
      </c>
      <c r="XC62">
        <f t="shared" ref="XC62" si="1855">I62/I65</f>
        <v>136.91553133514986</v>
      </c>
      <c r="XD62">
        <f t="shared" ref="XD62" si="1856">J62/J65</f>
        <v>79.304847396768409</v>
      </c>
      <c r="XE62">
        <f t="shared" ref="XE62" si="1857">K62/K65</f>
        <v>107.50811272416738</v>
      </c>
      <c r="XF62">
        <f t="shared" ref="XF62" si="1858">L62/L65</f>
        <v>119.15846501128668</v>
      </c>
      <c r="XG62">
        <f t="shared" ref="XG62" si="1859">M62/M65</f>
        <v>68.09477124183006</v>
      </c>
      <c r="XH62">
        <f t="shared" ref="XH62" si="1860">N62/N65</f>
        <v>106.92741246797608</v>
      </c>
      <c r="XI62">
        <f t="shared" ref="XI62" si="1861">O62/O65</f>
        <v>94.672849046883044</v>
      </c>
      <c r="XJ62">
        <f t="shared" ref="XJ62" si="1862">P62/P65</f>
        <v>96.541971163341898</v>
      </c>
      <c r="XK62">
        <f t="shared" ref="XK62" si="1863">Q62/Q65</f>
        <v>96.673222634209253</v>
      </c>
      <c r="XL62">
        <f t="shared" ref="XL62" si="1864">R62/R65</f>
        <v>101.0993762993763</v>
      </c>
      <c r="XM62">
        <f t="shared" ref="XM62" si="1865">S62/S65</f>
        <v>77.482422177481808</v>
      </c>
      <c r="XN62">
        <f t="shared" ref="XN62" si="1866">T62/T65</f>
        <v>90.742496050552916</v>
      </c>
      <c r="XO62">
        <f t="shared" ref="XO62" si="1867">U62/U65</f>
        <v>210.19992097984985</v>
      </c>
      <c r="XP62">
        <f t="shared" ref="XP62" si="1868">V62/V65</f>
        <v>115.88131021194604</v>
      </c>
      <c r="XQ62">
        <f t="shared" ref="XQ62" si="1869">W62/W65</f>
        <v>80.106064880112839</v>
      </c>
      <c r="XR62">
        <f t="shared" ref="XR62" si="1870">X62/X65</f>
        <v>65.870211925760174</v>
      </c>
      <c r="XS62">
        <f t="shared" ref="XS62" si="1871">Y62/Y65</f>
        <v>94.562448576600289</v>
      </c>
      <c r="XT62">
        <f t="shared" ref="XT62" si="1872">Z62/Z65</f>
        <v>77.586510709403001</v>
      </c>
      <c r="XU62">
        <f t="shared" ref="XU62" si="1873">AA62/AA65</f>
        <v>88.863193277310927</v>
      </c>
      <c r="XV62">
        <f t="shared" ref="XV62" si="1874">AB62/AB65</f>
        <v>106.07485424111341</v>
      </c>
      <c r="XW62">
        <f t="shared" ref="XW62" si="1875">AC62/AC65</f>
        <v>106.34605009633911</v>
      </c>
      <c r="XX62">
        <f t="shared" ref="XX62" si="1876">AD62/AD65</f>
        <v>164.38103837471783</v>
      </c>
      <c r="XY62">
        <f t="shared" ref="XY62" si="1877">AE62/AE65</f>
        <v>78.481114462157123</v>
      </c>
      <c r="XZ62">
        <f t="shared" ref="XZ62" si="1878">AF62/AF65</f>
        <v>78.417310664605878</v>
      </c>
      <c r="YA62">
        <f t="shared" ref="YA62" si="1879">AG62/AG65</f>
        <v>91.445237733556127</v>
      </c>
      <c r="YB62">
        <f t="shared" ref="YB62" si="1880">AH62/AH65</f>
        <v>107.2948024948025</v>
      </c>
      <c r="YC62">
        <f t="shared" ref="YC62" si="1881">AI62/AI65</f>
        <v>88.967582688826724</v>
      </c>
      <c r="YD62">
        <f t="shared" ref="YD62" si="1882">AJ62/AJ65</f>
        <v>96.05616991398982</v>
      </c>
      <c r="YE62">
        <f t="shared" ref="YE62" si="1883">AK62/AK65</f>
        <v>82.556840620592382</v>
      </c>
      <c r="YF62">
        <f t="shared" ref="YF62" si="1884">AL62/AL65</f>
        <v>150.14882772680937</v>
      </c>
      <c r="YG62">
        <f t="shared" ref="YG62" si="1885">AM62/AM65</f>
        <v>92.249180327868856</v>
      </c>
      <c r="YH62">
        <f t="shared" ref="YH62" si="1886">AN62/AN65</f>
        <v>90.419254087819212</v>
      </c>
      <c r="YI62">
        <f t="shared" ref="YI62" si="1887">AO62/AO65</f>
        <v>142.47879905188307</v>
      </c>
      <c r="YJ62">
        <f t="shared" ref="YJ62" si="1888">AP62/AP65</f>
        <v>89.723854660347556</v>
      </c>
      <c r="YK62">
        <f t="shared" ref="YK62" si="1889">AQ62/AQ65</f>
        <v>77.230936819172115</v>
      </c>
      <c r="YL62">
        <f t="shared" ref="YL62" si="1890">AR62/AR65</f>
        <v>110.31351351351351</v>
      </c>
      <c r="YM62">
        <f t="shared" ref="YM62" si="1891">AS62/AS65</f>
        <v>86.966951475092699</v>
      </c>
      <c r="YN62">
        <f t="shared" ref="YN62" si="1892">AT62/AT65</f>
        <v>89.212773109243699</v>
      </c>
      <c r="YO62">
        <f t="shared" ref="YO62" si="1893">AU62/AU65</f>
        <v>100.51382358472823</v>
      </c>
      <c r="YP62">
        <f t="shared" ref="YP62" si="1894">AV62/AV65</f>
        <v>78.878204239988918</v>
      </c>
      <c r="YQ62">
        <f t="shared" ref="YQ62" si="1895">AW62/AW65</f>
        <v>94.744117163073881</v>
      </c>
      <c r="YR62">
        <f t="shared" ref="YR62" si="1896">AX62/AX65</f>
        <v>84.81973119024525</v>
      </c>
      <c r="YS62">
        <f t="shared" ref="YS62" si="1897">AY62/AY65</f>
        <v>74.718980891719738</v>
      </c>
      <c r="YT62">
        <f t="shared" ref="YT62" si="1898">AZ62/AZ65</f>
        <v>99.2</v>
      </c>
      <c r="YU62">
        <f t="shared" ref="YU62" si="1899">BA62/BA65</f>
        <v>70.015794669299112</v>
      </c>
      <c r="YV62">
        <f t="shared" ref="YV62" si="1900">BB62/BB65</f>
        <v>103.2166084879662</v>
      </c>
      <c r="YW62">
        <f t="shared" ref="YW62" si="1901">BC62/BC65</f>
        <v>104.01053225503104</v>
      </c>
      <c r="YX62">
        <f t="shared" ref="YX62" si="1902">BD62/BD65</f>
        <v>121.6922773059451</v>
      </c>
      <c r="YY62">
        <f t="shared" ref="YY62" si="1903">BE62/BE65</f>
        <v>106.14146610325189</v>
      </c>
      <c r="YZ62">
        <f t="shared" ref="YZ62" si="1904">BF62/BF65</f>
        <v>108.76208388188829</v>
      </c>
      <c r="ZA62">
        <f t="shared" ref="ZA62" si="1905">BG62/BG65</f>
        <v>105.93344537815126</v>
      </c>
      <c r="ZB62">
        <f t="shared" ref="ZB62" si="1906">BH62/BH65</f>
        <v>80.061948273191888</v>
      </c>
      <c r="ZC62">
        <f t="shared" ref="ZC62" si="1907">BI62/BI65</f>
        <v>173.84624734123366</v>
      </c>
      <c r="ZD62">
        <f t="shared" ref="ZD62" si="1908">BJ62/BJ65</f>
        <v>123.90435525192143</v>
      </c>
      <c r="ZE62">
        <f t="shared" ref="ZE62" si="1909">BK62/BK65</f>
        <v>97.710373880989991</v>
      </c>
      <c r="ZF62">
        <f t="shared" ref="ZF62" si="1910">BL62/BL65</f>
        <v>108.81769701757851</v>
      </c>
      <c r="ZG62">
        <f t="shared" ref="ZG62" si="1911">BM62/BM65</f>
        <v>85.032543443917845</v>
      </c>
      <c r="ZH62">
        <f t="shared" ref="ZH62" si="1912">BN62/BN65</f>
        <v>124.12727671713847</v>
      </c>
      <c r="ZI62">
        <f t="shared" ref="ZI62" si="1913">BO62/BO65</f>
        <v>68.482651475919212</v>
      </c>
      <c r="ZJ62">
        <f t="shared" ref="ZJ62" si="1914">BP62/BP65</f>
        <v>91.171368692568109</v>
      </c>
      <c r="ZK62">
        <f t="shared" ref="ZK62" si="1915">BQ62/BQ65</f>
        <v>103.29008403361344</v>
      </c>
      <c r="ZL62">
        <f t="shared" ref="ZL62" si="1916">BR62/BR65</f>
        <v>138.64627930682977</v>
      </c>
      <c r="ZM62">
        <f t="shared" ref="ZM62" si="1917">BS62/BS65</f>
        <v>76.090683048120525</v>
      </c>
      <c r="ZN62">
        <f t="shared" ref="ZN62" si="1918">BT62/BT65</f>
        <v>77.636336017013519</v>
      </c>
      <c r="ZO62">
        <f t="shared" ref="ZO62" si="1919">BU62/BU65</f>
        <v>104.50867052023122</v>
      </c>
      <c r="ZP62">
        <f t="shared" ref="ZP62" si="1920">BV62/BV65</f>
        <v>83.116587677725121</v>
      </c>
      <c r="ZQ62">
        <f t="shared" ref="ZQ62" si="1921">BW62/BW65</f>
        <v>95.936806469813803</v>
      </c>
      <c r="ZR62">
        <f t="shared" ref="ZR62" si="1922">BX62/BX65</f>
        <v>129.44469525959369</v>
      </c>
      <c r="ZS62">
        <f t="shared" ref="ZS62" si="1923">BY62/BY65</f>
        <v>77.235416377996401</v>
      </c>
      <c r="ZT62">
        <f t="shared" ref="ZT62" si="1924">BZ62/BZ65</f>
        <v>101.33333333333333</v>
      </c>
      <c r="ZU62">
        <f t="shared" ref="ZU62" si="1925">CA62/CA65</f>
        <v>84.409593565991671</v>
      </c>
      <c r="ZV62">
        <f t="shared" ref="ZV62" si="1926">CB62/CB65</f>
        <v>83.95679509914558</v>
      </c>
      <c r="ZW62">
        <f t="shared" ref="ZW62" si="1927">CC62/CC65</f>
        <v>95.779464147436897</v>
      </c>
      <c r="ZX62">
        <f t="shared" ref="ZX62" si="1928">CD62/CD65</f>
        <v>86.448833034111317</v>
      </c>
      <c r="ZY62">
        <f t="shared" ref="ZY62" si="1929">CE62/CE65</f>
        <v>116.64218616567037</v>
      </c>
      <c r="ZZ62">
        <f t="shared" ref="ZZ62" si="1930">CF62/CF65</f>
        <v>175.07287093942054</v>
      </c>
      <c r="AAA62">
        <f t="shared" ref="AAA62" si="1931">CG62/CG65</f>
        <v>88.464702978443313</v>
      </c>
      <c r="AAB62">
        <f t="shared" ref="AAB62" si="1932">CH62/CH65</f>
        <v>64.482038216560511</v>
      </c>
      <c r="AAC62">
        <f t="shared" ref="AAC62" si="1933">CI62/CI65</f>
        <v>79.907004470938901</v>
      </c>
      <c r="AAD62">
        <f t="shared" ref="AAD62" si="1934">CJ62/CJ65</f>
        <v>121.62604740244194</v>
      </c>
      <c r="AAE62">
        <f t="shared" ref="AAE62" si="1935">CK62/CK65</f>
        <v>129.69086419753086</v>
      </c>
      <c r="AAF62">
        <f t="shared" ref="AAF62" si="1936">CL62/CL65</f>
        <v>122.21690862510674</v>
      </c>
      <c r="AAG62">
        <f t="shared" ref="AAG62" si="1937">CM62/CM65</f>
        <v>112.89357033135835</v>
      </c>
      <c r="AAH62">
        <f t="shared" ref="AAH62" si="1938">CN62/CN65</f>
        <v>94.846386554621844</v>
      </c>
      <c r="AAI62">
        <f t="shared" ref="AAI62" si="1939">CO62/CO65</f>
        <v>101.15920659996489</v>
      </c>
      <c r="AAJ62">
        <f t="shared" ref="AAJ62" si="1940">CP62/CP65</f>
        <v>72.235294117647058</v>
      </c>
      <c r="AAK62">
        <f t="shared" ref="AAK62" si="1941">CQ62/CQ65</f>
        <v>87.976459656187089</v>
      </c>
      <c r="AAL62">
        <f t="shared" ref="AAL62" si="1942">CR62/CR65</f>
        <v>105.38168761220825</v>
      </c>
      <c r="AAM62">
        <f t="shared" ref="AAM62" si="1943">CS62/CS65</f>
        <v>84.944332169759321</v>
      </c>
      <c r="AAN62">
        <f t="shared" ref="AAN62" si="1944">CT62/CT65</f>
        <v>115.12740530686652</v>
      </c>
      <c r="AAO62">
        <f t="shared" ref="AAO62" si="1945">CU62/CU65</f>
        <v>106.41673783091375</v>
      </c>
      <c r="AAP62">
        <f t="shared" ref="AAP62" si="1946">CV62/CV65</f>
        <v>96.561455079919156</v>
      </c>
      <c r="AAQ62">
        <f t="shared" ref="AAQ62" si="1947">CW62/CW65</f>
        <v>107.82581888246628</v>
      </c>
      <c r="AAR62">
        <f t="shared" ref="AAR62" si="1948">CX62/CX65</f>
        <v>95.698695572294696</v>
      </c>
      <c r="AAS62">
        <f t="shared" ref="AAS62" si="1949">CY62/CY65</f>
        <v>80.068935803532966</v>
      </c>
      <c r="AAT62">
        <f t="shared" ref="AAT62" si="1950">CZ62/CZ65</f>
        <v>147.96232148283195</v>
      </c>
      <c r="AAU62">
        <f t="shared" ref="AAU62" si="1951">DA62/DA65</f>
        <v>91.300876059169894</v>
      </c>
      <c r="AAV62">
        <f t="shared" ref="AAV62" si="1952">DB62/DB65</f>
        <v>70.244008714596944</v>
      </c>
      <c r="AAW62">
        <f t="shared" ref="AAW62" si="1953">DC62/DC65</f>
        <v>83.358374979848463</v>
      </c>
      <c r="AAX62">
        <f t="shared" ref="AAX62" si="1954">DD62/DD65</f>
        <v>106.72931392931393</v>
      </c>
      <c r="AAY62">
        <f t="shared" ref="AAY62" si="1955">DE62/DE65</f>
        <v>88.791654247391946</v>
      </c>
      <c r="AAZ62">
        <f t="shared" ref="AAZ62" si="1956">DF62/DF65</f>
        <v>55.027402177815006</v>
      </c>
      <c r="ABA62">
        <f t="shared" ref="ABA62" si="1957">DG62/DG65</f>
        <v>91.694789915966382</v>
      </c>
      <c r="ABB62">
        <f t="shared" ref="ABB62" si="1958">DH62/DH65</f>
        <v>130.09145319607373</v>
      </c>
      <c r="ABC62">
        <f t="shared" ref="ABC62" si="1959">DI62/DI65</f>
        <v>113.56340956340956</v>
      </c>
      <c r="ABD62">
        <f t="shared" ref="ABD62" si="1960">DJ62/DJ65</f>
        <v>80.967340118487016</v>
      </c>
      <c r="ABE62">
        <f t="shared" ref="ABE62" si="1961">DK62/DK65</f>
        <v>93.736542347969873</v>
      </c>
      <c r="ABF62">
        <f t="shared" ref="ABF62" si="1962">DL62/DL65</f>
        <v>128.6390168970814</v>
      </c>
      <c r="ABG62">
        <f t="shared" ref="ABG62" si="1963">DM62/DM65</f>
        <v>90.162824439787201</v>
      </c>
      <c r="ABH62">
        <f t="shared" ref="ABH62" si="1964">DN62/DN65</f>
        <v>80.271596638655467</v>
      </c>
      <c r="ABI62">
        <f t="shared" ref="ABI62" si="1965">DO62/DO65</f>
        <v>72.861044176706827</v>
      </c>
      <c r="ABJ62">
        <f t="shared" ref="ABJ62" si="1966">DP62/DP65</f>
        <v>91.558331802314896</v>
      </c>
      <c r="ABK62">
        <f t="shared" ref="ABK62" si="1967">DQ62/DQ65</f>
        <v>88.773740565209764</v>
      </c>
      <c r="ABL62">
        <f t="shared" ref="ABL62" si="1968">DR62/DR65</f>
        <v>79.735395754484117</v>
      </c>
      <c r="ABM62">
        <f t="shared" ref="ABM62" si="1969">DS62/DS65</f>
        <v>91.481508078994608</v>
      </c>
      <c r="ABN62">
        <f t="shared" ref="ABN62" si="1970">DT62/DT65</f>
        <v>98.085719928895912</v>
      </c>
      <c r="ABO62">
        <f t="shared" ref="ABO62" si="1971">DU62/DU65</f>
        <v>98.481867145421901</v>
      </c>
      <c r="ABP62">
        <f t="shared" ref="ABP62" si="1972">DV62/DV65</f>
        <v>81.249278444478207</v>
      </c>
      <c r="ABQ62">
        <f t="shared" ref="ABQ62" si="1973">DW62/DW65</f>
        <v>99.082851637764932</v>
      </c>
      <c r="ABR62">
        <f t="shared" ref="ABR62" si="1974">DX62/DX65</f>
        <v>108.52370203160271</v>
      </c>
      <c r="ABS62">
        <f t="shared" ref="ABS62" si="1975">DY62/DY65</f>
        <v>114.97380457380457</v>
      </c>
      <c r="ABT62">
        <f t="shared" ref="ABT62" si="1976">DZ62/DZ65</f>
        <v>92.40231213872832</v>
      </c>
      <c r="ABU62">
        <f t="shared" ref="ABU62" si="1977">EA62/EA65</f>
        <v>83.526740167845972</v>
      </c>
      <c r="ABV62">
        <f t="shared" ref="ABV62" si="1978">EB62/EB65</f>
        <v>82.901821699177816</v>
      </c>
      <c r="ABW62">
        <f t="shared" ref="ABW62" si="1979">EC62/EC65</f>
        <v>78.925538218447556</v>
      </c>
      <c r="ABX62">
        <f t="shared" ref="ABX62" si="1980">ED62/ED65</f>
        <v>94.953371868978806</v>
      </c>
      <c r="ABY62">
        <f t="shared" ref="ABY62" si="1981">EE62/EE65</f>
        <v>75.825412221144518</v>
      </c>
      <c r="ABZ62">
        <f t="shared" ref="ABZ62" si="1982">EF62/EF65</f>
        <v>138.44614169080853</v>
      </c>
      <c r="ACA62">
        <f t="shared" ref="ACA62" si="1983">EG62/EG65</f>
        <v>84.585157149909492</v>
      </c>
      <c r="ACB62">
        <f t="shared" ref="ACB62" si="1984">EH62/EH65</f>
        <v>87.090762534257621</v>
      </c>
      <c r="ACC62">
        <f t="shared" ref="ACC62" si="1985">EI62/EI65</f>
        <v>80.034123222748818</v>
      </c>
      <c r="ACD62">
        <f t="shared" ref="ACD62" si="1986">EJ62/EJ65</f>
        <v>90.819033621164792</v>
      </c>
      <c r="ACE62">
        <f t="shared" ref="ACE62" si="1987">EK62/EK65</f>
        <v>85.757977883096373</v>
      </c>
      <c r="ACF62">
        <f t="shared" ref="ACF62" si="1988">EL62/EL65</f>
        <v>91.477369769427838</v>
      </c>
      <c r="ACG62">
        <f t="shared" ref="ACG62" si="1989">EM62/EM65</f>
        <v>131.47583643122675</v>
      </c>
      <c r="ACH62">
        <f t="shared" ref="ACH62" si="1990">EN62/EN65</f>
        <v>102.61271676300578</v>
      </c>
      <c r="ACI62">
        <f t="shared" ref="ACI62" si="1991">EO62/EO65</f>
        <v>109.19991897913712</v>
      </c>
      <c r="ACJ62">
        <f t="shared" ref="ACJ62" si="1992">EP62/EP65</f>
        <v>66.349673202614383</v>
      </c>
      <c r="ACK62">
        <f t="shared" ref="ACK62" si="1993">EQ62/EQ65</f>
        <v>140.17940876656473</v>
      </c>
      <c r="ACL62">
        <f t="shared" ref="ACL62" si="1994">ER62/ER65</f>
        <v>103.22328482328483</v>
      </c>
      <c r="ACM62">
        <f t="shared" ref="ACM62" si="1995">ES62/ES65</f>
        <v>87.285237844479553</v>
      </c>
      <c r="ACN62">
        <f t="shared" ref="ACN62" si="1996">ET62/ET65</f>
        <v>131.27137546468401</v>
      </c>
      <c r="ACO62" s="5"/>
      <c r="ACP62">
        <f>AVERAGE(WU62:ACN62)</f>
        <v>98.47831099039017</v>
      </c>
      <c r="ACQ62">
        <f>STDEV(WU62:ACN62)/(150^0.5)</f>
        <v>1.9952142562038053</v>
      </c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</row>
    <row r="63" spans="1:1015" s="3" customFormat="1">
      <c r="A63" s="2">
        <v>208</v>
      </c>
      <c r="B63" s="3">
        <v>1116704</v>
      </c>
      <c r="C63" s="3">
        <v>1205664</v>
      </c>
      <c r="D63" s="3">
        <v>1057632</v>
      </c>
      <c r="E63" s="3">
        <v>1377344</v>
      </c>
      <c r="F63" s="3">
        <v>1231360</v>
      </c>
      <c r="G63" s="3">
        <v>1288128</v>
      </c>
      <c r="H63" s="3">
        <v>1208800</v>
      </c>
      <c r="I63" s="3">
        <v>1313504</v>
      </c>
      <c r="J63" s="3">
        <v>1064960</v>
      </c>
      <c r="K63" s="3">
        <v>1233248</v>
      </c>
      <c r="L63" s="3">
        <v>1178784</v>
      </c>
      <c r="M63" s="3">
        <v>1242048</v>
      </c>
      <c r="N63" s="3">
        <v>1225088</v>
      </c>
      <c r="O63" s="3">
        <v>1385664</v>
      </c>
      <c r="P63" s="3">
        <v>1096352</v>
      </c>
      <c r="Q63" s="3">
        <v>1341536</v>
      </c>
      <c r="R63" s="3">
        <v>1186272</v>
      </c>
      <c r="S63" s="3">
        <v>1232000</v>
      </c>
      <c r="T63" s="3">
        <v>1229472</v>
      </c>
      <c r="U63" s="3">
        <v>1354944</v>
      </c>
      <c r="V63" s="3">
        <v>1369632</v>
      </c>
      <c r="W63" s="3">
        <v>1203776</v>
      </c>
      <c r="X63" s="3">
        <v>1098816</v>
      </c>
      <c r="Y63" s="3">
        <v>1269152</v>
      </c>
      <c r="Z63" s="3">
        <v>1234496</v>
      </c>
      <c r="AA63" s="3">
        <v>1130304</v>
      </c>
      <c r="AB63" s="3">
        <v>1235136</v>
      </c>
      <c r="AC63" s="3">
        <v>1245184</v>
      </c>
      <c r="AD63" s="3">
        <v>1484576</v>
      </c>
      <c r="AE63" s="3">
        <v>1452096</v>
      </c>
      <c r="AF63" s="3">
        <v>1218816</v>
      </c>
      <c r="AG63" s="3">
        <v>1397248</v>
      </c>
      <c r="AH63" s="3">
        <v>1065600</v>
      </c>
      <c r="AI63" s="3">
        <v>1345344</v>
      </c>
      <c r="AJ63" s="3">
        <v>1195008</v>
      </c>
      <c r="AK63" s="3">
        <v>1442400</v>
      </c>
      <c r="AL63" s="3">
        <v>1330048</v>
      </c>
      <c r="AM63" s="3">
        <v>1576256</v>
      </c>
      <c r="AN63" s="3">
        <v>1143968</v>
      </c>
      <c r="AO63" s="3">
        <v>1339616</v>
      </c>
      <c r="AP63" s="3">
        <v>1247712</v>
      </c>
      <c r="AQ63" s="3">
        <v>1328128</v>
      </c>
      <c r="AR63" s="3">
        <v>1433984</v>
      </c>
      <c r="AS63" s="3">
        <v>1357504</v>
      </c>
      <c r="AT63" s="3">
        <v>1230112</v>
      </c>
      <c r="AU63" s="3">
        <v>1263488</v>
      </c>
      <c r="AV63" s="3">
        <v>1353024</v>
      </c>
      <c r="AW63" s="3">
        <v>1228224</v>
      </c>
      <c r="AX63" s="3">
        <v>1319872</v>
      </c>
      <c r="AY63" s="3">
        <v>1373504</v>
      </c>
      <c r="AZ63" s="3">
        <v>1504768</v>
      </c>
      <c r="BA63" s="3">
        <v>1284320</v>
      </c>
      <c r="BB63" s="3">
        <v>1257184</v>
      </c>
      <c r="BC63" s="3">
        <v>1227584</v>
      </c>
      <c r="BD63" s="3">
        <v>1502144</v>
      </c>
      <c r="BE63" s="3">
        <v>1354304</v>
      </c>
      <c r="BF63" s="3">
        <v>1544672</v>
      </c>
      <c r="BG63" s="3">
        <v>1525696</v>
      </c>
      <c r="BH63" s="3">
        <v>1181920</v>
      </c>
      <c r="BI63" s="3">
        <v>1224448</v>
      </c>
      <c r="BJ63" s="3">
        <v>1244576</v>
      </c>
      <c r="BK63" s="3">
        <v>1286240</v>
      </c>
      <c r="BL63" s="3">
        <v>1350464</v>
      </c>
      <c r="BM63" s="3">
        <v>1200032</v>
      </c>
      <c r="BN63" s="3">
        <v>1488480</v>
      </c>
      <c r="BO63" s="3">
        <v>1354304</v>
      </c>
      <c r="BP63" s="3">
        <v>1103136</v>
      </c>
      <c r="BQ63" s="3">
        <v>1328128</v>
      </c>
      <c r="BR63" s="3">
        <v>1440448</v>
      </c>
      <c r="BS63" s="3">
        <v>1352384</v>
      </c>
      <c r="BT63" s="3">
        <v>1070496</v>
      </c>
      <c r="BU63" s="3">
        <v>1482624</v>
      </c>
      <c r="BV63" s="3">
        <v>1324960</v>
      </c>
      <c r="BW63" s="3">
        <v>1221312</v>
      </c>
      <c r="BX63" s="3">
        <v>1374784</v>
      </c>
      <c r="BY63" s="3">
        <v>1240800</v>
      </c>
      <c r="BZ63" s="3">
        <v>1285600</v>
      </c>
      <c r="CA63" s="3">
        <v>1373504</v>
      </c>
      <c r="CB63" s="3">
        <v>1271040</v>
      </c>
      <c r="CC63" s="3">
        <v>1557824</v>
      </c>
      <c r="CD63" s="3">
        <v>1307168</v>
      </c>
      <c r="CE63" s="3">
        <v>1263488</v>
      </c>
      <c r="CF63" s="3">
        <v>1487168</v>
      </c>
      <c r="CG63" s="3">
        <v>1376064</v>
      </c>
      <c r="CH63" s="3">
        <v>1215040</v>
      </c>
      <c r="CI63" s="3">
        <v>1347904</v>
      </c>
      <c r="CJ63" s="3">
        <v>1218816</v>
      </c>
      <c r="CK63" s="3">
        <v>1168832</v>
      </c>
      <c r="CL63" s="3">
        <v>1279264</v>
      </c>
      <c r="CM63" s="3">
        <v>1155744</v>
      </c>
      <c r="CN63" s="3">
        <v>1338336</v>
      </c>
      <c r="CO63" s="3">
        <v>1383104</v>
      </c>
      <c r="CP63" s="3">
        <v>1245824</v>
      </c>
      <c r="CQ63" s="3">
        <v>1395328</v>
      </c>
      <c r="CR63" s="3">
        <v>1343424</v>
      </c>
      <c r="CS63" s="3">
        <v>1196288</v>
      </c>
      <c r="CT63" s="3">
        <v>1363872</v>
      </c>
      <c r="CU63" s="3">
        <v>1290016</v>
      </c>
      <c r="CV63" s="3">
        <v>1211296</v>
      </c>
      <c r="CW63" s="3">
        <v>1314144</v>
      </c>
      <c r="CX63" s="3">
        <v>1176288</v>
      </c>
      <c r="CY63" s="3">
        <v>1201888</v>
      </c>
      <c r="CZ63" s="3">
        <v>1048432</v>
      </c>
      <c r="DA63" s="3">
        <v>1391456</v>
      </c>
      <c r="DB63" s="3">
        <v>1190656</v>
      </c>
      <c r="DC63" s="3">
        <v>1210048</v>
      </c>
      <c r="DD63" s="3">
        <v>1096352</v>
      </c>
      <c r="DE63" s="3">
        <v>1454688</v>
      </c>
      <c r="DF63" s="3">
        <v>1088320</v>
      </c>
      <c r="DG63" s="3">
        <v>1256544</v>
      </c>
      <c r="DH63" s="3">
        <v>1405600</v>
      </c>
      <c r="DI63" s="3">
        <v>1260960</v>
      </c>
      <c r="DJ63" s="3">
        <v>1274848</v>
      </c>
      <c r="DK63" s="3">
        <v>1332608</v>
      </c>
      <c r="DL63" s="3">
        <v>1377984</v>
      </c>
      <c r="DM63" s="3">
        <v>1376064</v>
      </c>
      <c r="DN63" s="3">
        <v>1220064</v>
      </c>
      <c r="DO63" s="3">
        <v>1104960</v>
      </c>
      <c r="DP63" s="3">
        <v>1280544</v>
      </c>
      <c r="DQ63" s="3">
        <v>1170688</v>
      </c>
      <c r="DR63" s="3">
        <v>1218176</v>
      </c>
      <c r="DS63" s="3">
        <v>1193760</v>
      </c>
      <c r="DT63" s="3">
        <v>1273568</v>
      </c>
      <c r="DU63" s="3">
        <v>1281792</v>
      </c>
      <c r="DV63" s="3">
        <v>1180672</v>
      </c>
      <c r="DW63" s="3">
        <v>1149536</v>
      </c>
      <c r="DX63" s="3">
        <v>1130304</v>
      </c>
      <c r="DY63" s="3">
        <v>1421728</v>
      </c>
      <c r="DZ63" s="3">
        <v>1193152</v>
      </c>
      <c r="EA63" s="3">
        <v>1237024</v>
      </c>
      <c r="EB63" s="3">
        <v>1218176</v>
      </c>
      <c r="EC63" s="3">
        <v>1020336</v>
      </c>
      <c r="ED63" s="3">
        <v>1383744</v>
      </c>
      <c r="EE63" s="3">
        <v>1233888</v>
      </c>
      <c r="EF63" s="3">
        <v>1237664</v>
      </c>
      <c r="EG63" s="3">
        <v>1145824</v>
      </c>
      <c r="EH63" s="3">
        <v>1143328</v>
      </c>
      <c r="EI63" s="3">
        <v>1286848</v>
      </c>
      <c r="EJ63" s="3">
        <v>1454688</v>
      </c>
      <c r="EK63" s="3">
        <v>1341536</v>
      </c>
      <c r="EL63" s="3">
        <v>1083392</v>
      </c>
      <c r="EM63" s="3">
        <v>1304608</v>
      </c>
      <c r="EN63" s="3">
        <v>1164448</v>
      </c>
      <c r="EO63" s="3">
        <v>1215040</v>
      </c>
      <c r="EP63" s="3">
        <v>1343424</v>
      </c>
      <c r="EQ63" s="3">
        <v>1183168</v>
      </c>
      <c r="ER63" s="3">
        <v>1270432</v>
      </c>
      <c r="ES63" s="3">
        <v>1056384</v>
      </c>
      <c r="ET63" s="3">
        <v>1353664</v>
      </c>
      <c r="EU63" s="3">
        <v>1045984</v>
      </c>
      <c r="EV63" s="5"/>
      <c r="EW63" s="6">
        <f t="shared" si="79"/>
        <v>1273514.0266666666</v>
      </c>
      <c r="EX63" s="7"/>
      <c r="EY63" s="6">
        <f t="shared" si="80"/>
        <v>9596.2887568187398</v>
      </c>
      <c r="EZ63" s="7"/>
      <c r="FA63" s="6">
        <f t="shared" si="81"/>
        <v>1257586.9866666666</v>
      </c>
      <c r="FB63" s="6">
        <f t="shared" si="82"/>
        <v>1289441.0666666667</v>
      </c>
      <c r="FC63" s="6">
        <f t="shared" si="179"/>
        <v>-31854.080000000075</v>
      </c>
      <c r="FD63" s="7"/>
      <c r="FE63" s="6">
        <f t="shared" si="84"/>
        <v>3261086099.0463915</v>
      </c>
      <c r="FF63"/>
      <c r="FG63" s="6">
        <f t="shared" si="97"/>
        <v>82862182106.726364</v>
      </c>
      <c r="FH63"/>
      <c r="FI63" s="6">
        <f t="shared" si="98"/>
        <v>620703409.76639628</v>
      </c>
      <c r="FJ63"/>
      <c r="FK63" s="6">
        <f t="shared" si="99"/>
        <v>5307110844.0063896</v>
      </c>
      <c r="FL63"/>
      <c r="FM63" s="6">
        <f t="shared" si="100"/>
        <v>18614214526.56638</v>
      </c>
      <c r="FN63"/>
      <c r="FO63" s="6">
        <f t="shared" si="101"/>
        <v>986583074.40639532</v>
      </c>
      <c r="FP63"/>
      <c r="FQ63" s="6">
        <f t="shared" si="102"/>
        <v>16569332688.486382</v>
      </c>
      <c r="FR63"/>
      <c r="FS63" s="6">
        <f t="shared" si="103"/>
        <v>45509654767.206367</v>
      </c>
      <c r="FT63"/>
      <c r="FU63" s="6">
        <f t="shared" si="104"/>
        <v>192485656.16639793</v>
      </c>
      <c r="FV63"/>
      <c r="FW63" s="6">
        <f t="shared" si="105"/>
        <v>8764314945.1263866</v>
      </c>
      <c r="FX63"/>
      <c r="FY63" s="6">
        <f t="shared" si="106"/>
        <v>39089275733.60643</v>
      </c>
      <c r="FZ63"/>
      <c r="GA63" s="6">
        <f t="shared" si="107"/>
        <v>19177242166.886379</v>
      </c>
      <c r="GB63"/>
      <c r="GC63" s="6">
        <f t="shared" si="108"/>
        <v>18508535883.366421</v>
      </c>
      <c r="GD63"/>
      <c r="GE63" s="6">
        <f t="shared" si="109"/>
        <v>475505124.96640325</v>
      </c>
      <c r="GF63"/>
      <c r="GG63" s="6">
        <f t="shared" si="110"/>
        <v>4138873849.4464097</v>
      </c>
      <c r="GH63"/>
      <c r="GI63" s="6">
        <f t="shared" si="1638"/>
        <v>21485086631.526379</v>
      </c>
      <c r="GJ63"/>
      <c r="GK63" s="6">
        <f t="shared" si="1639"/>
        <v>61449412437.606361</v>
      </c>
      <c r="GL63"/>
      <c r="GM63" s="6">
        <f t="shared" si="1640"/>
        <v>46456594957.926369</v>
      </c>
      <c r="GN63"/>
      <c r="GO63" s="6">
        <f t="shared" si="1641"/>
        <v>45947603019.366371</v>
      </c>
      <c r="GP63"/>
      <c r="GQ63" s="6">
        <f t="shared" si="1642"/>
        <v>26828448228.966377</v>
      </c>
      <c r="GR63"/>
      <c r="GS63" s="6">
        <f t="shared" si="1643"/>
        <v>2358260074.0863929</v>
      </c>
      <c r="GT63"/>
      <c r="GU63" s="6">
        <f t="shared" si="1644"/>
        <v>11736272889.446417</v>
      </c>
      <c r="GV63"/>
      <c r="GW63" s="6">
        <f t="shared" si="1645"/>
        <v>2316240.486399773</v>
      </c>
      <c r="GX63"/>
      <c r="GY63" s="6">
        <f t="shared" si="1646"/>
        <v>24540500780.646423</v>
      </c>
      <c r="GZ63"/>
      <c r="HA63" s="6">
        <f t="shared" si="1647"/>
        <v>474277799.52639675</v>
      </c>
      <c r="HB63"/>
      <c r="HC63" s="6">
        <f t="shared" si="1648"/>
        <v>63656339572.326439</v>
      </c>
      <c r="HD63"/>
      <c r="HE63" s="6">
        <f t="shared" si="1649"/>
        <v>3776603948.646409</v>
      </c>
      <c r="HF63"/>
      <c r="HG63" s="6">
        <f t="shared" si="1650"/>
        <v>32289962387.046429</v>
      </c>
      <c r="HH63"/>
      <c r="HI63" s="6">
        <f t="shared" si="1651"/>
        <v>2583697032.8064075</v>
      </c>
      <c r="HJ63"/>
      <c r="HK63" s="6">
        <f t="shared" si="1652"/>
        <v>113932568.16639841</v>
      </c>
      <c r="HL63"/>
      <c r="HM63" s="6">
        <f t="shared" si="1653"/>
        <v>96234530.406398535</v>
      </c>
      <c r="HN63"/>
      <c r="HO63" s="6">
        <f t="shared" si="1654"/>
        <v>33228214961.766426</v>
      </c>
      <c r="HP63"/>
      <c r="HQ63" s="6">
        <f t="shared" si="1655"/>
        <v>27565987464.806423</v>
      </c>
      <c r="HR63"/>
      <c r="HS63" s="6">
        <f t="shared" si="1656"/>
        <v>37302256141.926369</v>
      </c>
      <c r="HT63"/>
      <c r="HU63" s="6">
        <f t="shared" si="1657"/>
        <v>14380345910.886417</v>
      </c>
      <c r="HV63"/>
      <c r="HW63" s="6">
        <f t="shared" si="1658"/>
        <v>144608254232.16635</v>
      </c>
      <c r="HX63"/>
      <c r="HY63" s="6">
        <f t="shared" si="1659"/>
        <v>18360813684.32642</v>
      </c>
      <c r="HZ63"/>
      <c r="IA63" s="6">
        <f t="shared" si="1660"/>
        <v>27502268778.086426</v>
      </c>
      <c r="IB63"/>
      <c r="IC63" s="6">
        <f t="shared" si="1661"/>
        <v>3141593532.0063915</v>
      </c>
      <c r="ID63"/>
      <c r="IE63" s="6">
        <f t="shared" si="1662"/>
        <v>64989264111.20636</v>
      </c>
      <c r="IF63"/>
      <c r="IG63" s="6">
        <f t="shared" si="1663"/>
        <v>5705397241.4464111</v>
      </c>
      <c r="IH63"/>
      <c r="II63" s="6">
        <f t="shared" si="1664"/>
        <v>20437012637.286423</v>
      </c>
      <c r="IJ63"/>
      <c r="IK63" s="6">
        <f t="shared" si="1665"/>
        <v>10203003938.406385</v>
      </c>
      <c r="IL63"/>
      <c r="IM63" s="6">
        <f t="shared" si="1666"/>
        <v>6697471338.0864124</v>
      </c>
      <c r="IN63"/>
      <c r="IO63" s="6">
        <f t="shared" si="1667"/>
        <v>24141104735.846424</v>
      </c>
      <c r="IP63"/>
      <c r="IQ63" s="6">
        <f t="shared" si="1668"/>
        <v>166769329.76639807</v>
      </c>
      <c r="IR63"/>
      <c r="IS63" s="6">
        <f t="shared" si="1669"/>
        <v>13841503676.006382</v>
      </c>
      <c r="IT63"/>
      <c r="IU63" s="6">
        <f t="shared" si="1670"/>
        <v>32037448738.406425</v>
      </c>
      <c r="IV63"/>
      <c r="IW63" s="6">
        <f t="shared" si="1671"/>
        <v>11174621013.606417</v>
      </c>
      <c r="IX63"/>
      <c r="IY63" s="6">
        <f t="shared" si="1672"/>
        <v>5040136676.9663897</v>
      </c>
      <c r="IZ63"/>
      <c r="JA63" s="6">
        <f t="shared" si="1673"/>
        <v>39113516.646400928</v>
      </c>
      <c r="JB63"/>
      <c r="JC63" s="6">
        <f t="shared" si="1674"/>
        <v>96826719112.806351</v>
      </c>
      <c r="JD63"/>
      <c r="JE63" s="6">
        <f t="shared" si="1675"/>
        <v>155303437.92640185</v>
      </c>
      <c r="JF63"/>
      <c r="JG63" s="6">
        <f t="shared" si="1676"/>
        <v>106590444086.88635</v>
      </c>
      <c r="JH63"/>
      <c r="JI63" s="6">
        <f t="shared" si="1677"/>
        <v>18596755080.806381</v>
      </c>
      <c r="JJ63"/>
      <c r="JK63" s="6">
        <f t="shared" si="1678"/>
        <v>31150160275.046425</v>
      </c>
      <c r="JL63"/>
      <c r="JM63" s="6">
        <f t="shared" si="1679"/>
        <v>671116691.04639614</v>
      </c>
      <c r="JN63"/>
      <c r="JO63" s="6">
        <f t="shared" si="1680"/>
        <v>1140688479.846405</v>
      </c>
      <c r="JP63"/>
      <c r="JQ63" s="6">
        <f t="shared" si="1681"/>
        <v>21596677277.286423</v>
      </c>
      <c r="JR63"/>
      <c r="JS63" s="6">
        <f t="shared" si="1682"/>
        <v>20081746773.606422</v>
      </c>
      <c r="JT63"/>
      <c r="JU63" s="6">
        <f t="shared" si="1683"/>
        <v>3166321903.2064085</v>
      </c>
      <c r="JV63"/>
      <c r="JW63" s="6">
        <f t="shared" si="1684"/>
        <v>558380680.80640352</v>
      </c>
      <c r="JX63"/>
      <c r="JY63" s="6">
        <f t="shared" si="1685"/>
        <v>3967750178.4064093</v>
      </c>
      <c r="JZ63"/>
      <c r="KA63" s="6">
        <f t="shared" si="1686"/>
        <v>67376543368.806358</v>
      </c>
      <c r="KB63"/>
      <c r="KC63" s="6">
        <f t="shared" si="1687"/>
        <v>144430401.12639821</v>
      </c>
      <c r="KD63"/>
      <c r="KE63" s="6">
        <f t="shared" si="1688"/>
        <v>52759370387.046432</v>
      </c>
      <c r="KF63"/>
      <c r="KG63" s="6">
        <f t="shared" si="1689"/>
        <v>33018553173.606426</v>
      </c>
      <c r="KH63"/>
      <c r="KI63" s="6">
        <f t="shared" si="1690"/>
        <v>15300225427.046419</v>
      </c>
      <c r="KJ63"/>
      <c r="KK63" s="6">
        <f t="shared" si="1691"/>
        <v>12469277689.446383</v>
      </c>
      <c r="KL63"/>
      <c r="KM63" s="6">
        <f t="shared" si="1692"/>
        <v>21026763236.966423</v>
      </c>
      <c r="KN63"/>
      <c r="KO63" s="6">
        <f t="shared" si="1693"/>
        <v>35857936746.086372</v>
      </c>
      <c r="KP63"/>
      <c r="KQ63" s="6">
        <f t="shared" si="1694"/>
        <v>351109645.9263972</v>
      </c>
      <c r="KR63"/>
      <c r="KS63" s="6">
        <f t="shared" si="1695"/>
        <v>36906282837.60643</v>
      </c>
      <c r="KT63"/>
      <c r="KU63" s="6">
        <f t="shared" si="1696"/>
        <v>60467832948.326439</v>
      </c>
      <c r="KV63"/>
      <c r="KW63" s="16">
        <f t="shared" si="1697"/>
        <v>8875.047558492226</v>
      </c>
      <c r="KX63" s="7"/>
      <c r="KY63" s="5"/>
      <c r="KZ63" s="3">
        <f t="shared" si="85"/>
        <v>7913881600</v>
      </c>
      <c r="LA63"/>
      <c r="LB63" s="3">
        <f t="shared" si="111"/>
        <v>102215762944</v>
      </c>
      <c r="LC63"/>
      <c r="LD63" s="3">
        <f t="shared" si="112"/>
        <v>3222605824</v>
      </c>
      <c r="LE63"/>
      <c r="LF63" s="3">
        <f t="shared" si="113"/>
        <v>10962927616</v>
      </c>
      <c r="LG63"/>
      <c r="LH63" s="3">
        <f t="shared" si="114"/>
        <v>28320850944</v>
      </c>
      <c r="LI63"/>
      <c r="LJ63" s="3">
        <f t="shared" si="115"/>
        <v>4002333696</v>
      </c>
      <c r="LK63"/>
      <c r="LL63" s="3">
        <f t="shared" si="116"/>
        <v>25784651776</v>
      </c>
      <c r="LM63"/>
      <c r="LN63" s="3">
        <f t="shared" si="117"/>
        <v>60115193856</v>
      </c>
      <c r="LO63"/>
      <c r="LP63" s="3">
        <f t="shared" si="118"/>
        <v>2091049984</v>
      </c>
      <c r="LQ63"/>
      <c r="LR63" s="3">
        <f t="shared" si="119"/>
        <v>15743222784</v>
      </c>
      <c r="LS63"/>
      <c r="LT63" s="3">
        <f t="shared" si="120"/>
        <v>27508212736</v>
      </c>
      <c r="LU63"/>
      <c r="LV63" s="3">
        <f t="shared" si="121"/>
        <v>29014352896</v>
      </c>
      <c r="LW63"/>
      <c r="LX63" s="3">
        <f t="shared" si="122"/>
        <v>10855972864</v>
      </c>
      <c r="LY63"/>
      <c r="LZ63" s="3">
        <f t="shared" si="123"/>
        <v>100962304</v>
      </c>
      <c r="MA63"/>
      <c r="MB63" s="3">
        <f t="shared" si="124"/>
        <v>1054950400</v>
      </c>
      <c r="MC63"/>
      <c r="MD63" s="3">
        <f t="shared" si="125"/>
        <v>31837978624</v>
      </c>
      <c r="ME63"/>
      <c r="MF63" s="3">
        <f t="shared" si="126"/>
        <v>78256705536</v>
      </c>
      <c r="MG63"/>
      <c r="MH63" s="3">
        <f t="shared" si="127"/>
        <v>61202801664</v>
      </c>
      <c r="MI63"/>
      <c r="MJ63" s="3">
        <f t="shared" si="128"/>
        <v>60618379264</v>
      </c>
      <c r="MK63"/>
      <c r="ML63" s="3">
        <f t="shared" si="129"/>
        <v>38278139904</v>
      </c>
      <c r="MM63"/>
      <c r="MN63" s="3">
        <f t="shared" si="130"/>
        <v>6466733056</v>
      </c>
      <c r="MO63"/>
      <c r="MP63" s="3">
        <f t="shared" si="131"/>
        <v>5849190400</v>
      </c>
      <c r="MQ63"/>
      <c r="MR63" s="3">
        <f t="shared" si="132"/>
        <v>1113957376</v>
      </c>
      <c r="MS63"/>
      <c r="MT63" s="3">
        <f t="shared" si="133"/>
        <v>15575040000</v>
      </c>
      <c r="MU63"/>
      <c r="MV63" s="3">
        <f t="shared" si="134"/>
        <v>2876391424</v>
      </c>
      <c r="MW63"/>
      <c r="MX63" s="3">
        <f t="shared" si="135"/>
        <v>48597320704</v>
      </c>
      <c r="MY63"/>
      <c r="MZ63" s="3">
        <f t="shared" si="136"/>
        <v>876160000</v>
      </c>
      <c r="NA63"/>
      <c r="NB63" s="3">
        <f t="shared" si="137"/>
        <v>21856665600</v>
      </c>
      <c r="NC63"/>
      <c r="ND63" s="3">
        <f t="shared" si="138"/>
        <v>360088576</v>
      </c>
      <c r="NE63"/>
      <c r="NF63" s="3">
        <f t="shared" si="139"/>
        <v>1808630784</v>
      </c>
      <c r="NG63"/>
      <c r="NH63" s="3">
        <f t="shared" si="140"/>
        <v>1735888896</v>
      </c>
      <c r="NI63"/>
      <c r="NJ63" s="3">
        <f t="shared" si="141"/>
        <v>22629786624</v>
      </c>
      <c r="NK63"/>
      <c r="NL63" s="3">
        <f t="shared" si="92"/>
        <v>18003198976</v>
      </c>
      <c r="NM63"/>
      <c r="NN63" s="3">
        <f t="shared" si="142"/>
        <v>50621400064</v>
      </c>
      <c r="NO63"/>
      <c r="NP63" s="3">
        <f t="shared" si="143"/>
        <v>7755268096</v>
      </c>
      <c r="NQ63"/>
      <c r="NR63" s="3">
        <f t="shared" si="144"/>
        <v>169849488384</v>
      </c>
      <c r="NS63"/>
      <c r="NT63" s="3">
        <f t="shared" si="145"/>
        <v>10742907904</v>
      </c>
      <c r="NU63"/>
      <c r="NV63" s="3">
        <f t="shared" si="146"/>
        <v>17951712256</v>
      </c>
      <c r="NW63"/>
      <c r="NX63" s="3">
        <f t="shared" si="147"/>
        <v>7727113216</v>
      </c>
      <c r="NY63"/>
      <c r="NZ63" s="3">
        <f t="shared" si="148"/>
        <v>82245062656</v>
      </c>
      <c r="OA63"/>
      <c r="OB63" s="3">
        <f t="shared" si="149"/>
        <v>1907942400</v>
      </c>
      <c r="OC63"/>
      <c r="OD63" s="3">
        <f t="shared" si="150"/>
        <v>12344098816</v>
      </c>
      <c r="OE63"/>
      <c r="OF63" s="3">
        <f t="shared" si="151"/>
        <v>17652842496</v>
      </c>
      <c r="OG63"/>
      <c r="OH63" s="3">
        <f t="shared" si="152"/>
        <v>2498400256</v>
      </c>
      <c r="OI63"/>
      <c r="OJ63" s="3">
        <f t="shared" si="153"/>
        <v>15257190400</v>
      </c>
      <c r="OK63"/>
      <c r="OL63" s="3">
        <f t="shared" si="154"/>
        <v>2004173824</v>
      </c>
      <c r="OM63"/>
      <c r="ON63" s="3">
        <f t="shared" si="155"/>
        <v>22351446016</v>
      </c>
      <c r="OO63"/>
      <c r="OP63" s="3">
        <f t="shared" si="156"/>
        <v>21649002496</v>
      </c>
      <c r="OQ63"/>
      <c r="OR63" s="3">
        <f t="shared" si="157"/>
        <v>5454708736</v>
      </c>
      <c r="OS63"/>
      <c r="OT63" s="3">
        <f t="shared" si="158"/>
        <v>10577711104</v>
      </c>
      <c r="OU63"/>
      <c r="OV63" s="3">
        <f t="shared" si="159"/>
        <v>655360000</v>
      </c>
      <c r="OW63"/>
      <c r="OX63" s="3">
        <f t="shared" si="160"/>
        <v>117665464576</v>
      </c>
      <c r="OY63"/>
      <c r="OZ63" s="3">
        <f t="shared" si="161"/>
        <v>376049664</v>
      </c>
      <c r="PA63"/>
      <c r="PB63" s="3">
        <f t="shared" si="162"/>
        <v>128404688896</v>
      </c>
      <c r="PC63"/>
      <c r="PD63" s="3">
        <f t="shared" si="163"/>
        <v>28299314176</v>
      </c>
      <c r="PE63"/>
      <c r="PF63" s="3">
        <f t="shared" si="164"/>
        <v>20920729600</v>
      </c>
      <c r="PG63"/>
      <c r="PH63" s="3">
        <f t="shared" si="165"/>
        <v>3336217600</v>
      </c>
      <c r="PI63"/>
      <c r="PJ63" s="3">
        <f t="shared" si="166"/>
        <v>3686400</v>
      </c>
      <c r="PK63"/>
      <c r="PL63" s="3">
        <f t="shared" si="167"/>
        <v>13248930816</v>
      </c>
      <c r="PM63"/>
      <c r="PN63" s="3">
        <f t="shared" si="168"/>
        <v>12068340736</v>
      </c>
      <c r="PO63"/>
      <c r="PP63" s="3">
        <f t="shared" si="169"/>
        <v>596141056</v>
      </c>
      <c r="PQ63"/>
      <c r="PR63" s="3">
        <f t="shared" si="170"/>
        <v>67634176</v>
      </c>
      <c r="PS63"/>
      <c r="PT63" s="3">
        <f t="shared" si="171"/>
        <v>969450496</v>
      </c>
      <c r="PU63"/>
      <c r="PV63" s="3">
        <f t="shared" si="172"/>
        <v>84927947776</v>
      </c>
      <c r="PW63"/>
      <c r="PX63" s="3">
        <f t="shared" si="93"/>
        <v>1924752384</v>
      </c>
      <c r="PY63"/>
      <c r="PZ63" s="3">
        <f t="shared" si="542"/>
        <v>39140665600</v>
      </c>
      <c r="QA63"/>
      <c r="QB63" s="3">
        <f t="shared" si="543"/>
        <v>22456820736</v>
      </c>
      <c r="QC63"/>
      <c r="QD63" s="3">
        <f t="shared" si="544"/>
        <v>8434585600</v>
      </c>
      <c r="QE63"/>
      <c r="QF63" s="3">
        <f t="shared" si="545"/>
        <v>20597990400</v>
      </c>
      <c r="QG63"/>
      <c r="QH63" s="3">
        <f t="shared" si="546"/>
        <v>12803375104</v>
      </c>
      <c r="QI63"/>
      <c r="QJ63" s="3">
        <f t="shared" si="547"/>
        <v>48936518656</v>
      </c>
      <c r="QK63"/>
      <c r="QL63" s="3">
        <f t="shared" si="548"/>
        <v>2559550464</v>
      </c>
      <c r="QM63"/>
      <c r="QN63" s="3">
        <f t="shared" si="390"/>
        <v>25681985536</v>
      </c>
      <c r="QO63"/>
      <c r="QP63" s="3">
        <f t="shared" si="391"/>
        <v>45816546304</v>
      </c>
      <c r="QQ63"/>
      <c r="QR63" s="3">
        <f t="shared" si="392"/>
        <v>94666982400</v>
      </c>
      <c r="QS63" s="5"/>
      <c r="QT63" s="6">
        <f t="shared" si="86"/>
        <v>9348.1225843230968</v>
      </c>
      <c r="QU63" s="5"/>
      <c r="QV63" s="5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</row>
    <row r="64" spans="1:1015" s="3" customFormat="1">
      <c r="A64" s="2">
        <v>232</v>
      </c>
      <c r="B64" s="3">
        <v>2014019</v>
      </c>
      <c r="C64" s="3">
        <v>2196404</v>
      </c>
      <c r="D64" s="3">
        <v>1952481</v>
      </c>
      <c r="E64" s="3">
        <v>2292601</v>
      </c>
      <c r="F64" s="3">
        <v>2201992</v>
      </c>
      <c r="G64" s="3">
        <v>2366446</v>
      </c>
      <c r="H64" s="3">
        <v>2332919</v>
      </c>
      <c r="I64" s="3">
        <v>2223247</v>
      </c>
      <c r="J64" s="3">
        <v>1946858</v>
      </c>
      <c r="K64" s="3">
        <v>2246766</v>
      </c>
      <c r="L64" s="3">
        <v>2323936</v>
      </c>
      <c r="M64" s="3">
        <v>2271381</v>
      </c>
      <c r="N64" s="3">
        <v>2121427</v>
      </c>
      <c r="O64" s="3">
        <v>2257942</v>
      </c>
      <c r="P64" s="3">
        <v>2366446</v>
      </c>
      <c r="Q64" s="3">
        <v>2269118</v>
      </c>
      <c r="R64" s="3">
        <v>2170657</v>
      </c>
      <c r="S64" s="3">
        <v>2225511</v>
      </c>
      <c r="T64" s="3">
        <v>2322804</v>
      </c>
      <c r="U64" s="3">
        <v>2190781</v>
      </c>
      <c r="V64" s="3">
        <v>2737937</v>
      </c>
      <c r="W64" s="3">
        <v>2468302</v>
      </c>
      <c r="X64" s="3">
        <v>2139358</v>
      </c>
      <c r="Y64" s="3">
        <v>2527576</v>
      </c>
      <c r="Z64" s="3">
        <v>2345227</v>
      </c>
      <c r="AA64" s="3">
        <v>2188588</v>
      </c>
      <c r="AB64" s="3">
        <v>2301584</v>
      </c>
      <c r="AC64" s="3">
        <v>2613729</v>
      </c>
      <c r="AD64" s="3">
        <v>2586851</v>
      </c>
      <c r="AE64" s="3">
        <v>2681916</v>
      </c>
      <c r="AF64" s="3">
        <v>2338436</v>
      </c>
      <c r="AG64" s="3">
        <v>2707663</v>
      </c>
      <c r="AH64" s="3">
        <v>2088996</v>
      </c>
      <c r="AI64" s="3">
        <v>2559972</v>
      </c>
      <c r="AJ64" s="3">
        <v>2170657</v>
      </c>
      <c r="AK64" s="3">
        <v>2812914</v>
      </c>
      <c r="AL64" s="3">
        <v>2168394</v>
      </c>
      <c r="AM64" s="3">
        <v>2791623</v>
      </c>
      <c r="AN64" s="3">
        <v>2436897</v>
      </c>
      <c r="AO64" s="3">
        <v>2231063</v>
      </c>
      <c r="AP64" s="3">
        <v>2338436</v>
      </c>
      <c r="AQ64" s="3">
        <v>2509610</v>
      </c>
      <c r="AR64" s="3">
        <v>2480610</v>
      </c>
      <c r="AS64" s="3">
        <v>2219887</v>
      </c>
      <c r="AT64" s="3">
        <v>2162841</v>
      </c>
      <c r="AU64" s="3">
        <v>2406764</v>
      </c>
      <c r="AV64" s="3">
        <v>2457126</v>
      </c>
      <c r="AW64" s="3">
        <v>2232195</v>
      </c>
      <c r="AX64" s="3">
        <v>2260170</v>
      </c>
      <c r="AY64" s="3">
        <v>2572351</v>
      </c>
      <c r="AZ64" s="3">
        <v>2885627</v>
      </c>
      <c r="BA64" s="3">
        <v>2438028</v>
      </c>
      <c r="BB64" s="3">
        <v>2344095</v>
      </c>
      <c r="BC64" s="3">
        <v>2580202</v>
      </c>
      <c r="BD64" s="3">
        <v>2432511</v>
      </c>
      <c r="BE64" s="3">
        <v>2492917</v>
      </c>
      <c r="BF64" s="3">
        <v>2541016</v>
      </c>
      <c r="BG64" s="3">
        <v>2530972</v>
      </c>
      <c r="BH64" s="3">
        <v>2152762</v>
      </c>
      <c r="BI64" s="3">
        <v>2119164</v>
      </c>
      <c r="BJ64" s="3">
        <v>2270249</v>
      </c>
      <c r="BK64" s="3">
        <v>2458117</v>
      </c>
      <c r="BL64" s="3">
        <v>2331787</v>
      </c>
      <c r="BM64" s="3">
        <v>2450407</v>
      </c>
      <c r="BN64" s="3">
        <v>2349683</v>
      </c>
      <c r="BO64" s="3">
        <v>2495110</v>
      </c>
      <c r="BP64" s="3">
        <v>2171789</v>
      </c>
      <c r="BQ64" s="3">
        <v>2304909</v>
      </c>
      <c r="BR64" s="3">
        <v>2405633</v>
      </c>
      <c r="BS64" s="3">
        <v>2571219</v>
      </c>
      <c r="BT64" s="3">
        <v>1940173</v>
      </c>
      <c r="BU64" s="3">
        <v>2325068</v>
      </c>
      <c r="BV64" s="3">
        <v>2321672</v>
      </c>
      <c r="BW64" s="3">
        <v>2223247</v>
      </c>
      <c r="BX64" s="3">
        <v>2341831</v>
      </c>
      <c r="BY64" s="3">
        <v>2157218</v>
      </c>
      <c r="BZ64" s="3">
        <v>2538752</v>
      </c>
      <c r="CA64" s="3">
        <v>2504093</v>
      </c>
      <c r="CB64" s="3">
        <v>2308304</v>
      </c>
      <c r="CC64" s="3">
        <v>2609202</v>
      </c>
      <c r="CD64" s="3">
        <v>2206448</v>
      </c>
      <c r="CE64" s="3">
        <v>2088996</v>
      </c>
      <c r="CF64" s="3">
        <v>2442555</v>
      </c>
      <c r="CG64" s="3">
        <v>2261302</v>
      </c>
      <c r="CH64" s="3">
        <v>2385403</v>
      </c>
      <c r="CI64" s="3">
        <v>2509610</v>
      </c>
      <c r="CJ64" s="3">
        <v>2014019</v>
      </c>
      <c r="CK64" s="3">
        <v>2335041</v>
      </c>
      <c r="CL64" s="3">
        <v>2170657</v>
      </c>
      <c r="CM64" s="3">
        <v>2203124</v>
      </c>
      <c r="CN64" s="3">
        <v>2542147</v>
      </c>
      <c r="CO64" s="3">
        <v>2539884</v>
      </c>
      <c r="CP64" s="3">
        <v>2149402</v>
      </c>
      <c r="CQ64" s="3">
        <v>2300453</v>
      </c>
      <c r="CR64" s="3">
        <v>2186325</v>
      </c>
      <c r="CS64" s="3">
        <v>2170657</v>
      </c>
      <c r="CT64" s="3">
        <v>2365315</v>
      </c>
      <c r="CU64" s="3">
        <v>2158350</v>
      </c>
      <c r="CV64" s="3">
        <v>2044186</v>
      </c>
      <c r="CW64" s="3">
        <v>2318348</v>
      </c>
      <c r="CX64" s="3">
        <v>2160613</v>
      </c>
      <c r="CY64" s="3">
        <v>2367578</v>
      </c>
      <c r="CZ64" s="3">
        <v>1826046</v>
      </c>
      <c r="DA64" s="3">
        <v>2364183</v>
      </c>
      <c r="DB64" s="3">
        <v>2293733</v>
      </c>
      <c r="DC64" s="3">
        <v>2696558</v>
      </c>
      <c r="DD64" s="3">
        <v>1954709</v>
      </c>
      <c r="DE64" s="3">
        <v>2622713</v>
      </c>
      <c r="DF64" s="3">
        <v>2063249</v>
      </c>
      <c r="DG64" s="3">
        <v>2127050</v>
      </c>
      <c r="DH64" s="3">
        <v>2186325</v>
      </c>
      <c r="DI64" s="3">
        <v>2459248</v>
      </c>
      <c r="DJ64" s="3">
        <v>2158350</v>
      </c>
      <c r="DK64" s="3">
        <v>2112479</v>
      </c>
      <c r="DL64" s="3">
        <v>2374298</v>
      </c>
      <c r="DM64" s="3">
        <v>2552192</v>
      </c>
      <c r="DN64" s="3">
        <v>1959165</v>
      </c>
      <c r="DO64" s="3">
        <v>2055433</v>
      </c>
      <c r="DP64" s="3">
        <v>2256810</v>
      </c>
      <c r="DQ64" s="3">
        <v>2385403</v>
      </c>
      <c r="DR64" s="3">
        <v>2226607</v>
      </c>
      <c r="DS64" s="3">
        <v>2333909</v>
      </c>
      <c r="DT64" s="3">
        <v>2320611</v>
      </c>
      <c r="DU64" s="3">
        <v>2317216</v>
      </c>
      <c r="DV64" s="3">
        <v>2044186</v>
      </c>
      <c r="DW64" s="3">
        <v>2130339</v>
      </c>
      <c r="DX64" s="3">
        <v>2030818</v>
      </c>
      <c r="DY64" s="3">
        <v>2353007</v>
      </c>
      <c r="DZ64" s="3">
        <v>1963657</v>
      </c>
      <c r="EA64" s="3">
        <v>2232195</v>
      </c>
      <c r="EB64" s="3">
        <v>2243371</v>
      </c>
      <c r="EC64" s="3">
        <v>1859573</v>
      </c>
      <c r="ED64" s="3">
        <v>2064381</v>
      </c>
      <c r="EE64" s="3">
        <v>2251222</v>
      </c>
      <c r="EF64" s="3">
        <v>1983780</v>
      </c>
      <c r="EG64" s="3">
        <v>2398913</v>
      </c>
      <c r="EH64" s="3">
        <v>2059889</v>
      </c>
      <c r="EI64" s="3">
        <v>2460380</v>
      </c>
      <c r="EJ64" s="3">
        <v>2124787</v>
      </c>
      <c r="EK64" s="3">
        <v>2282557</v>
      </c>
      <c r="EL64" s="3">
        <v>2006203</v>
      </c>
      <c r="EM64" s="3">
        <v>2184097</v>
      </c>
      <c r="EN64" s="3">
        <v>2002843</v>
      </c>
      <c r="EO64" s="3">
        <v>2285917</v>
      </c>
      <c r="EP64" s="3">
        <v>2468302</v>
      </c>
      <c r="EQ64" s="3">
        <v>1866328</v>
      </c>
      <c r="ER64" s="3">
        <v>1889812</v>
      </c>
      <c r="ES64" s="3">
        <v>2026326</v>
      </c>
      <c r="ET64" s="3">
        <v>2236687</v>
      </c>
      <c r="EU64" s="3">
        <v>1877504</v>
      </c>
      <c r="EV64" s="5"/>
      <c r="EW64" s="6">
        <f t="shared" si="79"/>
        <v>2288806.2666666666</v>
      </c>
      <c r="EX64" s="7"/>
      <c r="EY64" s="6">
        <f t="shared" si="80"/>
        <v>17042.184610207161</v>
      </c>
      <c r="EZ64" s="7"/>
      <c r="FA64" s="6">
        <f t="shared" si="81"/>
        <v>2233448.4266666668</v>
      </c>
      <c r="FB64" s="6">
        <f t="shared" si="82"/>
        <v>2344164.1066666665</v>
      </c>
      <c r="FC64" s="6">
        <f t="shared" si="179"/>
        <v>-110715.6799999997</v>
      </c>
      <c r="FD64" s="7"/>
      <c r="FE64" s="6">
        <f t="shared" si="84"/>
        <v>5136491429.2624426</v>
      </c>
      <c r="FF64"/>
      <c r="FG64" s="6">
        <f t="shared" si="97"/>
        <v>52626342034.662537</v>
      </c>
      <c r="FH64"/>
      <c r="FI64" s="6">
        <f t="shared" si="98"/>
        <v>2887807036.4224319</v>
      </c>
      <c r="FJ64"/>
      <c r="FK64" s="6">
        <f t="shared" si="99"/>
        <v>48570729495.782272</v>
      </c>
      <c r="FL64"/>
      <c r="FM64" s="6">
        <f t="shared" si="100"/>
        <v>35793733946.982513</v>
      </c>
      <c r="FN64"/>
      <c r="FO64" s="6">
        <f t="shared" si="101"/>
        <v>26657314947.662304</v>
      </c>
      <c r="FP64"/>
      <c r="FQ64" s="6">
        <f t="shared" si="102"/>
        <v>665604912.46241534</v>
      </c>
      <c r="FR64"/>
      <c r="FS64" s="6">
        <f t="shared" si="103"/>
        <v>43282172787.942276</v>
      </c>
      <c r="FT64"/>
      <c r="FU64" s="6">
        <f t="shared" si="104"/>
        <v>3120527292.4223666</v>
      </c>
      <c r="FV64"/>
      <c r="FW64" s="6">
        <f t="shared" si="105"/>
        <v>58922066768.142258</v>
      </c>
      <c r="FX64"/>
      <c r="FY64" s="6">
        <f t="shared" si="106"/>
        <v>144666639776.46216</v>
      </c>
      <c r="FZ64"/>
      <c r="GA64" s="6">
        <f t="shared" si="107"/>
        <v>77007537605.382568</v>
      </c>
      <c r="GB64"/>
      <c r="GC64" s="6">
        <f t="shared" si="108"/>
        <v>71478524917.902237</v>
      </c>
      <c r="GD64"/>
      <c r="GE64" s="6">
        <f t="shared" si="109"/>
        <v>40573770955.662521</v>
      </c>
      <c r="GF64"/>
      <c r="GG64" s="6">
        <f t="shared" si="110"/>
        <v>244943784.46239066</v>
      </c>
      <c r="GH64"/>
      <c r="GI64" s="6">
        <f t="shared" si="1638"/>
        <v>66828102568.142555</v>
      </c>
      <c r="GJ64"/>
      <c r="GK64" s="6">
        <f t="shared" si="1639"/>
        <v>129787498166.50261</v>
      </c>
      <c r="GL64"/>
      <c r="GM64" s="6">
        <f t="shared" si="1640"/>
        <v>282536174867.34271</v>
      </c>
      <c r="GN64"/>
      <c r="GO64" s="6">
        <f t="shared" si="1641"/>
        <v>262669903177.4227</v>
      </c>
      <c r="GP64"/>
      <c r="GQ64" s="6">
        <f t="shared" si="1642"/>
        <v>100203699908.10222</v>
      </c>
      <c r="GR64"/>
      <c r="GS64" s="6">
        <f t="shared" si="1643"/>
        <v>3655208457.222436</v>
      </c>
      <c r="GT64"/>
      <c r="GU64" s="6">
        <f t="shared" si="1644"/>
        <v>137966693000.14218</v>
      </c>
      <c r="GV64"/>
      <c r="GW64" s="6">
        <f t="shared" si="1645"/>
        <v>17744190101.582478</v>
      </c>
      <c r="GX64"/>
      <c r="GY64" s="6">
        <f t="shared" si="1646"/>
        <v>112658693795.0222</v>
      </c>
      <c r="GZ64"/>
      <c r="HA64" s="6">
        <f t="shared" si="1647"/>
        <v>40588275162.702522</v>
      </c>
      <c r="HB64"/>
      <c r="HC64" s="6">
        <f t="shared" si="1648"/>
        <v>311715281903.50208</v>
      </c>
      <c r="HD64"/>
      <c r="HE64" s="6">
        <f t="shared" si="1649"/>
        <v>15722983131.342474</v>
      </c>
      <c r="HF64"/>
      <c r="HG64" s="6">
        <f t="shared" si="1650"/>
        <v>2531063901.7023702</v>
      </c>
      <c r="HH64"/>
      <c r="HI64" s="6">
        <f t="shared" si="1651"/>
        <v>14582900313.702328</v>
      </c>
      <c r="HJ64"/>
      <c r="HK64" s="6">
        <f t="shared" si="1652"/>
        <v>20826438235.142315</v>
      </c>
      <c r="HL64"/>
      <c r="HM64" s="6">
        <f t="shared" si="1653"/>
        <v>5952480481.3824463</v>
      </c>
      <c r="HN64"/>
      <c r="HO64" s="6">
        <f t="shared" si="1654"/>
        <v>62478274.662404709</v>
      </c>
      <c r="HP64"/>
      <c r="HQ64" s="6">
        <f t="shared" si="1655"/>
        <v>1204875736.1424208</v>
      </c>
      <c r="HR64"/>
      <c r="HS64" s="6">
        <f t="shared" si="1656"/>
        <v>501953554.66241336</v>
      </c>
      <c r="HT64"/>
      <c r="HU64" s="6">
        <f t="shared" si="1657"/>
        <v>3010752016.9024329</v>
      </c>
      <c r="HV64"/>
      <c r="HW64" s="6">
        <f t="shared" si="1658"/>
        <v>75174299515.662567</v>
      </c>
      <c r="HX64"/>
      <c r="HY64" s="6">
        <f t="shared" si="1659"/>
        <v>43739824030.862274</v>
      </c>
      <c r="HZ64"/>
      <c r="IA64" s="6">
        <f t="shared" si="1660"/>
        <v>87219029230.542221</v>
      </c>
      <c r="IB64"/>
      <c r="IC64" s="6">
        <f t="shared" si="1661"/>
        <v>21133797585.102314</v>
      </c>
      <c r="ID64"/>
      <c r="IE64" s="6">
        <f t="shared" si="1662"/>
        <v>36169314840.582512</v>
      </c>
      <c r="IF64"/>
      <c r="IG64" s="6">
        <f t="shared" si="1663"/>
        <v>52060490196.582268</v>
      </c>
      <c r="IH64"/>
      <c r="II64" s="6">
        <f t="shared" si="1664"/>
        <v>85245710100.94223</v>
      </c>
      <c r="IJ64"/>
      <c r="IK64" s="6">
        <f t="shared" si="1665"/>
        <v>182015715.34240803</v>
      </c>
      <c r="IL64"/>
      <c r="IM64" s="6">
        <f t="shared" si="1666"/>
        <v>44228748231.942528</v>
      </c>
      <c r="IN64"/>
      <c r="IO64" s="6">
        <f t="shared" si="1667"/>
        <v>6122855921.7423534</v>
      </c>
      <c r="IP64"/>
      <c r="IQ64" s="6">
        <f t="shared" si="1668"/>
        <v>12764182134.542334</v>
      </c>
      <c r="IR64"/>
      <c r="IS64" s="6">
        <f t="shared" si="1669"/>
        <v>1626938039.502424</v>
      </c>
      <c r="IT64"/>
      <c r="IU64" s="6">
        <f t="shared" si="1670"/>
        <v>15972834570.342325</v>
      </c>
      <c r="IV64"/>
      <c r="IW64" s="6">
        <f t="shared" si="1671"/>
        <v>100921014445.26221</v>
      </c>
      <c r="IX64"/>
      <c r="IY64" s="6">
        <f t="shared" si="1672"/>
        <v>26714699521.542496</v>
      </c>
      <c r="IZ64"/>
      <c r="JA64" s="6">
        <f t="shared" si="1673"/>
        <v>9263931600.4624577</v>
      </c>
      <c r="JB64"/>
      <c r="JC64" s="6">
        <f t="shared" si="1674"/>
        <v>182688984790.54266</v>
      </c>
      <c r="JD64"/>
      <c r="JE64" s="6">
        <f t="shared" si="1675"/>
        <v>85327854830.862579</v>
      </c>
      <c r="JF64"/>
      <c r="JG64" s="6">
        <f t="shared" si="1676"/>
        <v>310570271608.42273</v>
      </c>
      <c r="JH64"/>
      <c r="JI64" s="6">
        <f t="shared" si="1677"/>
        <v>2200987199.5023723</v>
      </c>
      <c r="JJ64"/>
      <c r="JK64" s="6">
        <f t="shared" si="1678"/>
        <v>26311214661.582497</v>
      </c>
      <c r="JL64"/>
      <c r="JM64" s="6">
        <f t="shared" si="1679"/>
        <v>24519388353.422306</v>
      </c>
      <c r="JN64"/>
      <c r="JO64" s="6">
        <f t="shared" si="1680"/>
        <v>4512926678.02244</v>
      </c>
      <c r="JP64"/>
      <c r="JQ64" s="6">
        <f t="shared" si="1681"/>
        <v>208735457.38239139</v>
      </c>
      <c r="JR64"/>
      <c r="JS64" s="6">
        <f t="shared" si="1682"/>
        <v>319598570.38241065</v>
      </c>
      <c r="JT64"/>
      <c r="JU64" s="6">
        <f t="shared" si="1683"/>
        <v>11653211.142397964</v>
      </c>
      <c r="JV64"/>
      <c r="JW64" s="6">
        <f t="shared" si="1684"/>
        <v>13021247290.062332</v>
      </c>
      <c r="JX64"/>
      <c r="JY64" s="6">
        <f t="shared" si="1685"/>
        <v>603325248.78238535</v>
      </c>
      <c r="JZ64"/>
      <c r="KA64" s="6">
        <f t="shared" si="1686"/>
        <v>44720965071.822525</v>
      </c>
      <c r="KB64"/>
      <c r="KC64" s="6">
        <f t="shared" si="1687"/>
        <v>24907884690.182495</v>
      </c>
      <c r="KD64"/>
      <c r="KE64" s="6">
        <f t="shared" si="1688"/>
        <v>244543779707.14212</v>
      </c>
      <c r="KF64"/>
      <c r="KG64" s="6">
        <f t="shared" si="1689"/>
        <v>5795064345.1024456</v>
      </c>
      <c r="KH64"/>
      <c r="KI64" s="6">
        <f t="shared" si="1690"/>
        <v>92669904715.982574</v>
      </c>
      <c r="KJ64"/>
      <c r="KK64" s="6">
        <f t="shared" si="1691"/>
        <v>83969736081.10257</v>
      </c>
      <c r="KL64"/>
      <c r="KM64" s="6">
        <f t="shared" si="1692"/>
        <v>2214109030.6624279</v>
      </c>
      <c r="KN64"/>
      <c r="KO64" s="6">
        <f t="shared" si="1693"/>
        <v>4512926678.02244</v>
      </c>
      <c r="KP64"/>
      <c r="KQ64" s="6">
        <f t="shared" si="1694"/>
        <v>29707390473.222504</v>
      </c>
      <c r="KR64"/>
      <c r="KS64" s="6">
        <f t="shared" si="1695"/>
        <v>507926579978.50195</v>
      </c>
      <c r="KT64"/>
      <c r="KU64" s="6">
        <f t="shared" si="1696"/>
        <v>665553314.82241535</v>
      </c>
      <c r="KV64"/>
      <c r="KW64" s="16">
        <f t="shared" si="1697"/>
        <v>14162.591287863004</v>
      </c>
      <c r="KX64" s="7"/>
      <c r="KY64" s="5"/>
      <c r="KZ64" s="3">
        <f t="shared" si="85"/>
        <v>33264288225</v>
      </c>
      <c r="LA64"/>
      <c r="LB64" s="3">
        <f t="shared" si="111"/>
        <v>115681614400</v>
      </c>
      <c r="LC64"/>
      <c r="LD64" s="3">
        <f t="shared" si="112"/>
        <v>27045118116</v>
      </c>
      <c r="LE64"/>
      <c r="LF64" s="3">
        <f t="shared" si="113"/>
        <v>12027947584</v>
      </c>
      <c r="LG64"/>
      <c r="LH64" s="3">
        <f t="shared" si="114"/>
        <v>89944808464</v>
      </c>
      <c r="LI64"/>
      <c r="LJ64" s="3">
        <f t="shared" si="115"/>
        <v>2762028025</v>
      </c>
      <c r="LK64"/>
      <c r="LL64" s="3">
        <f t="shared" si="116"/>
        <v>18636345225</v>
      </c>
      <c r="LM64"/>
      <c r="LN64" s="3">
        <f t="shared" si="117"/>
        <v>9472739584</v>
      </c>
      <c r="LO64"/>
      <c r="LP64" s="3">
        <f t="shared" si="118"/>
        <v>3008961316</v>
      </c>
      <c r="LQ64"/>
      <c r="LR64" s="3">
        <f t="shared" si="119"/>
        <v>17430072529</v>
      </c>
      <c r="LS64"/>
      <c r="LT64" s="3">
        <f t="shared" si="120"/>
        <v>72703033225</v>
      </c>
      <c r="LU64"/>
      <c r="LV64" s="3">
        <f t="shared" si="121"/>
        <v>150713215524</v>
      </c>
      <c r="LW64"/>
      <c r="LX64" s="3">
        <f t="shared" si="122"/>
        <v>24535776321</v>
      </c>
      <c r="LY64"/>
      <c r="LZ64" s="3">
        <f t="shared" si="123"/>
        <v>97434501025</v>
      </c>
      <c r="MA64"/>
      <c r="MB64" s="3">
        <f t="shared" si="124"/>
        <v>9037354225</v>
      </c>
      <c r="MC64"/>
      <c r="MD64" s="3">
        <f t="shared" si="125"/>
        <v>136328577529</v>
      </c>
      <c r="ME64"/>
      <c r="MF64" s="3">
        <f t="shared" si="126"/>
        <v>221818392576</v>
      </c>
      <c r="MG64"/>
      <c r="MH64" s="3">
        <f t="shared" si="127"/>
        <v>412494054049</v>
      </c>
      <c r="MI64"/>
      <c r="MJ64" s="3">
        <f t="shared" si="128"/>
        <v>388414386441</v>
      </c>
      <c r="MK64"/>
      <c r="ML64" s="3">
        <f t="shared" si="129"/>
        <v>42367635556</v>
      </c>
      <c r="MM64"/>
      <c r="MN64" s="3">
        <f t="shared" si="130"/>
        <v>29300538276</v>
      </c>
      <c r="MO64"/>
      <c r="MP64" s="3">
        <f t="shared" si="131"/>
        <v>67976482729</v>
      </c>
      <c r="MQ64"/>
      <c r="MR64" s="3">
        <f t="shared" si="132"/>
        <v>59498429929</v>
      </c>
      <c r="MS64"/>
      <c r="MT64" s="3">
        <f t="shared" si="133"/>
        <v>50593954761</v>
      </c>
      <c r="MU64"/>
      <c r="MV64" s="3">
        <f t="shared" si="134"/>
        <v>97456976761</v>
      </c>
      <c r="MW64"/>
      <c r="MX64" s="3">
        <f t="shared" si="135"/>
        <v>200344864801</v>
      </c>
      <c r="MY64"/>
      <c r="MZ64" s="3">
        <f t="shared" si="136"/>
        <v>55746515449</v>
      </c>
      <c r="NA64"/>
      <c r="NB64" s="3">
        <f t="shared" si="137"/>
        <v>3648884836</v>
      </c>
      <c r="NC64"/>
      <c r="ND64" s="3">
        <f t="shared" si="138"/>
        <v>100881936</v>
      </c>
      <c r="NE64"/>
      <c r="NF64" s="3">
        <f t="shared" si="139"/>
        <v>1128825604</v>
      </c>
      <c r="NG64"/>
      <c r="NH64" s="3">
        <f t="shared" si="140"/>
        <v>35294385424</v>
      </c>
      <c r="NI64"/>
      <c r="NJ64" s="3">
        <f t="shared" si="141"/>
        <v>14070704400</v>
      </c>
      <c r="NK64"/>
      <c r="NL64" s="3">
        <f t="shared" si="92"/>
        <v>21149012329</v>
      </c>
      <c r="NM64"/>
      <c r="NN64" s="3">
        <f t="shared" si="142"/>
        <v>17720934400</v>
      </c>
      <c r="NO64"/>
      <c r="NP64" s="3">
        <f t="shared" si="143"/>
        <v>27418723396</v>
      </c>
      <c r="NQ64"/>
      <c r="NR64" s="3">
        <f t="shared" si="144"/>
        <v>148144161025</v>
      </c>
      <c r="NS64"/>
      <c r="NT64" s="3">
        <f t="shared" si="145"/>
        <v>9687480625</v>
      </c>
      <c r="NU64"/>
      <c r="NV64" s="3">
        <f t="shared" si="146"/>
        <v>34081959769</v>
      </c>
      <c r="NW64"/>
      <c r="NX64" s="3">
        <f t="shared" si="147"/>
        <v>1201246281</v>
      </c>
      <c r="NY64"/>
      <c r="NZ64" s="3">
        <f t="shared" si="148"/>
        <v>90539606404</v>
      </c>
      <c r="OA64"/>
      <c r="OB64" s="3">
        <f t="shared" si="149"/>
        <v>13794972304</v>
      </c>
      <c r="OC64"/>
      <c r="OD64" s="3">
        <f t="shared" si="150"/>
        <v>32852650009</v>
      </c>
      <c r="OE64"/>
      <c r="OF64" s="3">
        <f t="shared" si="151"/>
        <v>15427378849</v>
      </c>
      <c r="OG64"/>
      <c r="OH64" s="3">
        <f t="shared" si="152"/>
        <v>103055124484</v>
      </c>
      <c r="OI64"/>
      <c r="OJ64" s="3">
        <f t="shared" si="153"/>
        <v>1054106089</v>
      </c>
      <c r="OK64"/>
      <c r="OL64" s="3">
        <f t="shared" si="154"/>
        <v>5121169</v>
      </c>
      <c r="OM64"/>
      <c r="ON64" s="3">
        <f t="shared" si="155"/>
        <v>22816404601</v>
      </c>
      <c r="OO64"/>
      <c r="OP64" s="3">
        <f t="shared" si="156"/>
        <v>245486224</v>
      </c>
      <c r="OQ64"/>
      <c r="OR64" s="3">
        <f t="shared" si="157"/>
        <v>42834511225</v>
      </c>
      <c r="OS64"/>
      <c r="OT64" s="3">
        <f t="shared" si="158"/>
        <v>75164802244</v>
      </c>
      <c r="OU64"/>
      <c r="OV64" s="3">
        <f t="shared" si="159"/>
        <v>42834511225</v>
      </c>
      <c r="OW64"/>
      <c r="OX64" s="3">
        <f t="shared" si="160"/>
        <v>289591430769</v>
      </c>
      <c r="OY64"/>
      <c r="OZ64" s="3">
        <f t="shared" si="161"/>
        <v>162267980625</v>
      </c>
      <c r="PA64"/>
      <c r="PB64" s="3">
        <f t="shared" si="162"/>
        <v>446229344016</v>
      </c>
      <c r="PC64"/>
      <c r="PD64" s="3">
        <f t="shared" si="163"/>
        <v>4070567601</v>
      </c>
      <c r="PE64"/>
      <c r="PF64" s="3">
        <f t="shared" si="164"/>
        <v>74486963929</v>
      </c>
      <c r="PG64"/>
      <c r="PH64" s="3">
        <f t="shared" si="165"/>
        <v>2104148641</v>
      </c>
      <c r="PI64"/>
      <c r="PJ64" s="3">
        <f t="shared" si="166"/>
        <v>31646275236</v>
      </c>
      <c r="PK64"/>
      <c r="PL64" s="3">
        <f t="shared" si="167"/>
        <v>9267527824</v>
      </c>
      <c r="PM64"/>
      <c r="PN64" s="3">
        <f t="shared" si="168"/>
        <v>16536159649</v>
      </c>
      <c r="PO64"/>
      <c r="PP64" s="3">
        <f t="shared" si="169"/>
        <v>11513719204</v>
      </c>
      <c r="PQ64"/>
      <c r="PR64" s="3">
        <f t="shared" si="170"/>
        <v>11526025</v>
      </c>
      <c r="PS64"/>
      <c r="PT64" s="3">
        <f t="shared" si="171"/>
        <v>7422339409</v>
      </c>
      <c r="PU64"/>
      <c r="PV64" s="3">
        <f t="shared" si="172"/>
        <v>103805751721</v>
      </c>
      <c r="PW64"/>
      <c r="PX64" s="3">
        <f t="shared" si="93"/>
        <v>72112657444</v>
      </c>
      <c r="PY64"/>
      <c r="PZ64" s="3">
        <f t="shared" si="542"/>
        <v>147300904804</v>
      </c>
      <c r="QA64"/>
      <c r="QB64" s="3">
        <f t="shared" si="543"/>
        <v>34909559281</v>
      </c>
      <c r="QC64"/>
      <c r="QD64" s="3">
        <f t="shared" si="544"/>
        <v>172335407689</v>
      </c>
      <c r="QE64"/>
      <c r="QF64" s="3">
        <f t="shared" si="545"/>
        <v>160393041081</v>
      </c>
      <c r="QG64"/>
      <c r="QH64" s="3">
        <f t="shared" si="546"/>
        <v>24891372900</v>
      </c>
      <c r="QI64"/>
      <c r="QJ64" s="3">
        <f t="shared" si="547"/>
        <v>31646275236</v>
      </c>
      <c r="QK64"/>
      <c r="QL64" s="3">
        <f t="shared" si="548"/>
        <v>80130889476</v>
      </c>
      <c r="QM64"/>
      <c r="QN64" s="3">
        <f t="shared" si="390"/>
        <v>362372696676</v>
      </c>
      <c r="QO64"/>
      <c r="QP64" s="3">
        <f t="shared" si="391"/>
        <v>18636072196</v>
      </c>
      <c r="QQ64"/>
      <c r="QR64" s="3">
        <f t="shared" si="392"/>
        <v>129012427489</v>
      </c>
      <c r="QS64" s="5"/>
      <c r="QT64" s="6">
        <f t="shared" si="86"/>
        <v>15872.529284102287</v>
      </c>
      <c r="QU64" s="5"/>
      <c r="QV64" s="5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</row>
    <row r="65" spans="1:1015" s="3" customFormat="1">
      <c r="A65" s="2">
        <v>235</v>
      </c>
      <c r="B65" s="3">
        <v>5063</v>
      </c>
      <c r="C65" s="3">
        <v>5950</v>
      </c>
      <c r="D65" s="3">
        <v>3797</v>
      </c>
      <c r="E65" s="3">
        <v>6203</v>
      </c>
      <c r="F65" s="3">
        <v>4304</v>
      </c>
      <c r="G65" s="3">
        <v>4810</v>
      </c>
      <c r="H65" s="3">
        <v>4937</v>
      </c>
      <c r="I65" s="3">
        <v>3670</v>
      </c>
      <c r="J65" s="3">
        <v>5570</v>
      </c>
      <c r="K65" s="3">
        <v>4684</v>
      </c>
      <c r="L65" s="3">
        <v>4430</v>
      </c>
      <c r="M65" s="3">
        <v>7344</v>
      </c>
      <c r="N65" s="3">
        <v>4684</v>
      </c>
      <c r="O65" s="3">
        <v>5823</v>
      </c>
      <c r="P65" s="3">
        <v>5063</v>
      </c>
      <c r="Q65" s="3">
        <v>6203</v>
      </c>
      <c r="R65" s="3">
        <v>4810</v>
      </c>
      <c r="S65" s="3">
        <v>6457</v>
      </c>
      <c r="T65" s="3">
        <v>5697</v>
      </c>
      <c r="U65" s="3">
        <v>2531</v>
      </c>
      <c r="V65" s="3">
        <v>5190</v>
      </c>
      <c r="W65" s="3">
        <v>7090</v>
      </c>
      <c r="X65" s="3">
        <v>7597</v>
      </c>
      <c r="Y65" s="3">
        <v>6077</v>
      </c>
      <c r="Z65" s="3">
        <v>6583</v>
      </c>
      <c r="AA65" s="3">
        <v>5950</v>
      </c>
      <c r="AB65" s="3">
        <v>5317</v>
      </c>
      <c r="AC65" s="3">
        <v>5190</v>
      </c>
      <c r="AD65" s="3">
        <v>4430</v>
      </c>
      <c r="AE65" s="3">
        <v>6963</v>
      </c>
      <c r="AF65" s="3">
        <v>5823</v>
      </c>
      <c r="AG65" s="3">
        <v>6583</v>
      </c>
      <c r="AH65" s="3">
        <v>4810</v>
      </c>
      <c r="AI65" s="3">
        <v>6077</v>
      </c>
      <c r="AJ65" s="3">
        <v>5697</v>
      </c>
      <c r="AK65" s="3">
        <v>7090</v>
      </c>
      <c r="AL65" s="3">
        <v>3924</v>
      </c>
      <c r="AM65" s="3">
        <v>6710</v>
      </c>
      <c r="AN65" s="3">
        <v>5443</v>
      </c>
      <c r="AO65" s="3">
        <v>3797</v>
      </c>
      <c r="AP65" s="3">
        <v>6330</v>
      </c>
      <c r="AQ65" s="3">
        <v>7344</v>
      </c>
      <c r="AR65" s="3">
        <v>4810</v>
      </c>
      <c r="AS65" s="3">
        <v>6203</v>
      </c>
      <c r="AT65" s="3">
        <v>5950</v>
      </c>
      <c r="AU65" s="3">
        <v>5317</v>
      </c>
      <c r="AV65" s="3">
        <v>7217</v>
      </c>
      <c r="AW65" s="3">
        <v>6077</v>
      </c>
      <c r="AX65" s="3">
        <v>7217</v>
      </c>
      <c r="AY65" s="3">
        <v>7850</v>
      </c>
      <c r="AZ65" s="3">
        <v>6710</v>
      </c>
      <c r="BA65" s="3">
        <v>8104</v>
      </c>
      <c r="BB65" s="3">
        <v>5443</v>
      </c>
      <c r="BC65" s="3">
        <v>5317</v>
      </c>
      <c r="BD65" s="3">
        <v>5063</v>
      </c>
      <c r="BE65" s="3">
        <v>5443</v>
      </c>
      <c r="BF65" s="3">
        <v>5317</v>
      </c>
      <c r="BG65" s="3">
        <v>5950</v>
      </c>
      <c r="BH65" s="3">
        <v>6457</v>
      </c>
      <c r="BI65" s="3">
        <v>3291</v>
      </c>
      <c r="BJ65" s="3">
        <v>4684</v>
      </c>
      <c r="BK65" s="3">
        <v>5697</v>
      </c>
      <c r="BL65" s="3">
        <v>5063</v>
      </c>
      <c r="BM65" s="3">
        <v>6330</v>
      </c>
      <c r="BN65" s="3">
        <v>4557</v>
      </c>
      <c r="BO65" s="3">
        <v>7724</v>
      </c>
      <c r="BP65" s="3">
        <v>6203</v>
      </c>
      <c r="BQ65" s="3">
        <v>5950</v>
      </c>
      <c r="BR65" s="3">
        <v>3924</v>
      </c>
      <c r="BS65" s="3">
        <v>6837</v>
      </c>
      <c r="BT65" s="3">
        <v>6583</v>
      </c>
      <c r="BU65" s="3">
        <v>5190</v>
      </c>
      <c r="BV65" s="3">
        <v>6330</v>
      </c>
      <c r="BW65" s="3">
        <v>5317</v>
      </c>
      <c r="BX65" s="3">
        <v>4430</v>
      </c>
      <c r="BY65" s="3">
        <v>7217</v>
      </c>
      <c r="BZ65" s="3">
        <v>5823</v>
      </c>
      <c r="CA65" s="3">
        <v>6963</v>
      </c>
      <c r="CB65" s="3">
        <v>6203</v>
      </c>
      <c r="CC65" s="3">
        <v>6457</v>
      </c>
      <c r="CD65" s="3">
        <v>5570</v>
      </c>
      <c r="CE65" s="3">
        <v>4684</v>
      </c>
      <c r="CF65" s="3">
        <v>3417</v>
      </c>
      <c r="CG65" s="3">
        <v>6077</v>
      </c>
      <c r="CH65" s="3">
        <v>7850</v>
      </c>
      <c r="CI65" s="3">
        <v>6710</v>
      </c>
      <c r="CJ65" s="3">
        <v>4177</v>
      </c>
      <c r="CK65" s="3">
        <v>4050</v>
      </c>
      <c r="CL65" s="3">
        <v>4684</v>
      </c>
      <c r="CM65" s="3">
        <v>4557</v>
      </c>
      <c r="CN65" s="3">
        <v>5950</v>
      </c>
      <c r="CO65" s="3">
        <v>5697</v>
      </c>
      <c r="CP65" s="3">
        <v>7344</v>
      </c>
      <c r="CQ65" s="3">
        <v>6457</v>
      </c>
      <c r="CR65" s="3">
        <v>5570</v>
      </c>
      <c r="CS65" s="3">
        <v>5443</v>
      </c>
      <c r="CT65" s="3">
        <v>4937</v>
      </c>
      <c r="CU65" s="3">
        <v>4684</v>
      </c>
      <c r="CV65" s="3">
        <v>5443</v>
      </c>
      <c r="CW65" s="3">
        <v>5190</v>
      </c>
      <c r="CX65" s="3">
        <v>5443</v>
      </c>
      <c r="CY65" s="3">
        <v>6963</v>
      </c>
      <c r="CZ65" s="3">
        <v>3291</v>
      </c>
      <c r="DA65" s="3">
        <v>6963</v>
      </c>
      <c r="DB65" s="3">
        <v>7344</v>
      </c>
      <c r="DC65" s="3">
        <v>6203</v>
      </c>
      <c r="DD65" s="3">
        <v>4810</v>
      </c>
      <c r="DE65" s="3">
        <v>6710</v>
      </c>
      <c r="DF65" s="3">
        <v>8357</v>
      </c>
      <c r="DG65" s="3">
        <v>5950</v>
      </c>
      <c r="DH65" s="3">
        <v>4177</v>
      </c>
      <c r="DI65" s="3">
        <v>4810</v>
      </c>
      <c r="DJ65" s="3">
        <v>6583</v>
      </c>
      <c r="DK65" s="3">
        <v>5443</v>
      </c>
      <c r="DL65" s="3">
        <v>4557</v>
      </c>
      <c r="DM65" s="3">
        <v>6203</v>
      </c>
      <c r="DN65" s="3">
        <v>5950</v>
      </c>
      <c r="DO65" s="3">
        <v>7470</v>
      </c>
      <c r="DP65" s="3">
        <v>5443</v>
      </c>
      <c r="DQ65" s="3">
        <v>5697</v>
      </c>
      <c r="DR65" s="3">
        <v>6077</v>
      </c>
      <c r="DS65" s="3">
        <v>5570</v>
      </c>
      <c r="DT65" s="3">
        <v>5063</v>
      </c>
      <c r="DU65" s="3">
        <v>5570</v>
      </c>
      <c r="DV65" s="3">
        <v>6583</v>
      </c>
      <c r="DW65" s="3">
        <v>5190</v>
      </c>
      <c r="DX65" s="3">
        <v>4430</v>
      </c>
      <c r="DY65" s="3">
        <v>4810</v>
      </c>
      <c r="DZ65" s="3">
        <v>5190</v>
      </c>
      <c r="EA65" s="3">
        <v>6077</v>
      </c>
      <c r="EB65" s="3">
        <v>6203</v>
      </c>
      <c r="EC65" s="3">
        <v>5063</v>
      </c>
      <c r="ED65" s="3">
        <v>5190</v>
      </c>
      <c r="EE65" s="3">
        <v>7217</v>
      </c>
      <c r="EF65" s="3">
        <v>3797</v>
      </c>
      <c r="EG65" s="3">
        <v>6077</v>
      </c>
      <c r="EH65" s="3">
        <v>6203</v>
      </c>
      <c r="EI65" s="3">
        <v>6330</v>
      </c>
      <c r="EJ65" s="3">
        <v>5443</v>
      </c>
      <c r="EK65" s="3">
        <v>6330</v>
      </c>
      <c r="EL65" s="3">
        <v>4684</v>
      </c>
      <c r="EM65" s="3">
        <v>4304</v>
      </c>
      <c r="EN65" s="3">
        <v>5190</v>
      </c>
      <c r="EO65" s="3">
        <v>4937</v>
      </c>
      <c r="EP65" s="3">
        <v>7344</v>
      </c>
      <c r="EQ65" s="3">
        <v>3924</v>
      </c>
      <c r="ER65" s="3">
        <v>4810</v>
      </c>
      <c r="ES65" s="3">
        <v>5697</v>
      </c>
      <c r="ET65" s="3">
        <v>4304</v>
      </c>
      <c r="EU65" s="3">
        <v>5317</v>
      </c>
      <c r="EV65" s="5"/>
      <c r="EW65" s="6">
        <f t="shared" si="79"/>
        <v>5646.9666666666662</v>
      </c>
      <c r="EX65" s="7"/>
      <c r="EY65" s="6">
        <f t="shared" si="80"/>
        <v>89.515455487118842</v>
      </c>
      <c r="EZ65" s="7"/>
      <c r="FA65" s="6">
        <f t="shared" si="81"/>
        <v>5451.88</v>
      </c>
      <c r="FB65" s="6">
        <f t="shared" si="82"/>
        <v>5842.0533333333333</v>
      </c>
      <c r="FC65" s="6">
        <f t="shared" si="179"/>
        <v>-390.17333333333318</v>
      </c>
      <c r="FD65" s="7"/>
      <c r="FE65" s="6">
        <f t="shared" si="84"/>
        <v>246836.73671111127</v>
      </c>
      <c r="FF65"/>
      <c r="FG65" s="6">
        <f t="shared" si="97"/>
        <v>4063557.1500444449</v>
      </c>
      <c r="FH65"/>
      <c r="FI65" s="6">
        <f t="shared" si="98"/>
        <v>13415.816711111147</v>
      </c>
      <c r="FJ65"/>
      <c r="FK65" s="6">
        <f t="shared" si="99"/>
        <v>2746223.4567111107</v>
      </c>
      <c r="FL65"/>
      <c r="FM65" s="6">
        <f t="shared" si="100"/>
        <v>1628618.3767111108</v>
      </c>
      <c r="FN65"/>
      <c r="FO65" s="6">
        <f t="shared" si="101"/>
        <v>6369701.0433777785</v>
      </c>
      <c r="FP65"/>
      <c r="FQ65" s="6">
        <f t="shared" si="102"/>
        <v>560741.3767111114</v>
      </c>
      <c r="FR65"/>
      <c r="FS65" s="6">
        <f t="shared" si="103"/>
        <v>562240.03004444472</v>
      </c>
      <c r="FT65"/>
      <c r="FU65" s="6">
        <f t="shared" si="104"/>
        <v>1579613.2700444448</v>
      </c>
      <c r="FV65"/>
      <c r="FW65" s="6">
        <f t="shared" si="105"/>
        <v>12646368.77671111</v>
      </c>
      <c r="FX65"/>
      <c r="FY65" s="6">
        <f t="shared" si="106"/>
        <v>2279576.563377778</v>
      </c>
      <c r="FZ65"/>
      <c r="GA65" s="6">
        <f t="shared" si="107"/>
        <v>3648762.1633777772</v>
      </c>
      <c r="GB65"/>
      <c r="GC65" s="6">
        <f t="shared" si="108"/>
        <v>1046883.6700444442</v>
      </c>
      <c r="GD65"/>
      <c r="GE65" s="6">
        <f t="shared" si="109"/>
        <v>267468.25671111094</v>
      </c>
      <c r="GF65"/>
      <c r="GG65" s="6">
        <f t="shared" si="110"/>
        <v>4591706.1233777786</v>
      </c>
      <c r="GH65"/>
      <c r="GI65" s="6">
        <f t="shared" si="1638"/>
        <v>136771.76337777788</v>
      </c>
      <c r="GJ65"/>
      <c r="GK65" s="6">
        <f t="shared" si="1639"/>
        <v>768825.00337777811</v>
      </c>
      <c r="GL65"/>
      <c r="GM65" s="6">
        <f t="shared" si="1640"/>
        <v>1005661.3233777781</v>
      </c>
      <c r="GN65"/>
      <c r="GO65" s="6">
        <f t="shared" si="1641"/>
        <v>5739985.4167111116</v>
      </c>
      <c r="GP65"/>
      <c r="GQ65" s="6">
        <f t="shared" si="1642"/>
        <v>4146001.8433777769</v>
      </c>
      <c r="GR65"/>
      <c r="GS65" s="6">
        <f t="shared" si="1643"/>
        <v>389159.71004444466</v>
      </c>
      <c r="GT65"/>
      <c r="GU65" s="6">
        <f t="shared" si="1644"/>
        <v>1005661.3233777781</v>
      </c>
      <c r="GV65"/>
      <c r="GW65" s="6">
        <f t="shared" si="1645"/>
        <v>1046883.6700444442</v>
      </c>
      <c r="GX65"/>
      <c r="GY65" s="6">
        <f t="shared" si="1646"/>
        <v>2341430.4300444438</v>
      </c>
      <c r="GZ65"/>
      <c r="HA65" s="6">
        <f t="shared" si="1647"/>
        <v>58964.790044444519</v>
      </c>
      <c r="HB65"/>
      <c r="HC65" s="6">
        <f t="shared" si="1648"/>
        <v>1007667.9767111114</v>
      </c>
      <c r="HD65"/>
      <c r="HE65" s="6">
        <f t="shared" si="1649"/>
        <v>266434.91004444426</v>
      </c>
      <c r="HF65"/>
      <c r="HG65" s="6">
        <f t="shared" si="1650"/>
        <v>103.4967111111079</v>
      </c>
      <c r="HH65"/>
      <c r="HI65" s="6">
        <f t="shared" si="1651"/>
        <v>58964.790044444519</v>
      </c>
      <c r="HJ65"/>
      <c r="HK65" s="6">
        <f t="shared" si="1652"/>
        <v>12646368.77671111</v>
      </c>
      <c r="HL65"/>
      <c r="HM65" s="6">
        <f t="shared" si="1653"/>
        <v>387913.05671111133</v>
      </c>
      <c r="HN65"/>
      <c r="HO65" s="6">
        <f t="shared" si="1654"/>
        <v>768825.00337777811</v>
      </c>
      <c r="HP65"/>
      <c r="HQ65" s="6">
        <f t="shared" si="1655"/>
        <v>7710766.3367111124</v>
      </c>
      <c r="HR65"/>
      <c r="HS65" s="6">
        <f t="shared" si="1656"/>
        <v>413671.93671111093</v>
      </c>
      <c r="HT65"/>
      <c r="HU65" s="6">
        <f t="shared" si="1657"/>
        <v>6364654.3900444452</v>
      </c>
      <c r="HV65"/>
      <c r="HW65" s="6">
        <f t="shared" si="1658"/>
        <v>3179707.1367111104</v>
      </c>
      <c r="HX65"/>
      <c r="HY65" s="6">
        <f t="shared" si="1659"/>
        <v>1968895.4033777774</v>
      </c>
      <c r="HZ65"/>
      <c r="IA65" s="6">
        <f t="shared" si="1660"/>
        <v>5744778.0700444449</v>
      </c>
      <c r="IB65"/>
      <c r="IC65" s="6">
        <f t="shared" si="1661"/>
        <v>562240.03004444472</v>
      </c>
      <c r="ID65"/>
      <c r="IE65" s="6">
        <f t="shared" si="1662"/>
        <v>18543.176711111068</v>
      </c>
      <c r="IF65"/>
      <c r="IG65" s="6">
        <f t="shared" si="1663"/>
        <v>1628618.3767111108</v>
      </c>
      <c r="IH65"/>
      <c r="II65" s="6">
        <f t="shared" si="1664"/>
        <v>5152113.0967111122</v>
      </c>
      <c r="IJ65"/>
      <c r="IK65" s="6">
        <f t="shared" si="1665"/>
        <v>2341430.4300444438</v>
      </c>
      <c r="IL65"/>
      <c r="IM65" s="6">
        <f t="shared" si="1666"/>
        <v>267468.25671111094</v>
      </c>
      <c r="IN65"/>
      <c r="IO65" s="6">
        <f t="shared" si="1667"/>
        <v>267468.25671111094</v>
      </c>
      <c r="IP65"/>
      <c r="IQ65" s="6">
        <f t="shared" si="1668"/>
        <v>413671.93671111093</v>
      </c>
      <c r="IR65"/>
      <c r="IS65" s="6">
        <f t="shared" si="1669"/>
        <v>1631171.7233777773</v>
      </c>
      <c r="IT65"/>
      <c r="IU65" s="6">
        <f t="shared" si="1670"/>
        <v>267468.25671111094</v>
      </c>
      <c r="IV65"/>
      <c r="IW65" s="6">
        <f t="shared" si="1671"/>
        <v>413671.93671111093</v>
      </c>
      <c r="IX65"/>
      <c r="IY65" s="6">
        <f t="shared" si="1672"/>
        <v>413671.93671111093</v>
      </c>
      <c r="IZ65"/>
      <c r="JA65" s="6">
        <f t="shared" si="1673"/>
        <v>1276508.2967111114</v>
      </c>
      <c r="JB65"/>
      <c r="JC65" s="6">
        <f t="shared" si="1674"/>
        <v>10770386.270044446</v>
      </c>
      <c r="JD65"/>
      <c r="JE65" s="6">
        <f t="shared" si="1675"/>
        <v>2344491.7767111105</v>
      </c>
      <c r="JF65"/>
      <c r="JG65" s="6">
        <f t="shared" si="1676"/>
        <v>2279576.563377778</v>
      </c>
      <c r="JH65"/>
      <c r="JI65" s="6">
        <f t="shared" si="1677"/>
        <v>7824178.6567111099</v>
      </c>
      <c r="JJ65"/>
      <c r="JK65" s="6">
        <f t="shared" si="1678"/>
        <v>58964.790044444519</v>
      </c>
      <c r="JL65"/>
      <c r="JM65" s="6">
        <f t="shared" si="1679"/>
        <v>2341430.4300444438</v>
      </c>
      <c r="JN65"/>
      <c r="JO65" s="6">
        <f t="shared" si="1680"/>
        <v>1577100.6167111115</v>
      </c>
      <c r="JP65"/>
      <c r="JQ65" s="6">
        <f t="shared" si="1681"/>
        <v>1276508.2967111114</v>
      </c>
      <c r="JR65"/>
      <c r="JS65" s="6">
        <f t="shared" si="1682"/>
        <v>18543.176711111068</v>
      </c>
      <c r="JT65"/>
      <c r="JU65" s="6">
        <f t="shared" si="1683"/>
        <v>804919.99004444422</v>
      </c>
      <c r="JV65"/>
      <c r="JW65" s="6">
        <f t="shared" si="1684"/>
        <v>13648.470044444481</v>
      </c>
      <c r="JX65"/>
      <c r="JY65" s="6">
        <f t="shared" si="1685"/>
        <v>3179707.1367111104</v>
      </c>
      <c r="JZ65"/>
      <c r="KA65" s="6">
        <f t="shared" si="1686"/>
        <v>103.4967111111079</v>
      </c>
      <c r="KB65"/>
      <c r="KC65" s="6">
        <f t="shared" si="1687"/>
        <v>246836.73671111127</v>
      </c>
      <c r="KD65"/>
      <c r="KE65" s="6">
        <f t="shared" si="1688"/>
        <v>2341430.4300444438</v>
      </c>
      <c r="KF65"/>
      <c r="KG65" s="6">
        <f t="shared" si="1689"/>
        <v>2679201.5367111117</v>
      </c>
      <c r="KH65"/>
      <c r="KI65" s="6">
        <f t="shared" si="1690"/>
        <v>3571444.8300444451</v>
      </c>
      <c r="KJ65"/>
      <c r="KK65" s="6">
        <f t="shared" si="1691"/>
        <v>69260.203377777696</v>
      </c>
      <c r="KL65"/>
      <c r="KM65" s="6">
        <f t="shared" si="1692"/>
        <v>246836.73671111127</v>
      </c>
      <c r="KN65"/>
      <c r="KO65" s="6">
        <f t="shared" si="1693"/>
        <v>593166.96337777749</v>
      </c>
      <c r="KP65"/>
      <c r="KQ65" s="6">
        <f t="shared" si="1694"/>
        <v>413671.93671111093</v>
      </c>
      <c r="KR65"/>
      <c r="KS65" s="6">
        <f t="shared" si="1695"/>
        <v>14517420.830044443</v>
      </c>
      <c r="KT65"/>
      <c r="KU65" s="6">
        <f t="shared" si="1696"/>
        <v>246836.73671111127</v>
      </c>
      <c r="KV65"/>
      <c r="KW65" s="16">
        <f t="shared" si="1697"/>
        <v>87.888012714060324</v>
      </c>
      <c r="KX65" s="7"/>
      <c r="KY65" s="5"/>
      <c r="KZ65" s="3">
        <f t="shared" si="85"/>
        <v>786769</v>
      </c>
      <c r="LA65"/>
      <c r="LB65" s="3">
        <f t="shared" si="111"/>
        <v>5788836</v>
      </c>
      <c r="LC65"/>
      <c r="LD65" s="3">
        <f t="shared" si="112"/>
        <v>256036</v>
      </c>
      <c r="LE65"/>
      <c r="LF65" s="3">
        <f t="shared" si="113"/>
        <v>1605289</v>
      </c>
      <c r="LG65"/>
      <c r="LH65" s="3">
        <f t="shared" si="114"/>
        <v>784996</v>
      </c>
      <c r="LI65"/>
      <c r="LJ65" s="3">
        <f t="shared" si="115"/>
        <v>8491396</v>
      </c>
      <c r="LK65"/>
      <c r="LL65" s="3">
        <f t="shared" si="116"/>
        <v>1297321</v>
      </c>
      <c r="LM65"/>
      <c r="LN65" s="3">
        <f t="shared" si="117"/>
        <v>1299600</v>
      </c>
      <c r="LO65"/>
      <c r="LP65" s="3">
        <f t="shared" si="118"/>
        <v>2712609</v>
      </c>
      <c r="LQ65"/>
      <c r="LR65" s="3">
        <f t="shared" si="119"/>
        <v>10023556</v>
      </c>
      <c r="LS65"/>
      <c r="LT65" s="3">
        <f t="shared" si="120"/>
        <v>3610000</v>
      </c>
      <c r="LU65"/>
      <c r="LV65" s="3">
        <f t="shared" si="121"/>
        <v>2310400</v>
      </c>
      <c r="LW65"/>
      <c r="LX65" s="3">
        <f t="shared" si="122"/>
        <v>400689</v>
      </c>
      <c r="LY65"/>
      <c r="LZ65" s="3">
        <f t="shared" si="123"/>
        <v>16129</v>
      </c>
      <c r="MA65"/>
      <c r="MB65" s="3">
        <f t="shared" si="124"/>
        <v>6416089</v>
      </c>
      <c r="MC65"/>
      <c r="MD65" s="3">
        <f t="shared" si="125"/>
        <v>577600</v>
      </c>
      <c r="ME65"/>
      <c r="MF65" s="3">
        <f t="shared" si="126"/>
        <v>1605289</v>
      </c>
      <c r="MG65"/>
      <c r="MH65" s="3">
        <f t="shared" si="127"/>
        <v>1940449</v>
      </c>
      <c r="MI65"/>
      <c r="MJ65" s="3">
        <f t="shared" si="128"/>
        <v>7761796</v>
      </c>
      <c r="MK65"/>
      <c r="ML65" s="3">
        <f t="shared" si="129"/>
        <v>2709316</v>
      </c>
      <c r="MM65"/>
      <c r="MN65" s="3">
        <f t="shared" si="130"/>
        <v>1028196</v>
      </c>
      <c r="MO65"/>
      <c r="MP65" s="3">
        <f t="shared" si="131"/>
        <v>1940449</v>
      </c>
      <c r="MQ65"/>
      <c r="MR65" s="3">
        <f t="shared" si="132"/>
        <v>400689</v>
      </c>
      <c r="MS65"/>
      <c r="MT65" s="3">
        <f t="shared" si="133"/>
        <v>1299600</v>
      </c>
      <c r="MU65"/>
      <c r="MV65" s="3">
        <f t="shared" si="134"/>
        <v>400689</v>
      </c>
      <c r="MW65"/>
      <c r="MX65" s="3">
        <f t="shared" si="135"/>
        <v>1943236</v>
      </c>
      <c r="MY65"/>
      <c r="MZ65" s="3">
        <f t="shared" si="136"/>
        <v>15876</v>
      </c>
      <c r="NA65"/>
      <c r="NB65" s="3">
        <f t="shared" si="137"/>
        <v>144400</v>
      </c>
      <c r="NC65"/>
      <c r="ND65" s="3">
        <f t="shared" si="138"/>
        <v>400689</v>
      </c>
      <c r="NE65"/>
      <c r="NF65" s="3">
        <f t="shared" si="139"/>
        <v>10023556</v>
      </c>
      <c r="NG65"/>
      <c r="NH65" s="3">
        <f t="shared" si="140"/>
        <v>1026169</v>
      </c>
      <c r="NI65"/>
      <c r="NJ65" s="3">
        <f t="shared" si="141"/>
        <v>1605289</v>
      </c>
      <c r="NK65"/>
      <c r="NL65" s="3">
        <f t="shared" si="92"/>
        <v>10029889</v>
      </c>
      <c r="NM65"/>
      <c r="NN65" s="3">
        <f t="shared" si="142"/>
        <v>64009</v>
      </c>
      <c r="NO65"/>
      <c r="NP65" s="3">
        <f t="shared" si="143"/>
        <v>8485569</v>
      </c>
      <c r="NQ65"/>
      <c r="NR65" s="3">
        <f t="shared" si="144"/>
        <v>1940449</v>
      </c>
      <c r="NS65"/>
      <c r="NT65" s="3">
        <f t="shared" si="145"/>
        <v>1026169</v>
      </c>
      <c r="NU65"/>
      <c r="NV65" s="3">
        <f t="shared" si="146"/>
        <v>7767369</v>
      </c>
      <c r="NW65"/>
      <c r="NX65" s="3">
        <f t="shared" si="147"/>
        <v>1299600</v>
      </c>
      <c r="NY65"/>
      <c r="NZ65" s="3">
        <f t="shared" si="148"/>
        <v>64516</v>
      </c>
      <c r="OA65"/>
      <c r="OB65" s="3">
        <f t="shared" si="149"/>
        <v>784996</v>
      </c>
      <c r="OC65"/>
      <c r="OD65" s="3">
        <f t="shared" si="150"/>
        <v>7075600</v>
      </c>
      <c r="OE65"/>
      <c r="OF65" s="3">
        <f t="shared" si="151"/>
        <v>1299600</v>
      </c>
      <c r="OG65"/>
      <c r="OH65" s="3">
        <f t="shared" si="152"/>
        <v>16129</v>
      </c>
      <c r="OI65"/>
      <c r="OJ65" s="3">
        <f t="shared" si="153"/>
        <v>16129</v>
      </c>
      <c r="OK65"/>
      <c r="OL65" s="3">
        <f t="shared" si="154"/>
        <v>64009</v>
      </c>
      <c r="OM65"/>
      <c r="ON65" s="3">
        <f t="shared" si="155"/>
        <v>786769</v>
      </c>
      <c r="OO65"/>
      <c r="OP65" s="3">
        <f t="shared" si="156"/>
        <v>16129</v>
      </c>
      <c r="OQ65"/>
      <c r="OR65" s="3">
        <f t="shared" si="157"/>
        <v>64009</v>
      </c>
      <c r="OS65"/>
      <c r="OT65" s="3">
        <f t="shared" si="158"/>
        <v>64009</v>
      </c>
      <c r="OU65"/>
      <c r="OV65" s="3">
        <f t="shared" si="159"/>
        <v>2310400</v>
      </c>
      <c r="OW65"/>
      <c r="OX65" s="3">
        <f t="shared" si="160"/>
        <v>13483584</v>
      </c>
      <c r="OY65"/>
      <c r="OZ65" s="3">
        <f t="shared" si="161"/>
        <v>1301881</v>
      </c>
      <c r="PA65"/>
      <c r="PB65" s="3">
        <f t="shared" si="162"/>
        <v>3610000</v>
      </c>
      <c r="PC65"/>
      <c r="PD65" s="3">
        <f t="shared" si="163"/>
        <v>5793649</v>
      </c>
      <c r="PE65"/>
      <c r="PF65" s="3">
        <f t="shared" si="164"/>
        <v>400689</v>
      </c>
      <c r="PG65"/>
      <c r="PH65" s="3">
        <f t="shared" si="165"/>
        <v>1299600</v>
      </c>
      <c r="PI65"/>
      <c r="PJ65" s="3">
        <f t="shared" si="166"/>
        <v>2709316</v>
      </c>
      <c r="PK65"/>
      <c r="PL65" s="3">
        <f t="shared" si="167"/>
        <v>2310400</v>
      </c>
      <c r="PM65"/>
      <c r="PN65" s="3">
        <f t="shared" si="168"/>
        <v>64516</v>
      </c>
      <c r="PO65"/>
      <c r="PP65" s="3">
        <f t="shared" si="169"/>
        <v>257049</v>
      </c>
      <c r="PQ65"/>
      <c r="PR65" s="3">
        <f t="shared" si="170"/>
        <v>257049</v>
      </c>
      <c r="PS65"/>
      <c r="PT65" s="3">
        <f t="shared" si="171"/>
        <v>1940449</v>
      </c>
      <c r="PU65"/>
      <c r="PV65" s="3">
        <f t="shared" si="172"/>
        <v>144400</v>
      </c>
      <c r="PW65"/>
      <c r="PX65" s="3">
        <f t="shared" si="93"/>
        <v>786769</v>
      </c>
      <c r="PY65"/>
      <c r="PZ65" s="3">
        <f t="shared" si="542"/>
        <v>1299600</v>
      </c>
      <c r="QA65"/>
      <c r="QB65" s="3">
        <f t="shared" si="543"/>
        <v>4108729</v>
      </c>
      <c r="QC65"/>
      <c r="QD65" s="3">
        <f t="shared" si="544"/>
        <v>5198400</v>
      </c>
      <c r="QE65"/>
      <c r="QF65" s="3">
        <f t="shared" si="545"/>
        <v>16129</v>
      </c>
      <c r="QG65"/>
      <c r="QH65" s="3">
        <f t="shared" si="546"/>
        <v>786769</v>
      </c>
      <c r="QI65"/>
      <c r="QJ65" s="3">
        <f t="shared" si="547"/>
        <v>144400</v>
      </c>
      <c r="QK65"/>
      <c r="QL65" s="3">
        <f t="shared" si="548"/>
        <v>64009</v>
      </c>
      <c r="QM65"/>
      <c r="QN65" s="3">
        <f t="shared" si="390"/>
        <v>11696400</v>
      </c>
      <c r="QO65"/>
      <c r="QP65" s="3">
        <f t="shared" si="391"/>
        <v>786769</v>
      </c>
      <c r="QQ65"/>
      <c r="QR65" s="3">
        <f t="shared" si="392"/>
        <v>1026169</v>
      </c>
      <c r="QS65" s="5"/>
      <c r="QT65" s="6">
        <f t="shared" si="86"/>
        <v>90.862998792410266</v>
      </c>
      <c r="QU65" s="5"/>
      <c r="QV65" s="5"/>
      <c r="QW65" s="6">
        <f>B65-C65-$FC65</f>
        <v>-496.82666666666682</v>
      </c>
      <c r="QX65"/>
      <c r="QY65" s="6">
        <f>D65-E65-$FC65</f>
        <v>-2015.8266666666668</v>
      </c>
      <c r="QZ65"/>
      <c r="RA65" s="6">
        <f>F65-G65-$FC65</f>
        <v>-115.82666666666682</v>
      </c>
      <c r="RB65"/>
      <c r="RC65" s="6">
        <f>H65-I65-$FC65</f>
        <v>1657.1733333333332</v>
      </c>
      <c r="RD65"/>
      <c r="RE65" s="6">
        <f>J65-K65-$FC65</f>
        <v>1276.1733333333332</v>
      </c>
      <c r="RF65"/>
      <c r="RG65" s="6">
        <f>L65-M65-$FC65</f>
        <v>-2523.8266666666668</v>
      </c>
      <c r="RH65"/>
      <c r="RI65" s="6">
        <f>N65-O65-$FC65</f>
        <v>-748.82666666666682</v>
      </c>
      <c r="RJ65"/>
      <c r="RK65" s="6">
        <f>P65-Q65-$FC65</f>
        <v>-749.82666666666682</v>
      </c>
      <c r="RL65"/>
      <c r="RM65" s="6">
        <f>R65-S65-$FC65</f>
        <v>-1256.8266666666668</v>
      </c>
      <c r="RN65"/>
      <c r="RO65" s="6">
        <f>T65-U65-$FC65</f>
        <v>3556.1733333333332</v>
      </c>
      <c r="RP65"/>
      <c r="RQ65" s="6">
        <f>V65-W65-$FC65</f>
        <v>-1509.8266666666668</v>
      </c>
      <c r="RR65"/>
      <c r="RS65" s="6">
        <f>X65-Y65-$FC65</f>
        <v>1910.1733333333332</v>
      </c>
      <c r="RT65"/>
      <c r="RU65" s="6">
        <f>Z65-AA65-$FC65</f>
        <v>1023.1733333333332</v>
      </c>
      <c r="RV65"/>
      <c r="RW65" s="6">
        <f>AB65-AC65-$FC65</f>
        <v>517.17333333333318</v>
      </c>
      <c r="RX65"/>
      <c r="RY65" s="6">
        <f>AD65-AE65-$FC65</f>
        <v>-2142.8266666666668</v>
      </c>
      <c r="RZ65"/>
      <c r="SA65" s="6">
        <f>AF65-AG65-$FC65</f>
        <v>-369.82666666666682</v>
      </c>
      <c r="SB65"/>
      <c r="SC65" s="6">
        <f>AH65-AI65-$FC65</f>
        <v>-876.82666666666682</v>
      </c>
      <c r="SD65"/>
      <c r="SE65" s="6">
        <f>AJ65-AK65-$FC65</f>
        <v>-1002.8266666666668</v>
      </c>
      <c r="SF65"/>
      <c r="SG65" s="6">
        <f>AL65-AM65-$FC65</f>
        <v>-2395.8266666666668</v>
      </c>
      <c r="SH65"/>
      <c r="SI65" s="6">
        <f>AN65-AO65-$FC65</f>
        <v>2036.1733333333332</v>
      </c>
      <c r="SJ65"/>
      <c r="SK65" s="6">
        <f>AP65-AQ65-$FC65</f>
        <v>-623.82666666666682</v>
      </c>
      <c r="SL65"/>
      <c r="SM65" s="6">
        <f>AR65-AS65-$FC65</f>
        <v>-1002.8266666666668</v>
      </c>
      <c r="SN65"/>
      <c r="SO65" s="6">
        <f>AT65-AU65-$FC65</f>
        <v>1023.1733333333332</v>
      </c>
      <c r="SP65"/>
      <c r="SQ65" s="6">
        <f>AV65-AW65-$FC65</f>
        <v>1530.1733333333332</v>
      </c>
      <c r="SR65"/>
      <c r="SS65" s="6">
        <f>AX65-AY65-$FC65</f>
        <v>-242.82666666666682</v>
      </c>
      <c r="ST65"/>
      <c r="SU65" s="6">
        <f>AZ65-BA65-$FC65</f>
        <v>-1003.8266666666668</v>
      </c>
      <c r="SV65"/>
      <c r="SW65" s="6">
        <f>BB65-BC65-$FC65</f>
        <v>516.17333333333318</v>
      </c>
      <c r="SX65"/>
      <c r="SY65" s="6">
        <f>BD65-BE65-$FC65</f>
        <v>10.173333333333176</v>
      </c>
      <c r="SZ65"/>
      <c r="TA65" s="6">
        <f>BF65-BG65-$FC65</f>
        <v>-242.82666666666682</v>
      </c>
      <c r="TB65"/>
      <c r="TC65" s="6">
        <f>BH65-BI65-$FC65</f>
        <v>3556.1733333333332</v>
      </c>
      <c r="TD65"/>
      <c r="TE65" s="6">
        <f>BJ65-BK65-$FC65</f>
        <v>-622.82666666666682</v>
      </c>
      <c r="TF65"/>
      <c r="TG65" s="6">
        <f>BL65-BM65-$FC65</f>
        <v>-876.82666666666682</v>
      </c>
      <c r="TH65"/>
      <c r="TI65" s="6">
        <f>BN65-BO65-$FC65</f>
        <v>-2776.8266666666668</v>
      </c>
      <c r="TJ65"/>
      <c r="TK65" s="6">
        <f>BP65-BQ65-$FC65</f>
        <v>643.17333333333318</v>
      </c>
      <c r="TL65"/>
      <c r="TM65" s="6">
        <f>BR65-BS65-$FC65</f>
        <v>-2522.8266666666668</v>
      </c>
      <c r="TN65"/>
      <c r="TO65" s="6">
        <f>BT65-BU65-$FC65</f>
        <v>1783.1733333333332</v>
      </c>
      <c r="TP65"/>
      <c r="TQ65" s="6">
        <f>BV65-BW65-$FC65</f>
        <v>1403.1733333333332</v>
      </c>
      <c r="TR65"/>
      <c r="TS65" s="6">
        <f>BX65-BY65-$FC65</f>
        <v>-2396.8266666666668</v>
      </c>
      <c r="TT65"/>
      <c r="TU65" s="6">
        <f>BZ65-CA65-$FC65</f>
        <v>-749.82666666666682</v>
      </c>
      <c r="TV65"/>
      <c r="TW65" s="6">
        <f>CB65-CC65-$FC65</f>
        <v>136.17333333333318</v>
      </c>
      <c r="TX65"/>
      <c r="TY65" s="6">
        <f>CD65-CE65-$FC65</f>
        <v>1276.1733333333332</v>
      </c>
      <c r="TZ65"/>
      <c r="UA65" s="6">
        <f>CF65-CG65-$FC65</f>
        <v>-2269.8266666666668</v>
      </c>
      <c r="UB65"/>
      <c r="UC65" s="6">
        <f>CH65-CI65-$FC65</f>
        <v>1530.1733333333332</v>
      </c>
      <c r="UD65"/>
      <c r="UE65" s="6">
        <f>CJ65-CK65-$FC65</f>
        <v>517.17333333333318</v>
      </c>
      <c r="UF65"/>
      <c r="UG65" s="6">
        <f>CL65-CM65-$FC65</f>
        <v>517.17333333333318</v>
      </c>
      <c r="UH65"/>
      <c r="UI65" s="6">
        <f>CN65-CO65-$FC65</f>
        <v>643.17333333333318</v>
      </c>
      <c r="UJ65"/>
      <c r="UK65" s="6">
        <f>CP65-CQ65-$FC65</f>
        <v>1277.1733333333332</v>
      </c>
      <c r="UL65"/>
      <c r="UM65" s="6">
        <f>CR65-CS65-$FC65</f>
        <v>517.17333333333318</v>
      </c>
      <c r="UN65"/>
      <c r="UO65" s="6">
        <f>CT65-CU65-$FC65</f>
        <v>643.17333333333318</v>
      </c>
      <c r="UP65"/>
      <c r="UQ65" s="6">
        <f>CV65-CW65-$FC65</f>
        <v>643.17333333333318</v>
      </c>
      <c r="UR65"/>
      <c r="US65" s="6">
        <f>CX65-CY65-$FC65</f>
        <v>-1129.8266666666668</v>
      </c>
      <c r="UT65"/>
      <c r="UU65" s="6">
        <f>CZ65-DA65-$FC65</f>
        <v>-3281.8266666666668</v>
      </c>
      <c r="UV65"/>
      <c r="UW65" s="6">
        <f>DB65-DC65-$FC65</f>
        <v>1531.1733333333332</v>
      </c>
      <c r="UX65"/>
      <c r="UY65" s="6">
        <f>DD65-DE65-$FC65</f>
        <v>-1509.8266666666668</v>
      </c>
      <c r="UZ65"/>
      <c r="VA65" s="6">
        <f>DF65-DG65-$FC65</f>
        <v>2797.1733333333332</v>
      </c>
      <c r="VB65"/>
      <c r="VC65" s="6">
        <f>DH65-DI65-$FC65</f>
        <v>-242.82666666666682</v>
      </c>
      <c r="VD65"/>
      <c r="VE65" s="6">
        <f>DJ65-DK65-$FC65</f>
        <v>1530.1733333333332</v>
      </c>
      <c r="VF65"/>
      <c r="VG65" s="6">
        <f>DL65-DM65-$FC65</f>
        <v>-1255.8266666666668</v>
      </c>
      <c r="VH65"/>
      <c r="VI65" s="6">
        <f>DN65-DO65-$FC65</f>
        <v>-1129.8266666666668</v>
      </c>
      <c r="VJ65"/>
      <c r="VK65" s="6">
        <f>DP65-DQ65-$FC65</f>
        <v>136.17333333333318</v>
      </c>
      <c r="VL65"/>
      <c r="VM65" s="6">
        <f>DR65-DS65-$FC65</f>
        <v>897.17333333333318</v>
      </c>
      <c r="VN65"/>
      <c r="VO65" s="6">
        <f>DT65-DU65-$FC65</f>
        <v>-116.82666666666682</v>
      </c>
      <c r="VP65"/>
      <c r="VQ65" s="6">
        <f>DV65-DW65-$FC65</f>
        <v>1783.1733333333332</v>
      </c>
      <c r="VR65"/>
      <c r="VS65" s="6">
        <f>DX65-DY65-$FC65</f>
        <v>10.173333333333176</v>
      </c>
      <c r="VT65"/>
      <c r="VU65" s="6">
        <f>DZ65-EA65-$FC65</f>
        <v>-496.82666666666682</v>
      </c>
      <c r="VV65"/>
      <c r="VW65" s="6">
        <f>EB65-EC65-$FC65</f>
        <v>1530.1733333333332</v>
      </c>
      <c r="VX65"/>
      <c r="VY65" s="6">
        <f>ED65-EE65-$FC65</f>
        <v>-1636.8266666666668</v>
      </c>
      <c r="VZ65"/>
      <c r="WA65" s="6">
        <f>EF65-EG65-$FC65</f>
        <v>-1889.8266666666668</v>
      </c>
      <c r="WB65"/>
      <c r="WC65" s="6">
        <f>EH65-EI65-$FC65</f>
        <v>263.17333333333318</v>
      </c>
      <c r="WD65"/>
      <c r="WE65" s="6">
        <f>EJ65-EK65-$FC65</f>
        <v>-496.82666666666682</v>
      </c>
      <c r="WF65"/>
      <c r="WG65" s="6">
        <f>EL65-EM65-$FC65</f>
        <v>770.17333333333318</v>
      </c>
      <c r="WH65"/>
      <c r="WI65" s="6">
        <f>EN65-EO65-$FC65</f>
        <v>643.17333333333318</v>
      </c>
      <c r="WJ65"/>
      <c r="WK65" s="6">
        <f>EP65-EQ65-$FC65</f>
        <v>3810.1733333333332</v>
      </c>
      <c r="WL65"/>
      <c r="WM65" s="6">
        <f>ER65-ES65-$FC65</f>
        <v>-496.82666666666682</v>
      </c>
      <c r="WN65"/>
      <c r="WO65" s="6">
        <f>ET65-EU65-$FC65</f>
        <v>-622.82666666666682</v>
      </c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</row>
    <row r="66" spans="1:1015" s="3" customFormat="1">
      <c r="A66" s="2">
        <v>238</v>
      </c>
      <c r="B66" s="3">
        <v>2303777</v>
      </c>
      <c r="C66" s="3">
        <v>2392193</v>
      </c>
      <c r="D66" s="3">
        <v>2061021</v>
      </c>
      <c r="E66" s="3">
        <v>2218756</v>
      </c>
      <c r="F66" s="3">
        <v>2205316</v>
      </c>
      <c r="G66" s="3">
        <v>2297093</v>
      </c>
      <c r="H66" s="3">
        <v>2394457</v>
      </c>
      <c r="I66" s="3">
        <v>2185228</v>
      </c>
      <c r="J66" s="3">
        <v>2158350</v>
      </c>
      <c r="K66" s="3">
        <v>2255678</v>
      </c>
      <c r="L66" s="3">
        <v>2113611</v>
      </c>
      <c r="M66" s="3">
        <v>2617125</v>
      </c>
      <c r="N66" s="3">
        <v>2643932</v>
      </c>
      <c r="O66" s="3">
        <v>2470495</v>
      </c>
      <c r="P66" s="3">
        <v>2297093</v>
      </c>
      <c r="Q66" s="3">
        <v>2208712</v>
      </c>
      <c r="R66" s="3">
        <v>2502961</v>
      </c>
      <c r="S66" s="3">
        <v>2307172</v>
      </c>
      <c r="T66" s="3">
        <v>2241143</v>
      </c>
      <c r="U66" s="3">
        <v>2448143</v>
      </c>
      <c r="V66" s="3">
        <v>2416808</v>
      </c>
      <c r="W66" s="3">
        <v>2849766</v>
      </c>
      <c r="X66" s="3">
        <v>2552192</v>
      </c>
      <c r="Y66" s="3">
        <v>2273609</v>
      </c>
      <c r="Z66" s="3">
        <v>2551060</v>
      </c>
      <c r="AA66" s="3">
        <v>2322804</v>
      </c>
      <c r="AB66" s="3">
        <v>2243371</v>
      </c>
      <c r="AC66" s="3">
        <v>2525313</v>
      </c>
      <c r="AD66" s="3">
        <v>2204185</v>
      </c>
      <c r="AE66" s="3">
        <v>2574614</v>
      </c>
      <c r="AF66" s="3">
        <v>2224379</v>
      </c>
      <c r="AG66" s="3">
        <v>2328392</v>
      </c>
      <c r="AH66" s="3">
        <v>2476083</v>
      </c>
      <c r="AI66" s="3">
        <v>2527576</v>
      </c>
      <c r="AJ66" s="3">
        <v>2319480</v>
      </c>
      <c r="AK66" s="3">
        <v>2424660</v>
      </c>
      <c r="AL66" s="3">
        <v>2379886</v>
      </c>
      <c r="AM66" s="3">
        <v>2404501</v>
      </c>
      <c r="AN66" s="3">
        <v>2543279</v>
      </c>
      <c r="AO66" s="3">
        <v>2555587</v>
      </c>
      <c r="AP66" s="3">
        <v>2109119</v>
      </c>
      <c r="AQ66" s="3">
        <v>2537621</v>
      </c>
      <c r="AR66" s="3">
        <v>2318348</v>
      </c>
      <c r="AS66" s="3">
        <v>2527576</v>
      </c>
      <c r="AT66" s="3">
        <v>2348551</v>
      </c>
      <c r="AU66" s="3">
        <v>2799474</v>
      </c>
      <c r="AV66" s="3">
        <v>2463775</v>
      </c>
      <c r="AW66" s="3">
        <v>2590246</v>
      </c>
      <c r="AX66" s="3">
        <v>2112479</v>
      </c>
      <c r="AY66" s="3">
        <v>2429116</v>
      </c>
      <c r="AZ66" s="3">
        <v>2191877</v>
      </c>
      <c r="BA66" s="3">
        <v>2593571</v>
      </c>
      <c r="BB66" s="3">
        <v>2489522</v>
      </c>
      <c r="BC66" s="3">
        <v>2449275</v>
      </c>
      <c r="BD66" s="3">
        <v>2176281</v>
      </c>
      <c r="BE66" s="3">
        <v>2425792</v>
      </c>
      <c r="BF66" s="3">
        <v>2360788</v>
      </c>
      <c r="BG66" s="3">
        <v>2330656</v>
      </c>
      <c r="BH66" s="3">
        <v>2240011</v>
      </c>
      <c r="BI66" s="3">
        <v>2193009</v>
      </c>
      <c r="BJ66" s="3">
        <v>2349683</v>
      </c>
      <c r="BK66" s="3">
        <v>2555587</v>
      </c>
      <c r="BL66" s="3">
        <v>2396650</v>
      </c>
      <c r="BM66" s="3">
        <v>2636081</v>
      </c>
      <c r="BN66" s="3">
        <v>2595834</v>
      </c>
      <c r="BO66" s="3">
        <v>2513005</v>
      </c>
      <c r="BP66" s="3">
        <v>2369842</v>
      </c>
      <c r="BQ66" s="3">
        <v>2264626</v>
      </c>
      <c r="BR66" s="3">
        <v>2256810</v>
      </c>
      <c r="BS66" s="3">
        <v>2747981</v>
      </c>
      <c r="BT66" s="3">
        <v>2308304</v>
      </c>
      <c r="BU66" s="3">
        <v>2137094</v>
      </c>
      <c r="BV66" s="3">
        <v>2361920</v>
      </c>
      <c r="BW66" s="3">
        <v>2188588</v>
      </c>
      <c r="BX66" s="3">
        <v>2453731</v>
      </c>
      <c r="BY66" s="3">
        <v>2600290</v>
      </c>
      <c r="BZ66" s="3">
        <v>2484995</v>
      </c>
      <c r="CA66" s="3">
        <v>2360788</v>
      </c>
      <c r="CB66" s="3">
        <v>2424660</v>
      </c>
      <c r="CC66" s="3">
        <v>2518664</v>
      </c>
      <c r="CD66" s="3">
        <v>2381018</v>
      </c>
      <c r="CE66" s="3">
        <v>2102400</v>
      </c>
      <c r="CF66" s="3">
        <v>1994956</v>
      </c>
      <c r="CG66" s="3">
        <v>2349683</v>
      </c>
      <c r="CH66" s="3">
        <v>2177377</v>
      </c>
      <c r="CI66" s="3">
        <v>2533094</v>
      </c>
      <c r="CJ66" s="3">
        <v>2143779</v>
      </c>
      <c r="CK66" s="3">
        <v>2394457</v>
      </c>
      <c r="CL66" s="3">
        <v>2392193</v>
      </c>
      <c r="CM66" s="3">
        <v>2246766</v>
      </c>
      <c r="CN66" s="3">
        <v>2278101</v>
      </c>
      <c r="CO66" s="3">
        <v>2288110</v>
      </c>
      <c r="CP66" s="3">
        <v>2525313</v>
      </c>
      <c r="CQ66" s="3">
        <v>2361920</v>
      </c>
      <c r="CR66" s="3">
        <v>2158350</v>
      </c>
      <c r="CS66" s="3">
        <v>2624905</v>
      </c>
      <c r="CT66" s="3">
        <v>2337304</v>
      </c>
      <c r="CU66" s="3">
        <v>2082241</v>
      </c>
      <c r="CV66" s="3">
        <v>2091189</v>
      </c>
      <c r="CW66" s="3">
        <v>2344095</v>
      </c>
      <c r="CX66" s="3">
        <v>2163973</v>
      </c>
      <c r="CY66" s="3">
        <v>2200896</v>
      </c>
      <c r="CZ66" s="3">
        <v>2075557</v>
      </c>
      <c r="DA66" s="3">
        <v>2319480</v>
      </c>
      <c r="DB66" s="3">
        <v>2326199</v>
      </c>
      <c r="DC66" s="3">
        <v>2106856</v>
      </c>
      <c r="DD66" s="3">
        <v>2080048</v>
      </c>
      <c r="DE66" s="3">
        <v>2256810</v>
      </c>
      <c r="DF66" s="3">
        <v>2658433</v>
      </c>
      <c r="DG66" s="3">
        <v>2369842</v>
      </c>
      <c r="DH66" s="3">
        <v>2111383</v>
      </c>
      <c r="DI66" s="3">
        <v>2193009</v>
      </c>
      <c r="DJ66" s="3">
        <v>2221019</v>
      </c>
      <c r="DK66" s="3">
        <v>2320611</v>
      </c>
      <c r="DL66" s="3">
        <v>2338436</v>
      </c>
      <c r="DM66" s="3">
        <v>2154955</v>
      </c>
      <c r="DN66" s="3">
        <v>2095680</v>
      </c>
      <c r="DO66" s="3">
        <v>2507347</v>
      </c>
      <c r="DP66" s="3">
        <v>2297093</v>
      </c>
      <c r="DQ66" s="3">
        <v>2341831</v>
      </c>
      <c r="DR66" s="3">
        <v>2287049</v>
      </c>
      <c r="DS66" s="3">
        <v>2365315</v>
      </c>
      <c r="DT66" s="3">
        <v>2273609</v>
      </c>
      <c r="DU66" s="3">
        <v>2206448</v>
      </c>
      <c r="DV66" s="3">
        <v>2543279</v>
      </c>
      <c r="DW66" s="3">
        <v>2069933</v>
      </c>
      <c r="DX66" s="3">
        <v>2175149</v>
      </c>
      <c r="DY66" s="3">
        <v>2197536</v>
      </c>
      <c r="DZ66" s="3">
        <v>2251222</v>
      </c>
      <c r="EA66" s="3">
        <v>2177377</v>
      </c>
      <c r="EB66" s="3">
        <v>2611466</v>
      </c>
      <c r="EC66" s="3">
        <v>2207580</v>
      </c>
      <c r="ED66" s="3">
        <v>2151665</v>
      </c>
      <c r="EE66" s="3">
        <v>2174017</v>
      </c>
      <c r="EF66" s="3">
        <v>2154955</v>
      </c>
      <c r="EG66" s="3">
        <v>2329524</v>
      </c>
      <c r="EH66" s="3">
        <v>1841713</v>
      </c>
      <c r="EI66" s="3">
        <v>1982649</v>
      </c>
      <c r="EJ66" s="3">
        <v>1994956</v>
      </c>
      <c r="EK66" s="3">
        <v>2412281</v>
      </c>
      <c r="EL66" s="3">
        <v>2234459</v>
      </c>
      <c r="EM66" s="3">
        <v>2186325</v>
      </c>
      <c r="EN66" s="3">
        <v>2231063</v>
      </c>
      <c r="EO66" s="3">
        <v>2012887</v>
      </c>
      <c r="EP66" s="3">
        <v>2114672</v>
      </c>
      <c r="EQ66" s="3">
        <v>1777947</v>
      </c>
      <c r="ER66" s="3">
        <v>2165034</v>
      </c>
      <c r="ES66" s="3">
        <v>2152762</v>
      </c>
      <c r="ET66" s="3">
        <v>2316084</v>
      </c>
      <c r="EU66" s="3">
        <v>2130339</v>
      </c>
      <c r="EV66" s="5"/>
      <c r="EW66" s="6">
        <f t="shared" si="79"/>
        <v>2319386.8333333335</v>
      </c>
      <c r="EX66" s="7"/>
      <c r="EY66" s="6">
        <f t="shared" si="80"/>
        <v>15012.881808214566</v>
      </c>
      <c r="EZ66" s="7"/>
      <c r="FA66" s="6">
        <f t="shared" si="81"/>
        <v>2291191.2000000002</v>
      </c>
      <c r="FB66" s="6">
        <f t="shared" si="82"/>
        <v>2347582.4666666668</v>
      </c>
      <c r="FC66" s="6">
        <f t="shared" si="179"/>
        <v>-56391.266666666605</v>
      </c>
      <c r="FD66" s="7"/>
      <c r="FE66" s="6">
        <f t="shared" si="84"/>
        <v>1025583545.0711151</v>
      </c>
      <c r="FF66"/>
      <c r="FG66" s="6">
        <f t="shared" si="97"/>
        <v>10270552285.93779</v>
      </c>
      <c r="FH66"/>
      <c r="FI66" s="6">
        <f t="shared" si="98"/>
        <v>1252150123.5377822</v>
      </c>
      <c r="FJ66"/>
      <c r="FK66" s="6">
        <f t="shared" si="99"/>
        <v>70554126064.071075</v>
      </c>
      <c r="FL66"/>
      <c r="FM66" s="6">
        <f t="shared" si="100"/>
        <v>1675816136.0044496</v>
      </c>
      <c r="FN66"/>
      <c r="FO66" s="6">
        <f t="shared" si="101"/>
        <v>199918738663.47116</v>
      </c>
      <c r="FP66"/>
      <c r="FQ66" s="6">
        <f t="shared" si="102"/>
        <v>52821032159.004417</v>
      </c>
      <c r="FR66"/>
      <c r="FS66" s="6">
        <f t="shared" si="103"/>
        <v>20959009195.804428</v>
      </c>
      <c r="FT66"/>
      <c r="FU66" s="6">
        <f t="shared" si="104"/>
        <v>63594886896.071083</v>
      </c>
      <c r="FV66"/>
      <c r="FW66" s="6">
        <f t="shared" si="105"/>
        <v>22682990556.27113</v>
      </c>
      <c r="FX66"/>
      <c r="FY66" s="6">
        <f t="shared" si="106"/>
        <v>141802504653.33783</v>
      </c>
      <c r="FZ66"/>
      <c r="GA66" s="6">
        <f t="shared" si="107"/>
        <v>112207759328.87106</v>
      </c>
      <c r="GB66"/>
      <c r="GC66" s="6">
        <f t="shared" si="108"/>
        <v>81024066420.804413</v>
      </c>
      <c r="GD66"/>
      <c r="GE66" s="6">
        <f t="shared" si="109"/>
        <v>50873133307.204475</v>
      </c>
      <c r="GF66"/>
      <c r="GG66" s="6">
        <f t="shared" si="110"/>
        <v>98619697957.137817</v>
      </c>
      <c r="GH66"/>
      <c r="GI66" s="6">
        <f t="shared" si="1638"/>
        <v>2267829485.6711168</v>
      </c>
      <c r="GJ66"/>
      <c r="GK66" s="6">
        <f t="shared" si="1639"/>
        <v>23993016.337777171</v>
      </c>
      <c r="GL66"/>
      <c r="GM66" s="6">
        <f t="shared" si="1640"/>
        <v>2380340500.2711172</v>
      </c>
      <c r="GN66"/>
      <c r="GO66" s="6">
        <f t="shared" si="1641"/>
        <v>1009731123.2711072</v>
      </c>
      <c r="GP66"/>
      <c r="GQ66" s="6">
        <f t="shared" si="1642"/>
        <v>1943334400.0044389</v>
      </c>
      <c r="GR66"/>
      <c r="GS66" s="6">
        <f t="shared" si="1643"/>
        <v>138466397861.87115</v>
      </c>
      <c r="GT66"/>
      <c r="GU66" s="6">
        <f t="shared" si="1644"/>
        <v>23359067056.004463</v>
      </c>
      <c r="GV66"/>
      <c r="GW66" s="6">
        <f t="shared" si="1645"/>
        <v>155655288607.00449</v>
      </c>
      <c r="GX66"/>
      <c r="GY66" s="6">
        <f t="shared" si="1646"/>
        <v>4911169024.0711203</v>
      </c>
      <c r="GZ66"/>
      <c r="HA66" s="6">
        <f t="shared" si="1647"/>
        <v>67727841718.204475</v>
      </c>
      <c r="HB66"/>
      <c r="HC66" s="6">
        <f t="shared" si="1648"/>
        <v>119233977647.47116</v>
      </c>
      <c r="HD66"/>
      <c r="HE66" s="6">
        <f t="shared" si="1649"/>
        <v>9338954584.3377666</v>
      </c>
      <c r="HF66"/>
      <c r="HG66" s="6">
        <f t="shared" si="1650"/>
        <v>37295231402.737801</v>
      </c>
      <c r="HH66"/>
      <c r="HI66" s="6">
        <f t="shared" si="1651"/>
        <v>7486275674.6711006</v>
      </c>
      <c r="HJ66"/>
      <c r="HK66" s="6">
        <f t="shared" si="1652"/>
        <v>10690167592.004431</v>
      </c>
      <c r="HL66"/>
      <c r="HM66" s="6">
        <f t="shared" si="1653"/>
        <v>22354057428.804462</v>
      </c>
      <c r="HN66"/>
      <c r="HO66" s="6">
        <f t="shared" si="1654"/>
        <v>33503543978.737801</v>
      </c>
      <c r="HP66"/>
      <c r="HQ66" s="6">
        <f t="shared" si="1655"/>
        <v>19382282650.737759</v>
      </c>
      <c r="HR66"/>
      <c r="HS66" s="6">
        <f t="shared" si="1656"/>
        <v>26116908639.471092</v>
      </c>
      <c r="HT66"/>
      <c r="HU66" s="6">
        <f t="shared" si="1657"/>
        <v>189033416517.40451</v>
      </c>
      <c r="HV66"/>
      <c r="HW66" s="6">
        <f t="shared" si="1658"/>
        <v>51802336588.27108</v>
      </c>
      <c r="HX66"/>
      <c r="HY66" s="6">
        <f t="shared" si="1659"/>
        <v>52772779248.004417</v>
      </c>
      <c r="HZ66"/>
      <c r="IA66" s="6">
        <f t="shared" si="1660"/>
        <v>8130220134.4711227</v>
      </c>
      <c r="IB66"/>
      <c r="IC66" s="6">
        <f t="shared" si="1661"/>
        <v>32615733923.004421</v>
      </c>
      <c r="ID66"/>
      <c r="IE66" s="6">
        <f t="shared" si="1662"/>
        <v>1414717708.8044491</v>
      </c>
      <c r="IF66"/>
      <c r="IG66" s="6">
        <f t="shared" si="1663"/>
        <v>112231208752.53773</v>
      </c>
      <c r="IH66"/>
      <c r="II66" s="6">
        <f t="shared" si="1664"/>
        <v>89004209783.537811</v>
      </c>
      <c r="IJ66"/>
      <c r="IK66" s="6">
        <f t="shared" si="1665"/>
        <v>89595894635.537811</v>
      </c>
      <c r="IL66"/>
      <c r="IM66" s="6">
        <f t="shared" si="1666"/>
        <v>37747334749.337799</v>
      </c>
      <c r="IN66"/>
      <c r="IO66" s="6">
        <f t="shared" si="1667"/>
        <v>40730612760.337753</v>
      </c>
      <c r="IP66"/>
      <c r="IQ66" s="6">
        <f t="shared" si="1668"/>
        <v>2151314661.1377721</v>
      </c>
      <c r="IR66"/>
      <c r="IS66" s="6">
        <f t="shared" si="1669"/>
        <v>48305123874.204414</v>
      </c>
      <c r="IT66"/>
      <c r="IU66" s="6">
        <f t="shared" si="1670"/>
        <v>168234288141.93784</v>
      </c>
      <c r="IV66"/>
      <c r="IW66" s="6">
        <f t="shared" si="1671"/>
        <v>97003760224.871078</v>
      </c>
      <c r="IX66"/>
      <c r="IY66" s="6">
        <f t="shared" si="1672"/>
        <v>38618040417.071136</v>
      </c>
      <c r="IZ66"/>
      <c r="JA66" s="6">
        <f t="shared" si="1673"/>
        <v>379013407.00444204</v>
      </c>
      <c r="JB66"/>
      <c r="JC66" s="6">
        <f t="shared" si="1674"/>
        <v>35168151007.004471</v>
      </c>
      <c r="JD66"/>
      <c r="JE66" s="6">
        <f t="shared" si="1675"/>
        <v>76029385814.204407</v>
      </c>
      <c r="JF66"/>
      <c r="JG66" s="6">
        <f t="shared" si="1676"/>
        <v>14489113443.20446</v>
      </c>
      <c r="JH66"/>
      <c r="JI66" s="6">
        <f t="shared" si="1677"/>
        <v>119012764314.47107</v>
      </c>
      <c r="JJ66"/>
      <c r="JK66" s="6">
        <f t="shared" si="1678"/>
        <v>636791766.40444756</v>
      </c>
      <c r="JL66"/>
      <c r="JM66" s="6">
        <f t="shared" si="1679"/>
        <v>1866303360.5377831</v>
      </c>
      <c r="JN66"/>
      <c r="JO66" s="6">
        <f t="shared" si="1680"/>
        <v>57538704315.804413</v>
      </c>
      <c r="JP66"/>
      <c r="JQ66" s="6">
        <f t="shared" si="1681"/>
        <v>126220846695.53783</v>
      </c>
      <c r="JR66"/>
      <c r="JS66" s="6">
        <f t="shared" si="1682"/>
        <v>135798624.00444299</v>
      </c>
      <c r="JT66"/>
      <c r="JU66" s="6">
        <f t="shared" si="1683"/>
        <v>478503958.40444714</v>
      </c>
      <c r="JV66"/>
      <c r="JW66" s="6">
        <f t="shared" si="1684"/>
        <v>15265162598.471096</v>
      </c>
      <c r="JX66"/>
      <c r="JY66" s="6">
        <f t="shared" si="1685"/>
        <v>280621571695.47107</v>
      </c>
      <c r="JZ66"/>
      <c r="KA66" s="6">
        <f t="shared" si="1686"/>
        <v>1156290151.5377736</v>
      </c>
      <c r="KB66"/>
      <c r="KC66" s="6">
        <f t="shared" si="1687"/>
        <v>16961485155.271095</v>
      </c>
      <c r="KD66"/>
      <c r="KE66" s="6">
        <f t="shared" si="1688"/>
        <v>211855162210.13773</v>
      </c>
      <c r="KF66"/>
      <c r="KG66" s="6">
        <f t="shared" si="1689"/>
        <v>1158671675.2044401</v>
      </c>
      <c r="KH66"/>
      <c r="KI66" s="6">
        <f t="shared" si="1690"/>
        <v>13965976655.804459</v>
      </c>
      <c r="KJ66"/>
      <c r="KK66" s="6">
        <f t="shared" si="1691"/>
        <v>7147811934.4044552</v>
      </c>
      <c r="KL66"/>
      <c r="KM66" s="6">
        <f t="shared" si="1692"/>
        <v>130273159857.93782</v>
      </c>
      <c r="KN66"/>
      <c r="KO66" s="6">
        <f t="shared" si="1693"/>
        <v>10925531371.737764</v>
      </c>
      <c r="KP66"/>
      <c r="KQ66" s="6">
        <f t="shared" si="1694"/>
        <v>75387183924.804413</v>
      </c>
      <c r="KR66"/>
      <c r="KS66" s="6">
        <f t="shared" si="1695"/>
        <v>154540399117.93774</v>
      </c>
      <c r="KT66"/>
      <c r="KU66" s="6">
        <f t="shared" si="1696"/>
        <v>4714644189.3377695</v>
      </c>
      <c r="KV66"/>
      <c r="KW66" s="16">
        <f t="shared" si="1697"/>
        <v>13469.598499619942</v>
      </c>
      <c r="KX66" s="7"/>
      <c r="KY66" s="5"/>
      <c r="KZ66" s="3">
        <f t="shared" si="85"/>
        <v>7817389056</v>
      </c>
      <c r="LA66"/>
      <c r="LB66" s="3">
        <f t="shared" si="111"/>
        <v>24880330225</v>
      </c>
      <c r="LC66"/>
      <c r="LD66" s="3">
        <f t="shared" si="112"/>
        <v>8423017729</v>
      </c>
      <c r="LE66"/>
      <c r="LF66" s="3">
        <f t="shared" si="113"/>
        <v>43776774441</v>
      </c>
      <c r="LG66"/>
      <c r="LH66" s="3">
        <f t="shared" si="114"/>
        <v>9472739584</v>
      </c>
      <c r="LI66"/>
      <c r="LJ66" s="3">
        <f t="shared" si="115"/>
        <v>253526348196</v>
      </c>
      <c r="LK66"/>
      <c r="LL66" s="3">
        <f t="shared" si="116"/>
        <v>30080392969</v>
      </c>
      <c r="LM66"/>
      <c r="LN66" s="3">
        <f t="shared" si="117"/>
        <v>7811201161</v>
      </c>
      <c r="LO66"/>
      <c r="LP66" s="3">
        <f t="shared" si="118"/>
        <v>38333332521</v>
      </c>
      <c r="LQ66"/>
      <c r="LR66" s="3">
        <f t="shared" si="119"/>
        <v>42849000000</v>
      </c>
      <c r="LS66"/>
      <c r="LT66" s="3">
        <f t="shared" si="120"/>
        <v>187452629764</v>
      </c>
      <c r="LU66"/>
      <c r="LV66" s="3">
        <f t="shared" si="121"/>
        <v>77608487889</v>
      </c>
      <c r="LW66"/>
      <c r="LX66" s="3">
        <f t="shared" si="122"/>
        <v>52100801536</v>
      </c>
      <c r="LY66"/>
      <c r="LZ66" s="3">
        <f t="shared" si="123"/>
        <v>79491291364</v>
      </c>
      <c r="MA66"/>
      <c r="MB66" s="3">
        <f t="shared" si="124"/>
        <v>137217644041</v>
      </c>
      <c r="MC66"/>
      <c r="MD66" s="3">
        <f t="shared" si="125"/>
        <v>10818704169</v>
      </c>
      <c r="ME66"/>
      <c r="MF66" s="3">
        <f t="shared" si="126"/>
        <v>2651529049</v>
      </c>
      <c r="MG66"/>
      <c r="MH66" s="3">
        <f t="shared" si="127"/>
        <v>11062832400</v>
      </c>
      <c r="MI66"/>
      <c r="MJ66" s="3">
        <f t="shared" si="128"/>
        <v>605898225</v>
      </c>
      <c r="MK66"/>
      <c r="ML66" s="3">
        <f t="shared" si="129"/>
        <v>151486864</v>
      </c>
      <c r="MM66"/>
      <c r="MN66" s="3">
        <f t="shared" si="130"/>
        <v>183613964004</v>
      </c>
      <c r="MO66"/>
      <c r="MP66" s="3">
        <f t="shared" si="131"/>
        <v>43776355984</v>
      </c>
      <c r="MQ66"/>
      <c r="MR66" s="3">
        <f t="shared" si="132"/>
        <v>203331551929</v>
      </c>
      <c r="MS66"/>
      <c r="MT66" s="3">
        <f t="shared" si="133"/>
        <v>15994913841</v>
      </c>
      <c r="MU66"/>
      <c r="MV66" s="3">
        <f t="shared" si="134"/>
        <v>100258989769</v>
      </c>
      <c r="MW66"/>
      <c r="MX66" s="3">
        <f t="shared" si="135"/>
        <v>161358069636</v>
      </c>
      <c r="MY66"/>
      <c r="MZ66" s="3">
        <f t="shared" si="136"/>
        <v>1619821009</v>
      </c>
      <c r="NA66"/>
      <c r="NB66" s="3">
        <f t="shared" si="137"/>
        <v>62255739121</v>
      </c>
      <c r="NC66"/>
      <c r="ND66" s="3">
        <f t="shared" si="138"/>
        <v>907937424</v>
      </c>
      <c r="NE66"/>
      <c r="NF66" s="3">
        <f t="shared" si="139"/>
        <v>2209188004</v>
      </c>
      <c r="NG66"/>
      <c r="NH66" s="3">
        <f t="shared" si="140"/>
        <v>42396457216</v>
      </c>
      <c r="NI66"/>
      <c r="NJ66" s="3">
        <f t="shared" si="141"/>
        <v>57327203761</v>
      </c>
      <c r="NK66"/>
      <c r="NL66" s="3">
        <f t="shared" si="92"/>
        <v>6860643241</v>
      </c>
      <c r="NM66"/>
      <c r="NN66" s="3">
        <f t="shared" si="142"/>
        <v>11070406656</v>
      </c>
      <c r="NO66"/>
      <c r="NP66" s="3">
        <f t="shared" si="143"/>
        <v>241248951241</v>
      </c>
      <c r="NQ66"/>
      <c r="NR66" s="3">
        <f t="shared" si="144"/>
        <v>29312864100</v>
      </c>
      <c r="NS66"/>
      <c r="NT66" s="3">
        <f t="shared" si="145"/>
        <v>30043982224</v>
      </c>
      <c r="NU66"/>
      <c r="NV66" s="3">
        <f t="shared" si="146"/>
        <v>21479540481</v>
      </c>
      <c r="NW66"/>
      <c r="NX66" s="3">
        <f t="shared" si="147"/>
        <v>15427378849</v>
      </c>
      <c r="NY66"/>
      <c r="NZ66" s="3">
        <f t="shared" si="148"/>
        <v>8836752016</v>
      </c>
      <c r="OA66"/>
      <c r="OB66" s="3">
        <f t="shared" si="149"/>
        <v>77627989924</v>
      </c>
      <c r="OC66"/>
      <c r="OD66" s="3">
        <f t="shared" si="150"/>
        <v>125831244529</v>
      </c>
      <c r="OE66"/>
      <c r="OF66" s="3">
        <f t="shared" si="151"/>
        <v>126534584089</v>
      </c>
      <c r="OG66"/>
      <c r="OH66" s="3">
        <f t="shared" si="152"/>
        <v>62839459684</v>
      </c>
      <c r="OI66"/>
      <c r="OJ66" s="3">
        <f t="shared" si="153"/>
        <v>21149012329</v>
      </c>
      <c r="OK66"/>
      <c r="OL66" s="3">
        <f t="shared" si="154"/>
        <v>100180081</v>
      </c>
      <c r="OM66"/>
      <c r="ON66" s="3">
        <f t="shared" si="155"/>
        <v>26697272449</v>
      </c>
      <c r="OO66"/>
      <c r="OP66" s="3">
        <f t="shared" si="156"/>
        <v>217673568025</v>
      </c>
      <c r="OQ66"/>
      <c r="OR66" s="3">
        <f t="shared" si="157"/>
        <v>65057133969</v>
      </c>
      <c r="OS66"/>
      <c r="OT66" s="3">
        <f t="shared" si="158"/>
        <v>63961444836</v>
      </c>
      <c r="OU66"/>
      <c r="OV66" s="3">
        <f t="shared" si="159"/>
        <v>1363307929</v>
      </c>
      <c r="OW66"/>
      <c r="OX66" s="3">
        <f t="shared" si="160"/>
        <v>59498429929</v>
      </c>
      <c r="OY66"/>
      <c r="OZ66" s="3">
        <f t="shared" si="161"/>
        <v>48111351649</v>
      </c>
      <c r="PA66"/>
      <c r="PB66" s="3">
        <f t="shared" si="162"/>
        <v>31244804644</v>
      </c>
      <c r="PC66"/>
      <c r="PD66" s="3">
        <f t="shared" si="163"/>
        <v>83284765281</v>
      </c>
      <c r="PE66"/>
      <c r="PF66" s="3">
        <f t="shared" si="164"/>
        <v>6662803876</v>
      </c>
      <c r="PG66"/>
      <c r="PH66" s="3">
        <f t="shared" si="165"/>
        <v>9918566464</v>
      </c>
      <c r="PI66"/>
      <c r="PJ66" s="3">
        <f t="shared" si="166"/>
        <v>33665277361</v>
      </c>
      <c r="PK66"/>
      <c r="PL66" s="3">
        <f t="shared" si="167"/>
        <v>169469718889</v>
      </c>
      <c r="PM66"/>
      <c r="PN66" s="3">
        <f t="shared" si="168"/>
        <v>2001488644</v>
      </c>
      <c r="PO66"/>
      <c r="PP66" s="3">
        <f t="shared" si="169"/>
        <v>6125566756</v>
      </c>
      <c r="PQ66"/>
      <c r="PR66" s="3">
        <f t="shared" si="170"/>
        <v>4510599921</v>
      </c>
      <c r="PS66"/>
      <c r="PT66" s="3">
        <f t="shared" si="171"/>
        <v>224056435716</v>
      </c>
      <c r="PU66"/>
      <c r="PV66" s="3">
        <f t="shared" si="172"/>
        <v>501177769</v>
      </c>
      <c r="PW66"/>
      <c r="PX66" s="3">
        <f t="shared" si="93"/>
        <v>5453084025</v>
      </c>
      <c r="PY66"/>
      <c r="PZ66" s="3">
        <f t="shared" si="542"/>
        <v>163123900996</v>
      </c>
      <c r="QA66"/>
      <c r="QB66" s="3">
        <f t="shared" si="543"/>
        <v>499611904</v>
      </c>
      <c r="QC66"/>
      <c r="QD66" s="3">
        <f t="shared" si="544"/>
        <v>30474335761</v>
      </c>
      <c r="QE66"/>
      <c r="QF66" s="3">
        <f t="shared" si="545"/>
        <v>19862956096</v>
      </c>
      <c r="QG66"/>
      <c r="QH66" s="3">
        <f t="shared" si="546"/>
        <v>174160155625</v>
      </c>
      <c r="QI66"/>
      <c r="QJ66" s="3">
        <f t="shared" si="547"/>
        <v>2316881956</v>
      </c>
      <c r="QK66"/>
      <c r="QL66" s="3">
        <f t="shared" si="548"/>
        <v>47600766976</v>
      </c>
      <c r="QM66"/>
      <c r="QN66" s="3">
        <f t="shared" si="390"/>
        <v>113383725625</v>
      </c>
      <c r="QO66"/>
      <c r="QP66" s="3">
        <f t="shared" si="391"/>
        <v>150601984</v>
      </c>
      <c r="QQ66"/>
      <c r="QR66" s="3">
        <f t="shared" si="392"/>
        <v>34501205025</v>
      </c>
      <c r="QS66" s="5"/>
      <c r="QT66" s="6">
        <f t="shared" si="86"/>
        <v>13957.586900690079</v>
      </c>
      <c r="QU66" s="5"/>
      <c r="QV66" s="5"/>
      <c r="QW66" s="6">
        <f>B66-C66-$FC66</f>
        <v>-32024.733333333395</v>
      </c>
      <c r="QX66"/>
      <c r="QY66" s="6">
        <f>D66-E66-$FC66</f>
        <v>-101343.7333333334</v>
      </c>
      <c r="QZ66"/>
      <c r="RA66" s="6">
        <f>F66-G66-$FC66</f>
        <v>-35385.733333333395</v>
      </c>
      <c r="RB66"/>
      <c r="RC66" s="6">
        <f>H66-I66-$FC66</f>
        <v>265620.2666666666</v>
      </c>
      <c r="RD66"/>
      <c r="RE66" s="6">
        <f>J66-K66-$FC66</f>
        <v>-40936.733333333395</v>
      </c>
      <c r="RF66"/>
      <c r="RG66" s="6">
        <f>L66-M66-$FC66</f>
        <v>-447122.7333333334</v>
      </c>
      <c r="RH66"/>
      <c r="RI66" s="6">
        <f>N66-O66-$FC66</f>
        <v>229828.2666666666</v>
      </c>
      <c r="RJ66"/>
      <c r="RK66" s="6">
        <f>P66-Q66-$FC66</f>
        <v>144772.2666666666</v>
      </c>
      <c r="RL66"/>
      <c r="RM66" s="6">
        <f>R66-S66-$FC66</f>
        <v>252180.2666666666</v>
      </c>
      <c r="RN66"/>
      <c r="RO66" s="6">
        <f>T66-U66-$FC66</f>
        <v>-150608.7333333334</v>
      </c>
      <c r="RP66"/>
      <c r="RQ66" s="6">
        <f>V66-W66-$FC66</f>
        <v>-376566.7333333334</v>
      </c>
      <c r="RR66"/>
      <c r="RS66" s="6">
        <f>X66-Y66-$FC66</f>
        <v>334974.2666666666</v>
      </c>
      <c r="RT66"/>
      <c r="RU66" s="6">
        <f>Z66-AA66-$FC66</f>
        <v>284647.2666666666</v>
      </c>
      <c r="RV66"/>
      <c r="RW66" s="6">
        <f>AB66-AC66-$FC66</f>
        <v>-225550.7333333334</v>
      </c>
      <c r="RX66"/>
      <c r="RY66" s="6">
        <f>AD66-AE66-$FC66</f>
        <v>-314037.7333333334</v>
      </c>
      <c r="RZ66"/>
      <c r="SA66" s="6">
        <f>AF66-AG66-$FC66</f>
        <v>-47621.733333333395</v>
      </c>
      <c r="SB66"/>
      <c r="SC66" s="6">
        <f>AH66-AI66-$FC66</f>
        <v>4898.2666666666046</v>
      </c>
      <c r="SD66"/>
      <c r="SE66" s="6">
        <f>AJ66-AK66-$FC66</f>
        <v>-48788.733333333395</v>
      </c>
      <c r="SF66"/>
      <c r="SG66" s="6">
        <f>AL66-AM66-$FC66</f>
        <v>31776.266666666605</v>
      </c>
      <c r="SH66"/>
      <c r="SI66" s="6">
        <f>AN66-AO66-$FC66</f>
        <v>44083.266666666605</v>
      </c>
      <c r="SJ66"/>
      <c r="SK66" s="6">
        <f>AP66-AQ66-$FC66</f>
        <v>-372110.7333333334</v>
      </c>
      <c r="SL66"/>
      <c r="SM66" s="6">
        <f>AR66-AS66-$FC66</f>
        <v>-152836.7333333334</v>
      </c>
      <c r="SN66"/>
      <c r="SO66" s="6">
        <f>AT66-AU66-$FC66</f>
        <v>-394531.7333333334</v>
      </c>
      <c r="SP66"/>
      <c r="SQ66" s="6">
        <f>AV66-AW66-$FC66</f>
        <v>-70079.733333333395</v>
      </c>
      <c r="SR66"/>
      <c r="SS66" s="6">
        <f>AX66-AY66-$FC66</f>
        <v>-260245.7333333334</v>
      </c>
      <c r="ST66"/>
      <c r="SU66" s="6">
        <f>AZ66-BA66-$FC66</f>
        <v>-345302.7333333334</v>
      </c>
      <c r="SV66"/>
      <c r="SW66" s="6">
        <f>BB66-BC66-$FC66</f>
        <v>96638.266666666605</v>
      </c>
      <c r="SX66"/>
      <c r="SY66" s="6">
        <f>BD66-BE66-$FC66</f>
        <v>-193119.7333333334</v>
      </c>
      <c r="SZ66"/>
      <c r="TA66" s="6">
        <f>BF66-BG66-$FC66</f>
        <v>86523.266666666605</v>
      </c>
      <c r="TB66"/>
      <c r="TC66" s="6">
        <f>BH66-BI66-$FC66</f>
        <v>103393.2666666666</v>
      </c>
      <c r="TD66"/>
      <c r="TE66" s="6">
        <f>BJ66-BK66-$FC66</f>
        <v>-149512.7333333334</v>
      </c>
      <c r="TF66"/>
      <c r="TG66" s="6">
        <f>BL66-BM66-$FC66</f>
        <v>-183039.7333333334</v>
      </c>
      <c r="TH66"/>
      <c r="TI66" s="6">
        <f>BN66-BO66-$FC66</f>
        <v>139220.2666666666</v>
      </c>
      <c r="TJ66"/>
      <c r="TK66" s="6">
        <f>BP66-BQ66-$FC66</f>
        <v>161607.2666666666</v>
      </c>
      <c r="TL66"/>
      <c r="TM66" s="6">
        <f>BR66-BS66-$FC66</f>
        <v>-434779.7333333334</v>
      </c>
      <c r="TN66"/>
      <c r="TO66" s="6">
        <f>BT66-BU66-$FC66</f>
        <v>227601.2666666666</v>
      </c>
      <c r="TP66"/>
      <c r="TQ66" s="6">
        <f>BV66-BW66-$FC66</f>
        <v>229723.2666666666</v>
      </c>
      <c r="TR66"/>
      <c r="TS66" s="6">
        <f>BX66-BY66-$FC66</f>
        <v>-90167.733333333395</v>
      </c>
      <c r="TT66"/>
      <c r="TU66" s="6">
        <f>BZ66-CA66-$FC66</f>
        <v>180598.2666666666</v>
      </c>
      <c r="TV66"/>
      <c r="TW66" s="6">
        <f>CB66-CC66-$FC66</f>
        <v>-37612.733333333395</v>
      </c>
      <c r="TX66"/>
      <c r="TY66" s="6">
        <f>CD66-CE66-$FC66</f>
        <v>335009.2666666666</v>
      </c>
      <c r="TZ66"/>
      <c r="UA66" s="6">
        <f>CF66-CG66-$FC66</f>
        <v>-298335.7333333334</v>
      </c>
      <c r="UB66"/>
      <c r="UC66" s="6">
        <f>CH66-CI66-$FC66</f>
        <v>-299325.7333333334</v>
      </c>
      <c r="UD66"/>
      <c r="UE66" s="6">
        <f>CJ66-CK66-$FC66</f>
        <v>-194286.7333333334</v>
      </c>
      <c r="UF66"/>
      <c r="UG66" s="6">
        <f>CL66-CM66-$FC66</f>
        <v>201818.2666666666</v>
      </c>
      <c r="UH66"/>
      <c r="UI66" s="6">
        <f>CN66-CO66-$FC66</f>
        <v>46382.266666666605</v>
      </c>
      <c r="UJ66"/>
      <c r="UK66" s="6">
        <f>CP66-CQ66-$FC66</f>
        <v>219784.2666666666</v>
      </c>
      <c r="UL66"/>
      <c r="UM66" s="6">
        <f>CR66-CS66-$FC66</f>
        <v>-410163.7333333334</v>
      </c>
      <c r="UN66"/>
      <c r="UO66" s="6">
        <f>CT66-CU66-$FC66</f>
        <v>311454.2666666666</v>
      </c>
      <c r="UP66"/>
      <c r="UQ66" s="6">
        <f>CV66-CW66-$FC66</f>
        <v>-196514.7333333334</v>
      </c>
      <c r="UR66"/>
      <c r="US66" s="6">
        <f>CX66-CY66-$FC66</f>
        <v>19468.266666666605</v>
      </c>
      <c r="UT66"/>
      <c r="UU66" s="6">
        <f>CZ66-DA66-$FC66</f>
        <v>-187531.7333333334</v>
      </c>
      <c r="UV66"/>
      <c r="UW66" s="6">
        <f>DB66-DC66-$FC66</f>
        <v>275734.2666666666</v>
      </c>
      <c r="UX66"/>
      <c r="UY66" s="6">
        <f>DD66-DE66-$FC66</f>
        <v>-120370.7333333334</v>
      </c>
      <c r="UZ66"/>
      <c r="VA66" s="6">
        <f>DF66-DG66-$FC66</f>
        <v>344982.2666666666</v>
      </c>
      <c r="VB66"/>
      <c r="VC66" s="6">
        <f>DH66-DI66-$FC66</f>
        <v>-25234.733333333395</v>
      </c>
      <c r="VD66"/>
      <c r="VE66" s="6">
        <f>DJ66-DK66-$FC66</f>
        <v>-43200.733333333395</v>
      </c>
      <c r="VF66"/>
      <c r="VG66" s="6">
        <f>DL66-DM66-$FC66</f>
        <v>239872.2666666666</v>
      </c>
      <c r="VH66"/>
      <c r="VI66" s="6">
        <f>DN66-DO66-$FC66</f>
        <v>-355275.7333333334</v>
      </c>
      <c r="VJ66"/>
      <c r="VK66" s="6">
        <f>DP66-DQ66-$FC66</f>
        <v>11653.266666666605</v>
      </c>
      <c r="VL66"/>
      <c r="VM66" s="6">
        <f>DR66-DS66-$FC66</f>
        <v>-21874.733333333395</v>
      </c>
      <c r="VN66"/>
      <c r="VO66" s="6">
        <f>DT66-DU66-$FC66</f>
        <v>123552.2666666666</v>
      </c>
      <c r="VP66"/>
      <c r="VQ66" s="6">
        <f>DV66-DW66-$FC66</f>
        <v>529737.2666666666</v>
      </c>
      <c r="VR66"/>
      <c r="VS66" s="6">
        <f>DX66-DY66-$FC66</f>
        <v>34004.266666666605</v>
      </c>
      <c r="VT66"/>
      <c r="VU66" s="6">
        <f>DZ66-EA66-$FC66</f>
        <v>130236.2666666666</v>
      </c>
      <c r="VV66"/>
      <c r="VW66" s="6">
        <f>EB66-EC66-$FC66</f>
        <v>460277.2666666666</v>
      </c>
      <c r="VX66"/>
      <c r="VY66" s="6">
        <f>ED66-EE66-$FC66</f>
        <v>34039.266666666605</v>
      </c>
      <c r="VZ66"/>
      <c r="WA66" s="6">
        <f>EF66-EG66-$FC66</f>
        <v>-118177.7333333334</v>
      </c>
      <c r="WB66"/>
      <c r="WC66" s="6">
        <f>EH66-EI66-$FC66</f>
        <v>-84544.733333333395</v>
      </c>
      <c r="WD66"/>
      <c r="WE66" s="6">
        <f>EJ66-EK66-$FC66</f>
        <v>-360933.7333333334</v>
      </c>
      <c r="WF66"/>
      <c r="WG66" s="6">
        <f>EL66-EM66-$FC66</f>
        <v>104525.2666666666</v>
      </c>
      <c r="WH66"/>
      <c r="WI66" s="6">
        <f>EN66-EO66-$FC66</f>
        <v>274567.2666666666</v>
      </c>
      <c r="WJ66"/>
      <c r="WK66" s="6">
        <f>EP66-EQ66-$FC66</f>
        <v>393116.2666666666</v>
      </c>
      <c r="WL66"/>
      <c r="WM66" s="6">
        <f>ER66-ES66-$FC66</f>
        <v>68663.266666666605</v>
      </c>
      <c r="WN66"/>
      <c r="WO66" s="6">
        <f>ET66-EU66-$FC66</f>
        <v>242136.2666666666</v>
      </c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</row>
    <row r="67" spans="1:1015">
      <c r="A67"/>
      <c r="KW67" s="17"/>
      <c r="QW67" s="7">
        <f>QW61*QW66</f>
        <v>-1378682703.8506711</v>
      </c>
      <c r="QY67" s="7">
        <f>QY61*QY66</f>
        <v>-8726360254.8906784</v>
      </c>
      <c r="RA67" s="7">
        <f>RA61*RA66</f>
        <v>-595137079.21066964</v>
      </c>
      <c r="RC67" s="7">
        <f>RC61*RC66</f>
        <v>-14211066759.850649</v>
      </c>
      <c r="RE67" s="7">
        <f>RE61*RE66</f>
        <v>-1722067548.9706717</v>
      </c>
      <c r="RG67" s="7">
        <f>RG61*RG66</f>
        <v>-13522136090.197361</v>
      </c>
      <c r="RI67" s="7">
        <f>RI61*RI66</f>
        <v>2423897604.0960121</v>
      </c>
      <c r="RK67" s="7">
        <f>RK61*RK66</f>
        <v>-7085363202.7306557</v>
      </c>
      <c r="RM67" s="7">
        <f>RM61*RM66</f>
        <v>-7124960033.4506512</v>
      </c>
      <c r="RO67" s="7">
        <f>RO61*RO66</f>
        <v>13156793385.642664</v>
      </c>
      <c r="RQ67" s="7">
        <f>RQ61*RQ66</f>
        <v>-2772495168.1706882</v>
      </c>
      <c r="RS67" s="7">
        <f>RS61*RS66</f>
        <v>3012946139.9893513</v>
      </c>
      <c r="RU67" s="7">
        <f>RU61*RU66</f>
        <v>1676731803.1360157</v>
      </c>
      <c r="RW67" s="7">
        <f>RW61*RW66</f>
        <v>2291018040.7893214</v>
      </c>
      <c r="RY67" s="7">
        <f>RY61*RY66</f>
        <v>-4618414767.5306854</v>
      </c>
      <c r="SA67" s="7">
        <f>SA61*SA66</f>
        <v>5859637131.5626717</v>
      </c>
      <c r="SC67" s="7">
        <f>SC61*SC66</f>
        <v>268751041.96266353</v>
      </c>
      <c r="SE67" s="7">
        <f>SE61*SE66</f>
        <v>1595461835.7759993</v>
      </c>
      <c r="SG67" s="7">
        <f>SG61*SG66</f>
        <v>-1078278038.3573294</v>
      </c>
      <c r="SI67" s="7">
        <f>SI61*SI66</f>
        <v>-440719813.50399691</v>
      </c>
      <c r="SK67" s="7">
        <f>SK61*SK66</f>
        <v>24248759666.389317</v>
      </c>
      <c r="SM67" s="7">
        <f>SM61*SM66</f>
        <v>18031897883.562664</v>
      </c>
      <c r="SO67" s="7">
        <f>SO61*SO66</f>
        <v>-29568796224.170692</v>
      </c>
      <c r="SQ67" s="7">
        <f>SQ61*SQ66</f>
        <v>2661729186.8159986</v>
      </c>
      <c r="SS67" s="7">
        <f>SS61*SS66</f>
        <v>-24946781243.477352</v>
      </c>
      <c r="SU67" s="7">
        <f>SU61*SU66</f>
        <v>-10393115037.397354</v>
      </c>
      <c r="SW67" s="7">
        <f>SW61*SW66</f>
        <v>-859446626.30399406</v>
      </c>
      <c r="SY67" s="7">
        <f>SY61*SY66</f>
        <v>-13902025270.784016</v>
      </c>
      <c r="TA67" s="7">
        <f>TA61*TA66</f>
        <v>-1587653490.3039939</v>
      </c>
      <c r="TC67" s="7">
        <f>TC61*TC66</f>
        <v>-17882634715.903984</v>
      </c>
      <c r="TE67" s="7">
        <f>TE61*TE66</f>
        <v>-8863497584.5973454</v>
      </c>
      <c r="TG67" s="7">
        <f>TG61*TG66</f>
        <v>-11802870587.05068</v>
      </c>
      <c r="TI67" s="7">
        <f>TI61*TI66</f>
        <v>9148798567.0826702</v>
      </c>
      <c r="TK67" s="7">
        <f>TK61*TK66</f>
        <v>-1977659229.3973236</v>
      </c>
      <c r="TM67" s="7">
        <f>TM61*TM66</f>
        <v>-35145228440.917366</v>
      </c>
      <c r="TO67" s="7">
        <f>TO61*TO66</f>
        <v>-2683291477.2906532</v>
      </c>
      <c r="TQ67" s="7">
        <f>TQ61*TQ66</f>
        <v>9582804990.7626762</v>
      </c>
      <c r="TS67" s="7">
        <f>TS61*TS66</f>
        <v>1200082036.7359958</v>
      </c>
      <c r="TU67" s="7">
        <f>TU61*TU66</f>
        <v>11411383212.629339</v>
      </c>
      <c r="TW67" s="7">
        <f>TW61*TW66</f>
        <v>3456062551.9360037</v>
      </c>
      <c r="TY67" s="7">
        <f>TY61*TY66</f>
        <v>-51384203734.677307</v>
      </c>
      <c r="UA67" s="7">
        <f>UA61*UA66</f>
        <v>-26340228964.010689</v>
      </c>
      <c r="UC67" s="7">
        <f>UC61*UC66</f>
        <v>7994822714.9226513</v>
      </c>
      <c r="UE67" s="7">
        <f>UE61*UE66</f>
        <v>-19138517754.304016</v>
      </c>
      <c r="UG67" s="7">
        <f>UG61*UG66</f>
        <v>10562877459.029341</v>
      </c>
      <c r="UI67" s="7">
        <f>UI61*UI66</f>
        <v>5249107092.7359953</v>
      </c>
      <c r="UK67" s="7">
        <f>UK61*UK66</f>
        <v>6376064655.1893435</v>
      </c>
      <c r="UM67" s="7">
        <f>UM61*UM66</f>
        <v>-30615671075.15736</v>
      </c>
      <c r="UO67" s="7">
        <f>UO61*UO66</f>
        <v>-4658558506.4106483</v>
      </c>
      <c r="UQ67" s="7">
        <f>UQ61*UQ66</f>
        <v>1099979428.9493227</v>
      </c>
      <c r="US67" s="7">
        <f>US61*US66</f>
        <v>1225148923.5626638</v>
      </c>
      <c r="UU67" s="7">
        <f>UU61*UU66</f>
        <v>10594312725.162661</v>
      </c>
      <c r="UW67" s="7">
        <f>UW61*UW66</f>
        <v>-7066914843.4773159</v>
      </c>
      <c r="UY67" s="7">
        <f>UY61*UY66</f>
        <v>-11544342958.677345</v>
      </c>
      <c r="VA67" s="7">
        <f>VA61*VA66</f>
        <v>-20311672706.730644</v>
      </c>
      <c r="VC67" s="7">
        <f>VC61*VC66</f>
        <v>1497869169.7493355</v>
      </c>
      <c r="VE67" s="7">
        <f>VE61*VE66</f>
        <v>4434703887.1893377</v>
      </c>
      <c r="VG67" s="7">
        <f>VG61*VG66</f>
        <v>2280360095.4026794</v>
      </c>
      <c r="VI67" s="7">
        <f>VI61*VI66</f>
        <v>29540978272.255985</v>
      </c>
      <c r="VK67" s="7">
        <f>VK61*VK66</f>
        <v>331448736.36266553</v>
      </c>
      <c r="VM67" s="7">
        <f>VM61*VM66</f>
        <v>-819921004.65067017</v>
      </c>
      <c r="VO67" s="7">
        <f>VO61*VO66</f>
        <v>-2244381286.9973254</v>
      </c>
      <c r="VQ67" s="7">
        <f>VQ61*VQ66</f>
        <v>48957555363.669357</v>
      </c>
      <c r="VS67" s="7">
        <f>VS61*VS66</f>
        <v>461456941.05600107</v>
      </c>
      <c r="VU67" s="7">
        <f>VU61*VU66</f>
        <v>7754079777.1093369</v>
      </c>
      <c r="VW67" s="7">
        <f>VW61*VW66</f>
        <v>47240354742.336021</v>
      </c>
      <c r="VY67" s="7">
        <f>VY61*VY66</f>
        <v>1283231336.7893329</v>
      </c>
      <c r="WA67" s="7">
        <f>WA61*WA66</f>
        <v>9994697439.4026661</v>
      </c>
      <c r="WC67" s="7">
        <f>WC61*WC66</f>
        <v>7655478258.2826672</v>
      </c>
      <c r="WE67" s="7">
        <f>WE61*WE66</f>
        <v>19015952551.509315</v>
      </c>
      <c r="WG67" s="7">
        <f>WG61*WG66</f>
        <v>-18836857872.917316</v>
      </c>
      <c r="WI67" s="7">
        <f>WI61*WI66</f>
        <v>26337195110.869343</v>
      </c>
      <c r="WK67" s="7">
        <f>WK61*WK66</f>
        <v>-52547631220.223969</v>
      </c>
      <c r="WM67" s="7">
        <f>WM61*WM66</f>
        <v>-5838948419.3706579</v>
      </c>
      <c r="WO67" s="7">
        <f>WO61*WO66</f>
        <v>36168029748.309334</v>
      </c>
      <c r="WQ67" s="6">
        <f>(SUM(QW67:WP67)/(150*148))</f>
        <v>-3520453.7039279314</v>
      </c>
    </row>
    <row r="68" spans="1:1015">
      <c r="A68" s="12" t="s">
        <v>11</v>
      </c>
      <c r="KW68" s="17"/>
      <c r="QW68" s="7">
        <f t="shared" ref="QW68:TG68" si="1997">QW62*QW65</f>
        <v>-49960147.672177814</v>
      </c>
      <c r="QX68" s="7"/>
      <c r="QY68" s="7">
        <f t="shared" si="1997"/>
        <v>108760890.62115547</v>
      </c>
      <c r="QZ68" s="7"/>
      <c r="RA68" s="7">
        <f t="shared" si="1997"/>
        <v>-2290415.192177786</v>
      </c>
      <c r="RB68" s="7"/>
      <c r="RC68" s="7">
        <f t="shared" si="1997"/>
        <v>7673552.1678222958</v>
      </c>
      <c r="RD68" s="7"/>
      <c r="RE68" s="7">
        <f t="shared" si="1997"/>
        <v>-64821301.698844381</v>
      </c>
      <c r="RF68" s="7"/>
      <c r="RG68" s="7">
        <f t="shared" si="1997"/>
        <v>-98001468.205511227</v>
      </c>
      <c r="RH68" s="7"/>
      <c r="RI68" s="7">
        <f t="shared" si="1997"/>
        <v>29492907.687822193</v>
      </c>
      <c r="RJ68" s="7"/>
      <c r="RK68" s="7">
        <f t="shared" si="1997"/>
        <v>74851816.914488867</v>
      </c>
      <c r="RL68" s="7"/>
      <c r="RM68" s="7">
        <f t="shared" si="1997"/>
        <v>3732138.4078221661</v>
      </c>
      <c r="RN68" s="7"/>
      <c r="RO68" s="7">
        <f t="shared" si="1997"/>
        <v>-14258453.272177618</v>
      </c>
      <c r="RP68" s="7"/>
      <c r="RQ68" s="7">
        <f t="shared" si="1997"/>
        <v>-67215228.52551119</v>
      </c>
      <c r="RR68" s="7"/>
      <c r="RS68" s="7">
        <f t="shared" si="1997"/>
        <v>-120710525.80551101</v>
      </c>
      <c r="RT68" s="7"/>
      <c r="RU68" s="7">
        <f t="shared" si="1997"/>
        <v>-7098258.178844397</v>
      </c>
      <c r="RV68" s="7"/>
      <c r="RW68" s="7">
        <f t="shared" si="1997"/>
        <v>11952137.767822241</v>
      </c>
      <c r="RX68" s="7"/>
      <c r="RY68" s="7">
        <f t="shared" si="1997"/>
        <v>-413116638.76551121</v>
      </c>
      <c r="RZ68" s="7"/>
      <c r="SA68" s="7">
        <f t="shared" si="1997"/>
        <v>49672711.527822226</v>
      </c>
      <c r="SB68" s="7"/>
      <c r="SC68" s="7">
        <f t="shared" si="1997"/>
        <v>11856005.927822186</v>
      </c>
      <c r="SD68" s="7"/>
      <c r="SE68" s="7">
        <f t="shared" si="1997"/>
        <v>27125953.234488849</v>
      </c>
      <c r="SF68" s="7"/>
      <c r="SG68" s="7">
        <f t="shared" si="1997"/>
        <v>44949286.034488782</v>
      </c>
      <c r="SH68" s="7"/>
      <c r="SI68" s="7">
        <f t="shared" si="1997"/>
        <v>-76954103.298844352</v>
      </c>
      <c r="SJ68" s="7"/>
      <c r="SK68" s="7">
        <f t="shared" si="1997"/>
        <v>-7370204.312177808</v>
      </c>
      <c r="SL68" s="7"/>
      <c r="SM68" s="7">
        <f t="shared" si="1997"/>
        <v>-2204721.1121778232</v>
      </c>
      <c r="SN68" s="7"/>
      <c r="SO68" s="7">
        <f t="shared" si="1997"/>
        <v>7602696.2744889334</v>
      </c>
      <c r="SP68" s="7"/>
      <c r="SQ68" s="7">
        <f t="shared" si="1997"/>
        <v>6963063.9544889573</v>
      </c>
      <c r="SR68" s="7"/>
      <c r="SS68" s="7">
        <f t="shared" si="1997"/>
        <v>-8898749.058844462</v>
      </c>
      <c r="ST68" s="7"/>
      <c r="SU68" s="7">
        <f t="shared" si="1997"/>
        <v>-109688648.47217783</v>
      </c>
      <c r="SV68" s="7"/>
      <c r="SW68" s="7">
        <f t="shared" si="1997"/>
        <v>10235978.727822242</v>
      </c>
      <c r="SX68" s="7"/>
      <c r="SY68" s="7">
        <f t="shared" si="1997"/>
        <v>503035.79448888154</v>
      </c>
      <c r="SZ68" s="7"/>
      <c r="TA68" s="7">
        <f t="shared" si="1997"/>
        <v>9948485.5011555515</v>
      </c>
      <c r="TB68" s="7"/>
      <c r="TC68" s="7">
        <f t="shared" si="1997"/>
        <v>-156903678.01884428</v>
      </c>
      <c r="TD68" s="7"/>
      <c r="TE68" s="7">
        <f t="shared" si="1997"/>
        <v>-21648524.845511146</v>
      </c>
      <c r="TF68" s="7"/>
      <c r="TG68" s="7">
        <f t="shared" si="1997"/>
        <v>-20811048.365511153</v>
      </c>
      <c r="TH68" s="7"/>
      <c r="TI68" s="7">
        <f t="shared" ref="TI68:VS68" si="1998">TI62*TI65</f>
        <v>-132550451.03217791</v>
      </c>
      <c r="TJ68" s="7"/>
      <c r="TK68" s="7">
        <f t="shared" si="1998"/>
        <v>-24436401.752177741</v>
      </c>
      <c r="TL68" s="7"/>
      <c r="TM68" s="7">
        <f t="shared" si="1998"/>
        <v>-87952061.485511228</v>
      </c>
      <c r="TN68" s="7"/>
      <c r="TO68" s="7">
        <f t="shared" si="1998"/>
        <v>-36151152.68551103</v>
      </c>
      <c r="TP68" s="7"/>
      <c r="TQ68" s="7">
        <f t="shared" si="1998"/>
        <v>37995838.461155616</v>
      </c>
      <c r="TR68" s="7"/>
      <c r="TS68" s="7">
        <f t="shared" si="1998"/>
        <v>-64902486.872177891</v>
      </c>
      <c r="TT68" s="7"/>
      <c r="TU68" s="7">
        <f t="shared" si="1998"/>
        <v>-10022563.138844481</v>
      </c>
      <c r="TV68" s="7"/>
      <c r="TW68" s="7">
        <f t="shared" si="1998"/>
        <v>-11794992.792177757</v>
      </c>
      <c r="TX68" s="7"/>
      <c r="TY68" s="7">
        <f t="shared" si="1998"/>
        <v>-68639612.312177718</v>
      </c>
      <c r="TZ68" s="7"/>
      <c r="UA68" s="7">
        <f t="shared" si="1998"/>
        <v>-162679627.24551123</v>
      </c>
      <c r="UB68" s="7"/>
      <c r="UC68" s="7">
        <f t="shared" si="1998"/>
        <v>-28989888.685511038</v>
      </c>
      <c r="UD68" s="7"/>
      <c r="UE68" s="7">
        <f t="shared" si="1998"/>
        <v>-3190697.4321777537</v>
      </c>
      <c r="UF68" s="7"/>
      <c r="UG68" s="7">
        <f t="shared" si="1998"/>
        <v>35713149.394488901</v>
      </c>
      <c r="UH68" s="7"/>
      <c r="UI68" s="7">
        <f t="shared" si="1998"/>
        <v>-592679.93884441536</v>
      </c>
      <c r="UJ68" s="7"/>
      <c r="UK68" s="7">
        <f t="shared" si="1998"/>
        <v>-33872544.045511052</v>
      </c>
      <c r="UL68" s="7"/>
      <c r="UM68" s="7">
        <f t="shared" si="1998"/>
        <v>70165168.167822227</v>
      </c>
      <c r="UN68" s="7"/>
      <c r="UO68" s="7">
        <f t="shared" si="1998"/>
        <v>52080643.367822237</v>
      </c>
      <c r="UP68" s="7"/>
      <c r="UQ68" s="7">
        <f t="shared" si="1998"/>
        <v>-14783656.365511078</v>
      </c>
      <c r="UR68" s="7"/>
      <c r="US68" s="7">
        <f t="shared" si="1998"/>
        <v>28907172.647822175</v>
      </c>
      <c r="UT68" s="7"/>
      <c r="UU68" s="7">
        <f t="shared" si="1998"/>
        <v>452030578.62115544</v>
      </c>
      <c r="UV68" s="7"/>
      <c r="UW68" s="7">
        <f t="shared" si="1998"/>
        <v>15076708.434488956</v>
      </c>
      <c r="UX68" s="7"/>
      <c r="UY68" s="7">
        <f t="shared" si="1998"/>
        <v>107767642.83448884</v>
      </c>
      <c r="UZ68" s="7"/>
      <c r="VA68" s="7">
        <f t="shared" si="1998"/>
        <v>-208874704.25884432</v>
      </c>
      <c r="VB68" s="7"/>
      <c r="VC68" s="7">
        <f t="shared" si="1998"/>
        <v>-1990816.0455111233</v>
      </c>
      <c r="VD68" s="7"/>
      <c r="VE68" s="7">
        <f t="shared" si="1998"/>
        <v>51791021.927822284</v>
      </c>
      <c r="VF68" s="7"/>
      <c r="VG68" s="7">
        <f t="shared" si="1998"/>
        <v>-47689398.125511177</v>
      </c>
      <c r="VH68" s="7"/>
      <c r="VI68" s="7">
        <f t="shared" si="1998"/>
        <v>62829088.487822182</v>
      </c>
      <c r="VJ68" s="7"/>
      <c r="VK68" s="7">
        <f t="shared" si="1998"/>
        <v>497646.35448889446</v>
      </c>
      <c r="VL68" s="7"/>
      <c r="VM68" s="7">
        <f t="shared" si="1998"/>
        <v>-12518702.125511069</v>
      </c>
      <c r="VN68" s="7"/>
      <c r="VO68" s="7">
        <f t="shared" si="1998"/>
        <v>4776983.2078222232</v>
      </c>
      <c r="VP68" s="7"/>
      <c r="VQ68" s="7">
        <f t="shared" si="1998"/>
        <v>56474002.941155627</v>
      </c>
      <c r="VR68" s="7"/>
      <c r="VS68" s="7">
        <f t="shared" si="1998"/>
        <v>-622785.96551110095</v>
      </c>
      <c r="VT68" s="7"/>
      <c r="VU68" s="7">
        <f t="shared" ref="VU68:WM68" si="1999">VU62*VU65</f>
        <v>8434871.4211555365</v>
      </c>
      <c r="VV68" s="7"/>
      <c r="VW68" s="7">
        <f t="shared" si="1999"/>
        <v>192322140.8611556</v>
      </c>
      <c r="VX68" s="7"/>
      <c r="VY68" s="7">
        <f t="shared" si="1999"/>
        <v>71001437.821155488</v>
      </c>
      <c r="VZ68" s="7"/>
      <c r="WA68" s="7">
        <f t="shared" si="1999"/>
        <v>-42903802.498844534</v>
      </c>
      <c r="WB68" s="7"/>
      <c r="WC68" s="7">
        <f t="shared" si="1999"/>
        <v>11751875.367822226</v>
      </c>
      <c r="WD68" s="7"/>
      <c r="WE68" s="7">
        <f t="shared" si="1999"/>
        <v>18617830.781155538</v>
      </c>
      <c r="WF68" s="7"/>
      <c r="WG68" s="7">
        <f t="shared" si="1999"/>
        <v>-97307929.75217773</v>
      </c>
      <c r="WH68" s="7"/>
      <c r="WI68" s="7">
        <f t="shared" si="1999"/>
        <v>2885601.4478222504</v>
      </c>
      <c r="WJ68" s="7"/>
      <c r="WK68" s="7">
        <f t="shared" si="1999"/>
        <v>-197159298.81884426</v>
      </c>
      <c r="WL68" s="7"/>
      <c r="WM68" s="7">
        <f t="shared" si="1999"/>
        <v>-5110610.8188444683</v>
      </c>
      <c r="WN68" s="7"/>
      <c r="WO68" s="7">
        <f>WO62*WO65</f>
        <v>-65012208.685511157</v>
      </c>
      <c r="WQ68" s="6">
        <f>(SUM(QW68:WP68)/(150*148))</f>
        <v>-41227.978584984994</v>
      </c>
    </row>
    <row r="69" spans="1:1015" s="3" customFormat="1">
      <c r="A69" s="2">
        <v>201</v>
      </c>
      <c r="B69" s="3">
        <v>203</v>
      </c>
      <c r="C69" s="3">
        <v>203</v>
      </c>
      <c r="D69" s="3">
        <v>0</v>
      </c>
      <c r="E69" s="3">
        <v>203</v>
      </c>
      <c r="F69" s="3">
        <v>203</v>
      </c>
      <c r="G69" s="3">
        <v>407</v>
      </c>
      <c r="H69" s="3">
        <v>407</v>
      </c>
      <c r="I69" s="3">
        <v>203</v>
      </c>
      <c r="J69" s="3">
        <v>203</v>
      </c>
      <c r="K69" s="3">
        <v>203</v>
      </c>
      <c r="L69" s="3">
        <v>0</v>
      </c>
      <c r="M69" s="3">
        <v>610</v>
      </c>
      <c r="N69" s="3">
        <v>0</v>
      </c>
      <c r="O69" s="3">
        <v>0</v>
      </c>
      <c r="P69" s="3">
        <v>407</v>
      </c>
      <c r="Q69" s="3">
        <v>0</v>
      </c>
      <c r="R69" s="3">
        <v>610</v>
      </c>
      <c r="S69" s="3">
        <v>203</v>
      </c>
      <c r="T69" s="3">
        <v>203</v>
      </c>
      <c r="U69" s="3">
        <v>610</v>
      </c>
      <c r="V69" s="3">
        <v>407</v>
      </c>
      <c r="W69" s="3">
        <v>0</v>
      </c>
      <c r="X69" s="3">
        <v>203</v>
      </c>
      <c r="Y69" s="3">
        <v>0</v>
      </c>
      <c r="Z69" s="3">
        <v>407</v>
      </c>
      <c r="AA69" s="3">
        <v>203</v>
      </c>
      <c r="AB69" s="3">
        <v>203</v>
      </c>
      <c r="AC69" s="3">
        <v>0</v>
      </c>
      <c r="AD69" s="3">
        <v>203</v>
      </c>
      <c r="AE69" s="3">
        <v>407</v>
      </c>
      <c r="AF69" s="3">
        <v>610</v>
      </c>
      <c r="AG69" s="3">
        <v>0</v>
      </c>
      <c r="AH69" s="3">
        <v>203</v>
      </c>
      <c r="AI69" s="3">
        <v>203</v>
      </c>
      <c r="AJ69" s="3">
        <v>407</v>
      </c>
      <c r="AK69" s="3">
        <v>610</v>
      </c>
      <c r="AL69" s="3">
        <v>203</v>
      </c>
      <c r="AM69" s="3">
        <v>407</v>
      </c>
      <c r="AN69" s="3">
        <v>407</v>
      </c>
      <c r="AO69" s="3">
        <v>0</v>
      </c>
      <c r="AP69" s="3">
        <v>0</v>
      </c>
      <c r="AQ69" s="3">
        <v>203</v>
      </c>
      <c r="AR69" s="3">
        <v>0</v>
      </c>
      <c r="AS69" s="3">
        <v>203</v>
      </c>
      <c r="AT69" s="3">
        <v>610</v>
      </c>
      <c r="AU69" s="3">
        <v>0</v>
      </c>
      <c r="AV69" s="3">
        <v>203</v>
      </c>
      <c r="AW69" s="3">
        <v>1017</v>
      </c>
      <c r="AX69" s="3">
        <v>407</v>
      </c>
      <c r="AY69" s="3">
        <v>814</v>
      </c>
      <c r="AZ69" s="3">
        <v>407</v>
      </c>
      <c r="BA69" s="3">
        <v>203</v>
      </c>
      <c r="BB69" s="3">
        <v>0</v>
      </c>
      <c r="BC69" s="3">
        <v>610</v>
      </c>
      <c r="BD69" s="3">
        <v>0</v>
      </c>
      <c r="BE69" s="3">
        <v>0</v>
      </c>
      <c r="BF69" s="3">
        <v>0</v>
      </c>
      <c r="BG69" s="3">
        <v>203</v>
      </c>
      <c r="BH69" s="3">
        <v>0</v>
      </c>
      <c r="BI69" s="3">
        <v>203</v>
      </c>
      <c r="BJ69" s="3">
        <v>407</v>
      </c>
      <c r="BK69" s="3">
        <v>407</v>
      </c>
      <c r="BL69" s="3">
        <v>0</v>
      </c>
      <c r="BM69" s="3">
        <v>610</v>
      </c>
      <c r="BN69" s="3">
        <v>610</v>
      </c>
      <c r="BO69" s="3">
        <v>0</v>
      </c>
      <c r="BP69" s="3">
        <v>203</v>
      </c>
      <c r="BQ69" s="3">
        <v>203</v>
      </c>
      <c r="BR69" s="3">
        <v>203</v>
      </c>
      <c r="BS69" s="3">
        <v>0</v>
      </c>
      <c r="BT69" s="3">
        <v>0</v>
      </c>
      <c r="BU69" s="3">
        <v>407</v>
      </c>
      <c r="BV69" s="3">
        <v>1017</v>
      </c>
      <c r="BW69" s="3">
        <v>203</v>
      </c>
      <c r="BX69" s="3">
        <v>203</v>
      </c>
      <c r="BY69" s="3">
        <v>407</v>
      </c>
      <c r="BZ69" s="3">
        <v>203</v>
      </c>
      <c r="CA69" s="3">
        <v>203</v>
      </c>
      <c r="CB69" s="3">
        <v>203</v>
      </c>
      <c r="CC69" s="3">
        <v>610</v>
      </c>
      <c r="CD69" s="3">
        <v>203</v>
      </c>
      <c r="CE69" s="3">
        <v>407</v>
      </c>
      <c r="CF69" s="3">
        <v>407</v>
      </c>
      <c r="CG69" s="3">
        <v>203</v>
      </c>
      <c r="CH69" s="3">
        <v>0</v>
      </c>
      <c r="CI69" s="3">
        <v>0</v>
      </c>
      <c r="CJ69" s="3">
        <v>203</v>
      </c>
      <c r="CK69" s="3">
        <v>407</v>
      </c>
      <c r="CL69" s="3">
        <v>610</v>
      </c>
      <c r="CM69" s="3">
        <v>610</v>
      </c>
      <c r="CN69" s="3">
        <v>203</v>
      </c>
      <c r="CO69" s="3">
        <v>0</v>
      </c>
      <c r="CP69" s="3">
        <v>203</v>
      </c>
      <c r="CQ69" s="3">
        <v>0</v>
      </c>
      <c r="CR69" s="3">
        <v>203</v>
      </c>
      <c r="CS69" s="3">
        <v>0</v>
      </c>
      <c r="CT69" s="3">
        <v>407</v>
      </c>
      <c r="CU69" s="3">
        <v>0</v>
      </c>
      <c r="CV69" s="3">
        <v>203</v>
      </c>
      <c r="CW69" s="3">
        <v>610</v>
      </c>
      <c r="CX69" s="3">
        <v>0</v>
      </c>
      <c r="CY69" s="3">
        <v>0</v>
      </c>
      <c r="CZ69" s="3">
        <v>203</v>
      </c>
      <c r="DA69" s="3">
        <v>0</v>
      </c>
      <c r="DB69" s="3">
        <v>407</v>
      </c>
      <c r="DC69" s="3">
        <v>407</v>
      </c>
      <c r="DD69" s="3">
        <v>203</v>
      </c>
      <c r="DE69" s="3">
        <v>407</v>
      </c>
      <c r="DF69" s="3">
        <v>610</v>
      </c>
      <c r="DG69" s="3">
        <v>0</v>
      </c>
      <c r="DH69" s="3">
        <v>203</v>
      </c>
      <c r="DI69" s="3">
        <v>0</v>
      </c>
      <c r="DJ69" s="3">
        <v>407</v>
      </c>
      <c r="DK69" s="3">
        <v>0</v>
      </c>
      <c r="DL69" s="3">
        <v>0</v>
      </c>
      <c r="DM69" s="3">
        <v>407</v>
      </c>
      <c r="DN69" s="3">
        <v>0</v>
      </c>
      <c r="DO69" s="3">
        <v>0</v>
      </c>
      <c r="DP69" s="3">
        <v>407</v>
      </c>
      <c r="DQ69" s="3">
        <v>203</v>
      </c>
      <c r="DR69" s="3">
        <v>203</v>
      </c>
      <c r="DS69" s="3">
        <v>203</v>
      </c>
      <c r="DT69" s="3">
        <v>0</v>
      </c>
      <c r="DU69" s="3">
        <v>407</v>
      </c>
      <c r="DV69" s="3">
        <v>203</v>
      </c>
      <c r="DW69" s="3">
        <v>203</v>
      </c>
      <c r="DX69" s="3">
        <v>814</v>
      </c>
      <c r="DY69" s="3">
        <v>203</v>
      </c>
      <c r="DZ69" s="3">
        <v>0</v>
      </c>
      <c r="EA69" s="3">
        <v>0</v>
      </c>
      <c r="EB69" s="3">
        <v>203</v>
      </c>
      <c r="EC69" s="3">
        <v>0</v>
      </c>
      <c r="ED69" s="3">
        <v>407</v>
      </c>
      <c r="EE69" s="3">
        <v>0</v>
      </c>
      <c r="EF69" s="3">
        <v>203</v>
      </c>
      <c r="EG69" s="3">
        <v>0</v>
      </c>
      <c r="EH69" s="3">
        <v>0</v>
      </c>
      <c r="EI69" s="3">
        <v>203</v>
      </c>
      <c r="EJ69" s="3">
        <v>610</v>
      </c>
      <c r="EK69" s="3">
        <v>203</v>
      </c>
      <c r="EL69" s="3">
        <v>203</v>
      </c>
      <c r="EM69" s="3">
        <v>203</v>
      </c>
      <c r="EN69" s="3">
        <v>203</v>
      </c>
      <c r="EO69" s="3">
        <v>203</v>
      </c>
      <c r="EP69" s="3">
        <v>407</v>
      </c>
      <c r="EQ69" s="3">
        <v>203</v>
      </c>
      <c r="ER69" s="3">
        <v>407</v>
      </c>
      <c r="ES69" s="3">
        <v>203</v>
      </c>
      <c r="ET69" s="3">
        <v>814</v>
      </c>
      <c r="EU69" s="3">
        <v>203</v>
      </c>
      <c r="EV69" s="5"/>
      <c r="EW69" s="6">
        <f t="shared" si="79"/>
        <v>246.66666666666666</v>
      </c>
      <c r="EX69" s="7"/>
      <c r="EY69" s="6">
        <f t="shared" si="80"/>
        <v>18.51770219428699</v>
      </c>
      <c r="EZ69" s="7"/>
      <c r="FA69" s="6">
        <f t="shared" si="81"/>
        <v>265.65333333333331</v>
      </c>
      <c r="FB69" s="6">
        <f t="shared" si="82"/>
        <v>227.68</v>
      </c>
      <c r="FC69" s="6">
        <f t="shared" si="179"/>
        <v>37.973333333333301</v>
      </c>
      <c r="FD69" s="7"/>
      <c r="FE69" s="6">
        <f t="shared" si="84"/>
        <v>1441.9740444444419</v>
      </c>
      <c r="FF69"/>
      <c r="FG69" s="6">
        <f t="shared" si="97"/>
        <v>58068.147377777765</v>
      </c>
      <c r="FH69"/>
      <c r="FI69" s="6">
        <f t="shared" si="98"/>
        <v>58551.094044444428</v>
      </c>
      <c r="FJ69"/>
      <c r="FK69" s="6">
        <f t="shared" si="99"/>
        <v>27564.854044444455</v>
      </c>
      <c r="FL69"/>
      <c r="FM69" s="6">
        <f t="shared" si="100"/>
        <v>1441.9740444444419</v>
      </c>
      <c r="FN69"/>
      <c r="FO69" s="6">
        <f t="shared" si="101"/>
        <v>419869.44071111112</v>
      </c>
      <c r="FP69"/>
      <c r="FQ69" s="6">
        <f t="shared" si="102"/>
        <v>1441.9740444444419</v>
      </c>
      <c r="FR69"/>
      <c r="FS69" s="6">
        <f t="shared" si="103"/>
        <v>136180.68071111114</v>
      </c>
      <c r="FT69"/>
      <c r="FU69" s="6">
        <f t="shared" si="104"/>
        <v>136180.68071111114</v>
      </c>
      <c r="FV69"/>
      <c r="FW69" s="6">
        <f t="shared" si="105"/>
        <v>198001.26737777775</v>
      </c>
      <c r="FX69"/>
      <c r="FY69" s="6">
        <f t="shared" si="106"/>
        <v>136180.68071111114</v>
      </c>
      <c r="FZ69"/>
      <c r="GA69" s="6">
        <f t="shared" si="107"/>
        <v>27233.800711111122</v>
      </c>
      <c r="GB69"/>
      <c r="GC69" s="6">
        <f t="shared" si="108"/>
        <v>27564.854044444455</v>
      </c>
      <c r="GD69"/>
      <c r="GE69" s="6">
        <f t="shared" si="109"/>
        <v>27233.800711111122</v>
      </c>
      <c r="GF69"/>
      <c r="GG69" s="6">
        <f t="shared" si="110"/>
        <v>58551.094044444428</v>
      </c>
      <c r="GH69"/>
      <c r="GI69" s="6">
        <f t="shared" ref="GI69:GI76" si="2000">(AF69-AG69-$FC69)^2</f>
        <v>327214.50737777777</v>
      </c>
      <c r="GJ69"/>
      <c r="GK69" s="6">
        <f t="shared" ref="GK69:GK76" si="2001">(AH69-AI69-$FC69)^2</f>
        <v>1441.9740444444419</v>
      </c>
      <c r="GL69"/>
      <c r="GM69" s="6">
        <f t="shared" ref="GM69:GM76" si="2002">(AJ69-AK69-$FC69)^2</f>
        <v>58068.147377777765</v>
      </c>
      <c r="GN69"/>
      <c r="GO69" s="6">
        <f t="shared" ref="GO69:GO76" si="2003">(AL69-AM69-$FC69)^2</f>
        <v>58551.094044444428</v>
      </c>
      <c r="GP69"/>
      <c r="GQ69" s="6">
        <f t="shared" ref="GQ69:GQ76" si="2004">(AN69-AO69-$FC69)^2</f>
        <v>136180.68071111114</v>
      </c>
      <c r="GR69"/>
      <c r="GS69" s="6">
        <f t="shared" ref="GS69:GS76" si="2005">(AP69-AQ69-$FC69)^2</f>
        <v>58068.147377777765</v>
      </c>
      <c r="GT69"/>
      <c r="GU69" s="6">
        <f t="shared" ref="GU69:GU76" si="2006">(AR69-AS69-$FC69)^2</f>
        <v>58068.147377777765</v>
      </c>
      <c r="GV69"/>
      <c r="GW69" s="6">
        <f t="shared" ref="GW69:GW76" si="2007">(AT69-AU69-$FC69)^2</f>
        <v>327214.50737777777</v>
      </c>
      <c r="GX69"/>
      <c r="GY69" s="6">
        <f t="shared" ref="GY69:GY76" si="2008">(AV69-AW69-$FC69)^2</f>
        <v>725858.56071111117</v>
      </c>
      <c r="GZ69"/>
      <c r="HA69" s="6">
        <f t="shared" ref="HA69:HA76" si="2009">(AX69-AY69-$FC69)^2</f>
        <v>198001.26737777775</v>
      </c>
      <c r="HB69"/>
      <c r="HC69" s="6">
        <f t="shared" ref="HC69:HC76" si="2010">(AZ69-BA69-$FC69)^2</f>
        <v>27564.854044444455</v>
      </c>
      <c r="HD69"/>
      <c r="HE69" s="6">
        <f t="shared" ref="HE69:HE76" si="2011">(BB69-BC69-$FC69)^2</f>
        <v>419869.44071111112</v>
      </c>
      <c r="HF69"/>
      <c r="HG69" s="6">
        <f t="shared" ref="HG69:HG76" si="2012">(BD69-BE69-$FC69)^2</f>
        <v>1441.9740444444419</v>
      </c>
      <c r="HH69"/>
      <c r="HI69" s="6">
        <f t="shared" ref="HI69:HI76" si="2013">(BF69-BG69-$FC69)^2</f>
        <v>58068.147377777765</v>
      </c>
      <c r="HJ69"/>
      <c r="HK69" s="6">
        <f t="shared" ref="HK69:HK76" si="2014">(BH69-BI69-$FC69)^2</f>
        <v>58068.147377777765</v>
      </c>
      <c r="HL69"/>
      <c r="HM69" s="6">
        <f t="shared" ref="HM69:HM76" si="2015">(BJ69-BK69-$FC69)^2</f>
        <v>1441.9740444444419</v>
      </c>
      <c r="HN69"/>
      <c r="HO69" s="6">
        <f t="shared" ref="HO69:HO76" si="2016">(BL69-BM69-$FC69)^2</f>
        <v>419869.44071111112</v>
      </c>
      <c r="HP69"/>
      <c r="HQ69" s="6">
        <f t="shared" ref="HQ69:HQ76" si="2017">(BN69-BO69-$FC69)^2</f>
        <v>327214.50737777777</v>
      </c>
      <c r="HR69"/>
      <c r="HS69" s="6">
        <f t="shared" ref="HS69:HS76" si="2018">(BP69-BQ69-$FC69)^2</f>
        <v>1441.9740444444419</v>
      </c>
      <c r="HT69"/>
      <c r="HU69" s="6">
        <f t="shared" ref="HU69:HU76" si="2019">(BR69-BS69-$FC69)^2</f>
        <v>27233.800711111122</v>
      </c>
      <c r="HV69"/>
      <c r="HW69" s="6">
        <f t="shared" ref="HW69:HW76" si="2020">(BT69-BU69-$FC69)^2</f>
        <v>198001.26737777775</v>
      </c>
      <c r="HX69"/>
      <c r="HY69" s="6">
        <f t="shared" ref="HY69:HY76" si="2021">(BV69-BW69-$FC69)^2</f>
        <v>602217.38737777772</v>
      </c>
      <c r="HZ69"/>
      <c r="IA69" s="6">
        <f t="shared" ref="IA69:IA76" si="2022">(BX69-BY69-$FC69)^2</f>
        <v>58551.094044444428</v>
      </c>
      <c r="IB69"/>
      <c r="IC69" s="6">
        <f t="shared" ref="IC69:IC76" si="2023">(BZ69-CA69-$FC69)^2</f>
        <v>1441.9740444444419</v>
      </c>
      <c r="ID69"/>
      <c r="IE69" s="6">
        <f t="shared" ref="IE69:IE76" si="2024">(CB69-CC69-$FC69)^2</f>
        <v>198001.26737777775</v>
      </c>
      <c r="IF69"/>
      <c r="IG69" s="6">
        <f t="shared" ref="IG69:IG76" si="2025">(CD69-CE69-$FC69)^2</f>
        <v>58551.094044444428</v>
      </c>
      <c r="IH69"/>
      <c r="II69" s="6">
        <f t="shared" ref="II69:II76" si="2026">(CF69-CG69-$FC69)^2</f>
        <v>27564.854044444455</v>
      </c>
      <c r="IJ69"/>
      <c r="IK69" s="6">
        <f t="shared" ref="IK69:IK76" si="2027">(CH69-CI69-$FC69)^2</f>
        <v>1441.9740444444419</v>
      </c>
      <c r="IL69"/>
      <c r="IM69" s="6">
        <f t="shared" ref="IM69:IM76" si="2028">(CJ69-CK69-$FC69)^2</f>
        <v>58551.094044444428</v>
      </c>
      <c r="IN69"/>
      <c r="IO69" s="6">
        <f t="shared" ref="IO69:IO76" si="2029">(CL69-CM69-$FC69)^2</f>
        <v>1441.9740444444419</v>
      </c>
      <c r="IP69"/>
      <c r="IQ69" s="6">
        <f t="shared" ref="IQ69:IQ76" si="2030">(CN69-CO69-$FC69)^2</f>
        <v>27233.800711111122</v>
      </c>
      <c r="IR69"/>
      <c r="IS69" s="6">
        <f t="shared" ref="IS69:IS76" si="2031">(CP69-CQ69-$FC69)^2</f>
        <v>27233.800711111122</v>
      </c>
      <c r="IT69"/>
      <c r="IU69" s="6">
        <f t="shared" ref="IU69:IU76" si="2032">(CR69-CS69-$FC69)^2</f>
        <v>27233.800711111122</v>
      </c>
      <c r="IV69"/>
      <c r="IW69" s="6">
        <f t="shared" ref="IW69:IW76" si="2033">(CT69-CU69-$FC69)^2</f>
        <v>136180.68071111114</v>
      </c>
      <c r="IX69"/>
      <c r="IY69" s="6">
        <f t="shared" ref="IY69:IY76" si="2034">(CV69-CW69-$FC69)^2</f>
        <v>198001.26737777775</v>
      </c>
      <c r="IZ69"/>
      <c r="JA69" s="6">
        <f t="shared" ref="JA69:JA76" si="2035">(CX69-CY69-$FC69)^2</f>
        <v>1441.9740444444419</v>
      </c>
      <c r="JB69"/>
      <c r="JC69" s="6">
        <f t="shared" ref="JC69:JC76" si="2036">(CZ69-DA69-$FC69)^2</f>
        <v>27233.800711111122</v>
      </c>
      <c r="JD69"/>
      <c r="JE69" s="6">
        <f t="shared" ref="JE69:JE76" si="2037">(DB69-DC69-$FC69)^2</f>
        <v>1441.9740444444419</v>
      </c>
      <c r="JF69"/>
      <c r="JG69" s="6">
        <f t="shared" ref="JG69:JG76" si="2038">(DD69-DE69-$FC69)^2</f>
        <v>58551.094044444428</v>
      </c>
      <c r="JH69"/>
      <c r="JI69" s="6">
        <f t="shared" ref="JI69:JI76" si="2039">(DF69-DG69-$FC69)^2</f>
        <v>327214.50737777777</v>
      </c>
      <c r="JJ69"/>
      <c r="JK69" s="6">
        <f t="shared" ref="JK69:JK76" si="2040">(DH69-DI69-$FC69)^2</f>
        <v>27233.800711111122</v>
      </c>
      <c r="JL69"/>
      <c r="JM69" s="6">
        <f t="shared" ref="JM69:JM76" si="2041">(DJ69-DK69-$FC69)^2</f>
        <v>136180.68071111114</v>
      </c>
      <c r="JN69"/>
      <c r="JO69" s="6">
        <f t="shared" ref="JO69:JO76" si="2042">(DL69-DM69-$FC69)^2</f>
        <v>198001.26737777775</v>
      </c>
      <c r="JP69"/>
      <c r="JQ69" s="6">
        <f t="shared" ref="JQ69:JQ76" si="2043">(DN69-DO69-$FC69)^2</f>
        <v>1441.9740444444419</v>
      </c>
      <c r="JR69"/>
      <c r="JS69" s="6">
        <f t="shared" ref="JS69:JS76" si="2044">(DP69-DQ69-$FC69)^2</f>
        <v>27564.854044444455</v>
      </c>
      <c r="JT69"/>
      <c r="JU69" s="6">
        <f t="shared" ref="JU69:JU76" si="2045">(DR69-DS69-$FC69)^2</f>
        <v>1441.9740444444419</v>
      </c>
      <c r="JV69"/>
      <c r="JW69" s="6">
        <f t="shared" ref="JW69:JW76" si="2046">(DT69-DU69-$FC69)^2</f>
        <v>198001.26737777775</v>
      </c>
      <c r="JX69"/>
      <c r="JY69" s="6">
        <f t="shared" ref="JY69:JY76" si="2047">(DV69-DW69-$FC69)^2</f>
        <v>1441.9740444444419</v>
      </c>
      <c r="JZ69"/>
      <c r="KA69" s="6">
        <f t="shared" ref="KA69:KA76" si="2048">(DX69-DY69-$FC69)^2</f>
        <v>328359.56071111106</v>
      </c>
      <c r="KB69"/>
      <c r="KC69" s="6">
        <f t="shared" ref="KC69:KC76" si="2049">(DZ69-EA69-$FC69)^2</f>
        <v>1441.9740444444419</v>
      </c>
      <c r="KD69"/>
      <c r="KE69" s="6">
        <f t="shared" ref="KE69:KE76" si="2050">(EB69-EC69-$FC69)^2</f>
        <v>27233.800711111122</v>
      </c>
      <c r="KF69"/>
      <c r="KG69" s="6">
        <f t="shared" ref="KG69:KG76" si="2051">(ED69-EE69-$FC69)^2</f>
        <v>136180.68071111114</v>
      </c>
      <c r="KH69"/>
      <c r="KI69" s="6">
        <f t="shared" ref="KI69:KI76" si="2052">(EF69-EG69-$FC69)^2</f>
        <v>27233.800711111122</v>
      </c>
      <c r="KJ69"/>
      <c r="KK69" s="6">
        <f t="shared" ref="KK69:KK76" si="2053">(EH69-EI69-$FC69)^2</f>
        <v>58068.147377777765</v>
      </c>
      <c r="KL69"/>
      <c r="KM69" s="6">
        <f t="shared" ref="KM69:KM76" si="2054">(EJ69-EK69-$FC69)^2</f>
        <v>136180.68071111114</v>
      </c>
      <c r="KN69"/>
      <c r="KO69" s="6">
        <f t="shared" ref="KO69:KO76" si="2055">(EL69-EM69-$FC69)^2</f>
        <v>1441.9740444444419</v>
      </c>
      <c r="KP69"/>
      <c r="KQ69" s="6">
        <f t="shared" ref="KQ69:KQ76" si="2056">(EN69-EO69-$FC69)^2</f>
        <v>1441.9740444444419</v>
      </c>
      <c r="KR69"/>
      <c r="KS69" s="6">
        <f t="shared" ref="KS69:KS76" si="2057">(EP69-EQ69-$FC69)^2</f>
        <v>27564.854044444455</v>
      </c>
      <c r="KT69"/>
      <c r="KU69" s="6">
        <f t="shared" ref="KU69:KU76" si="2058">(ER69-ES69-$FC69)^2</f>
        <v>27564.854044444455</v>
      </c>
      <c r="KV69"/>
      <c r="KW69" s="16">
        <f t="shared" ref="KW69:KW76" si="2059">(SUM(FE69:KV69)/(150*148))^0.5</f>
        <v>18.992576057852531</v>
      </c>
      <c r="KX69" s="7"/>
      <c r="KY69" s="5"/>
      <c r="KZ69" s="3">
        <f t="shared" si="85"/>
        <v>0</v>
      </c>
      <c r="LA69"/>
      <c r="LB69" s="3">
        <f t="shared" si="111"/>
        <v>41209</v>
      </c>
      <c r="LC69"/>
      <c r="LD69" s="3">
        <f t="shared" si="112"/>
        <v>41616</v>
      </c>
      <c r="LE69"/>
      <c r="LF69" s="3">
        <f t="shared" si="113"/>
        <v>41616</v>
      </c>
      <c r="LG69"/>
      <c r="LH69" s="3">
        <f t="shared" si="114"/>
        <v>0</v>
      </c>
      <c r="LI69"/>
      <c r="LJ69" s="3">
        <f t="shared" si="115"/>
        <v>372100</v>
      </c>
      <c r="LK69"/>
      <c r="LL69" s="3">
        <f t="shared" si="116"/>
        <v>0</v>
      </c>
      <c r="LM69"/>
      <c r="LN69" s="3">
        <f t="shared" si="117"/>
        <v>165649</v>
      </c>
      <c r="LO69"/>
      <c r="LP69" s="3">
        <f t="shared" si="118"/>
        <v>165649</v>
      </c>
      <c r="LQ69"/>
      <c r="LR69" s="3">
        <f t="shared" si="119"/>
        <v>165649</v>
      </c>
      <c r="LS69"/>
      <c r="LT69" s="3">
        <f t="shared" si="120"/>
        <v>165649</v>
      </c>
      <c r="LU69"/>
      <c r="LV69" s="3">
        <f t="shared" si="121"/>
        <v>41209</v>
      </c>
      <c r="LW69"/>
      <c r="LX69" s="3">
        <f t="shared" si="122"/>
        <v>41616</v>
      </c>
      <c r="LY69"/>
      <c r="LZ69" s="3">
        <f t="shared" si="123"/>
        <v>41209</v>
      </c>
      <c r="MA69"/>
      <c r="MB69" s="3">
        <f t="shared" si="124"/>
        <v>41616</v>
      </c>
      <c r="MC69"/>
      <c r="MD69" s="3">
        <f t="shared" si="125"/>
        <v>372100</v>
      </c>
      <c r="ME69"/>
      <c r="MF69" s="3">
        <f t="shared" si="126"/>
        <v>0</v>
      </c>
      <c r="MG69"/>
      <c r="MH69" s="3">
        <f t="shared" si="127"/>
        <v>41209</v>
      </c>
      <c r="MI69"/>
      <c r="MJ69" s="3">
        <f t="shared" si="128"/>
        <v>41616</v>
      </c>
      <c r="MK69"/>
      <c r="ML69" s="3">
        <f t="shared" si="129"/>
        <v>165649</v>
      </c>
      <c r="MM69"/>
      <c r="MN69" s="3">
        <f t="shared" si="130"/>
        <v>41209</v>
      </c>
      <c r="MO69"/>
      <c r="MP69" s="3">
        <f t="shared" si="131"/>
        <v>41209</v>
      </c>
      <c r="MQ69"/>
      <c r="MR69" s="3">
        <f t="shared" si="132"/>
        <v>372100</v>
      </c>
      <c r="MS69"/>
      <c r="MT69" s="3">
        <f t="shared" si="133"/>
        <v>662596</v>
      </c>
      <c r="MU69"/>
      <c r="MV69" s="3">
        <f t="shared" si="134"/>
        <v>165649</v>
      </c>
      <c r="MW69"/>
      <c r="MX69" s="3">
        <f t="shared" si="135"/>
        <v>41616</v>
      </c>
      <c r="MY69"/>
      <c r="MZ69" s="3">
        <f t="shared" si="136"/>
        <v>372100</v>
      </c>
      <c r="NA69"/>
      <c r="NB69" s="3">
        <f t="shared" si="137"/>
        <v>0</v>
      </c>
      <c r="NC69"/>
      <c r="ND69" s="3">
        <f t="shared" si="138"/>
        <v>41209</v>
      </c>
      <c r="NE69"/>
      <c r="NF69" s="3">
        <f t="shared" si="139"/>
        <v>41209</v>
      </c>
      <c r="NG69"/>
      <c r="NH69" s="3">
        <f t="shared" si="140"/>
        <v>0</v>
      </c>
      <c r="NI69"/>
      <c r="NJ69" s="3">
        <f t="shared" si="141"/>
        <v>372100</v>
      </c>
      <c r="NK69"/>
      <c r="NL69" s="3">
        <f t="shared" si="92"/>
        <v>372100</v>
      </c>
      <c r="NM69"/>
      <c r="NN69" s="3">
        <f t="shared" si="142"/>
        <v>0</v>
      </c>
      <c r="NO69"/>
      <c r="NP69" s="3">
        <f t="shared" si="143"/>
        <v>41209</v>
      </c>
      <c r="NQ69"/>
      <c r="NR69" s="3">
        <f t="shared" si="144"/>
        <v>165649</v>
      </c>
      <c r="NS69"/>
      <c r="NT69" s="3">
        <f t="shared" si="145"/>
        <v>662596</v>
      </c>
      <c r="NU69"/>
      <c r="NV69" s="3">
        <f t="shared" si="146"/>
        <v>41616</v>
      </c>
      <c r="NW69"/>
      <c r="NX69" s="3">
        <f t="shared" si="147"/>
        <v>0</v>
      </c>
      <c r="NY69"/>
      <c r="NZ69" s="3">
        <f t="shared" si="148"/>
        <v>165649</v>
      </c>
      <c r="OA69"/>
      <c r="OB69" s="3">
        <f t="shared" si="149"/>
        <v>41616</v>
      </c>
      <c r="OC69"/>
      <c r="OD69" s="3">
        <f t="shared" si="150"/>
        <v>41616</v>
      </c>
      <c r="OE69"/>
      <c r="OF69" s="3">
        <f t="shared" si="151"/>
        <v>0</v>
      </c>
      <c r="OG69"/>
      <c r="OH69" s="3">
        <f t="shared" si="152"/>
        <v>41616</v>
      </c>
      <c r="OI69"/>
      <c r="OJ69" s="3">
        <f t="shared" si="153"/>
        <v>0</v>
      </c>
      <c r="OK69"/>
      <c r="OL69" s="3">
        <f t="shared" si="154"/>
        <v>41209</v>
      </c>
      <c r="OM69"/>
      <c r="ON69" s="3">
        <f t="shared" si="155"/>
        <v>41209</v>
      </c>
      <c r="OO69"/>
      <c r="OP69" s="3">
        <f t="shared" si="156"/>
        <v>41209</v>
      </c>
      <c r="OQ69"/>
      <c r="OR69" s="3">
        <f t="shared" si="157"/>
        <v>165649</v>
      </c>
      <c r="OS69"/>
      <c r="OT69" s="3">
        <f t="shared" si="158"/>
        <v>165649</v>
      </c>
      <c r="OU69"/>
      <c r="OV69" s="3">
        <f t="shared" si="159"/>
        <v>0</v>
      </c>
      <c r="OW69"/>
      <c r="OX69" s="3">
        <f t="shared" si="160"/>
        <v>41209</v>
      </c>
      <c r="OY69"/>
      <c r="OZ69" s="3">
        <f t="shared" si="161"/>
        <v>0</v>
      </c>
      <c r="PA69"/>
      <c r="PB69" s="3">
        <f t="shared" si="162"/>
        <v>41616</v>
      </c>
      <c r="PC69"/>
      <c r="PD69" s="3">
        <f t="shared" si="163"/>
        <v>372100</v>
      </c>
      <c r="PE69"/>
      <c r="PF69" s="3">
        <f t="shared" si="164"/>
        <v>41209</v>
      </c>
      <c r="PG69"/>
      <c r="PH69" s="3">
        <f t="shared" si="165"/>
        <v>165649</v>
      </c>
      <c r="PI69"/>
      <c r="PJ69" s="3">
        <f t="shared" si="166"/>
        <v>165649</v>
      </c>
      <c r="PK69"/>
      <c r="PL69" s="3">
        <f t="shared" si="167"/>
        <v>0</v>
      </c>
      <c r="PM69"/>
      <c r="PN69" s="3">
        <f t="shared" si="168"/>
        <v>41616</v>
      </c>
      <c r="PO69"/>
      <c r="PP69" s="3">
        <f t="shared" si="169"/>
        <v>0</v>
      </c>
      <c r="PQ69"/>
      <c r="PR69" s="3">
        <f t="shared" si="170"/>
        <v>165649</v>
      </c>
      <c r="PS69"/>
      <c r="PT69" s="3">
        <f t="shared" si="171"/>
        <v>0</v>
      </c>
      <c r="PU69"/>
      <c r="PV69" s="3">
        <f t="shared" si="172"/>
        <v>373321</v>
      </c>
      <c r="PW69"/>
      <c r="PX69" s="3">
        <f t="shared" si="93"/>
        <v>0</v>
      </c>
      <c r="PY69"/>
      <c r="PZ69" s="3">
        <f t="shared" si="542"/>
        <v>41209</v>
      </c>
      <c r="QA69"/>
      <c r="QB69" s="3">
        <f t="shared" si="543"/>
        <v>165649</v>
      </c>
      <c r="QC69"/>
      <c r="QD69" s="3">
        <f t="shared" si="544"/>
        <v>41209</v>
      </c>
      <c r="QE69"/>
      <c r="QF69" s="3">
        <f t="shared" si="545"/>
        <v>41209</v>
      </c>
      <c r="QG69"/>
      <c r="QH69" s="3">
        <f t="shared" si="546"/>
        <v>165649</v>
      </c>
      <c r="QI69"/>
      <c r="QJ69" s="3">
        <f t="shared" si="547"/>
        <v>0</v>
      </c>
      <c r="QK69"/>
      <c r="QL69" s="3">
        <f t="shared" si="548"/>
        <v>0</v>
      </c>
      <c r="QM69"/>
      <c r="QN69" s="3">
        <f t="shared" si="390"/>
        <v>41616</v>
      </c>
      <c r="QO69"/>
      <c r="QP69" s="3">
        <f t="shared" si="391"/>
        <v>41616</v>
      </c>
      <c r="QQ69"/>
      <c r="QR69" s="3">
        <f t="shared" si="392"/>
        <v>373321</v>
      </c>
      <c r="QS69" s="5"/>
      <c r="QT69" s="6">
        <f t="shared" si="86"/>
        <v>19.503344596516015</v>
      </c>
      <c r="QU69" s="5"/>
      <c r="QV69" s="5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</row>
    <row r="70" spans="1:1015" s="3" customFormat="1">
      <c r="A70" s="2">
        <v>204</v>
      </c>
      <c r="B70" s="3">
        <v>33869</v>
      </c>
      <c r="C70" s="3">
        <v>36324</v>
      </c>
      <c r="D70" s="3">
        <v>26509</v>
      </c>
      <c r="E70" s="3">
        <v>32232</v>
      </c>
      <c r="F70" s="3">
        <v>31005</v>
      </c>
      <c r="G70" s="3">
        <v>29983</v>
      </c>
      <c r="H70" s="3">
        <v>34482</v>
      </c>
      <c r="I70" s="3">
        <v>32641</v>
      </c>
      <c r="J70" s="3">
        <v>37347</v>
      </c>
      <c r="K70" s="3">
        <v>35710</v>
      </c>
      <c r="L70" s="3">
        <v>31414</v>
      </c>
      <c r="M70" s="3">
        <v>30188</v>
      </c>
      <c r="N70" s="3">
        <v>31619</v>
      </c>
      <c r="O70" s="3">
        <v>24670</v>
      </c>
      <c r="P70" s="3">
        <v>35505</v>
      </c>
      <c r="Q70" s="3">
        <v>32028</v>
      </c>
      <c r="R70" s="3">
        <v>32641</v>
      </c>
      <c r="S70" s="3">
        <v>37756</v>
      </c>
      <c r="T70" s="3">
        <v>32437</v>
      </c>
      <c r="U70" s="3">
        <v>38371</v>
      </c>
      <c r="V70" s="3">
        <v>33460</v>
      </c>
      <c r="W70" s="3">
        <v>37347</v>
      </c>
      <c r="X70" s="3">
        <v>35915</v>
      </c>
      <c r="Y70" s="3">
        <v>34482</v>
      </c>
      <c r="Z70" s="3">
        <v>37142</v>
      </c>
      <c r="AA70" s="3">
        <v>43080</v>
      </c>
      <c r="AB70" s="3">
        <v>36733</v>
      </c>
      <c r="AC70" s="3">
        <v>39599</v>
      </c>
      <c r="AD70" s="3">
        <v>40623</v>
      </c>
      <c r="AE70" s="3">
        <v>39599</v>
      </c>
      <c r="AF70" s="3">
        <v>31210</v>
      </c>
      <c r="AG70" s="3">
        <v>42056</v>
      </c>
      <c r="AH70" s="3">
        <v>35505</v>
      </c>
      <c r="AI70" s="3">
        <v>36733</v>
      </c>
      <c r="AJ70" s="3">
        <v>40008</v>
      </c>
      <c r="AK70" s="3">
        <v>27530</v>
      </c>
      <c r="AL70" s="3">
        <v>31005</v>
      </c>
      <c r="AM70" s="3">
        <v>36324</v>
      </c>
      <c r="AN70" s="3">
        <v>36733</v>
      </c>
      <c r="AO70" s="3">
        <v>31005</v>
      </c>
      <c r="AP70" s="3">
        <v>34892</v>
      </c>
      <c r="AQ70" s="3">
        <v>31210</v>
      </c>
      <c r="AR70" s="3">
        <v>32232</v>
      </c>
      <c r="AS70" s="3">
        <v>33664</v>
      </c>
      <c r="AT70" s="3">
        <v>38985</v>
      </c>
      <c r="AU70" s="3">
        <v>36119</v>
      </c>
      <c r="AV70" s="3">
        <v>40418</v>
      </c>
      <c r="AW70" s="3">
        <v>28552</v>
      </c>
      <c r="AX70" s="3">
        <v>28552</v>
      </c>
      <c r="AY70" s="3">
        <v>32641</v>
      </c>
      <c r="AZ70" s="3">
        <v>35710</v>
      </c>
      <c r="BA70" s="3">
        <v>30188</v>
      </c>
      <c r="BB70" s="3">
        <v>31619</v>
      </c>
      <c r="BC70" s="3">
        <v>33869</v>
      </c>
      <c r="BD70" s="3">
        <v>27122</v>
      </c>
      <c r="BE70" s="3">
        <v>33255</v>
      </c>
      <c r="BF70" s="3">
        <v>32232</v>
      </c>
      <c r="BG70" s="3">
        <v>32641</v>
      </c>
      <c r="BH70" s="3">
        <v>38985</v>
      </c>
      <c r="BI70" s="3">
        <v>32641</v>
      </c>
      <c r="BJ70" s="3">
        <v>30188</v>
      </c>
      <c r="BK70" s="3">
        <v>29370</v>
      </c>
      <c r="BL70" s="3">
        <v>34687</v>
      </c>
      <c r="BM70" s="3">
        <v>32437</v>
      </c>
      <c r="BN70" s="3">
        <v>37756</v>
      </c>
      <c r="BO70" s="3">
        <v>29983</v>
      </c>
      <c r="BP70" s="3">
        <v>29779</v>
      </c>
      <c r="BQ70" s="3">
        <v>35505</v>
      </c>
      <c r="BR70" s="3">
        <v>35301</v>
      </c>
      <c r="BS70" s="3">
        <v>27122</v>
      </c>
      <c r="BT70" s="3">
        <v>36528</v>
      </c>
      <c r="BU70" s="3">
        <v>34278</v>
      </c>
      <c r="BV70" s="3">
        <v>30188</v>
      </c>
      <c r="BW70" s="3">
        <v>34892</v>
      </c>
      <c r="BX70" s="3">
        <v>34073</v>
      </c>
      <c r="BY70" s="3">
        <v>27122</v>
      </c>
      <c r="BZ70" s="3">
        <v>35096</v>
      </c>
      <c r="CA70" s="3">
        <v>37756</v>
      </c>
      <c r="CB70" s="3">
        <v>38371</v>
      </c>
      <c r="CC70" s="3">
        <v>30392</v>
      </c>
      <c r="CD70" s="3">
        <v>36528</v>
      </c>
      <c r="CE70" s="3">
        <v>36938</v>
      </c>
      <c r="CF70" s="3">
        <v>33255</v>
      </c>
      <c r="CG70" s="3">
        <v>41442</v>
      </c>
      <c r="CH70" s="3">
        <v>31823</v>
      </c>
      <c r="CI70" s="3">
        <v>36324</v>
      </c>
      <c r="CJ70" s="3">
        <v>28552</v>
      </c>
      <c r="CK70" s="3">
        <v>36733</v>
      </c>
      <c r="CL70" s="3">
        <v>29983</v>
      </c>
      <c r="CM70" s="3">
        <v>34278</v>
      </c>
      <c r="CN70" s="3">
        <v>32232</v>
      </c>
      <c r="CO70" s="3">
        <v>31210</v>
      </c>
      <c r="CP70" s="3">
        <v>33460</v>
      </c>
      <c r="CQ70" s="3">
        <v>33869</v>
      </c>
      <c r="CR70" s="3">
        <v>36938</v>
      </c>
      <c r="CS70" s="3">
        <v>29165</v>
      </c>
      <c r="CT70" s="3">
        <v>27530</v>
      </c>
      <c r="CU70" s="3">
        <v>29779</v>
      </c>
      <c r="CV70" s="3">
        <v>32028</v>
      </c>
      <c r="CW70" s="3">
        <v>31210</v>
      </c>
      <c r="CX70" s="3">
        <v>32641</v>
      </c>
      <c r="CY70" s="3">
        <v>28348</v>
      </c>
      <c r="CZ70" s="3">
        <v>36119</v>
      </c>
      <c r="DA70" s="3">
        <v>33460</v>
      </c>
      <c r="DB70" s="3">
        <v>29574</v>
      </c>
      <c r="DC70" s="3">
        <v>31414</v>
      </c>
      <c r="DD70" s="3">
        <v>37347</v>
      </c>
      <c r="DE70" s="3">
        <v>34482</v>
      </c>
      <c r="DF70" s="3">
        <v>31210</v>
      </c>
      <c r="DG70" s="3">
        <v>38166</v>
      </c>
      <c r="DH70" s="3">
        <v>26713</v>
      </c>
      <c r="DI70" s="3">
        <v>39804</v>
      </c>
      <c r="DJ70" s="3">
        <v>36119</v>
      </c>
      <c r="DK70" s="3">
        <v>29574</v>
      </c>
      <c r="DL70" s="3">
        <v>24057</v>
      </c>
      <c r="DM70" s="3">
        <v>30801</v>
      </c>
      <c r="DN70" s="3">
        <v>32641</v>
      </c>
      <c r="DO70" s="3">
        <v>32028</v>
      </c>
      <c r="DP70" s="3">
        <v>30188</v>
      </c>
      <c r="DQ70" s="3">
        <v>35301</v>
      </c>
      <c r="DR70" s="3">
        <v>28757</v>
      </c>
      <c r="DS70" s="3">
        <v>31210</v>
      </c>
      <c r="DT70" s="3">
        <v>32232</v>
      </c>
      <c r="DU70" s="3">
        <v>32846</v>
      </c>
      <c r="DV70" s="3">
        <v>24261</v>
      </c>
      <c r="DW70" s="3">
        <v>34278</v>
      </c>
      <c r="DX70" s="3">
        <v>31414</v>
      </c>
      <c r="DY70" s="3">
        <v>28961</v>
      </c>
      <c r="DZ70" s="3">
        <v>40008</v>
      </c>
      <c r="EA70" s="3">
        <v>31005</v>
      </c>
      <c r="EB70" s="3">
        <v>29370</v>
      </c>
      <c r="EC70" s="3">
        <v>32232</v>
      </c>
      <c r="ED70" s="3">
        <v>33869</v>
      </c>
      <c r="EE70" s="3">
        <v>34892</v>
      </c>
      <c r="EF70" s="3">
        <v>33460</v>
      </c>
      <c r="EG70" s="3">
        <v>34073</v>
      </c>
      <c r="EH70" s="3">
        <v>32437</v>
      </c>
      <c r="EI70" s="3">
        <v>30392</v>
      </c>
      <c r="EJ70" s="3">
        <v>34073</v>
      </c>
      <c r="EK70" s="3">
        <v>27939</v>
      </c>
      <c r="EL70" s="3">
        <v>34073</v>
      </c>
      <c r="EM70" s="3">
        <v>36119</v>
      </c>
      <c r="EN70" s="3">
        <v>30188</v>
      </c>
      <c r="EO70" s="3">
        <v>34278</v>
      </c>
      <c r="EP70" s="3">
        <v>33255</v>
      </c>
      <c r="EQ70" s="3">
        <v>33664</v>
      </c>
      <c r="ER70" s="3">
        <v>34073</v>
      </c>
      <c r="ES70" s="3">
        <v>35096</v>
      </c>
      <c r="ET70" s="3">
        <v>33869</v>
      </c>
      <c r="EU70" s="3">
        <v>35505</v>
      </c>
      <c r="EV70" s="5"/>
      <c r="EW70" s="6">
        <f t="shared" si="79"/>
        <v>33335.093333333331</v>
      </c>
      <c r="EX70" s="7"/>
      <c r="EY70" s="6">
        <f t="shared" si="80"/>
        <v>300.37141860336095</v>
      </c>
      <c r="EZ70" s="7"/>
      <c r="FA70" s="6">
        <f t="shared" si="81"/>
        <v>33228.706666666665</v>
      </c>
      <c r="FB70" s="6">
        <f t="shared" si="82"/>
        <v>33441.480000000003</v>
      </c>
      <c r="FC70" s="6">
        <f t="shared" si="179"/>
        <v>-212.77333333333809</v>
      </c>
      <c r="FD70" s="7"/>
      <c r="FE70" s="6">
        <f t="shared" si="84"/>
        <v>5027580.4247110896</v>
      </c>
      <c r="FF70"/>
      <c r="FG70" s="6">
        <f t="shared" si="97"/>
        <v>30362597.918044392</v>
      </c>
      <c r="FH70"/>
      <c r="FI70" s="6">
        <f t="shared" si="98"/>
        <v>1524665.1847111229</v>
      </c>
      <c r="FJ70"/>
      <c r="FK70" s="6">
        <f t="shared" si="99"/>
        <v>4217984.904711131</v>
      </c>
      <c r="FL70"/>
      <c r="FM70" s="6">
        <f t="shared" si="100"/>
        <v>3421661.3847111287</v>
      </c>
      <c r="FN70"/>
      <c r="FO70" s="6">
        <f t="shared" si="101"/>
        <v>2070068.7047111248</v>
      </c>
      <c r="FP70"/>
      <c r="FQ70" s="6">
        <f t="shared" si="102"/>
        <v>51290997.278044514</v>
      </c>
      <c r="FR70"/>
      <c r="FS70" s="6">
        <f t="shared" si="103"/>
        <v>13614427.251377814</v>
      </c>
      <c r="FT70"/>
      <c r="FU70" s="6">
        <f t="shared" si="104"/>
        <v>24031826.291377731</v>
      </c>
      <c r="FV70"/>
      <c r="FW70" s="6">
        <f t="shared" si="105"/>
        <v>32732434.571377724</v>
      </c>
      <c r="FX70"/>
      <c r="FY70" s="6">
        <f t="shared" si="106"/>
        <v>13499941.59804441</v>
      </c>
      <c r="FZ70"/>
      <c r="GA70" s="6">
        <f t="shared" si="107"/>
        <v>2708569.8647111268</v>
      </c>
      <c r="GB70"/>
      <c r="GC70" s="6">
        <f t="shared" si="108"/>
        <v>32778220.384711057</v>
      </c>
      <c r="GD70"/>
      <c r="GE70" s="6">
        <f t="shared" si="109"/>
        <v>7039611.7447110862</v>
      </c>
      <c r="GF70"/>
      <c r="GG70" s="6">
        <f t="shared" si="110"/>
        <v>1529608.2780444562</v>
      </c>
      <c r="GH70"/>
      <c r="GI70" s="6">
        <f t="shared" si="2000"/>
        <v>113065509.34471101</v>
      </c>
      <c r="GJ70"/>
      <c r="GK70" s="6">
        <f t="shared" si="2001"/>
        <v>1030685.1847111015</v>
      </c>
      <c r="GL70"/>
      <c r="GM70" s="6">
        <f t="shared" si="2002"/>
        <v>161055727.79804456</v>
      </c>
      <c r="GN70"/>
      <c r="GO70" s="6">
        <f t="shared" si="2003"/>
        <v>26073550.771377727</v>
      </c>
      <c r="GP70"/>
      <c r="GQ70" s="6">
        <f t="shared" si="2004"/>
        <v>35292787.798044503</v>
      </c>
      <c r="GR70"/>
      <c r="GS70" s="6">
        <f t="shared" si="2005"/>
        <v>15169259.318044482</v>
      </c>
      <c r="GT70"/>
      <c r="GU70" s="6">
        <f t="shared" si="2006"/>
        <v>1486513.6647110996</v>
      </c>
      <c r="GV70"/>
      <c r="GW70" s="6">
        <f t="shared" si="2007"/>
        <v>9478845.2380444743</v>
      </c>
      <c r="GX70"/>
      <c r="GY70" s="6">
        <f t="shared" si="2008"/>
        <v>145896765.23804456</v>
      </c>
      <c r="GZ70"/>
      <c r="HA70" s="6">
        <f t="shared" si="2009"/>
        <v>15025133.171377741</v>
      </c>
      <c r="HB70"/>
      <c r="HC70" s="6">
        <f t="shared" si="2010"/>
        <v>32887625.184711166</v>
      </c>
      <c r="HD70"/>
      <c r="HE70" s="6">
        <f t="shared" si="2011"/>
        <v>4150292.4913777583</v>
      </c>
      <c r="HF70"/>
      <c r="HG70" s="6">
        <f t="shared" si="2012"/>
        <v>35049083.784711055</v>
      </c>
      <c r="HH70"/>
      <c r="HI70" s="6">
        <f t="shared" si="2013"/>
        <v>38504.904711109244</v>
      </c>
      <c r="HJ70"/>
      <c r="HK70" s="6">
        <f t="shared" si="2014"/>
        <v>42991276.544711173</v>
      </c>
      <c r="HL70"/>
      <c r="HM70" s="6">
        <f t="shared" si="2015"/>
        <v>1062493.664711121</v>
      </c>
      <c r="HN70"/>
      <c r="HO70" s="6">
        <f t="shared" si="2016"/>
        <v>6065252.4913778016</v>
      </c>
      <c r="HP70"/>
      <c r="HQ70" s="6">
        <f t="shared" si="2017"/>
        <v>63772575.731377855</v>
      </c>
      <c r="HR70"/>
      <c r="HS70" s="6">
        <f t="shared" si="2018"/>
        <v>30395668.278044391</v>
      </c>
      <c r="HT70"/>
      <c r="HU70" s="6">
        <f t="shared" si="2019"/>
        <v>70421859.678044528</v>
      </c>
      <c r="HV70"/>
      <c r="HW70" s="6">
        <f t="shared" si="2020"/>
        <v>6065252.4913778016</v>
      </c>
      <c r="HX70"/>
      <c r="HY70" s="6">
        <f t="shared" si="2021"/>
        <v>20171116.971377734</v>
      </c>
      <c r="HZ70"/>
      <c r="IA70" s="6">
        <f t="shared" si="2022"/>
        <v>51319648.371377848</v>
      </c>
      <c r="IB70"/>
      <c r="IC70" s="6">
        <f t="shared" si="2023"/>
        <v>5988918.3580444213</v>
      </c>
      <c r="ID70"/>
      <c r="IE70" s="6">
        <f t="shared" si="2024"/>
        <v>67105150.344711192</v>
      </c>
      <c r="IF70"/>
      <c r="IG70" s="6">
        <f t="shared" si="2025"/>
        <v>38898.358044442568</v>
      </c>
      <c r="IH70"/>
      <c r="II70" s="6">
        <f t="shared" si="2026"/>
        <v>63588290.931377701</v>
      </c>
      <c r="IJ70"/>
      <c r="IK70" s="6">
        <f t="shared" si="2027"/>
        <v>18388887.944711071</v>
      </c>
      <c r="IL70"/>
      <c r="IM70" s="6">
        <f t="shared" si="2028"/>
        <v>63492636.211377703</v>
      </c>
      <c r="IN70"/>
      <c r="IO70" s="6">
        <f t="shared" si="2029"/>
        <v>16664574.558044406</v>
      </c>
      <c r="IP70"/>
      <c r="IQ70" s="6">
        <f t="shared" si="2030"/>
        <v>1524665.1847111229</v>
      </c>
      <c r="IR70"/>
      <c r="IS70" s="6">
        <f t="shared" si="2031"/>
        <v>38504.904711109244</v>
      </c>
      <c r="IT70"/>
      <c r="IU70" s="6">
        <f t="shared" si="2032"/>
        <v>63772575.731377855</v>
      </c>
      <c r="IV70"/>
      <c r="IW70" s="6">
        <f t="shared" si="2033"/>
        <v>4146219.0380444252</v>
      </c>
      <c r="IX70"/>
      <c r="IY70" s="6">
        <f t="shared" si="2034"/>
        <v>1062493.664711121</v>
      </c>
      <c r="IZ70"/>
      <c r="JA70" s="6">
        <f t="shared" si="2035"/>
        <v>20301993.331377819</v>
      </c>
      <c r="JB70"/>
      <c r="JC70" s="6">
        <f t="shared" si="2036"/>
        <v>8247082.0780444713</v>
      </c>
      <c r="JD70"/>
      <c r="JE70" s="6">
        <f t="shared" si="2037"/>
        <v>2647866.6247110958</v>
      </c>
      <c r="JF70"/>
      <c r="JG70" s="6">
        <f t="shared" si="2038"/>
        <v>9472688.6913778074</v>
      </c>
      <c r="JH70"/>
      <c r="JI70" s="6">
        <f t="shared" si="2039"/>
        <v>45471105.878044382</v>
      </c>
      <c r="JJ70"/>
      <c r="JK70" s="6">
        <f t="shared" si="2040"/>
        <v>165848722.07804433</v>
      </c>
      <c r="JL70"/>
      <c r="JM70" s="6">
        <f t="shared" si="2041"/>
        <v>45667500.424711175</v>
      </c>
      <c r="JN70"/>
      <c r="JO70" s="6">
        <f t="shared" si="2042"/>
        <v>42656921.771377712</v>
      </c>
      <c r="JP70"/>
      <c r="JQ70" s="6">
        <f t="shared" si="2043"/>
        <v>681901.59804445226</v>
      </c>
      <c r="JR70"/>
      <c r="JS70" s="6">
        <f t="shared" si="2044"/>
        <v>24012221.384711064</v>
      </c>
      <c r="JT70"/>
      <c r="JU70" s="6">
        <f t="shared" si="2045"/>
        <v>5018615.5180444233</v>
      </c>
      <c r="JV70"/>
      <c r="JW70" s="6">
        <f t="shared" si="2046"/>
        <v>160982.83804444064</v>
      </c>
      <c r="JX70"/>
      <c r="JY70" s="6">
        <f t="shared" si="2047"/>
        <v>96122860.531377688</v>
      </c>
      <c r="JZ70"/>
      <c r="KA70" s="6">
        <f t="shared" si="2048"/>
        <v>7106347.4647111362</v>
      </c>
      <c r="KB70"/>
      <c r="KC70" s="6">
        <f t="shared" si="2049"/>
        <v>84930478.131377861</v>
      </c>
      <c r="KD70"/>
      <c r="KE70" s="6">
        <f t="shared" si="2050"/>
        <v>7018401.9313777527</v>
      </c>
      <c r="KF70"/>
      <c r="KG70" s="6">
        <f t="shared" si="2051"/>
        <v>656467.2513777701</v>
      </c>
      <c r="KH70"/>
      <c r="KI70" s="6">
        <f t="shared" si="2052"/>
        <v>160181.3847111073</v>
      </c>
      <c r="KJ70"/>
      <c r="KK70" s="6">
        <f t="shared" si="2053"/>
        <v>5097540.4247111324</v>
      </c>
      <c r="KL70"/>
      <c r="KM70" s="6">
        <f t="shared" si="2054"/>
        <v>40281531.744711168</v>
      </c>
      <c r="KN70"/>
      <c r="KO70" s="6">
        <f t="shared" si="2055"/>
        <v>3360720.0113777602</v>
      </c>
      <c r="KP70"/>
      <c r="KQ70" s="6">
        <f t="shared" si="2056"/>
        <v>15032886.624711074</v>
      </c>
      <c r="KR70"/>
      <c r="KS70" s="6">
        <f t="shared" si="2057"/>
        <v>38504.904711109244</v>
      </c>
      <c r="KT70"/>
      <c r="KU70" s="6">
        <f t="shared" si="2058"/>
        <v>656467.2513777701</v>
      </c>
      <c r="KV70"/>
      <c r="KW70" s="16">
        <f t="shared" si="2059"/>
        <v>303.89938983853233</v>
      </c>
      <c r="KX70" s="7"/>
      <c r="KY70" s="5"/>
      <c r="KZ70" s="3">
        <f t="shared" si="85"/>
        <v>6027025</v>
      </c>
      <c r="LA70"/>
      <c r="LB70" s="3">
        <f t="shared" si="111"/>
        <v>32752729</v>
      </c>
      <c r="LC70"/>
      <c r="LD70" s="3">
        <f t="shared" si="112"/>
        <v>1044484</v>
      </c>
      <c r="LE70"/>
      <c r="LF70" s="3">
        <f t="shared" si="113"/>
        <v>3389281</v>
      </c>
      <c r="LG70"/>
      <c r="LH70" s="3">
        <f t="shared" si="114"/>
        <v>2679769</v>
      </c>
      <c r="LI70"/>
      <c r="LJ70" s="3">
        <f t="shared" si="115"/>
        <v>1503076</v>
      </c>
      <c r="LK70"/>
      <c r="LL70" s="3">
        <f t="shared" si="116"/>
        <v>48288601</v>
      </c>
      <c r="LM70"/>
      <c r="LN70" s="3">
        <f t="shared" si="117"/>
        <v>12089529</v>
      </c>
      <c r="LO70"/>
      <c r="LP70" s="3">
        <f t="shared" si="118"/>
        <v>26163225</v>
      </c>
      <c r="LQ70"/>
      <c r="LR70" s="3">
        <f t="shared" si="119"/>
        <v>35212356</v>
      </c>
      <c r="LS70"/>
      <c r="LT70" s="3">
        <f t="shared" si="120"/>
        <v>15108769</v>
      </c>
      <c r="LU70"/>
      <c r="LV70" s="3">
        <f t="shared" si="121"/>
        <v>2053489</v>
      </c>
      <c r="LW70"/>
      <c r="LX70" s="3">
        <f t="shared" si="122"/>
        <v>35259844</v>
      </c>
      <c r="LY70"/>
      <c r="LZ70" s="3">
        <f t="shared" si="123"/>
        <v>8213956</v>
      </c>
      <c r="MA70"/>
      <c r="MB70" s="3">
        <f t="shared" si="124"/>
        <v>1048576</v>
      </c>
      <c r="MC70"/>
      <c r="MD70" s="3">
        <f t="shared" si="125"/>
        <v>117635716</v>
      </c>
      <c r="ME70"/>
      <c r="MF70" s="3">
        <f t="shared" si="126"/>
        <v>1507984</v>
      </c>
      <c r="MG70"/>
      <c r="MH70" s="3">
        <f t="shared" si="127"/>
        <v>155700484</v>
      </c>
      <c r="MI70"/>
      <c r="MJ70" s="3">
        <f t="shared" si="128"/>
        <v>28291761</v>
      </c>
      <c r="MK70"/>
      <c r="ML70" s="3">
        <f t="shared" si="129"/>
        <v>32809984</v>
      </c>
      <c r="MM70"/>
      <c r="MN70" s="3">
        <f t="shared" si="130"/>
        <v>13557124</v>
      </c>
      <c r="MO70"/>
      <c r="MP70" s="3">
        <f t="shared" si="131"/>
        <v>2050624</v>
      </c>
      <c r="MQ70"/>
      <c r="MR70" s="3">
        <f t="shared" si="132"/>
        <v>8213956</v>
      </c>
      <c r="MS70"/>
      <c r="MT70" s="3">
        <f t="shared" si="133"/>
        <v>140801956</v>
      </c>
      <c r="MU70"/>
      <c r="MV70" s="3">
        <f t="shared" si="134"/>
        <v>16719921</v>
      </c>
      <c r="MW70"/>
      <c r="MX70" s="3">
        <f t="shared" si="135"/>
        <v>30492484</v>
      </c>
      <c r="MY70"/>
      <c r="MZ70" s="3">
        <f t="shared" si="136"/>
        <v>5062500</v>
      </c>
      <c r="NA70"/>
      <c r="NB70" s="3">
        <f t="shared" si="137"/>
        <v>37613689</v>
      </c>
      <c r="NC70"/>
      <c r="ND70" s="3">
        <f t="shared" si="138"/>
        <v>167281</v>
      </c>
      <c r="NE70"/>
      <c r="NF70" s="3">
        <f t="shared" si="139"/>
        <v>40246336</v>
      </c>
      <c r="NG70"/>
      <c r="NH70" s="3">
        <f t="shared" si="140"/>
        <v>669124</v>
      </c>
      <c r="NI70"/>
      <c r="NJ70" s="3">
        <f t="shared" si="141"/>
        <v>5062500</v>
      </c>
      <c r="NK70"/>
      <c r="NL70" s="3">
        <f t="shared" si="92"/>
        <v>60419529</v>
      </c>
      <c r="NM70"/>
      <c r="NN70" s="3">
        <f t="shared" si="142"/>
        <v>32787076</v>
      </c>
      <c r="NO70"/>
      <c r="NP70" s="3">
        <f t="shared" si="143"/>
        <v>66896041</v>
      </c>
      <c r="NQ70"/>
      <c r="NR70" s="3">
        <f t="shared" si="144"/>
        <v>5062500</v>
      </c>
      <c r="NS70"/>
      <c r="NT70" s="3">
        <f t="shared" si="145"/>
        <v>22127616</v>
      </c>
      <c r="NU70"/>
      <c r="NV70" s="3">
        <f t="shared" si="146"/>
        <v>48316401</v>
      </c>
      <c r="NW70"/>
      <c r="NX70" s="3">
        <f t="shared" si="147"/>
        <v>7075600</v>
      </c>
      <c r="NY70"/>
      <c r="NZ70" s="3">
        <f t="shared" si="148"/>
        <v>63664441</v>
      </c>
      <c r="OA70"/>
      <c r="OB70" s="3">
        <f t="shared" si="149"/>
        <v>168100</v>
      </c>
      <c r="OC70"/>
      <c r="OD70" s="3">
        <f t="shared" si="150"/>
        <v>67026969</v>
      </c>
      <c r="OE70"/>
      <c r="OF70" s="3">
        <f t="shared" si="151"/>
        <v>20259001</v>
      </c>
      <c r="OG70"/>
      <c r="OH70" s="3">
        <f t="shared" si="152"/>
        <v>66928761</v>
      </c>
      <c r="OI70"/>
      <c r="OJ70" s="3">
        <f t="shared" si="153"/>
        <v>18447025</v>
      </c>
      <c r="OK70"/>
      <c r="OL70" s="3">
        <f t="shared" si="154"/>
        <v>1044484</v>
      </c>
      <c r="OM70"/>
      <c r="ON70" s="3">
        <f t="shared" si="155"/>
        <v>167281</v>
      </c>
      <c r="OO70"/>
      <c r="OP70" s="3">
        <f t="shared" si="156"/>
        <v>60419529</v>
      </c>
      <c r="OQ70"/>
      <c r="OR70" s="3">
        <f t="shared" si="157"/>
        <v>5058001</v>
      </c>
      <c r="OS70"/>
      <c r="OT70" s="3">
        <f t="shared" si="158"/>
        <v>669124</v>
      </c>
      <c r="OU70"/>
      <c r="OV70" s="3">
        <f t="shared" si="159"/>
        <v>18429849</v>
      </c>
      <c r="OW70"/>
      <c r="OX70" s="3">
        <f t="shared" si="160"/>
        <v>7070281</v>
      </c>
      <c r="OY70"/>
      <c r="OZ70" s="3">
        <f t="shared" si="161"/>
        <v>3385600</v>
      </c>
      <c r="PA70"/>
      <c r="PB70" s="3">
        <f t="shared" si="162"/>
        <v>8208225</v>
      </c>
      <c r="PC70"/>
      <c r="PD70" s="3">
        <f t="shared" si="163"/>
        <v>48385936</v>
      </c>
      <c r="PE70"/>
      <c r="PF70" s="3">
        <f t="shared" si="164"/>
        <v>171374281</v>
      </c>
      <c r="PG70"/>
      <c r="PH70" s="3">
        <f t="shared" si="165"/>
        <v>42837025</v>
      </c>
      <c r="PI70"/>
      <c r="PJ70" s="3">
        <f t="shared" si="166"/>
        <v>45481536</v>
      </c>
      <c r="PK70"/>
      <c r="PL70" s="3">
        <f t="shared" si="167"/>
        <v>375769</v>
      </c>
      <c r="PM70"/>
      <c r="PN70" s="3">
        <f t="shared" si="168"/>
        <v>26142769</v>
      </c>
      <c r="PO70"/>
      <c r="PP70" s="3">
        <f t="shared" si="169"/>
        <v>6017209</v>
      </c>
      <c r="PQ70"/>
      <c r="PR70" s="3">
        <f t="shared" si="170"/>
        <v>376996</v>
      </c>
      <c r="PS70"/>
      <c r="PT70" s="3">
        <f t="shared" si="171"/>
        <v>100340289</v>
      </c>
      <c r="PU70"/>
      <c r="PV70" s="3">
        <f t="shared" si="172"/>
        <v>6017209</v>
      </c>
      <c r="PW70"/>
      <c r="PX70" s="3">
        <f t="shared" si="93"/>
        <v>81054009</v>
      </c>
      <c r="PY70"/>
      <c r="PZ70" s="3">
        <f t="shared" si="542"/>
        <v>8191044</v>
      </c>
      <c r="QA70"/>
      <c r="QB70" s="3">
        <f t="shared" si="543"/>
        <v>1046529</v>
      </c>
      <c r="QC70"/>
      <c r="QD70" s="3">
        <f t="shared" si="544"/>
        <v>375769</v>
      </c>
      <c r="QE70"/>
      <c r="QF70" s="3">
        <f t="shared" si="545"/>
        <v>4182025</v>
      </c>
      <c r="QG70"/>
      <c r="QH70" s="3">
        <f t="shared" si="546"/>
        <v>37625956</v>
      </c>
      <c r="QI70"/>
      <c r="QJ70" s="3">
        <f t="shared" si="547"/>
        <v>4186116</v>
      </c>
      <c r="QK70"/>
      <c r="QL70" s="3">
        <f t="shared" si="548"/>
        <v>16728100</v>
      </c>
      <c r="QM70"/>
      <c r="QN70" s="3">
        <f t="shared" si="390"/>
        <v>167281</v>
      </c>
      <c r="QO70"/>
      <c r="QP70" s="3">
        <f t="shared" si="391"/>
        <v>1046529</v>
      </c>
      <c r="QQ70"/>
      <c r="QR70" s="3">
        <f t="shared" si="392"/>
        <v>2676496</v>
      </c>
      <c r="QS70" s="5"/>
      <c r="QT70" s="6">
        <f t="shared" si="86"/>
        <v>304.30088535662992</v>
      </c>
      <c r="QU70" s="5"/>
      <c r="QV70" s="5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</row>
    <row r="71" spans="1:1015" s="3" customFormat="1">
      <c r="A71" s="2">
        <v>206</v>
      </c>
      <c r="B71" s="3">
        <v>552672</v>
      </c>
      <c r="C71" s="3">
        <v>644624</v>
      </c>
      <c r="D71" s="3">
        <v>556656</v>
      </c>
      <c r="E71" s="3">
        <v>650896</v>
      </c>
      <c r="F71" s="3">
        <v>529328</v>
      </c>
      <c r="G71" s="3">
        <v>517688</v>
      </c>
      <c r="H71" s="3">
        <v>520424</v>
      </c>
      <c r="I71" s="3">
        <v>658448</v>
      </c>
      <c r="J71" s="3">
        <v>560512</v>
      </c>
      <c r="K71" s="3">
        <v>587968</v>
      </c>
      <c r="L71" s="3">
        <v>526032</v>
      </c>
      <c r="M71" s="3">
        <v>587008</v>
      </c>
      <c r="N71" s="3">
        <v>562448</v>
      </c>
      <c r="O71" s="3">
        <v>573888</v>
      </c>
      <c r="P71" s="3">
        <v>690224</v>
      </c>
      <c r="Q71" s="3">
        <v>647968</v>
      </c>
      <c r="R71" s="3">
        <v>558176</v>
      </c>
      <c r="S71" s="3">
        <v>721312</v>
      </c>
      <c r="T71" s="3">
        <v>634320</v>
      </c>
      <c r="U71" s="3">
        <v>642112</v>
      </c>
      <c r="V71" s="3">
        <v>549648</v>
      </c>
      <c r="W71" s="3">
        <v>640160</v>
      </c>
      <c r="X71" s="3">
        <v>630560</v>
      </c>
      <c r="Y71" s="3">
        <v>732048</v>
      </c>
      <c r="Z71" s="3">
        <v>530976</v>
      </c>
      <c r="AA71" s="3">
        <v>656064</v>
      </c>
      <c r="AB71" s="3">
        <v>740656</v>
      </c>
      <c r="AC71" s="3">
        <v>676624</v>
      </c>
      <c r="AD71" s="3">
        <v>642400</v>
      </c>
      <c r="AE71" s="3">
        <v>523712</v>
      </c>
      <c r="AF71" s="3">
        <v>683632</v>
      </c>
      <c r="AG71" s="3">
        <v>659984</v>
      </c>
      <c r="AH71" s="3">
        <v>611376</v>
      </c>
      <c r="AI71" s="3">
        <v>671024</v>
      </c>
      <c r="AJ71" s="3">
        <v>682928</v>
      </c>
      <c r="AK71" s="3">
        <v>516184</v>
      </c>
      <c r="AL71" s="3">
        <v>618736</v>
      </c>
      <c r="AM71" s="3">
        <v>643648</v>
      </c>
      <c r="AN71" s="3">
        <v>608048</v>
      </c>
      <c r="AO71" s="3">
        <v>535360</v>
      </c>
      <c r="AP71" s="3">
        <v>603056</v>
      </c>
      <c r="AQ71" s="3">
        <v>637664</v>
      </c>
      <c r="AR71" s="3">
        <v>626944</v>
      </c>
      <c r="AS71" s="3">
        <v>614160</v>
      </c>
      <c r="AT71" s="3">
        <v>546352</v>
      </c>
      <c r="AU71" s="3">
        <v>614720</v>
      </c>
      <c r="AV71" s="3">
        <v>658448</v>
      </c>
      <c r="AW71" s="3">
        <v>559696</v>
      </c>
      <c r="AX71" s="3">
        <v>491880</v>
      </c>
      <c r="AY71" s="3">
        <v>439600</v>
      </c>
      <c r="AZ71" s="3">
        <v>615136</v>
      </c>
      <c r="BA71" s="3">
        <v>522208</v>
      </c>
      <c r="BB71" s="3">
        <v>556384</v>
      </c>
      <c r="BC71" s="3">
        <v>638080</v>
      </c>
      <c r="BD71" s="3">
        <v>598352</v>
      </c>
      <c r="BE71" s="3">
        <v>571264</v>
      </c>
      <c r="BF71" s="3">
        <v>653696</v>
      </c>
      <c r="BG71" s="3">
        <v>605696</v>
      </c>
      <c r="BH71" s="3">
        <v>672992</v>
      </c>
      <c r="BI71" s="3">
        <v>507160</v>
      </c>
      <c r="BJ71" s="3">
        <v>629584</v>
      </c>
      <c r="BK71" s="3">
        <v>632080</v>
      </c>
      <c r="BL71" s="3">
        <v>519744</v>
      </c>
      <c r="BM71" s="3">
        <v>591568</v>
      </c>
      <c r="BN71" s="3">
        <v>589776</v>
      </c>
      <c r="BO71" s="3">
        <v>589632</v>
      </c>
      <c r="BP71" s="3">
        <v>545392</v>
      </c>
      <c r="BQ71" s="3">
        <v>666416</v>
      </c>
      <c r="BR71" s="3">
        <v>603472</v>
      </c>
      <c r="BS71" s="3">
        <v>493104</v>
      </c>
      <c r="BT71" s="3">
        <v>579136</v>
      </c>
      <c r="BU71" s="3">
        <v>620272</v>
      </c>
      <c r="BV71" s="3">
        <v>528224</v>
      </c>
      <c r="BW71" s="3">
        <v>536320</v>
      </c>
      <c r="BX71" s="3">
        <v>584800</v>
      </c>
      <c r="BY71" s="3">
        <v>583280</v>
      </c>
      <c r="BZ71" s="3">
        <v>574576</v>
      </c>
      <c r="CA71" s="3">
        <v>593920</v>
      </c>
      <c r="CB71" s="3">
        <v>682656</v>
      </c>
      <c r="CC71" s="3">
        <v>563408</v>
      </c>
      <c r="CD71" s="3">
        <v>576096</v>
      </c>
      <c r="CE71" s="3">
        <v>599040</v>
      </c>
      <c r="CF71" s="3">
        <v>537824</v>
      </c>
      <c r="CG71" s="3">
        <v>645184</v>
      </c>
      <c r="CH71" s="3">
        <v>506344</v>
      </c>
      <c r="CI71" s="3">
        <v>600848</v>
      </c>
      <c r="CJ71" s="3">
        <v>558032</v>
      </c>
      <c r="CK71" s="3">
        <v>557344</v>
      </c>
      <c r="CL71" s="3">
        <v>676064</v>
      </c>
      <c r="CM71" s="3">
        <v>605424</v>
      </c>
      <c r="CN71" s="3">
        <v>521248</v>
      </c>
      <c r="CO71" s="3">
        <v>553776</v>
      </c>
      <c r="CP71" s="3">
        <v>556256</v>
      </c>
      <c r="CQ71" s="3">
        <v>530976</v>
      </c>
      <c r="CR71" s="3">
        <v>562032</v>
      </c>
      <c r="CS71" s="3">
        <v>586736</v>
      </c>
      <c r="CT71" s="3">
        <v>504296</v>
      </c>
      <c r="CU71" s="3">
        <v>521936</v>
      </c>
      <c r="CV71" s="3">
        <v>563680</v>
      </c>
      <c r="CW71" s="3">
        <v>535232</v>
      </c>
      <c r="CX71" s="3">
        <v>666544</v>
      </c>
      <c r="CY71" s="3">
        <v>542496</v>
      </c>
      <c r="CZ71" s="3">
        <v>565472</v>
      </c>
      <c r="DA71" s="3">
        <v>622496</v>
      </c>
      <c r="DB71" s="3">
        <v>529744</v>
      </c>
      <c r="DC71" s="3">
        <v>548960</v>
      </c>
      <c r="DD71" s="3">
        <v>572096</v>
      </c>
      <c r="DE71" s="3">
        <v>612912</v>
      </c>
      <c r="DF71" s="3">
        <v>492424</v>
      </c>
      <c r="DG71" s="3">
        <v>555840</v>
      </c>
      <c r="DH71" s="3">
        <v>527952</v>
      </c>
      <c r="DI71" s="3">
        <v>590880</v>
      </c>
      <c r="DJ71" s="3">
        <v>538384</v>
      </c>
      <c r="DK71" s="3">
        <v>524128</v>
      </c>
      <c r="DL71" s="3">
        <v>533168</v>
      </c>
      <c r="DM71" s="3">
        <v>622352</v>
      </c>
      <c r="DN71" s="3">
        <v>561200</v>
      </c>
      <c r="DO71" s="3">
        <v>605008</v>
      </c>
      <c r="DP71" s="3">
        <v>537280</v>
      </c>
      <c r="DQ71" s="3">
        <v>654112</v>
      </c>
      <c r="DR71" s="3">
        <v>580784</v>
      </c>
      <c r="DS71" s="3">
        <v>592128</v>
      </c>
      <c r="DT71" s="3">
        <v>513040</v>
      </c>
      <c r="DU71" s="3">
        <v>633200</v>
      </c>
      <c r="DV71" s="3">
        <v>544832</v>
      </c>
      <c r="DW71" s="3">
        <v>590736</v>
      </c>
      <c r="DX71" s="3">
        <v>574304</v>
      </c>
      <c r="DY71" s="3">
        <v>529328</v>
      </c>
      <c r="DZ71" s="3">
        <v>582992</v>
      </c>
      <c r="EA71" s="3">
        <v>565616</v>
      </c>
      <c r="EB71" s="3">
        <v>482616</v>
      </c>
      <c r="EC71" s="3">
        <v>577616</v>
      </c>
      <c r="ED71" s="3">
        <v>607632</v>
      </c>
      <c r="EE71" s="3">
        <v>525216</v>
      </c>
      <c r="EF71" s="3">
        <v>542912</v>
      </c>
      <c r="EG71" s="3">
        <v>566576</v>
      </c>
      <c r="EH71" s="3">
        <v>541120</v>
      </c>
      <c r="EI71" s="3">
        <v>502792</v>
      </c>
      <c r="EJ71" s="3">
        <v>609584</v>
      </c>
      <c r="EK71" s="3">
        <v>531248</v>
      </c>
      <c r="EL71" s="3">
        <v>549088</v>
      </c>
      <c r="EM71" s="3">
        <v>631120</v>
      </c>
      <c r="EN71" s="3">
        <v>489424</v>
      </c>
      <c r="EO71" s="3">
        <v>651744</v>
      </c>
      <c r="EP71" s="3">
        <v>576096</v>
      </c>
      <c r="EQ71" s="3">
        <v>503064</v>
      </c>
      <c r="ER71" s="3">
        <v>543184</v>
      </c>
      <c r="ES71" s="3">
        <v>554192</v>
      </c>
      <c r="ET71" s="3">
        <v>573616</v>
      </c>
      <c r="EU71" s="3">
        <v>663888</v>
      </c>
      <c r="EV71" s="5"/>
      <c r="EW71" s="6">
        <f t="shared" si="79"/>
        <v>583658.82666666666</v>
      </c>
      <c r="EX71" s="7"/>
      <c r="EY71" s="6">
        <f t="shared" si="80"/>
        <v>4600.5699469960546</v>
      </c>
      <c r="EZ71" s="7"/>
      <c r="FA71" s="6">
        <f t="shared" si="81"/>
        <v>576636.16000000003</v>
      </c>
      <c r="FB71" s="6">
        <f t="shared" si="82"/>
        <v>590681.49333333329</v>
      </c>
      <c r="FC71" s="6">
        <f t="shared" si="179"/>
        <v>-14045.333333333256</v>
      </c>
      <c r="FD71" s="7"/>
      <c r="FE71" s="6">
        <f t="shared" si="84"/>
        <v>6069448711.1111231</v>
      </c>
      <c r="FF71"/>
      <c r="FG71" s="6">
        <f t="shared" si="97"/>
        <v>6431184561.7777901</v>
      </c>
      <c r="FH71"/>
      <c r="FI71" s="6">
        <f t="shared" si="98"/>
        <v>659736348.44444048</v>
      </c>
      <c r="FJ71"/>
      <c r="FK71" s="6">
        <f t="shared" si="99"/>
        <v>15370709788.444464</v>
      </c>
      <c r="FL71"/>
      <c r="FM71" s="6">
        <f t="shared" si="100"/>
        <v>179845980.44444653</v>
      </c>
      <c r="FN71"/>
      <c r="FO71" s="6">
        <f t="shared" si="101"/>
        <v>2202487473.7777848</v>
      </c>
      <c r="FP71"/>
      <c r="FQ71" s="6">
        <f t="shared" si="102"/>
        <v>6787761.7777773738</v>
      </c>
      <c r="FR71"/>
      <c r="FS71" s="6">
        <f t="shared" si="103"/>
        <v>3169840135.1111026</v>
      </c>
      <c r="FT71"/>
      <c r="FU71" s="6">
        <f t="shared" si="104"/>
        <v>22228026887.111134</v>
      </c>
      <c r="FV71"/>
      <c r="FW71" s="6">
        <f t="shared" si="105"/>
        <v>39104177.777776808</v>
      </c>
      <c r="FX71"/>
      <c r="FY71" s="6">
        <f t="shared" si="106"/>
        <v>5847151111.1111231</v>
      </c>
      <c r="FZ71"/>
      <c r="GA71" s="6">
        <f t="shared" si="107"/>
        <v>7646219953.777791</v>
      </c>
      <c r="GB71"/>
      <c r="GC71" s="6">
        <f t="shared" si="108"/>
        <v>12330473820.444462</v>
      </c>
      <c r="GD71"/>
      <c r="GE71" s="6">
        <f t="shared" si="109"/>
        <v>6096069980.4444323</v>
      </c>
      <c r="GF71"/>
      <c r="GG71" s="6">
        <f t="shared" si="110"/>
        <v>17618137777.777756</v>
      </c>
      <c r="GH71"/>
      <c r="GI71" s="6">
        <f t="shared" si="2000"/>
        <v>1420787377.7777719</v>
      </c>
      <c r="GJ71"/>
      <c r="GK71" s="6">
        <f t="shared" si="2001"/>
        <v>2079603207.1111181</v>
      </c>
      <c r="GL71"/>
      <c r="GM71" s="6">
        <f t="shared" si="2002"/>
        <v>32684783047.111084</v>
      </c>
      <c r="GN71"/>
      <c r="GO71" s="6">
        <f t="shared" si="2003"/>
        <v>118084444.44444613</v>
      </c>
      <c r="GP71"/>
      <c r="GQ71" s="6">
        <f t="shared" si="2004"/>
        <v>7522671111.1110973</v>
      </c>
      <c r="GR71"/>
      <c r="GS71" s="6">
        <f t="shared" si="2005"/>
        <v>422823260.44444764</v>
      </c>
      <c r="GT71"/>
      <c r="GU71" s="6">
        <f t="shared" si="2006"/>
        <v>719813127.11110699</v>
      </c>
      <c r="GV71"/>
      <c r="GW71" s="6">
        <f t="shared" si="2007"/>
        <v>2950952113.7777863</v>
      </c>
      <c r="GX71"/>
      <c r="GY71" s="6">
        <f t="shared" si="2008"/>
        <v>12723238407.111094</v>
      </c>
      <c r="GZ71"/>
      <c r="HA71" s="6">
        <f t="shared" si="2009"/>
        <v>4399049841.7777672</v>
      </c>
      <c r="HB71"/>
      <c r="HC71" s="6">
        <f t="shared" si="2010"/>
        <v>11443294044.444427</v>
      </c>
      <c r="HD71"/>
      <c r="HE71" s="6">
        <f t="shared" si="2011"/>
        <v>4576612700.4444551</v>
      </c>
      <c r="HF71"/>
      <c r="HG71" s="6">
        <f t="shared" si="2012"/>
        <v>1691951111.1111047</v>
      </c>
      <c r="HH71"/>
      <c r="HI71" s="6">
        <f t="shared" si="2013"/>
        <v>3849623388.4444346</v>
      </c>
      <c r="HJ71"/>
      <c r="HK71" s="6">
        <f t="shared" si="2014"/>
        <v>32355855047.111084</v>
      </c>
      <c r="HL71"/>
      <c r="HM71" s="6">
        <f t="shared" si="2015"/>
        <v>133387100.44444264</v>
      </c>
      <c r="HN71"/>
      <c r="HO71" s="6">
        <f t="shared" si="2016"/>
        <v>3338374321.7777867</v>
      </c>
      <c r="HP71"/>
      <c r="HQ71" s="6">
        <f t="shared" si="2017"/>
        <v>201337180.44444224</v>
      </c>
      <c r="HR71"/>
      <c r="HS71" s="6">
        <f t="shared" si="2018"/>
        <v>11444435121.777794</v>
      </c>
      <c r="HT71"/>
      <c r="HU71" s="6">
        <f t="shared" si="2019"/>
        <v>15478677511.111092</v>
      </c>
      <c r="HV71"/>
      <c r="HW71" s="6">
        <f t="shared" si="2020"/>
        <v>733904220.44444859</v>
      </c>
      <c r="HX71"/>
      <c r="HY71" s="6">
        <f t="shared" si="2021"/>
        <v>35394567.111110188</v>
      </c>
      <c r="HZ71"/>
      <c r="IA71" s="6">
        <f t="shared" si="2022"/>
        <v>242279601.77777535</v>
      </c>
      <c r="IB71"/>
      <c r="IC71" s="6">
        <f t="shared" si="2023"/>
        <v>28075868.444445267</v>
      </c>
      <c r="ID71"/>
      <c r="IE71" s="6">
        <f t="shared" si="2024"/>
        <v>17767112711.111092</v>
      </c>
      <c r="IF71"/>
      <c r="IG71" s="6">
        <f t="shared" si="2025"/>
        <v>79186268.444445819</v>
      </c>
      <c r="IH71"/>
      <c r="II71" s="6">
        <f t="shared" si="2026"/>
        <v>8707627015.1111259</v>
      </c>
      <c r="IJ71"/>
      <c r="IK71" s="6">
        <f t="shared" si="2027"/>
        <v>6473597041.7777901</v>
      </c>
      <c r="IL71"/>
      <c r="IM71" s="6">
        <f t="shared" si="2028"/>
        <v>217071111.11110881</v>
      </c>
      <c r="IN71"/>
      <c r="IO71" s="6">
        <f t="shared" si="2029"/>
        <v>7171605681.7777643</v>
      </c>
      <c r="IP71"/>
      <c r="IQ71" s="6">
        <f t="shared" si="2030"/>
        <v>341608967.11111397</v>
      </c>
      <c r="IR71"/>
      <c r="IS71" s="6">
        <f t="shared" si="2031"/>
        <v>1546481841.7777717</v>
      </c>
      <c r="IT71"/>
      <c r="IU71" s="6">
        <f t="shared" si="2032"/>
        <v>113607175.11111276</v>
      </c>
      <c r="IV71"/>
      <c r="IW71" s="6">
        <f t="shared" si="2033"/>
        <v>12921628.444445003</v>
      </c>
      <c r="IX71"/>
      <c r="IY71" s="6">
        <f t="shared" si="2034"/>
        <v>1805683377.7777712</v>
      </c>
      <c r="IZ71"/>
      <c r="JA71" s="6">
        <f t="shared" si="2035"/>
        <v>19069768711.111088</v>
      </c>
      <c r="JB71"/>
      <c r="JC71" s="6">
        <f t="shared" si="2036"/>
        <v>1847165788.4444511</v>
      </c>
      <c r="JD71"/>
      <c r="JE71" s="6">
        <f t="shared" si="2037"/>
        <v>26735793.777778581</v>
      </c>
      <c r="JF71"/>
      <c r="JG71" s="6">
        <f t="shared" si="2038"/>
        <v>716668593.77778196</v>
      </c>
      <c r="JH71"/>
      <c r="JI71" s="6">
        <f t="shared" si="2039"/>
        <v>2437462727.1111188</v>
      </c>
      <c r="JJ71"/>
      <c r="JK71" s="6">
        <f t="shared" si="2040"/>
        <v>2389515100.4444518</v>
      </c>
      <c r="JL71"/>
      <c r="JM71" s="6">
        <f t="shared" si="2041"/>
        <v>800965468.44444001</v>
      </c>
      <c r="JN71"/>
      <c r="JO71" s="6">
        <f t="shared" si="2042"/>
        <v>5645819228.4444561</v>
      </c>
      <c r="JP71"/>
      <c r="JQ71" s="6">
        <f t="shared" si="2043"/>
        <v>885816327.11111569</v>
      </c>
      <c r="JR71"/>
      <c r="JS71" s="6">
        <f t="shared" si="2044"/>
        <v>10565098844.44446</v>
      </c>
      <c r="JT71"/>
      <c r="JU71" s="6">
        <f t="shared" si="2045"/>
        <v>7297201.7777773589</v>
      </c>
      <c r="JV71"/>
      <c r="JW71" s="6">
        <f t="shared" si="2046"/>
        <v>11260322481.777794</v>
      </c>
      <c r="JX71"/>
      <c r="JY71" s="6">
        <f t="shared" si="2047"/>
        <v>1014974641.7777827</v>
      </c>
      <c r="JZ71"/>
      <c r="KA71" s="6">
        <f t="shared" si="2048"/>
        <v>3483517788.4444351</v>
      </c>
      <c r="KB71"/>
      <c r="KC71" s="6">
        <f t="shared" si="2049"/>
        <v>987300188.44443953</v>
      </c>
      <c r="KD71"/>
      <c r="KE71" s="6">
        <f t="shared" si="2050"/>
        <v>6553658055.111124</v>
      </c>
      <c r="KF71"/>
      <c r="KG71" s="6">
        <f t="shared" si="2051"/>
        <v>9304788828.4444294</v>
      </c>
      <c r="KH71"/>
      <c r="KI71" s="6">
        <f t="shared" si="2052"/>
        <v>92518748.444445938</v>
      </c>
      <c r="KJ71"/>
      <c r="KK71" s="6">
        <f t="shared" si="2053"/>
        <v>2742966044.4444366</v>
      </c>
      <c r="KL71"/>
      <c r="KM71" s="6">
        <f t="shared" si="2054"/>
        <v>8534310748.4444304</v>
      </c>
      <c r="KN71"/>
      <c r="KO71" s="6">
        <f t="shared" si="2055"/>
        <v>4622186844.4444551</v>
      </c>
      <c r="KP71"/>
      <c r="KQ71" s="6">
        <f t="shared" si="2056"/>
        <v>21985376775.111134</v>
      </c>
      <c r="KR71"/>
      <c r="KS71" s="6">
        <f t="shared" si="2057"/>
        <v>7582461980.4444313</v>
      </c>
      <c r="KT71"/>
      <c r="KU71" s="6">
        <f t="shared" si="2058"/>
        <v>9225393.7777773067</v>
      </c>
      <c r="KV71"/>
      <c r="KW71" s="16">
        <f t="shared" si="2059"/>
        <v>4366.6047240408679</v>
      </c>
      <c r="KX71" s="7"/>
      <c r="KY71" s="5"/>
      <c r="KZ71" s="3">
        <f t="shared" si="85"/>
        <v>8455170304</v>
      </c>
      <c r="LA71"/>
      <c r="LB71" s="3">
        <f t="shared" si="111"/>
        <v>8881177600</v>
      </c>
      <c r="LC71"/>
      <c r="LD71" s="3">
        <f t="shared" si="112"/>
        <v>135489600</v>
      </c>
      <c r="LE71"/>
      <c r="LF71" s="3">
        <f t="shared" si="113"/>
        <v>19050624576</v>
      </c>
      <c r="LG71"/>
      <c r="LH71" s="3">
        <f t="shared" si="114"/>
        <v>753831936</v>
      </c>
      <c r="LI71"/>
      <c r="LJ71" s="3">
        <f t="shared" si="115"/>
        <v>3718072576</v>
      </c>
      <c r="LK71"/>
      <c r="LL71" s="3">
        <f t="shared" si="116"/>
        <v>130873600</v>
      </c>
      <c r="LM71"/>
      <c r="LN71" s="3">
        <f t="shared" si="117"/>
        <v>1785569536</v>
      </c>
      <c r="LO71"/>
      <c r="LP71" s="3">
        <f t="shared" si="118"/>
        <v>26613354496</v>
      </c>
      <c r="LQ71"/>
      <c r="LR71" s="3">
        <f t="shared" si="119"/>
        <v>60715264</v>
      </c>
      <c r="LS71"/>
      <c r="LT71" s="3">
        <f t="shared" si="120"/>
        <v>8192422144</v>
      </c>
      <c r="LU71"/>
      <c r="LV71" s="3">
        <f t="shared" si="121"/>
        <v>10299814144</v>
      </c>
      <c r="LW71"/>
      <c r="LX71" s="3">
        <f t="shared" si="122"/>
        <v>15647007744</v>
      </c>
      <c r="LY71"/>
      <c r="LZ71" s="3">
        <f t="shared" si="123"/>
        <v>4100097024</v>
      </c>
      <c r="MA71"/>
      <c r="MB71" s="3">
        <f t="shared" si="124"/>
        <v>14086841344</v>
      </c>
      <c r="MC71"/>
      <c r="MD71" s="3">
        <f t="shared" si="125"/>
        <v>559227904</v>
      </c>
      <c r="ME71"/>
      <c r="MF71" s="3">
        <f t="shared" si="126"/>
        <v>3557883904</v>
      </c>
      <c r="MG71"/>
      <c r="MH71" s="3">
        <f t="shared" si="127"/>
        <v>27803561536</v>
      </c>
      <c r="MI71"/>
      <c r="MJ71" s="3">
        <f t="shared" si="128"/>
        <v>620607744</v>
      </c>
      <c r="MK71"/>
      <c r="ML71" s="3">
        <f t="shared" si="129"/>
        <v>5283545344</v>
      </c>
      <c r="MM71"/>
      <c r="MN71" s="3">
        <f t="shared" si="130"/>
        <v>1197713664</v>
      </c>
      <c r="MO71"/>
      <c r="MP71" s="3">
        <f t="shared" si="131"/>
        <v>163430656</v>
      </c>
      <c r="MQ71"/>
      <c r="MR71" s="3">
        <f t="shared" si="132"/>
        <v>4674183424</v>
      </c>
      <c r="MS71"/>
      <c r="MT71" s="3">
        <f t="shared" si="133"/>
        <v>9751957504</v>
      </c>
      <c r="MU71"/>
      <c r="MV71" s="3">
        <f t="shared" si="134"/>
        <v>2733198400</v>
      </c>
      <c r="MW71"/>
      <c r="MX71" s="3">
        <f t="shared" si="135"/>
        <v>8635613184</v>
      </c>
      <c r="MY71"/>
      <c r="MZ71" s="3">
        <f t="shared" si="136"/>
        <v>6674236416</v>
      </c>
      <c r="NA71"/>
      <c r="NB71" s="3">
        <f t="shared" si="137"/>
        <v>733759744</v>
      </c>
      <c r="NC71"/>
      <c r="ND71" s="3">
        <f t="shared" si="138"/>
        <v>2304000000</v>
      </c>
      <c r="NE71"/>
      <c r="NF71" s="3">
        <f t="shared" si="139"/>
        <v>27500252224</v>
      </c>
      <c r="NG71"/>
      <c r="NH71" s="3">
        <f t="shared" si="140"/>
        <v>6230016</v>
      </c>
      <c r="NI71"/>
      <c r="NJ71" s="3">
        <f t="shared" si="141"/>
        <v>5158686976</v>
      </c>
      <c r="NK71"/>
      <c r="NL71" s="3">
        <f t="shared" si="92"/>
        <v>20736</v>
      </c>
      <c r="NM71"/>
      <c r="NN71" s="3">
        <f t="shared" si="142"/>
        <v>14646808576</v>
      </c>
      <c r="NO71"/>
      <c r="NP71" s="3">
        <f t="shared" si="143"/>
        <v>12181095424</v>
      </c>
      <c r="NQ71"/>
      <c r="NR71" s="3">
        <f t="shared" si="144"/>
        <v>1692170496</v>
      </c>
      <c r="NS71"/>
      <c r="NT71" s="3">
        <f t="shared" si="145"/>
        <v>65545216</v>
      </c>
      <c r="NU71"/>
      <c r="NV71" s="3">
        <f t="shared" si="146"/>
        <v>2310400</v>
      </c>
      <c r="NW71"/>
      <c r="NX71" s="3">
        <f t="shared" si="147"/>
        <v>374190336</v>
      </c>
      <c r="NY71"/>
      <c r="NZ71" s="3">
        <f t="shared" si="148"/>
        <v>14220085504</v>
      </c>
      <c r="OA71"/>
      <c r="OB71" s="3">
        <f t="shared" si="149"/>
        <v>526427136</v>
      </c>
      <c r="OC71"/>
      <c r="OD71" s="3">
        <f t="shared" si="150"/>
        <v>11526169600</v>
      </c>
      <c r="OE71"/>
      <c r="OF71" s="3">
        <f t="shared" si="151"/>
        <v>8931006016</v>
      </c>
      <c r="OG71"/>
      <c r="OH71" s="3">
        <f t="shared" si="152"/>
        <v>473344</v>
      </c>
      <c r="OI71"/>
      <c r="OJ71" s="3">
        <f t="shared" si="153"/>
        <v>4990009600</v>
      </c>
      <c r="OK71"/>
      <c r="OL71" s="3">
        <f t="shared" si="154"/>
        <v>1058070784</v>
      </c>
      <c r="OM71"/>
      <c r="ON71" s="3">
        <f t="shared" si="155"/>
        <v>639078400</v>
      </c>
      <c r="OO71"/>
      <c r="OP71" s="3">
        <f t="shared" si="156"/>
        <v>610287616</v>
      </c>
      <c r="OQ71"/>
      <c r="OR71" s="3">
        <f t="shared" si="157"/>
        <v>311169600</v>
      </c>
      <c r="OS71"/>
      <c r="OT71" s="3">
        <f t="shared" si="158"/>
        <v>809288704</v>
      </c>
      <c r="OU71"/>
      <c r="OV71" s="3">
        <f t="shared" si="159"/>
        <v>15387906304</v>
      </c>
      <c r="OW71"/>
      <c r="OX71" s="3">
        <f t="shared" si="160"/>
        <v>3251736576</v>
      </c>
      <c r="OY71"/>
      <c r="OZ71" s="3">
        <f t="shared" si="161"/>
        <v>369254656</v>
      </c>
      <c r="PA71"/>
      <c r="PB71" s="3">
        <f t="shared" si="162"/>
        <v>1665945856</v>
      </c>
      <c r="PC71"/>
      <c r="PD71" s="3">
        <f t="shared" si="163"/>
        <v>4021589056</v>
      </c>
      <c r="PE71"/>
      <c r="PF71" s="3">
        <f t="shared" si="164"/>
        <v>3959933184</v>
      </c>
      <c r="PG71"/>
      <c r="PH71" s="3">
        <f t="shared" si="165"/>
        <v>203233536</v>
      </c>
      <c r="PI71"/>
      <c r="PJ71" s="3">
        <f t="shared" si="166"/>
        <v>7953785856</v>
      </c>
      <c r="PK71"/>
      <c r="PL71" s="3">
        <f t="shared" si="167"/>
        <v>1919140864</v>
      </c>
      <c r="PM71"/>
      <c r="PN71" s="3">
        <f t="shared" si="168"/>
        <v>13649716224</v>
      </c>
      <c r="PO71"/>
      <c r="PP71" s="3">
        <f t="shared" si="169"/>
        <v>128686336</v>
      </c>
      <c r="PQ71"/>
      <c r="PR71" s="3">
        <f t="shared" si="170"/>
        <v>14438425600</v>
      </c>
      <c r="PS71"/>
      <c r="PT71" s="3">
        <f t="shared" si="171"/>
        <v>2107177216</v>
      </c>
      <c r="PU71"/>
      <c r="PV71" s="3">
        <f t="shared" si="172"/>
        <v>2022840576</v>
      </c>
      <c r="PW71"/>
      <c r="PX71" s="3">
        <f t="shared" si="93"/>
        <v>301925376</v>
      </c>
      <c r="PY71"/>
      <c r="PZ71" s="3">
        <f t="shared" si="542"/>
        <v>9025000000</v>
      </c>
      <c r="QA71"/>
      <c r="QB71" s="3">
        <f t="shared" si="543"/>
        <v>6792397056</v>
      </c>
      <c r="QC71"/>
      <c r="QD71" s="3">
        <f t="shared" si="544"/>
        <v>559984896</v>
      </c>
      <c r="QE71"/>
      <c r="QF71" s="3">
        <f t="shared" si="545"/>
        <v>1469035584</v>
      </c>
      <c r="QG71"/>
      <c r="QH71" s="3">
        <f t="shared" si="546"/>
        <v>6136528896</v>
      </c>
      <c r="QI71"/>
      <c r="QJ71" s="3">
        <f t="shared" si="547"/>
        <v>6729249024</v>
      </c>
      <c r="QK71"/>
      <c r="QL71" s="3">
        <f t="shared" si="548"/>
        <v>26347782400</v>
      </c>
      <c r="QM71"/>
      <c r="QN71" s="3">
        <f t="shared" si="390"/>
        <v>5333673024</v>
      </c>
      <c r="QO71"/>
      <c r="QP71" s="3">
        <f t="shared" si="391"/>
        <v>121176064</v>
      </c>
      <c r="QQ71"/>
      <c r="QR71" s="3">
        <f t="shared" si="392"/>
        <v>8149033984</v>
      </c>
      <c r="QS71" s="5"/>
      <c r="QT71" s="6">
        <f t="shared" si="86"/>
        <v>4471.6248339787917</v>
      </c>
      <c r="QU71" s="5"/>
      <c r="QV71" s="5"/>
      <c r="QW71" s="6">
        <f>B71-C71-$FC71</f>
        <v>-77906.666666666744</v>
      </c>
      <c r="QX71"/>
      <c r="QY71" s="6">
        <f t="shared" ref="QY71:TI71" si="2060">D71-E71-$FC71</f>
        <v>-80194.666666666744</v>
      </c>
      <c r="QZ71"/>
      <c r="RA71" s="6">
        <f t="shared" si="2060"/>
        <v>25685.333333333256</v>
      </c>
      <c r="RB71"/>
      <c r="RC71" s="6">
        <f t="shared" si="2060"/>
        <v>-123978.66666666674</v>
      </c>
      <c r="RD71"/>
      <c r="RE71" s="6">
        <f t="shared" si="2060"/>
        <v>-13410.666666666744</v>
      </c>
      <c r="RF71"/>
      <c r="RG71" s="6">
        <f t="shared" si="2060"/>
        <v>-46930.666666666744</v>
      </c>
      <c r="RH71"/>
      <c r="RI71" s="6">
        <f t="shared" si="2060"/>
        <v>2605.3333333332557</v>
      </c>
      <c r="RJ71"/>
      <c r="RK71" s="6">
        <f t="shared" si="2060"/>
        <v>56301.333333333256</v>
      </c>
      <c r="RL71"/>
      <c r="RM71" s="6">
        <f t="shared" si="2060"/>
        <v>-149090.66666666674</v>
      </c>
      <c r="RN71"/>
      <c r="RO71" s="6">
        <f t="shared" si="2060"/>
        <v>6253.3333333332557</v>
      </c>
      <c r="RP71"/>
      <c r="RQ71" s="6">
        <f t="shared" si="2060"/>
        <v>-76466.666666666744</v>
      </c>
      <c r="RR71"/>
      <c r="RS71" s="6">
        <f t="shared" si="2060"/>
        <v>-87442.666666666744</v>
      </c>
      <c r="RT71"/>
      <c r="RU71" s="6">
        <f t="shared" si="2060"/>
        <v>-111042.66666666674</v>
      </c>
      <c r="RV71"/>
      <c r="RW71" s="6">
        <f t="shared" si="2060"/>
        <v>78077.333333333256</v>
      </c>
      <c r="RX71"/>
      <c r="RY71" s="6">
        <f t="shared" si="2060"/>
        <v>132733.33333333326</v>
      </c>
      <c r="RZ71"/>
      <c r="SA71" s="6">
        <f t="shared" si="2060"/>
        <v>37693.333333333256</v>
      </c>
      <c r="SB71"/>
      <c r="SC71" s="6">
        <f t="shared" si="2060"/>
        <v>-45602.666666666744</v>
      </c>
      <c r="SD71"/>
      <c r="SE71" s="6">
        <f t="shared" si="2060"/>
        <v>180789.33333333326</v>
      </c>
      <c r="SF71"/>
      <c r="SG71" s="6">
        <f t="shared" si="2060"/>
        <v>-10866.666666666744</v>
      </c>
      <c r="SH71"/>
      <c r="SI71" s="6">
        <f t="shared" si="2060"/>
        <v>86733.333333333256</v>
      </c>
      <c r="SJ71"/>
      <c r="SK71" s="6">
        <f t="shared" si="2060"/>
        <v>-20562.666666666744</v>
      </c>
      <c r="SL71"/>
      <c r="SM71" s="6">
        <f t="shared" si="2060"/>
        <v>26829.333333333256</v>
      </c>
      <c r="SN71"/>
      <c r="SO71" s="6">
        <f t="shared" si="2060"/>
        <v>-54322.666666666744</v>
      </c>
      <c r="SP71"/>
      <c r="SQ71" s="6">
        <f t="shared" si="2060"/>
        <v>112797.33333333326</v>
      </c>
      <c r="SR71"/>
      <c r="SS71" s="6">
        <f t="shared" si="2060"/>
        <v>66325.333333333256</v>
      </c>
      <c r="ST71"/>
      <c r="SU71" s="6">
        <f t="shared" si="2060"/>
        <v>106973.33333333326</v>
      </c>
      <c r="SV71"/>
      <c r="SW71" s="6">
        <f t="shared" si="2060"/>
        <v>-67650.666666666744</v>
      </c>
      <c r="SX71"/>
      <c r="SY71" s="6">
        <f t="shared" si="2060"/>
        <v>41133.333333333256</v>
      </c>
      <c r="SZ71"/>
      <c r="TA71" s="6">
        <f t="shared" si="2060"/>
        <v>62045.333333333256</v>
      </c>
      <c r="TB71"/>
      <c r="TC71" s="6">
        <f t="shared" si="2060"/>
        <v>179877.33333333326</v>
      </c>
      <c r="TD71"/>
      <c r="TE71" s="6">
        <f t="shared" si="2060"/>
        <v>11549.333333333256</v>
      </c>
      <c r="TF71"/>
      <c r="TG71" s="6">
        <f t="shared" si="2060"/>
        <v>-57778.666666666744</v>
      </c>
      <c r="TH71"/>
      <c r="TI71" s="6">
        <f t="shared" si="2060"/>
        <v>14189.333333333256</v>
      </c>
      <c r="TJ71"/>
      <c r="TK71" s="6">
        <f t="shared" ref="TK71:VU71" si="2061">BP71-BQ71-$FC71</f>
        <v>-106978.66666666674</v>
      </c>
      <c r="TL71"/>
      <c r="TM71" s="6">
        <f t="shared" si="2061"/>
        <v>124413.33333333326</v>
      </c>
      <c r="TN71"/>
      <c r="TO71" s="6">
        <f t="shared" si="2061"/>
        <v>-27090.666666666744</v>
      </c>
      <c r="TP71"/>
      <c r="TQ71" s="6">
        <f t="shared" si="2061"/>
        <v>5949.3333333332557</v>
      </c>
      <c r="TR71"/>
      <c r="TS71" s="6">
        <f t="shared" si="2061"/>
        <v>15565.333333333256</v>
      </c>
      <c r="TT71"/>
      <c r="TU71" s="6">
        <f t="shared" si="2061"/>
        <v>-5298.6666666667443</v>
      </c>
      <c r="TV71"/>
      <c r="TW71" s="6">
        <f t="shared" si="2061"/>
        <v>133293.33333333326</v>
      </c>
      <c r="TX71"/>
      <c r="TY71" s="6">
        <f t="shared" si="2061"/>
        <v>-8898.6666666667443</v>
      </c>
      <c r="TZ71"/>
      <c r="UA71" s="6">
        <f t="shared" si="2061"/>
        <v>-93314.666666666744</v>
      </c>
      <c r="UB71"/>
      <c r="UC71" s="6">
        <f t="shared" si="2061"/>
        <v>-80458.666666666744</v>
      </c>
      <c r="UD71"/>
      <c r="UE71" s="6">
        <f t="shared" si="2061"/>
        <v>14733.333333333256</v>
      </c>
      <c r="UF71"/>
      <c r="UG71" s="6">
        <f t="shared" si="2061"/>
        <v>84685.333333333256</v>
      </c>
      <c r="UH71"/>
      <c r="UI71" s="6">
        <f t="shared" si="2061"/>
        <v>-18482.666666666744</v>
      </c>
      <c r="UJ71"/>
      <c r="UK71" s="6">
        <f t="shared" si="2061"/>
        <v>39325.333333333256</v>
      </c>
      <c r="UL71"/>
      <c r="UM71" s="6">
        <f t="shared" si="2061"/>
        <v>-10658.666666666744</v>
      </c>
      <c r="UN71"/>
      <c r="UO71" s="6">
        <f t="shared" si="2061"/>
        <v>-3594.6666666667443</v>
      </c>
      <c r="UP71"/>
      <c r="UQ71" s="6">
        <f t="shared" si="2061"/>
        <v>42493.333333333256</v>
      </c>
      <c r="UR71"/>
      <c r="US71" s="6">
        <f t="shared" si="2061"/>
        <v>138093.33333333326</v>
      </c>
      <c r="UT71"/>
      <c r="UU71" s="6">
        <f t="shared" si="2061"/>
        <v>-42978.666666666744</v>
      </c>
      <c r="UV71"/>
      <c r="UW71" s="6">
        <f t="shared" si="2061"/>
        <v>-5170.6666666667443</v>
      </c>
      <c r="UX71"/>
      <c r="UY71" s="6">
        <f t="shared" si="2061"/>
        <v>-26770.666666666744</v>
      </c>
      <c r="UZ71"/>
      <c r="VA71" s="6">
        <f t="shared" si="2061"/>
        <v>-49370.666666666744</v>
      </c>
      <c r="VB71"/>
      <c r="VC71" s="6">
        <f t="shared" si="2061"/>
        <v>-48882.666666666744</v>
      </c>
      <c r="VD71"/>
      <c r="VE71" s="6">
        <f t="shared" si="2061"/>
        <v>28301.333333333256</v>
      </c>
      <c r="VF71"/>
      <c r="VG71" s="6">
        <f t="shared" si="2061"/>
        <v>-75138.666666666744</v>
      </c>
      <c r="VH71"/>
      <c r="VI71" s="6">
        <f t="shared" si="2061"/>
        <v>-29762.666666666744</v>
      </c>
      <c r="VJ71"/>
      <c r="VK71" s="6">
        <f t="shared" si="2061"/>
        <v>-102786.66666666674</v>
      </c>
      <c r="VL71"/>
      <c r="VM71" s="6">
        <f t="shared" si="2061"/>
        <v>2701.3333333332557</v>
      </c>
      <c r="VN71"/>
      <c r="VO71" s="6">
        <f t="shared" si="2061"/>
        <v>-106114.66666666674</v>
      </c>
      <c r="VP71"/>
      <c r="VQ71" s="6">
        <f t="shared" si="2061"/>
        <v>-31858.666666666744</v>
      </c>
      <c r="VR71"/>
      <c r="VS71" s="6">
        <f t="shared" si="2061"/>
        <v>59021.333333333256</v>
      </c>
      <c r="VT71"/>
      <c r="VU71" s="6">
        <f t="shared" si="2061"/>
        <v>31421.333333333256</v>
      </c>
      <c r="VV71"/>
      <c r="VW71" s="6">
        <f>EB71-EC71-$FC71</f>
        <v>-80954.666666666744</v>
      </c>
      <c r="VX71"/>
      <c r="VY71" s="6">
        <f>ED71-EE71-$FC71</f>
        <v>96461.333333333256</v>
      </c>
      <c r="VZ71"/>
      <c r="WA71" s="6">
        <f>EF71-EG71-$FC71</f>
        <v>-9618.6666666667443</v>
      </c>
      <c r="WB71"/>
      <c r="WC71" s="6">
        <f>EH71-EI71-$FC71</f>
        <v>52373.333333333256</v>
      </c>
      <c r="WD71"/>
      <c r="WE71" s="6">
        <f>EJ71-EK71-$FC71</f>
        <v>92381.333333333256</v>
      </c>
      <c r="WF71"/>
      <c r="WG71" s="6">
        <f>EL71-EM71-$FC71</f>
        <v>-67986.666666666744</v>
      </c>
      <c r="WH71"/>
      <c r="WI71" s="6">
        <f>EN71-EO71-$FC71</f>
        <v>-148274.66666666674</v>
      </c>
      <c r="WJ71"/>
      <c r="WK71" s="6">
        <f>EP71-EQ71-$FC71</f>
        <v>87077.333333333256</v>
      </c>
      <c r="WL71"/>
      <c r="WM71" s="6">
        <f>ER71-ES71-$FC71</f>
        <v>3037.3333333332557</v>
      </c>
      <c r="WN71"/>
      <c r="WO71" s="6">
        <f>ET71-EU71-$FC71</f>
        <v>-76226.666666666744</v>
      </c>
      <c r="WP71"/>
      <c r="WQ71"/>
      <c r="WR71"/>
      <c r="WS71" s="42" t="s">
        <v>0</v>
      </c>
      <c r="WT71"/>
      <c r="WU71">
        <f>B71/B76</f>
        <v>0.23668620807942986</v>
      </c>
      <c r="WV71">
        <f>C71/C76</f>
        <v>0.31707846145446333</v>
      </c>
      <c r="WW71">
        <f t="shared" ref="WW71" si="2062">D71/D76</f>
        <v>0.22229845297279294</v>
      </c>
      <c r="WX71">
        <f t="shared" ref="WX71" si="2063">E71/E76</f>
        <v>0.28446884109592635</v>
      </c>
      <c r="WY71">
        <f t="shared" ref="WY71" si="2064">F71/F76</f>
        <v>0.21711317507428135</v>
      </c>
      <c r="WZ71">
        <f t="shared" ref="WZ71" si="2065">G71/G76</f>
        <v>0.24968926783930578</v>
      </c>
      <c r="XA71">
        <f t="shared" ref="XA71" si="2066">H71/H76</f>
        <v>0.22222952894551315</v>
      </c>
      <c r="XB71">
        <f t="shared" ref="XB71" si="2067">I71/I76</f>
        <v>0.27068654571346235</v>
      </c>
      <c r="XC71">
        <f t="shared" ref="XC71" si="2068">J71/J76</f>
        <v>0.2465296363622769</v>
      </c>
      <c r="XD71">
        <f t="shared" ref="XD71" si="2069">K71/K76</f>
        <v>0.2463688988428831</v>
      </c>
      <c r="XE71">
        <f t="shared" ref="XE71" si="2070">L71/L76</f>
        <v>0.19904336346172111</v>
      </c>
      <c r="XF71">
        <f t="shared" ref="XF71" si="2071">M71/M76</f>
        <v>0.25755431162857223</v>
      </c>
      <c r="XG71">
        <f t="shared" ref="XG71" si="2072">N71/N76</f>
        <v>0.25413303705082635</v>
      </c>
      <c r="XH71">
        <f t="shared" ref="XH71" si="2073">O71/O76</f>
        <v>0.22397936802074439</v>
      </c>
      <c r="XI71">
        <f t="shared" ref="XI71" si="2074">P71/P76</f>
        <v>0.28907895827975938</v>
      </c>
      <c r="XJ71">
        <f t="shared" ref="XJ71" si="2075">Q71/Q76</f>
        <v>0.27763207562934117</v>
      </c>
      <c r="XK71">
        <f t="shared" ref="XK71" si="2076">R71/R76</f>
        <v>0.228521363899687</v>
      </c>
      <c r="XL71">
        <f t="shared" ref="XL71" si="2077">S71/S76</f>
        <v>0.31585386626637868</v>
      </c>
      <c r="XM71">
        <f t="shared" ref="XM71" si="2078">T71/T76</f>
        <v>0.24520932979904911</v>
      </c>
      <c r="XN71">
        <f t="shared" ref="XN71" si="2079">U71/U76</f>
        <v>0.24031650375775232</v>
      </c>
      <c r="XO71">
        <f t="shared" ref="XO71" si="2080">V71/V76</f>
        <v>0.23527709634517649</v>
      </c>
      <c r="XP71">
        <f t="shared" ref="XP71" si="2081">W71/W76</f>
        <v>0.25552994242034149</v>
      </c>
      <c r="XQ71">
        <f t="shared" ref="XQ71" si="2082">X71/X76</f>
        <v>0.24166775895465356</v>
      </c>
      <c r="XR71">
        <f t="shared" ref="XR71" si="2083">Y71/Y76</f>
        <v>0.35732091317817577</v>
      </c>
      <c r="XS71">
        <f t="shared" ref="XS71" si="2084">Z71/Z76</f>
        <v>0.20587886331119357</v>
      </c>
      <c r="XT71">
        <f t="shared" ref="XT71" si="2085">AA71/AA76</f>
        <v>0.28955607792182569</v>
      </c>
      <c r="XU71">
        <f t="shared" ref="XU71" si="2086">AB71/AB76</f>
        <v>0.31020084048606461</v>
      </c>
      <c r="XV71">
        <f t="shared" ref="XV71" si="2087">AC71/AC76</f>
        <v>0.26326890879569448</v>
      </c>
      <c r="XW71">
        <f t="shared" ref="XW71" si="2088">AD71/AD76</f>
        <v>0.26168466427658083</v>
      </c>
      <c r="XX71">
        <f t="shared" ref="XX71" si="2089">AE71/AE76</f>
        <v>0.19519292983204176</v>
      </c>
      <c r="XY71">
        <f t="shared" ref="XY71" si="2090">AF71/AF76</f>
        <v>0.2650691916078276</v>
      </c>
      <c r="XZ71">
        <f t="shared" ref="XZ71" si="2091">AG71/AG76</f>
        <v>0.23832400717589317</v>
      </c>
      <c r="YA71">
        <f t="shared" ref="YA71" si="2092">AH71/AH76</f>
        <v>0.25296837812519651</v>
      </c>
      <c r="YB71">
        <f t="shared" ref="YB71" si="2093">AI71/AI76</f>
        <v>0.2629206580069211</v>
      </c>
      <c r="YC71">
        <f t="shared" ref="YC71" si="2094">AJ71/AJ76</f>
        <v>0.33517905749294968</v>
      </c>
      <c r="YD71">
        <f t="shared" ref="YD71" si="2095">AK71/AK76</f>
        <v>0.18098834198389988</v>
      </c>
      <c r="YE71">
        <f t="shared" ref="YE71" si="2096">AL71/AL76</f>
        <v>0.21343113270939318</v>
      </c>
      <c r="YF71">
        <f t="shared" ref="YF71" si="2097">AM71/AM76</f>
        <v>0.25330340304822951</v>
      </c>
      <c r="YG71">
        <f t="shared" ref="YG71" si="2098">AN71/AN76</f>
        <v>0.24567377582906333</v>
      </c>
      <c r="YH71">
        <f t="shared" ref="YH71" si="2099">AO71/AO76</f>
        <v>0.21087526469698498</v>
      </c>
      <c r="YI71">
        <f t="shared" ref="YI71" si="2100">AP71/AP76</f>
        <v>0.26050070237945078</v>
      </c>
      <c r="YJ71">
        <f t="shared" ref="YJ71" si="2101">AQ71/AQ76</f>
        <v>0.2347247304212621</v>
      </c>
      <c r="YK71">
        <f t="shared" ref="YK71" si="2102">AR71/AR76</f>
        <v>0.24214615501673545</v>
      </c>
      <c r="YL71">
        <f t="shared" ref="YL71" si="2103">AS71/AS76</f>
        <v>0.24022746038941914</v>
      </c>
      <c r="YM71">
        <f t="shared" ref="YM71" si="2104">AT71/AT76</f>
        <v>0.23065381579002917</v>
      </c>
      <c r="YN71">
        <f t="shared" ref="YN71" si="2105">AU71/AU76</f>
        <v>0.26174436918763955</v>
      </c>
      <c r="YO71">
        <f t="shared" ref="YO71" si="2106">AV71/AV76</f>
        <v>0.29993914193776444</v>
      </c>
      <c r="YP71">
        <f t="shared" ref="YP71" si="2107">AW71/AW76</f>
        <v>0.26593141039681889</v>
      </c>
      <c r="YQ71">
        <f t="shared" ref="YQ71" si="2108">AX71/AX76</f>
        <v>0.21969923341100614</v>
      </c>
      <c r="YR71">
        <f t="shared" ref="YR71" si="2109">AY71/AY76</f>
        <v>0.18835353049326259</v>
      </c>
      <c r="YS71">
        <f t="shared" ref="YS71" si="2110">AZ71/AZ76</f>
        <v>0.27149236591021636</v>
      </c>
      <c r="YT71">
        <f t="shared" ref="YT71" si="2111">BA71/BA76</f>
        <v>0.20835339897708108</v>
      </c>
      <c r="YU71">
        <f t="shared" ref="YU71" si="2112">BB71/BB76</f>
        <v>0.22479961794278999</v>
      </c>
      <c r="YV71">
        <f t="shared" ref="YV71" si="2113">BC71/BC76</f>
        <v>0.32550169693673969</v>
      </c>
      <c r="YW71">
        <f t="shared" ref="YW71" si="2114">BD71/BD76</f>
        <v>0.23010971853139459</v>
      </c>
      <c r="YX71">
        <f t="shared" ref="YX71" si="2115">BE71/BE76</f>
        <v>0.24441151001324604</v>
      </c>
      <c r="YY71">
        <f t="shared" ref="YY71" si="2116">BF71/BF76</f>
        <v>0.27211969510085809</v>
      </c>
      <c r="YZ71">
        <f t="shared" ref="YZ71" si="2117">BG71/BG76</f>
        <v>0.27243756541670811</v>
      </c>
      <c r="ZA71">
        <f t="shared" ref="ZA71" si="2118">BH71/BH76</f>
        <v>0.26427037733389253</v>
      </c>
      <c r="ZB71">
        <f t="shared" ref="ZB71" si="2119">BI71/BI76</f>
        <v>0.21053715285820915</v>
      </c>
      <c r="ZC71">
        <f t="shared" ref="ZC71" si="2120">BJ71/BJ76</f>
        <v>0.29850567938556338</v>
      </c>
      <c r="ZD71">
        <f t="shared" ref="ZD71" si="2121">BK71/BK76</f>
        <v>0.28910614844545068</v>
      </c>
      <c r="ZE71">
        <f t="shared" ref="ZE71" si="2122">BL71/BL76</f>
        <v>0.21009179874610431</v>
      </c>
      <c r="ZF71">
        <f t="shared" ref="ZF71" si="2123">BM71/BM76</f>
        <v>0.23561481028317524</v>
      </c>
      <c r="ZG71">
        <f t="shared" ref="ZG71" si="2124">BN71/BN76</f>
        <v>0.25787641629016256</v>
      </c>
      <c r="ZH71">
        <f t="shared" ref="ZH71" si="2125">BO71/BO76</f>
        <v>0.25286700714945232</v>
      </c>
      <c r="ZI71">
        <f t="shared" ref="ZI71" si="2126">BP71/BP76</f>
        <v>0.25203271944705408</v>
      </c>
      <c r="ZJ71">
        <f t="shared" ref="ZJ71" si="2127">BQ71/BQ76</f>
        <v>0.26672590208944952</v>
      </c>
      <c r="ZK71">
        <f t="shared" ref="ZK71" si="2128">BR71/BR76</f>
        <v>0.26753463925258836</v>
      </c>
      <c r="ZL71">
        <f t="shared" ref="ZL71" si="2129">BS71/BS76</f>
        <v>0.19968300428357266</v>
      </c>
      <c r="ZM71">
        <f t="shared" ref="ZM71" si="2130">BT71/BT76</f>
        <v>0.23841430380434694</v>
      </c>
      <c r="ZN71">
        <f t="shared" ref="ZN71" si="2131">BU71/BU76</f>
        <v>0.28341195327763835</v>
      </c>
      <c r="ZO71">
        <f t="shared" ref="ZO71" si="2132">BV71/BV76</f>
        <v>0.21188992653987276</v>
      </c>
      <c r="ZP71">
        <f t="shared" ref="ZP71" si="2133">BW71/BW76</f>
        <v>0.22567062238250984</v>
      </c>
      <c r="ZQ71">
        <f t="shared" ref="ZQ71" si="2134">BX71/BX76</f>
        <v>0.22903486946226545</v>
      </c>
      <c r="ZR71">
        <f t="shared" ref="ZR71" si="2135">BY71/BY76</f>
        <v>0.26288604966026008</v>
      </c>
      <c r="ZS71">
        <f t="shared" ref="ZS71" si="2136">BZ71/BZ76</f>
        <v>0.26054134645556465</v>
      </c>
      <c r="ZT71">
        <f t="shared" ref="ZT71" si="2137">CA71/CA76</f>
        <v>0.2500263110257932</v>
      </c>
      <c r="ZU71">
        <f t="shared" ref="ZU71" si="2138">CB71/CB76</f>
        <v>0.29067114148255668</v>
      </c>
      <c r="ZV71">
        <f t="shared" ref="ZV71" si="2139">CC71/CC76</f>
        <v>0.27057770930454256</v>
      </c>
      <c r="ZW71">
        <f t="shared" ref="ZW71" si="2140">CD71/CD76</f>
        <v>0.24706201724256976</v>
      </c>
      <c r="ZX71">
        <f t="shared" ref="ZX71" si="2141">CE71/CE76</f>
        <v>0.26360651236227589</v>
      </c>
      <c r="ZY71">
        <f t="shared" ref="ZY71" si="2142">CF71/CF76</f>
        <v>0.23516068085992037</v>
      </c>
      <c r="ZZ71">
        <f t="shared" ref="ZZ71" si="2143">CG71/CG76</f>
        <v>0.29195920253158258</v>
      </c>
      <c r="AAA71">
        <f t="shared" ref="AAA71" si="2144">CH71/CH76</f>
        <v>0.21590404681508443</v>
      </c>
      <c r="AAB71">
        <f t="shared" ref="AAB71" si="2145">CI71/CI76</f>
        <v>0.23491648189844896</v>
      </c>
      <c r="AAC71">
        <f t="shared" ref="AAC71" si="2146">CJ71/CJ76</f>
        <v>0.22175797895486452</v>
      </c>
      <c r="AAD71">
        <f t="shared" ref="AAD71" si="2147">CK71/CK76</f>
        <v>0.25233891969618494</v>
      </c>
      <c r="AAE71">
        <f t="shared" ref="AAE71" si="2148">CL71/CL76</f>
        <v>0.30953936569667007</v>
      </c>
      <c r="AAF71">
        <f t="shared" ref="AAF71" si="2149">CM71/CM76</f>
        <v>0.26013661142312805</v>
      </c>
      <c r="AAG71">
        <f t="shared" ref="AAG71" si="2150">CN71/CN76</f>
        <v>0.2064092649109239</v>
      </c>
      <c r="AAH71">
        <f t="shared" ref="AAH71" si="2151">CO71/CO76</f>
        <v>0.26839998468434978</v>
      </c>
      <c r="AAI71">
        <f t="shared" ref="AAI71" si="2152">CP71/CP76</f>
        <v>0.25679287736950906</v>
      </c>
      <c r="AAJ71">
        <f t="shared" ref="AAJ71" si="2153">CQ71/CQ76</f>
        <v>0.21828308278975922</v>
      </c>
      <c r="AAK71">
        <f t="shared" ref="AAK71" si="2154">CR71/CR76</f>
        <v>0.24610706624238238</v>
      </c>
      <c r="AAL71">
        <f t="shared" ref="AAL71" si="2155">CS71/CS76</f>
        <v>0.25150294545159946</v>
      </c>
      <c r="AAM71">
        <f t="shared" ref="AAM71" si="2156">CT71/CT76</f>
        <v>0.20348086990274966</v>
      </c>
      <c r="AAN71">
        <f t="shared" ref="AAN71" si="2157">CU71/CU76</f>
        <v>0.22481039526685939</v>
      </c>
      <c r="AAO71">
        <f t="shared" ref="AAO71" si="2158">CV71/CV76</f>
        <v>0.25328115655236033</v>
      </c>
      <c r="AAP71">
        <f t="shared" ref="AAP71" si="2159">CW71/CW76</f>
        <v>0.23098062502589314</v>
      </c>
      <c r="AAQ71">
        <f t="shared" ref="AAQ71" si="2160">CX71/CX76</f>
        <v>0.26773975084373625</v>
      </c>
      <c r="AAR71">
        <f t="shared" ref="AAR71" si="2161">CY71/CY76</f>
        <v>0.24574239665153697</v>
      </c>
      <c r="AAS71">
        <f t="shared" ref="AAS71" si="2162">CZ71/CZ76</f>
        <v>0.25524646609454926</v>
      </c>
      <c r="AAT71">
        <f t="shared" ref="AAT71" si="2163">DA71/DA76</f>
        <v>0.27748241374253302</v>
      </c>
      <c r="AAU71">
        <f t="shared" ref="AAU71" si="2164">DB71/DB76</f>
        <v>0.2263186226342547</v>
      </c>
      <c r="AAV71">
        <f t="shared" ref="AAV71" si="2165">DC71/DC76</f>
        <v>0.24729186665807765</v>
      </c>
      <c r="AAW71">
        <f t="shared" ref="AAW71" si="2166">DD71/DD76</f>
        <v>0.25125331087072333</v>
      </c>
      <c r="AAX71">
        <f t="shared" ref="AAX71" si="2167">DE71/DE76</f>
        <v>0.27554297176874987</v>
      </c>
      <c r="AAY71">
        <f t="shared" ref="AAY71" si="2168">DF71/DF76</f>
        <v>0.22373796853645062</v>
      </c>
      <c r="AAZ71">
        <f t="shared" ref="AAZ71" si="2169">DG71/DG76</f>
        <v>0.2432789080810667</v>
      </c>
      <c r="ABA71">
        <f t="shared" ref="ABA71" si="2170">DH71/DH76</f>
        <v>0.24834059999463762</v>
      </c>
      <c r="ABB71">
        <f t="shared" ref="ABB71" si="2171">DI71/DI76</f>
        <v>0.30828146439956383</v>
      </c>
      <c r="ABC71">
        <f t="shared" ref="ABC71" si="2172">DJ71/DJ76</f>
        <v>0.21519607647202249</v>
      </c>
      <c r="ABD71">
        <f t="shared" ref="ABD71" si="2173">DK71/DK76</f>
        <v>0.22116579923893662</v>
      </c>
      <c r="ABE71">
        <f t="shared" ref="ABE71" si="2174">DL71/DL76</f>
        <v>0.23221643243280912</v>
      </c>
      <c r="ABF71">
        <f t="shared" ref="ABF71" si="2175">DM71/DM76</f>
        <v>0.26237060682941304</v>
      </c>
      <c r="ABG71">
        <f t="shared" ref="ABG71" si="2176">DN71/DN76</f>
        <v>0.24842037047037857</v>
      </c>
      <c r="ABH71">
        <f t="shared" ref="ABH71" si="2177">DO71/DO76</f>
        <v>0.27857586533498419</v>
      </c>
      <c r="ABI71">
        <f t="shared" ref="ABI71" si="2178">DP71/DP76</f>
        <v>0.23550193409820616</v>
      </c>
      <c r="ABJ71">
        <f t="shared" ref="ABJ71" si="2179">DQ71/DQ76</f>
        <v>0.33084483505100409</v>
      </c>
      <c r="ABK71">
        <f t="shared" ref="ABK71" si="2180">DR71/DR76</f>
        <v>0.28256041427767287</v>
      </c>
      <c r="ABL71">
        <f t="shared" ref="ABL71" si="2181">DS71/DS76</f>
        <v>0.29714441710057771</v>
      </c>
      <c r="ABM71">
        <f t="shared" ref="ABM71" si="2182">DT71/DT76</f>
        <v>0.21679767888217183</v>
      </c>
      <c r="ABN71">
        <f t="shared" ref="ABN71" si="2183">DU71/DU76</f>
        <v>0.28888482337284438</v>
      </c>
      <c r="ABO71">
        <f t="shared" ref="ABO71" si="2184">DV71/DV76</f>
        <v>0.23165157703450676</v>
      </c>
      <c r="ABP71">
        <f t="shared" ref="ABP71" si="2185">DW71/DW76</f>
        <v>0.29661437359785819</v>
      </c>
      <c r="ABQ71">
        <f t="shared" ref="ABQ71" si="2186">DX71/DX76</f>
        <v>0.27433807979967678</v>
      </c>
      <c r="ABR71">
        <f t="shared" ref="ABR71" si="2187">DY71/DY76</f>
        <v>0.24755474865612895</v>
      </c>
      <c r="ABS71">
        <f t="shared" ref="ABS71" si="2188">DZ71/DZ76</f>
        <v>0.27937557025984683</v>
      </c>
      <c r="ABT71">
        <f t="shared" ref="ABT71" si="2189">EA71/EA76</f>
        <v>0.24164395266373306</v>
      </c>
      <c r="ABU71">
        <f t="shared" ref="ABU71" si="2190">EB71/EB76</f>
        <v>0.22906928617807767</v>
      </c>
      <c r="ABV71">
        <f t="shared" ref="ABV71" si="2191">EC71/EC76</f>
        <v>0.28101913319480615</v>
      </c>
      <c r="ABW71">
        <f t="shared" ref="ABW71" si="2192">ED71/ED76</f>
        <v>0.29025846259966359</v>
      </c>
      <c r="ABX71">
        <f t="shared" ref="ABX71" si="2193">EE71/EE76</f>
        <v>0.22258159663951016</v>
      </c>
      <c r="ABY71">
        <f t="shared" ref="ABY71" si="2194">EF71/EF76</f>
        <v>0.2441977881899762</v>
      </c>
      <c r="ABZ71">
        <f t="shared" ref="ABZ71" si="2195">EG71/EG76</f>
        <v>0.27209914702476801</v>
      </c>
      <c r="ACA71">
        <f t="shared" ref="ACA71" si="2196">EH71/EH76</f>
        <v>0.21745787436856762</v>
      </c>
      <c r="ACB71">
        <f t="shared" ref="ACB71" si="2197">EI71/EI76</f>
        <v>0.22423657781351586</v>
      </c>
      <c r="ACC71">
        <f t="shared" ref="ACC71" si="2198">EJ71/EJ76</f>
        <v>0.32199694052619571</v>
      </c>
      <c r="ACD71">
        <f t="shared" ref="ACD71" si="2199">EK71/EK76</f>
        <v>0.23104208308761237</v>
      </c>
      <c r="ACE71">
        <f t="shared" ref="ACE71" si="2200">EL71/EL76</f>
        <v>0.23335587186948445</v>
      </c>
      <c r="ACF71">
        <f t="shared" ref="ACF71" si="2201">EM71/EM76</f>
        <v>0.27799593789051336</v>
      </c>
      <c r="ACG71">
        <f t="shared" ref="ACG71" si="2202">EN71/EN76</f>
        <v>0.22722752373143712</v>
      </c>
      <c r="ACH71">
        <f t="shared" ref="ACH71" si="2203">EO71/EO76</f>
        <v>0.28764943122787162</v>
      </c>
      <c r="ACI71">
        <f t="shared" ref="ACI71" si="2204">EP71/EP76</f>
        <v>0.26567865434049348</v>
      </c>
      <c r="ACJ71">
        <f t="shared" ref="ACJ71" si="2205">EQ71/EQ76</f>
        <v>0.23675973168134029</v>
      </c>
      <c r="ACK71">
        <f t="shared" ref="ACK71" si="2206">ER71/ER76</f>
        <v>0.22067087221187628</v>
      </c>
      <c r="ACL71">
        <f t="shared" ref="ACL71" si="2207">ES71/ES76</f>
        <v>0.2361994776429833</v>
      </c>
      <c r="ACM71">
        <f t="shared" ref="ACM71" si="2208">ET71/ET76</f>
        <v>0.2692604322598422</v>
      </c>
      <c r="ACN71">
        <f t="shared" ref="ACN71" si="2209">EU71/EU76</f>
        <v>0.3137757561664502</v>
      </c>
      <c r="ACO71" s="5"/>
      <c r="ACP71">
        <f>AVERAGE(WU71:ACN71)</f>
        <v>0.25257316911836986</v>
      </c>
      <c r="ACQ71">
        <f>STDEV(WU71:ACN71)/(150^0.5)</f>
        <v>2.6150902117518249E-3</v>
      </c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</row>
    <row r="72" spans="1:1015" s="3" customFormat="1">
      <c r="A72" s="2">
        <v>207</v>
      </c>
      <c r="B72" s="3">
        <v>465704</v>
      </c>
      <c r="C72" s="3">
        <v>535296</v>
      </c>
      <c r="D72" s="3">
        <v>609936</v>
      </c>
      <c r="E72" s="3">
        <v>536176</v>
      </c>
      <c r="F72" s="3">
        <v>591280</v>
      </c>
      <c r="G72" s="3">
        <v>519144</v>
      </c>
      <c r="H72" s="3">
        <v>504768</v>
      </c>
      <c r="I72" s="3">
        <v>505312</v>
      </c>
      <c r="J72" s="3">
        <v>552368</v>
      </c>
      <c r="K72" s="3">
        <v>538144</v>
      </c>
      <c r="L72" s="3">
        <v>539232</v>
      </c>
      <c r="M72" s="3">
        <v>558512</v>
      </c>
      <c r="N72" s="3">
        <v>562576</v>
      </c>
      <c r="O72" s="3">
        <v>517072</v>
      </c>
      <c r="P72" s="3">
        <v>593600</v>
      </c>
      <c r="Q72" s="3">
        <v>516312</v>
      </c>
      <c r="R72" s="3">
        <v>578832</v>
      </c>
      <c r="S72" s="3">
        <v>547664</v>
      </c>
      <c r="T72" s="3">
        <v>568944</v>
      </c>
      <c r="U72" s="3">
        <v>554896</v>
      </c>
      <c r="V72" s="3">
        <v>478480</v>
      </c>
      <c r="W72" s="3">
        <v>569056</v>
      </c>
      <c r="X72" s="3">
        <v>608384</v>
      </c>
      <c r="Y72" s="3">
        <v>615792</v>
      </c>
      <c r="Z72" s="3">
        <v>527216</v>
      </c>
      <c r="AA72" s="3">
        <v>517944</v>
      </c>
      <c r="AB72" s="3">
        <v>554240</v>
      </c>
      <c r="AC72" s="3">
        <v>614128</v>
      </c>
      <c r="AD72" s="3">
        <v>617664</v>
      </c>
      <c r="AE72" s="3">
        <v>517616</v>
      </c>
      <c r="AF72" s="3">
        <v>544928</v>
      </c>
      <c r="AG72" s="3">
        <v>546352</v>
      </c>
      <c r="AH72" s="3">
        <v>539456</v>
      </c>
      <c r="AI72" s="3">
        <v>570480</v>
      </c>
      <c r="AJ72" s="3">
        <v>567072</v>
      </c>
      <c r="AK72" s="3">
        <v>537264</v>
      </c>
      <c r="AL72" s="3">
        <v>536944</v>
      </c>
      <c r="AM72" s="3">
        <v>565648</v>
      </c>
      <c r="AN72" s="3">
        <v>555008</v>
      </c>
      <c r="AO72" s="3">
        <v>506288</v>
      </c>
      <c r="AP72" s="3">
        <v>495632</v>
      </c>
      <c r="AQ72" s="3">
        <v>600208</v>
      </c>
      <c r="AR72" s="3">
        <v>566960</v>
      </c>
      <c r="AS72" s="3">
        <v>554352</v>
      </c>
      <c r="AT72" s="3">
        <v>537600</v>
      </c>
      <c r="AU72" s="3">
        <v>587424</v>
      </c>
      <c r="AV72" s="3">
        <v>611696</v>
      </c>
      <c r="AW72" s="3">
        <v>626080</v>
      </c>
      <c r="AX72" s="3">
        <v>501176</v>
      </c>
      <c r="AY72" s="3">
        <v>504984</v>
      </c>
      <c r="AZ72" s="3">
        <v>622768</v>
      </c>
      <c r="BA72" s="3">
        <v>573776</v>
      </c>
      <c r="BB72" s="3">
        <v>498352</v>
      </c>
      <c r="BC72" s="3">
        <v>604192</v>
      </c>
      <c r="BD72" s="3">
        <v>579600</v>
      </c>
      <c r="BE72" s="3">
        <v>552048</v>
      </c>
      <c r="BF72" s="3">
        <v>634176</v>
      </c>
      <c r="BG72" s="3">
        <v>532352</v>
      </c>
      <c r="BH72" s="3">
        <v>652384</v>
      </c>
      <c r="BI72" s="3">
        <v>528528</v>
      </c>
      <c r="BJ72" s="3">
        <v>593488</v>
      </c>
      <c r="BK72" s="3">
        <v>628960</v>
      </c>
      <c r="BL72" s="3">
        <v>518816</v>
      </c>
      <c r="BM72" s="3">
        <v>548752</v>
      </c>
      <c r="BN72" s="3">
        <v>613136</v>
      </c>
      <c r="BO72" s="3">
        <v>528416</v>
      </c>
      <c r="BP72" s="3">
        <v>485312</v>
      </c>
      <c r="BQ72" s="3">
        <v>562464</v>
      </c>
      <c r="BR72" s="3">
        <v>551504</v>
      </c>
      <c r="BS72" s="3">
        <v>528192</v>
      </c>
      <c r="BT72" s="3">
        <v>574992</v>
      </c>
      <c r="BU72" s="3">
        <v>558288</v>
      </c>
      <c r="BV72" s="3">
        <v>533216</v>
      </c>
      <c r="BW72" s="3">
        <v>498568</v>
      </c>
      <c r="BX72" s="3">
        <v>547776</v>
      </c>
      <c r="BY72" s="3">
        <v>499328</v>
      </c>
      <c r="BZ72" s="3">
        <v>622656</v>
      </c>
      <c r="CA72" s="3">
        <v>578064</v>
      </c>
      <c r="CB72" s="3">
        <v>562240</v>
      </c>
      <c r="CC72" s="3">
        <v>526128</v>
      </c>
      <c r="CD72" s="3">
        <v>576192</v>
      </c>
      <c r="CE72" s="3">
        <v>544048</v>
      </c>
      <c r="CF72" s="3">
        <v>557632</v>
      </c>
      <c r="CG72" s="3">
        <v>620320</v>
      </c>
      <c r="CH72" s="3">
        <v>552160</v>
      </c>
      <c r="CI72" s="3">
        <v>583344</v>
      </c>
      <c r="CJ72" s="3">
        <v>512384</v>
      </c>
      <c r="CK72" s="3">
        <v>511840</v>
      </c>
      <c r="CL72" s="3">
        <v>562016</v>
      </c>
      <c r="CM72" s="3">
        <v>497912</v>
      </c>
      <c r="CN72" s="3">
        <v>481408</v>
      </c>
      <c r="CO72" s="3">
        <v>461488</v>
      </c>
      <c r="CP72" s="3">
        <v>489552</v>
      </c>
      <c r="CQ72" s="3">
        <v>487488</v>
      </c>
      <c r="CR72" s="3">
        <v>574656</v>
      </c>
      <c r="CS72" s="3">
        <v>516960</v>
      </c>
      <c r="CT72" s="3">
        <v>539232</v>
      </c>
      <c r="CU72" s="3">
        <v>524704</v>
      </c>
      <c r="CV72" s="3">
        <v>504984</v>
      </c>
      <c r="CW72" s="3">
        <v>513152</v>
      </c>
      <c r="CX72" s="3">
        <v>532240</v>
      </c>
      <c r="CY72" s="3">
        <v>514568</v>
      </c>
      <c r="CZ72" s="3">
        <v>559168</v>
      </c>
      <c r="DA72" s="3">
        <v>578512</v>
      </c>
      <c r="DB72" s="3">
        <v>519472</v>
      </c>
      <c r="DC72" s="3">
        <v>547552</v>
      </c>
      <c r="DD72" s="3">
        <v>483472</v>
      </c>
      <c r="DE72" s="3">
        <v>574992</v>
      </c>
      <c r="DF72" s="3">
        <v>531808</v>
      </c>
      <c r="DG72" s="3">
        <v>554448</v>
      </c>
      <c r="DH72" s="3">
        <v>539120</v>
      </c>
      <c r="DI72" s="3">
        <v>536496</v>
      </c>
      <c r="DJ72" s="3">
        <v>500960</v>
      </c>
      <c r="DK72" s="3">
        <v>531584</v>
      </c>
      <c r="DL72" s="3">
        <v>523400</v>
      </c>
      <c r="DM72" s="3">
        <v>548544</v>
      </c>
      <c r="DN72" s="3">
        <v>545696</v>
      </c>
      <c r="DO72" s="3">
        <v>572240</v>
      </c>
      <c r="DP72" s="3">
        <v>492808</v>
      </c>
      <c r="DQ72" s="3">
        <v>589296</v>
      </c>
      <c r="DR72" s="3">
        <v>530608</v>
      </c>
      <c r="DS72" s="3">
        <v>527648</v>
      </c>
      <c r="DT72" s="3">
        <v>443776</v>
      </c>
      <c r="DU72" s="3">
        <v>554784</v>
      </c>
      <c r="DV72" s="3">
        <v>551600</v>
      </c>
      <c r="DW72" s="3">
        <v>576528</v>
      </c>
      <c r="DX72" s="3">
        <v>542960</v>
      </c>
      <c r="DY72" s="3">
        <v>480544</v>
      </c>
      <c r="DZ72" s="3">
        <v>519472</v>
      </c>
      <c r="EA72" s="3">
        <v>538912</v>
      </c>
      <c r="EB72" s="3">
        <v>506832</v>
      </c>
      <c r="EC72" s="3">
        <v>502808</v>
      </c>
      <c r="ED72" s="3">
        <v>546560</v>
      </c>
      <c r="EE72" s="3">
        <v>551824</v>
      </c>
      <c r="EF72" s="3">
        <v>469384</v>
      </c>
      <c r="EG72" s="3">
        <v>518384</v>
      </c>
      <c r="EH72" s="3">
        <v>509552</v>
      </c>
      <c r="EI72" s="3">
        <v>499000</v>
      </c>
      <c r="EJ72" s="3">
        <v>560592</v>
      </c>
      <c r="EK72" s="3">
        <v>564768</v>
      </c>
      <c r="EL72" s="3">
        <v>556320</v>
      </c>
      <c r="EM72" s="3">
        <v>507704</v>
      </c>
      <c r="EN72" s="3">
        <v>555120</v>
      </c>
      <c r="EO72" s="3">
        <v>573008</v>
      </c>
      <c r="EP72" s="3">
        <v>531808</v>
      </c>
      <c r="EQ72" s="3">
        <v>521872</v>
      </c>
      <c r="ER72" s="3">
        <v>518600</v>
      </c>
      <c r="ES72" s="3">
        <v>533872</v>
      </c>
      <c r="ET72" s="3">
        <v>528640</v>
      </c>
      <c r="EU72" s="3">
        <v>596688</v>
      </c>
      <c r="EV72" s="5"/>
      <c r="EW72" s="6">
        <f t="shared" si="79"/>
        <v>544788.85333333339</v>
      </c>
      <c r="EX72" s="7"/>
      <c r="EY72" s="6">
        <f t="shared" si="80"/>
        <v>3205.2242052810602</v>
      </c>
      <c r="EZ72" s="7"/>
      <c r="FA72" s="6">
        <f t="shared" si="81"/>
        <v>544670.61333333328</v>
      </c>
      <c r="FB72" s="6">
        <f t="shared" si="82"/>
        <v>544907.09333333338</v>
      </c>
      <c r="FC72" s="6">
        <f t="shared" si="179"/>
        <v>-236.48000000009779</v>
      </c>
      <c r="FD72" s="7"/>
      <c r="FE72" s="6">
        <f t="shared" si="84"/>
        <v>4810188154.4703865</v>
      </c>
      <c r="FF72"/>
      <c r="FG72" s="6">
        <f t="shared" si="97"/>
        <v>5475479052.3904142</v>
      </c>
      <c r="FH72"/>
      <c r="FI72" s="6">
        <f t="shared" si="98"/>
        <v>5237775861.3504143</v>
      </c>
      <c r="FJ72"/>
      <c r="FK72" s="6">
        <f t="shared" si="99"/>
        <v>94568.55039993985</v>
      </c>
      <c r="FL72"/>
      <c r="FM72" s="6">
        <f t="shared" si="100"/>
        <v>209105481.83040282</v>
      </c>
      <c r="FN72"/>
      <c r="FO72" s="6">
        <f t="shared" si="101"/>
        <v>362655653.99039626</v>
      </c>
      <c r="FP72"/>
      <c r="FQ72" s="6">
        <f t="shared" si="102"/>
        <v>2092191510.630409</v>
      </c>
      <c r="FR72"/>
      <c r="FS72" s="6">
        <f t="shared" si="103"/>
        <v>6010044999.2704153</v>
      </c>
      <c r="FT72"/>
      <c r="FU72" s="6">
        <f t="shared" si="104"/>
        <v>986241364.0704062</v>
      </c>
      <c r="FV72"/>
      <c r="FW72" s="6">
        <f t="shared" si="105"/>
        <v>204046368.87040278</v>
      </c>
      <c r="FX72"/>
      <c r="FY72" s="6">
        <f t="shared" si="106"/>
        <v>8161228873.8303823</v>
      </c>
      <c r="FZ72"/>
      <c r="GA72" s="6">
        <f t="shared" si="107"/>
        <v>51430699.110398598</v>
      </c>
      <c r="GB72"/>
      <c r="GC72" s="6">
        <f t="shared" si="108"/>
        <v>90411191.910401866</v>
      </c>
      <c r="GD72"/>
      <c r="GE72" s="6">
        <f t="shared" si="109"/>
        <v>3558303838.3103886</v>
      </c>
      <c r="GF72"/>
      <c r="GG72" s="6">
        <f t="shared" si="110"/>
        <v>10056976928.87042</v>
      </c>
      <c r="GH72"/>
      <c r="GI72" s="6">
        <f t="shared" si="2000"/>
        <v>1410203.7503997677</v>
      </c>
      <c r="GJ72"/>
      <c r="GK72" s="6">
        <f t="shared" si="2001"/>
        <v>947871387.75039399</v>
      </c>
      <c r="GL72"/>
      <c r="GM72" s="6">
        <f t="shared" si="2002"/>
        <v>902670778.47040582</v>
      </c>
      <c r="GN72"/>
      <c r="GO72" s="6">
        <f t="shared" si="2003"/>
        <v>810399694.95039439</v>
      </c>
      <c r="GP72"/>
      <c r="GQ72" s="6">
        <f t="shared" si="2004"/>
        <v>2396736933.9904094</v>
      </c>
      <c r="GR72"/>
      <c r="GS72" s="6">
        <f t="shared" si="2005"/>
        <v>10886735433.830379</v>
      </c>
      <c r="GT72"/>
      <c r="GU72" s="6">
        <f t="shared" si="2006"/>
        <v>164980666.47040251</v>
      </c>
      <c r="GV72"/>
      <c r="GW72" s="6">
        <f t="shared" si="2007"/>
        <v>2458922139.7503905</v>
      </c>
      <c r="GX72"/>
      <c r="GY72" s="6">
        <f t="shared" si="2008"/>
        <v>200152322.15039724</v>
      </c>
      <c r="GZ72"/>
      <c r="HA72" s="6">
        <f t="shared" si="2009"/>
        <v>12755755.110399302</v>
      </c>
      <c r="HB72"/>
      <c r="HC72" s="6">
        <f t="shared" si="2010"/>
        <v>2423443243.1104097</v>
      </c>
      <c r="HD72"/>
      <c r="HE72" s="6">
        <f t="shared" si="2011"/>
        <v>11152103436.390379</v>
      </c>
      <c r="HF72"/>
      <c r="HG72" s="6">
        <f t="shared" si="2012"/>
        <v>772199620.71040547</v>
      </c>
      <c r="HH72"/>
      <c r="HI72" s="6">
        <f t="shared" si="2013"/>
        <v>10416341577.83042</v>
      </c>
      <c r="HJ72"/>
      <c r="HK72" s="6">
        <f t="shared" si="2014"/>
        <v>15398943592.550425</v>
      </c>
      <c r="HL72"/>
      <c r="HM72" s="6">
        <f t="shared" si="2015"/>
        <v>1241541869.670393</v>
      </c>
      <c r="HN72"/>
      <c r="HO72" s="6">
        <f t="shared" si="2016"/>
        <v>882061488.23039424</v>
      </c>
      <c r="HP72"/>
      <c r="HQ72" s="6">
        <f t="shared" si="2017"/>
        <v>7217603493.9904165</v>
      </c>
      <c r="HR72"/>
      <c r="HS72" s="6">
        <f t="shared" si="2018"/>
        <v>5915997216.8703852</v>
      </c>
      <c r="HT72"/>
      <c r="HU72" s="6">
        <f t="shared" si="2019"/>
        <v>554530910.31040466</v>
      </c>
      <c r="HV72"/>
      <c r="HW72" s="6">
        <f t="shared" si="2020"/>
        <v>286979862.63040334</v>
      </c>
      <c r="HX72"/>
      <c r="HY72" s="6">
        <f t="shared" si="2021"/>
        <v>1216926944.8704069</v>
      </c>
      <c r="HZ72"/>
      <c r="IA72" s="6">
        <f t="shared" si="2022"/>
        <v>2370178592.8704095</v>
      </c>
      <c r="IB72"/>
      <c r="IC72" s="6">
        <f t="shared" si="2023"/>
        <v>2009592619.1104088</v>
      </c>
      <c r="ID72"/>
      <c r="IE72" s="6">
        <f t="shared" si="2024"/>
        <v>1321211998.3104072</v>
      </c>
      <c r="IF72"/>
      <c r="IG72" s="6">
        <f t="shared" si="2025"/>
        <v>1048495485.0304064</v>
      </c>
      <c r="IH72"/>
      <c r="II72" s="6">
        <f t="shared" si="2026"/>
        <v>3900192350.3103876</v>
      </c>
      <c r="IJ72"/>
      <c r="IK72" s="6">
        <f t="shared" si="2027"/>
        <v>957748994.15039396</v>
      </c>
      <c r="IL72"/>
      <c r="IM72" s="6">
        <f t="shared" si="2028"/>
        <v>609149.03040015267</v>
      </c>
      <c r="IN72"/>
      <c r="IO72" s="6">
        <f t="shared" si="2029"/>
        <v>4139697366.6304126</v>
      </c>
      <c r="IP72"/>
      <c r="IQ72" s="6">
        <f t="shared" si="2030"/>
        <v>406283685.99040395</v>
      </c>
      <c r="IR72"/>
      <c r="IS72" s="6">
        <f t="shared" si="2031"/>
        <v>5292208.2304004496</v>
      </c>
      <c r="IT72"/>
      <c r="IU72" s="6">
        <f t="shared" si="2032"/>
        <v>3356172238.9504113</v>
      </c>
      <c r="IV72"/>
      <c r="IW72" s="6">
        <f t="shared" si="2033"/>
        <v>217989869.67040288</v>
      </c>
      <c r="IX72"/>
      <c r="IY72" s="6">
        <f t="shared" si="2034"/>
        <v>62909009.510398448</v>
      </c>
      <c r="IZ72"/>
      <c r="JA72" s="6">
        <f t="shared" si="2035"/>
        <v>320713655.91040349</v>
      </c>
      <c r="JB72"/>
      <c r="JC72" s="6">
        <f t="shared" si="2036"/>
        <v>365097320.55039626</v>
      </c>
      <c r="JD72"/>
      <c r="JE72" s="6">
        <f t="shared" si="2037"/>
        <v>775261605.99039459</v>
      </c>
      <c r="JF72"/>
      <c r="JG72" s="6">
        <f t="shared" si="2038"/>
        <v>8332681023.5903826</v>
      </c>
      <c r="JH72"/>
      <c r="JI72" s="6">
        <f t="shared" si="2039"/>
        <v>501917708.39039564</v>
      </c>
      <c r="JJ72"/>
      <c r="JK72" s="6">
        <f t="shared" si="2040"/>
        <v>8182345.8304005591</v>
      </c>
      <c r="JL72"/>
      <c r="JM72" s="6">
        <f t="shared" si="2041"/>
        <v>923401371.75039411</v>
      </c>
      <c r="JN72"/>
      <c r="JO72" s="6">
        <f t="shared" si="2042"/>
        <v>620384552.55039513</v>
      </c>
      <c r="JP72"/>
      <c r="JQ72" s="6">
        <f t="shared" si="2043"/>
        <v>692085608.55039489</v>
      </c>
      <c r="JR72"/>
      <c r="JS72" s="6">
        <f t="shared" si="2044"/>
        <v>9264355102.3103809</v>
      </c>
      <c r="JT72"/>
      <c r="JU72" s="6">
        <f t="shared" si="2045"/>
        <v>10217484.390400626</v>
      </c>
      <c r="JV72"/>
      <c r="JW72" s="6">
        <f t="shared" si="2046"/>
        <v>12270329643.110378</v>
      </c>
      <c r="JX72"/>
      <c r="JY72" s="6">
        <f t="shared" si="2047"/>
        <v>609671159.91039515</v>
      </c>
      <c r="JZ72"/>
      <c r="KA72" s="6">
        <f t="shared" si="2048"/>
        <v>3925333250.1504121</v>
      </c>
      <c r="KB72"/>
      <c r="KC72" s="6">
        <f t="shared" si="2049"/>
        <v>368775180.39039624</v>
      </c>
      <c r="KD72"/>
      <c r="KE72" s="6">
        <f t="shared" si="2050"/>
        <v>18151689.830400832</v>
      </c>
      <c r="KF72"/>
      <c r="KG72" s="6">
        <f t="shared" si="2051"/>
        <v>25275957.350399017</v>
      </c>
      <c r="KH72"/>
      <c r="KI72" s="6">
        <f t="shared" si="2052"/>
        <v>2377880882.7903905</v>
      </c>
      <c r="KJ72"/>
      <c r="KK72" s="6">
        <f t="shared" si="2053"/>
        <v>116391300.71040212</v>
      </c>
      <c r="KL72"/>
      <c r="KM72" s="6">
        <f t="shared" si="2054"/>
        <v>15519817.83039923</v>
      </c>
      <c r="KN72"/>
      <c r="KO72" s="6">
        <f t="shared" si="2055"/>
        <v>2386564802.1504097</v>
      </c>
      <c r="KP72"/>
      <c r="KQ72" s="6">
        <f t="shared" si="2056"/>
        <v>311576158.31039655</v>
      </c>
      <c r="KR72"/>
      <c r="KS72" s="6">
        <f t="shared" si="2057"/>
        <v>103479349.35040198</v>
      </c>
      <c r="KT72"/>
      <c r="KU72" s="6">
        <f t="shared" si="2058"/>
        <v>226066861.67039707</v>
      </c>
      <c r="KV72"/>
      <c r="KW72" s="16">
        <f t="shared" si="2059"/>
        <v>2909.5460353158292</v>
      </c>
      <c r="KX72" s="7"/>
      <c r="KY72" s="5"/>
      <c r="KZ72" s="3">
        <f t="shared" si="85"/>
        <v>4843046464</v>
      </c>
      <c r="LA72"/>
      <c r="LB72" s="3">
        <f t="shared" si="111"/>
        <v>5440537600</v>
      </c>
      <c r="LC72"/>
      <c r="LD72" s="3">
        <f t="shared" si="112"/>
        <v>5203602496</v>
      </c>
      <c r="LE72"/>
      <c r="LF72" s="3">
        <f t="shared" si="113"/>
        <v>295936</v>
      </c>
      <c r="LG72"/>
      <c r="LH72" s="3">
        <f t="shared" si="114"/>
        <v>202322176</v>
      </c>
      <c r="LI72"/>
      <c r="LJ72" s="3">
        <f t="shared" si="115"/>
        <v>371718400</v>
      </c>
      <c r="LK72"/>
      <c r="LL72" s="3">
        <f t="shared" si="116"/>
        <v>2070614016</v>
      </c>
      <c r="LM72"/>
      <c r="LN72" s="3">
        <f t="shared" si="117"/>
        <v>5973434944</v>
      </c>
      <c r="LO72"/>
      <c r="LP72" s="3">
        <f t="shared" si="118"/>
        <v>971444224</v>
      </c>
      <c r="LQ72"/>
      <c r="LR72" s="3">
        <f t="shared" si="119"/>
        <v>197346304</v>
      </c>
      <c r="LS72"/>
      <c r="LT72" s="3">
        <f t="shared" si="120"/>
        <v>8204011776</v>
      </c>
      <c r="LU72"/>
      <c r="LV72" s="3">
        <f t="shared" si="121"/>
        <v>54878464</v>
      </c>
      <c r="LW72"/>
      <c r="LX72" s="3">
        <f t="shared" si="122"/>
        <v>85969984</v>
      </c>
      <c r="LY72"/>
      <c r="LZ72" s="3">
        <f t="shared" si="123"/>
        <v>3586572544</v>
      </c>
      <c r="MA72"/>
      <c r="MB72" s="3">
        <f t="shared" si="124"/>
        <v>10009602304</v>
      </c>
      <c r="MC72"/>
      <c r="MD72" s="3">
        <f t="shared" si="125"/>
        <v>2027776</v>
      </c>
      <c r="ME72"/>
      <c r="MF72" s="3">
        <f t="shared" si="126"/>
        <v>962488576</v>
      </c>
      <c r="MG72"/>
      <c r="MH72" s="3">
        <f t="shared" si="127"/>
        <v>888516864</v>
      </c>
      <c r="MI72"/>
      <c r="MJ72" s="3">
        <f t="shared" si="128"/>
        <v>823919616</v>
      </c>
      <c r="MK72"/>
      <c r="ML72" s="3">
        <f t="shared" si="129"/>
        <v>2373638400</v>
      </c>
      <c r="MM72"/>
      <c r="MN72" s="3">
        <f t="shared" si="130"/>
        <v>10936139776</v>
      </c>
      <c r="MO72"/>
      <c r="MP72" s="3">
        <f t="shared" si="131"/>
        <v>158961664</v>
      </c>
      <c r="MQ72"/>
      <c r="MR72" s="3">
        <f t="shared" si="132"/>
        <v>2482430976</v>
      </c>
      <c r="MS72"/>
      <c r="MT72" s="3">
        <f t="shared" si="133"/>
        <v>206899456</v>
      </c>
      <c r="MU72"/>
      <c r="MV72" s="3">
        <f t="shared" si="134"/>
        <v>14500864</v>
      </c>
      <c r="MW72"/>
      <c r="MX72" s="3">
        <f t="shared" si="135"/>
        <v>2400216064</v>
      </c>
      <c r="MY72"/>
      <c r="MZ72" s="3">
        <f t="shared" si="136"/>
        <v>11202105600</v>
      </c>
      <c r="NA72"/>
      <c r="NB72" s="3">
        <f t="shared" si="137"/>
        <v>759112704</v>
      </c>
      <c r="NC72"/>
      <c r="ND72" s="3">
        <f t="shared" si="138"/>
        <v>10368126976</v>
      </c>
      <c r="NE72"/>
      <c r="NF72" s="3">
        <f t="shared" si="139"/>
        <v>15340308736</v>
      </c>
      <c r="NG72"/>
      <c r="NH72" s="3">
        <f t="shared" si="140"/>
        <v>1258262784</v>
      </c>
      <c r="NI72"/>
      <c r="NJ72" s="3">
        <f t="shared" si="141"/>
        <v>896164096</v>
      </c>
      <c r="NK72"/>
      <c r="NL72" s="3">
        <f t="shared" si="92"/>
        <v>7177478400</v>
      </c>
      <c r="NM72"/>
      <c r="NN72" s="3">
        <f t="shared" si="142"/>
        <v>5952431104</v>
      </c>
      <c r="NO72"/>
      <c r="NP72" s="3">
        <f t="shared" si="143"/>
        <v>543449344</v>
      </c>
      <c r="NQ72"/>
      <c r="NR72" s="3">
        <f t="shared" si="144"/>
        <v>279023616</v>
      </c>
      <c r="NS72"/>
      <c r="NT72" s="3">
        <f t="shared" si="145"/>
        <v>1200483904</v>
      </c>
      <c r="NU72"/>
      <c r="NV72" s="3">
        <f t="shared" si="146"/>
        <v>2347208704</v>
      </c>
      <c r="NW72"/>
      <c r="NX72" s="3">
        <f t="shared" si="147"/>
        <v>1988446464</v>
      </c>
      <c r="NY72"/>
      <c r="NZ72" s="3">
        <f t="shared" si="148"/>
        <v>1304076544</v>
      </c>
      <c r="OA72"/>
      <c r="OB72" s="3">
        <f t="shared" si="149"/>
        <v>1033236736</v>
      </c>
      <c r="OC72"/>
      <c r="OD72" s="3">
        <f t="shared" si="150"/>
        <v>3929785344</v>
      </c>
      <c r="OE72"/>
      <c r="OF72" s="3">
        <f t="shared" si="151"/>
        <v>972441856</v>
      </c>
      <c r="OG72"/>
      <c r="OH72" s="3">
        <f t="shared" si="152"/>
        <v>295936</v>
      </c>
      <c r="OI72"/>
      <c r="OJ72" s="3">
        <f t="shared" si="153"/>
        <v>4109322816</v>
      </c>
      <c r="OK72"/>
      <c r="OL72" s="3">
        <f t="shared" si="154"/>
        <v>396806400</v>
      </c>
      <c r="OM72"/>
      <c r="ON72" s="3">
        <f t="shared" si="155"/>
        <v>4260096</v>
      </c>
      <c r="OO72"/>
      <c r="OP72" s="3">
        <f t="shared" si="156"/>
        <v>3328828416</v>
      </c>
      <c r="OQ72"/>
      <c r="OR72" s="3">
        <f t="shared" si="157"/>
        <v>211062784</v>
      </c>
      <c r="OS72"/>
      <c r="OT72" s="3">
        <f t="shared" si="158"/>
        <v>66716224</v>
      </c>
      <c r="OU72"/>
      <c r="OV72" s="3">
        <f t="shared" si="159"/>
        <v>312299584</v>
      </c>
      <c r="OW72"/>
      <c r="OX72" s="3">
        <f t="shared" si="160"/>
        <v>374190336</v>
      </c>
      <c r="OY72"/>
      <c r="OZ72" s="3">
        <f t="shared" si="161"/>
        <v>788486400</v>
      </c>
      <c r="PA72"/>
      <c r="PB72" s="3">
        <f t="shared" si="162"/>
        <v>8375910400</v>
      </c>
      <c r="PC72"/>
      <c r="PD72" s="3">
        <f t="shared" si="163"/>
        <v>512569600</v>
      </c>
      <c r="PE72"/>
      <c r="PF72" s="3">
        <f t="shared" si="164"/>
        <v>6885376</v>
      </c>
      <c r="PG72"/>
      <c r="PH72" s="3">
        <f t="shared" si="165"/>
        <v>937829376</v>
      </c>
      <c r="PI72"/>
      <c r="PJ72" s="3">
        <f t="shared" si="166"/>
        <v>632220736</v>
      </c>
      <c r="PK72"/>
      <c r="PL72" s="3">
        <f t="shared" si="167"/>
        <v>704583936</v>
      </c>
      <c r="PM72"/>
      <c r="PN72" s="3">
        <f t="shared" si="168"/>
        <v>9309934144</v>
      </c>
      <c r="PO72"/>
      <c r="PP72" s="3">
        <f t="shared" si="169"/>
        <v>8761600</v>
      </c>
      <c r="PQ72"/>
      <c r="PR72" s="3">
        <f t="shared" si="170"/>
        <v>12322776064</v>
      </c>
      <c r="PS72"/>
      <c r="PT72" s="3">
        <f t="shared" si="171"/>
        <v>621405184</v>
      </c>
      <c r="PU72"/>
      <c r="PV72" s="3">
        <f t="shared" si="172"/>
        <v>3895757056</v>
      </c>
      <c r="PW72"/>
      <c r="PX72" s="3">
        <f t="shared" si="93"/>
        <v>377913600</v>
      </c>
      <c r="PY72"/>
      <c r="PZ72" s="3">
        <f t="shared" si="542"/>
        <v>16192576</v>
      </c>
      <c r="QA72"/>
      <c r="QB72" s="3">
        <f t="shared" si="543"/>
        <v>27709696</v>
      </c>
      <c r="QC72"/>
      <c r="QD72" s="3">
        <f t="shared" si="544"/>
        <v>2401000000</v>
      </c>
      <c r="QE72"/>
      <c r="QF72" s="3">
        <f t="shared" si="545"/>
        <v>111344704</v>
      </c>
      <c r="QG72"/>
      <c r="QH72" s="3">
        <f t="shared" si="546"/>
        <v>17438976</v>
      </c>
      <c r="QI72"/>
      <c r="QJ72" s="3">
        <f t="shared" si="547"/>
        <v>2363515456</v>
      </c>
      <c r="QK72"/>
      <c r="QL72" s="3">
        <f t="shared" si="548"/>
        <v>319980544</v>
      </c>
      <c r="QM72"/>
      <c r="QN72" s="3">
        <f t="shared" si="390"/>
        <v>98724096</v>
      </c>
      <c r="QO72"/>
      <c r="QP72" s="3">
        <f t="shared" si="391"/>
        <v>233233984</v>
      </c>
      <c r="QQ72"/>
      <c r="QR72" s="3">
        <f t="shared" si="392"/>
        <v>4630530304</v>
      </c>
      <c r="QS72" s="5"/>
      <c r="QT72" s="6">
        <f t="shared" si="86"/>
        <v>2944.9587936363755</v>
      </c>
      <c r="QU72" s="5"/>
      <c r="QV72" s="5"/>
      <c r="QW72" s="6">
        <f>B72-C72-$FC72</f>
        <v>-69355.519999999902</v>
      </c>
      <c r="QX72"/>
      <c r="QY72" s="6">
        <f>D72-E72-$FC72</f>
        <v>73996.480000000098</v>
      </c>
      <c r="QZ72"/>
      <c r="RA72" s="6">
        <f>F72-G72-$FC72</f>
        <v>72372.480000000098</v>
      </c>
      <c r="RB72"/>
      <c r="RC72" s="6">
        <f>H72-I72-$FC72</f>
        <v>-307.51999999990221</v>
      </c>
      <c r="RD72"/>
      <c r="RE72" s="6">
        <f>J72-K72-$FC72</f>
        <v>14460.480000000098</v>
      </c>
      <c r="RF72"/>
      <c r="RG72" s="6">
        <f>L72-M72-$FC72</f>
        <v>-19043.519999999902</v>
      </c>
      <c r="RH72"/>
      <c r="RI72" s="6">
        <f>N72-O72-$FC72</f>
        <v>45740.480000000098</v>
      </c>
      <c r="RJ72"/>
      <c r="RK72" s="6">
        <f>P72-Q72-$FC72</f>
        <v>77524.480000000098</v>
      </c>
      <c r="RL72"/>
      <c r="RM72" s="6">
        <f>R72-S72-$FC72</f>
        <v>31404.480000000098</v>
      </c>
      <c r="RN72"/>
      <c r="RO72" s="6">
        <f>T72-U72-$FC72</f>
        <v>14284.480000000098</v>
      </c>
      <c r="RP72"/>
      <c r="RQ72" s="6">
        <f>V72-W72-$FC72</f>
        <v>-90339.519999999902</v>
      </c>
      <c r="RR72"/>
      <c r="RS72" s="6">
        <f>X72-Y72-$FC72</f>
        <v>-7171.5199999999022</v>
      </c>
      <c r="RT72"/>
      <c r="RU72" s="6">
        <f>Z72-AA72-$FC72</f>
        <v>9508.4800000000978</v>
      </c>
      <c r="RV72"/>
      <c r="RW72" s="6">
        <f>AB72-AC72-$FC72</f>
        <v>-59651.519999999902</v>
      </c>
      <c r="RX72"/>
      <c r="RY72" s="6">
        <f>AD72-AE72-$FC72</f>
        <v>100284.4800000001</v>
      </c>
      <c r="RZ72"/>
      <c r="SA72" s="6">
        <f>AF72-AG72-$FC72</f>
        <v>-1187.5199999999022</v>
      </c>
      <c r="SB72"/>
      <c r="SC72" s="6">
        <f>AH72-AI72-$FC72</f>
        <v>-30787.519999999902</v>
      </c>
      <c r="SD72"/>
      <c r="SE72" s="6">
        <f>AJ72-AK72-$FC72</f>
        <v>30044.480000000098</v>
      </c>
      <c r="SF72"/>
      <c r="SG72" s="6">
        <f>AL72-AM72-$FC72</f>
        <v>-28467.519999999902</v>
      </c>
      <c r="SH72"/>
      <c r="SI72" s="6">
        <f>AN72-AO72-$FC72</f>
        <v>48956.480000000098</v>
      </c>
      <c r="SJ72"/>
      <c r="SK72" s="6">
        <f>AP72-AQ72-$FC72</f>
        <v>-104339.5199999999</v>
      </c>
      <c r="SL72"/>
      <c r="SM72" s="6">
        <f>AR72-AS72-$FC72</f>
        <v>12844.480000000098</v>
      </c>
      <c r="SN72"/>
      <c r="SO72" s="6">
        <f>AT72-AU72-$FC72</f>
        <v>-49587.519999999902</v>
      </c>
      <c r="SP72"/>
      <c r="SQ72" s="6">
        <f>AV72-AW72-$FC72</f>
        <v>-14147.519999999902</v>
      </c>
      <c r="SR72"/>
      <c r="SS72" s="6">
        <f>AX72-AY72-$FC72</f>
        <v>-3571.5199999999022</v>
      </c>
      <c r="ST72"/>
      <c r="SU72" s="6">
        <f>AZ72-BA72-$FC72</f>
        <v>49228.480000000098</v>
      </c>
      <c r="SV72"/>
      <c r="SW72" s="6">
        <f>BB72-BC72-$FC72</f>
        <v>-105603.5199999999</v>
      </c>
      <c r="SX72"/>
      <c r="SY72" s="6">
        <f>BD72-BE72-$FC72</f>
        <v>27788.480000000098</v>
      </c>
      <c r="SZ72"/>
      <c r="TA72" s="6">
        <f>BF72-BG72-$FC72</f>
        <v>102060.4800000001</v>
      </c>
      <c r="TB72"/>
      <c r="TC72" s="6">
        <f>BH72-BI72-$FC72</f>
        <v>124092.4800000001</v>
      </c>
      <c r="TD72"/>
      <c r="TE72" s="6">
        <f>BJ72-BK72-$FC72</f>
        <v>-35235.519999999902</v>
      </c>
      <c r="TF72"/>
      <c r="TG72" s="6">
        <f>BL72-BM72-$FC72</f>
        <v>-29699.519999999902</v>
      </c>
      <c r="TH72"/>
      <c r="TI72" s="6">
        <f>BN72-BO72-$FC72</f>
        <v>84956.480000000098</v>
      </c>
      <c r="TJ72"/>
      <c r="TK72" s="6">
        <f>BP72-BQ72-$FC72</f>
        <v>-76915.519999999902</v>
      </c>
      <c r="TL72"/>
      <c r="TM72" s="6">
        <f>BR72-BS72-$FC72</f>
        <v>23548.480000000098</v>
      </c>
      <c r="TN72"/>
      <c r="TO72" s="6">
        <f>BT72-BU72-$FC72</f>
        <v>16940.480000000098</v>
      </c>
      <c r="TP72"/>
      <c r="TQ72" s="6">
        <f>BV72-BW72-$FC72</f>
        <v>34884.480000000098</v>
      </c>
      <c r="TR72"/>
      <c r="TS72" s="6">
        <f>BX72-BY72-$FC72</f>
        <v>48684.480000000098</v>
      </c>
      <c r="TT72"/>
      <c r="TU72" s="6">
        <f>BZ72-CA72-$FC72</f>
        <v>44828.480000000098</v>
      </c>
      <c r="TV72"/>
      <c r="TW72" s="6">
        <f>CB72-CC72-$FC72</f>
        <v>36348.480000000098</v>
      </c>
      <c r="TX72"/>
      <c r="TY72" s="6">
        <f>CD72-CE72-$FC72</f>
        <v>32380.480000000098</v>
      </c>
      <c r="TZ72"/>
      <c r="UA72" s="6">
        <f>CF72-CG72-$FC72</f>
        <v>-62451.519999999902</v>
      </c>
      <c r="UB72"/>
      <c r="UC72" s="6">
        <f>CH72-CI72-$FC72</f>
        <v>-30947.519999999902</v>
      </c>
      <c r="UD72"/>
      <c r="UE72" s="6">
        <f>CJ72-CK72-$FC72</f>
        <v>780.48000000009779</v>
      </c>
      <c r="UF72"/>
      <c r="UG72" s="6">
        <f>CL72-CM72-$FC72</f>
        <v>64340.480000000098</v>
      </c>
      <c r="UH72"/>
      <c r="UI72" s="6">
        <f>CN72-CO72-$FC72</f>
        <v>20156.480000000098</v>
      </c>
      <c r="UJ72"/>
      <c r="UK72" s="6">
        <f>CP72-CQ72-$FC72</f>
        <v>2300.4800000000978</v>
      </c>
      <c r="UL72"/>
      <c r="UM72" s="6">
        <f>CR72-CS72-$FC72</f>
        <v>57932.480000000098</v>
      </c>
      <c r="UN72"/>
      <c r="UO72" s="6">
        <f>CT72-CU72-$FC72</f>
        <v>14764.480000000098</v>
      </c>
      <c r="UP72"/>
      <c r="UQ72" s="6">
        <f>CV72-CW72-$FC72</f>
        <v>-7931.5199999999022</v>
      </c>
      <c r="UR72"/>
      <c r="US72" s="6">
        <f>CX72-CY72-$FC72</f>
        <v>17908.480000000098</v>
      </c>
      <c r="UT72"/>
      <c r="UU72" s="6">
        <f>CZ72-DA72-$FC72</f>
        <v>-19107.519999999902</v>
      </c>
      <c r="UV72"/>
      <c r="UW72" s="6">
        <f>DB72-DC72-$FC72</f>
        <v>-27843.519999999902</v>
      </c>
      <c r="UX72"/>
      <c r="UY72" s="6">
        <f>DD72-DE72-$FC72</f>
        <v>-91283.519999999902</v>
      </c>
      <c r="UZ72"/>
      <c r="VA72" s="6">
        <f>DF72-DG72-$FC72</f>
        <v>-22403.519999999902</v>
      </c>
      <c r="VB72"/>
      <c r="VC72" s="6">
        <f>DH72-DI72-$FC72</f>
        <v>2860.4800000000978</v>
      </c>
      <c r="VD72"/>
      <c r="VE72" s="6">
        <f>DJ72-DK72-$FC72</f>
        <v>-30387.519999999902</v>
      </c>
      <c r="VF72"/>
      <c r="VG72" s="6">
        <f>DL72-DM72-$FC72</f>
        <v>-24907.519999999902</v>
      </c>
      <c r="VH72"/>
      <c r="VI72" s="6">
        <f>DN72-DO72-$FC72</f>
        <v>-26307.519999999902</v>
      </c>
      <c r="VJ72"/>
      <c r="VK72" s="6">
        <f>DP72-DQ72-$FC72</f>
        <v>-96251.519999999902</v>
      </c>
      <c r="VL72"/>
      <c r="VM72" s="6">
        <f>DR72-DS72-$FC72</f>
        <v>3196.4800000000978</v>
      </c>
      <c r="VN72"/>
      <c r="VO72" s="6">
        <f>DT72-DU72-$FC72</f>
        <v>-110771.5199999999</v>
      </c>
      <c r="VP72"/>
      <c r="VQ72" s="6">
        <f>DV72-DW72-$FC72</f>
        <v>-24691.519999999902</v>
      </c>
      <c r="VR72"/>
      <c r="VS72" s="6">
        <f>DX72-DY72-$FC72</f>
        <v>62652.480000000098</v>
      </c>
      <c r="VT72"/>
      <c r="VU72" s="6">
        <f>DZ72-EA72-$FC72</f>
        <v>-19203.519999999902</v>
      </c>
      <c r="VV72"/>
      <c r="VW72" s="6">
        <f>EB72-EC72-$FC72</f>
        <v>4260.4800000000978</v>
      </c>
      <c r="VX72"/>
      <c r="VY72" s="6">
        <f>ED72-EE72-$FC72</f>
        <v>-5027.5199999999022</v>
      </c>
      <c r="VZ72"/>
      <c r="WA72" s="6">
        <f>EF72-EG72-$FC72</f>
        <v>-48763.519999999902</v>
      </c>
      <c r="WB72"/>
      <c r="WC72" s="6">
        <f>EH72-EI72-$FC72</f>
        <v>10788.480000000098</v>
      </c>
      <c r="WD72"/>
      <c r="WE72" s="6">
        <f>EJ72-EK72-$FC72</f>
        <v>-3939.5199999999022</v>
      </c>
      <c r="WF72"/>
      <c r="WG72" s="6">
        <f>EL72-EM72-$FC72</f>
        <v>48852.480000000098</v>
      </c>
      <c r="WH72"/>
      <c r="WI72" s="6">
        <f>EN72-EO72-$FC72</f>
        <v>-17651.519999999902</v>
      </c>
      <c r="WJ72"/>
      <c r="WK72" s="6">
        <f>EP72-EQ72-$FC72</f>
        <v>10172.480000000098</v>
      </c>
      <c r="WL72"/>
      <c r="WM72" s="6">
        <f>ER72-ES72-$FC72</f>
        <v>-15035.519999999902</v>
      </c>
      <c r="WN72"/>
      <c r="WO72" s="6">
        <f>ET72-EU72-$FC72</f>
        <v>-67811.519999999902</v>
      </c>
      <c r="WP72"/>
      <c r="WQ72"/>
      <c r="WR72"/>
      <c r="WS72" s="42" t="s">
        <v>4</v>
      </c>
      <c r="WT72"/>
      <c r="WU72">
        <f>A72/A75</f>
        <v>0.88085106382978728</v>
      </c>
      <c r="WV72">
        <f t="shared" ref="WV72" si="2210">B72/B75</f>
        <v>114.98864197530864</v>
      </c>
      <c r="WW72">
        <f t="shared" ref="WW72" si="2211">C72/C75</f>
        <v>69.302951838425685</v>
      </c>
      <c r="WX72">
        <f t="shared" ref="WX72" si="2212">D72/D75</f>
        <v>126.8058212058212</v>
      </c>
      <c r="WY72">
        <f t="shared" ref="WY72" si="2213">E72/E75</f>
        <v>128.36389753411538</v>
      </c>
      <c r="WZ72">
        <f t="shared" ref="WZ72" si="2214">F72/F75</f>
        <v>84.91742065201781</v>
      </c>
      <c r="XA72">
        <f t="shared" ref="XA72" si="2215">G72/G75</f>
        <v>124.28632990184343</v>
      </c>
      <c r="XB72">
        <f t="shared" ref="XB72" si="2216">H72/H75</f>
        <v>99.69741260122457</v>
      </c>
      <c r="XC72">
        <f t="shared" ref="XC72" si="2217">I72/I75</f>
        <v>92.837038397942308</v>
      </c>
      <c r="XD72">
        <f t="shared" ref="XD72" si="2218">J72/J75</f>
        <v>150.50899182561307</v>
      </c>
      <c r="XE72">
        <f t="shared" ref="XE72" si="2219">K72/K75</f>
        <v>94.460944356678951</v>
      </c>
      <c r="XF72">
        <f t="shared" ref="XF72" si="2220">L72/L75</f>
        <v>76.055289139633288</v>
      </c>
      <c r="XG72">
        <f t="shared" ref="XG72" si="2221">M72/M75</f>
        <v>88.232543443917848</v>
      </c>
      <c r="XH72">
        <f t="shared" ref="XH72" si="2222">N72/N75</f>
        <v>103.35770714679404</v>
      </c>
      <c r="XI72">
        <f t="shared" ref="XI72" si="2223">O72/O75</f>
        <v>69.219812583668002</v>
      </c>
      <c r="XJ72">
        <f t="shared" ref="XJ72" si="2224">P72/P75</f>
        <v>111.64190332894489</v>
      </c>
      <c r="XK72">
        <f t="shared" ref="XK72" si="2225">Q72/Q75</f>
        <v>90.628751974723542</v>
      </c>
      <c r="XL72">
        <f t="shared" ref="XL72" si="2226">R72/R75</f>
        <v>123.57643040136635</v>
      </c>
      <c r="XM72">
        <f t="shared" ref="XM72" si="2227">S72/S75</f>
        <v>98.32387791741472</v>
      </c>
      <c r="XN72">
        <f t="shared" ref="XN72" si="2228">T72/T75</f>
        <v>115.24083451488758</v>
      </c>
      <c r="XO72">
        <f t="shared" ref="XO72" si="2229">U72/U75</f>
        <v>115.36299376299377</v>
      </c>
      <c r="XP72">
        <f t="shared" ref="XP72" si="2230">V72/V75</f>
        <v>85.90305206463195</v>
      </c>
      <c r="XQ72">
        <f t="shared" ref="XQ72" si="2231">W72/W75</f>
        <v>99.886958048095494</v>
      </c>
      <c r="XR72">
        <f t="shared" ref="XR72" si="2232">X72/X75</f>
        <v>94.22084559392907</v>
      </c>
      <c r="XS72">
        <f t="shared" ref="XS72" si="2233">Y72/Y75</f>
        <v>124.72999797447842</v>
      </c>
      <c r="XT72">
        <f t="shared" ref="XT72" si="2234">Z72/Z75</f>
        <v>88.607731092436978</v>
      </c>
      <c r="XU72">
        <f t="shared" ref="XU72" si="2235">AA72/AA75</f>
        <v>90.91521853607162</v>
      </c>
      <c r="XV72">
        <f t="shared" ref="XV72" si="2236">AB72/AB75</f>
        <v>95.181178086896793</v>
      </c>
      <c r="XW72">
        <f t="shared" ref="XW72" si="2237">AC72/AC75</f>
        <v>80.838225615374483</v>
      </c>
      <c r="XX72">
        <f t="shared" ref="XX72" si="2238">AD72/AD75</f>
        <v>92.051266766020859</v>
      </c>
      <c r="XY72">
        <f t="shared" ref="XY72" si="2239">AE72/AE75</f>
        <v>68.134263525075681</v>
      </c>
      <c r="XZ72">
        <f t="shared" ref="XZ72" si="2240">AF72/AF75</f>
        <v>84.393371534768463</v>
      </c>
      <c r="YA72">
        <f t="shared" ref="YA72" si="2241">AG72/AG75</f>
        <v>66.385419198055899</v>
      </c>
      <c r="YB72">
        <f t="shared" ref="YB72" si="2242">AH72/AH75</f>
        <v>90.664873949579828</v>
      </c>
      <c r="YC72">
        <f t="shared" ref="YC72" si="2243">AI72/AI75</f>
        <v>97.97011849562081</v>
      </c>
      <c r="YD72">
        <f t="shared" ref="YD72" si="2244">AJ72/AJ75</f>
        <v>77.215686274509807</v>
      </c>
      <c r="YE72">
        <f t="shared" ref="YE72" si="2245">AK72/AK75</f>
        <v>73.156862745098039</v>
      </c>
      <c r="YF72">
        <f t="shared" ref="YF72" si="2246">AL72/AL75</f>
        <v>103.45741811175337</v>
      </c>
      <c r="YG72">
        <f t="shared" ref="YG72" si="2247">AM72/AM75</f>
        <v>93.080138226098398</v>
      </c>
      <c r="YH72">
        <f t="shared" ref="YH72" si="2248">AN72/AN75</f>
        <v>85.954468019203958</v>
      </c>
      <c r="YI72">
        <f t="shared" ref="YI72" si="2249">AO72/AO75</f>
        <v>99.997629863717165</v>
      </c>
      <c r="YJ72">
        <f t="shared" ref="YJ72" si="2250">AP72/AP75</f>
        <v>60.222600243013368</v>
      </c>
      <c r="YK72">
        <f t="shared" ref="YK72" si="2251">AQ72/AQ75</f>
        <v>107.7572710951526</v>
      </c>
      <c r="YL72">
        <f t="shared" ref="YL72" si="2252">AR72/AR75</f>
        <v>114.83897103504152</v>
      </c>
      <c r="YM72">
        <f t="shared" ref="YM72" si="2253">AS72/AS75</f>
        <v>91.221326312325161</v>
      </c>
      <c r="YN72">
        <f t="shared" ref="YN72" si="2254">AT72/AT75</f>
        <v>128.70481206607613</v>
      </c>
      <c r="YO72">
        <f t="shared" ref="YO72" si="2255">AU72/AU75</f>
        <v>96.66348527233832</v>
      </c>
      <c r="YP72">
        <f t="shared" ref="YP72" si="2256">AV72/AV75</f>
        <v>105.04825691224455</v>
      </c>
      <c r="YQ72">
        <f t="shared" ref="YQ72" si="2257">AW72/AW75</f>
        <v>109.89643672108127</v>
      </c>
      <c r="YR72">
        <f t="shared" ref="YR72" si="2258">AX72/AX75</f>
        <v>76.131854777457093</v>
      </c>
      <c r="YS72">
        <f t="shared" ref="YS72" si="2259">AY72/AY75</f>
        <v>65.378560331434485</v>
      </c>
      <c r="YT72">
        <f t="shared" ref="YT72" si="2260">AZ72/AZ75</f>
        <v>94.602460884095393</v>
      </c>
      <c r="YU72">
        <f t="shared" ref="YU72" si="2261">BA72/BA75</f>
        <v>96.432941176470592</v>
      </c>
      <c r="YV72">
        <f t="shared" ref="YV72" si="2262">BB72/BB75</f>
        <v>103.60748440748441</v>
      </c>
      <c r="YW72">
        <f t="shared" ref="YW72" si="2263">BC72/BC75</f>
        <v>128.99060631938514</v>
      </c>
      <c r="YX72">
        <f t="shared" ref="YX72" si="2264">BD72/BD75</f>
        <v>106.48539408414477</v>
      </c>
      <c r="YY72">
        <f t="shared" ref="YY72" si="2265">BE72/BE75</f>
        <v>128.26394052044608</v>
      </c>
      <c r="YZ72">
        <f t="shared" ref="YZ72" si="2266">BF72/BF75</f>
        <v>106.58420168067227</v>
      </c>
      <c r="ZA72">
        <f t="shared" ref="ZA72" si="2267">BG72/BG75</f>
        <v>110.67609147609147</v>
      </c>
      <c r="ZB72">
        <f t="shared" ref="ZB72" si="2268">BH72/BH75</f>
        <v>114.51360365104441</v>
      </c>
      <c r="ZC72">
        <f t="shared" ref="ZC72" si="2269">BI72/BI75</f>
        <v>122.79925650557621</v>
      </c>
      <c r="ZD72">
        <f t="shared" ref="ZD72" si="2270">BJ72/BJ75</f>
        <v>104.17553098121819</v>
      </c>
      <c r="ZE72">
        <f t="shared" ref="ZE72" si="2271">BK72/BK75</f>
        <v>91.993564428843058</v>
      </c>
      <c r="ZF72">
        <f t="shared" ref="ZF72" si="2272">BL72/BL75</f>
        <v>95.318023148998719</v>
      </c>
      <c r="ZG72">
        <f t="shared" ref="ZG72" si="2273">BM72/BM75</f>
        <v>83.358954883791583</v>
      </c>
      <c r="ZH72">
        <f t="shared" ref="ZH72" si="2274">BN72/BN75</f>
        <v>107.62436370019309</v>
      </c>
      <c r="ZI72">
        <f t="shared" ref="ZI72" si="2275">BO72/BO75</f>
        <v>78.750521609537998</v>
      </c>
      <c r="ZJ72">
        <f t="shared" ref="ZJ72" si="2276">BP72/BP75</f>
        <v>89.162594157633663</v>
      </c>
      <c r="ZK72">
        <f t="shared" ref="ZK72" si="2277">BQ72/BQ75</f>
        <v>85.441895792192014</v>
      </c>
      <c r="ZL72">
        <f t="shared" ref="ZL72" si="2278">BR72/BR75</f>
        <v>85.411801146043061</v>
      </c>
      <c r="ZM72">
        <f t="shared" ref="ZM72" si="2279">BS72/BS75</f>
        <v>101.77109826589596</v>
      </c>
      <c r="ZN72">
        <f t="shared" ref="ZN72" si="2280">BT72/BT75</f>
        <v>103.23016157989228</v>
      </c>
      <c r="ZO72">
        <f t="shared" ref="ZO72" si="2281">BU72/BU75</f>
        <v>100.23123877917415</v>
      </c>
      <c r="ZP72">
        <f t="shared" ref="ZP72" si="2282">BV72/BV75</f>
        <v>59.305527749972192</v>
      </c>
      <c r="ZQ72">
        <f t="shared" ref="ZQ72" si="2283">BW72/BW75</f>
        <v>85.62047054782758</v>
      </c>
      <c r="ZR72">
        <f t="shared" ref="ZR72" si="2284">BX72/BX75</f>
        <v>110.95321045169131</v>
      </c>
      <c r="ZS72">
        <f t="shared" ref="ZS72" si="2285">BY72/BY75</f>
        <v>116.01486988847584</v>
      </c>
      <c r="ZT72">
        <f t="shared" ref="ZT72" si="2286">BZ72/BZ75</f>
        <v>100.37981621795905</v>
      </c>
      <c r="ZU72">
        <f t="shared" ref="ZU72" si="2287">CA72/CA75</f>
        <v>134.3085501858736</v>
      </c>
      <c r="ZV72">
        <f t="shared" ref="ZV72" si="2288">CB72/CB75</f>
        <v>92.51933519828863</v>
      </c>
      <c r="ZW72">
        <f t="shared" ref="ZW72" si="2289">CC72/CC75</f>
        <v>81.481802694749888</v>
      </c>
      <c r="ZX72">
        <f t="shared" ref="ZX72" si="2290">CD72/CD75</f>
        <v>108.36787662215535</v>
      </c>
      <c r="ZY72">
        <f t="shared" ref="ZY72" si="2291">CE72/CE75</f>
        <v>110.19809600972251</v>
      </c>
      <c r="ZZ72">
        <f t="shared" ref="ZZ72" si="2292">CF72/CF75</f>
        <v>95.763695689507131</v>
      </c>
      <c r="AAA72">
        <f t="shared" ref="AAA72" si="2293">CG72/CG75</f>
        <v>90.729852274389359</v>
      </c>
      <c r="AAB72">
        <f t="shared" ref="AAB72" si="2294">CH72/CH75</f>
        <v>80.760567500365653</v>
      </c>
      <c r="AAC72">
        <f t="shared" ref="AAC72" si="2295">CI72/CI75</f>
        <v>82.277009873060649</v>
      </c>
      <c r="AAD72">
        <f t="shared" ref="AAD72" si="2296">CJ72/CJ75</f>
        <v>94.136321881315453</v>
      </c>
      <c r="AAE72">
        <f t="shared" ref="AAE72" si="2297">CK72/CK75</f>
        <v>96.264810983637389</v>
      </c>
      <c r="AAF72">
        <f t="shared" ref="AAF72" si="2298">CL72/CL75</f>
        <v>130.57992565055761</v>
      </c>
      <c r="AAG72">
        <f t="shared" ref="AAG72" si="2299">CM72/CM75</f>
        <v>93.645288696633443</v>
      </c>
      <c r="AAH72">
        <f t="shared" ref="AAH72" si="2300">CN72/CN75</f>
        <v>92.756840077071288</v>
      </c>
      <c r="AAI72">
        <f t="shared" ref="AAI72" si="2301">CO72/CO75</f>
        <v>117.60652395514781</v>
      </c>
      <c r="AAJ72">
        <f t="shared" ref="AAJ72" si="2302">CP72/CP75</f>
        <v>72.958569299552906</v>
      </c>
      <c r="AAK72">
        <f t="shared" ref="AAK72" si="2303">CQ72/CQ75</f>
        <v>89.562373690979243</v>
      </c>
      <c r="AAL72">
        <f t="shared" ref="AAL72" si="2304">CR72/CR75</f>
        <v>100.86993154291733</v>
      </c>
      <c r="AAM72">
        <f t="shared" ref="AAM72" si="2305">CS72/CS75</f>
        <v>136.14959178298656</v>
      </c>
      <c r="AAN72">
        <f t="shared" ref="AAN72" si="2306">CT72/CT75</f>
        <v>109.22260482074134</v>
      </c>
      <c r="AAO72">
        <f t="shared" ref="AAO72" si="2307">CU72/CU75</f>
        <v>98.68422042505172</v>
      </c>
      <c r="AAP72">
        <f t="shared" ref="AAP72" si="2308">CV72/CV75</f>
        <v>84.871260504201686</v>
      </c>
      <c r="AAQ72">
        <f t="shared" ref="AAQ72" si="2309">CW72/CW75</f>
        <v>109.55422715627668</v>
      </c>
      <c r="AAR72">
        <f t="shared" ref="AAR72" si="2310">CX72/CX75</f>
        <v>95.554757630161575</v>
      </c>
      <c r="AAS72">
        <f t="shared" ref="AAS72" si="2311">CY72/CY75</f>
        <v>82.954699339029503</v>
      </c>
      <c r="AAT72">
        <f t="shared" ref="AAT72" si="2312">CZ72/CZ75</f>
        <v>88.336176935229062</v>
      </c>
      <c r="AAU72">
        <f t="shared" ref="AAU72" si="2313">DA72/DA75</f>
        <v>117.17885355479036</v>
      </c>
      <c r="AAV72">
        <f t="shared" ref="AAV72" si="2314">DB72/DB75</f>
        <v>113.99429449199035</v>
      </c>
      <c r="AAW72">
        <f t="shared" ref="AAW72" si="2315">DC72/DC75</f>
        <v>86.501105845181669</v>
      </c>
      <c r="AAX72">
        <f t="shared" ref="AAX72" si="2316">DD72/DD75</f>
        <v>79.557676485107777</v>
      </c>
      <c r="AAY72">
        <f t="shared" ref="AAY72" si="2317">DE72/DE75</f>
        <v>122.75661827497865</v>
      </c>
      <c r="AAZ72">
        <f t="shared" ref="AAZ72" si="2318">DF72/DF75</f>
        <v>100.02031220613128</v>
      </c>
      <c r="ABA72">
        <f t="shared" ref="ABA72" si="2319">DG72/DG75</f>
        <v>104.27835245439158</v>
      </c>
      <c r="ABB72">
        <f t="shared" ref="ABB72" si="2320">DH72/DH75</f>
        <v>92.5845783960158</v>
      </c>
      <c r="ABC72">
        <f t="shared" ref="ABC72" si="2321">DI72/DI75</f>
        <v>121.10519187358916</v>
      </c>
      <c r="ABD72">
        <f t="shared" ref="ABD72" si="2322">DJ72/DJ75</f>
        <v>79.140600315955766</v>
      </c>
      <c r="ABE72">
        <f t="shared" ref="ABE72" si="2323">DK72/DK75</f>
        <v>104.993877147936</v>
      </c>
      <c r="ABF72">
        <f t="shared" ref="ABF72" si="2324">DL72/DL75</f>
        <v>114.85626508667983</v>
      </c>
      <c r="ABG72">
        <f t="shared" ref="ABG72" si="2325">DM72/DM75</f>
        <v>90.265591574790193</v>
      </c>
      <c r="ABH72">
        <f t="shared" ref="ABH72" si="2326">DN72/DN75</f>
        <v>91.713613445378158</v>
      </c>
      <c r="ABI72">
        <f t="shared" ref="ABI72" si="2327">DO72/DO75</f>
        <v>102.73608617594255</v>
      </c>
      <c r="ABJ72">
        <f t="shared" ref="ABJ72" si="2328">DP72/DP75</f>
        <v>108.1430765854729</v>
      </c>
      <c r="ABK72">
        <f t="shared" ref="ABK72" si="2329">DQ72/DQ75</f>
        <v>129.31665569453588</v>
      </c>
      <c r="ABL72">
        <f t="shared" ref="ABL72" si="2330">DR72/DR75</f>
        <v>110.31351351351351</v>
      </c>
      <c r="ABM72">
        <f t="shared" ref="ABM72" si="2331">DS72/DS75</f>
        <v>99.237916118111713</v>
      </c>
      <c r="ABN72">
        <f t="shared" ref="ABN72" si="2332">DT72/DT75</f>
        <v>54.76011846001974</v>
      </c>
      <c r="ABO72">
        <f t="shared" ref="ABO72" si="2333">DU72/DU75</f>
        <v>109.57614062808611</v>
      </c>
      <c r="ABP72">
        <f t="shared" ref="ABP72" si="2334">DV72/DV75</f>
        <v>88.924713848137998</v>
      </c>
      <c r="ABQ72">
        <f t="shared" ref="ABQ72" si="2335">DW72/DW75</f>
        <v>142.3525925925926</v>
      </c>
      <c r="ABR72">
        <f t="shared" ref="ABR72" si="2336">DX72/DX75</f>
        <v>122.56433408577878</v>
      </c>
      <c r="ABS72">
        <f t="shared" ref="ABS72" si="2337">DY72/DY75</f>
        <v>84.350359838511494</v>
      </c>
      <c r="ABT72">
        <f t="shared" ref="ABT72" si="2338">DZ72/DZ75</f>
        <v>110.90350128095645</v>
      </c>
      <c r="ABU72">
        <f t="shared" ref="ABU72" si="2339">EA72/EA75</f>
        <v>94.595752150254526</v>
      </c>
      <c r="ABV72">
        <f t="shared" ref="ABV72" si="2340">EB72/EB75</f>
        <v>88.964718272775144</v>
      </c>
      <c r="ABW72">
        <f t="shared" ref="ABW72" si="2341">EC72/EC75</f>
        <v>104.53388773388774</v>
      </c>
      <c r="ABX72">
        <f t="shared" ref="ABX72" si="2342">ED72/ED75</f>
        <v>148.92643051771117</v>
      </c>
      <c r="ABY72">
        <f t="shared" ref="ABY72" si="2343">EE72/EE75</f>
        <v>124.56523702031603</v>
      </c>
      <c r="ABZ72">
        <f t="shared" ref="ABZ72" si="2344">EF72/EF75</f>
        <v>82.391434088116554</v>
      </c>
      <c r="ACA72">
        <f t="shared" ref="ACA72" si="2345">EG72/EG75</f>
        <v>83.569885539255196</v>
      </c>
      <c r="ACB72">
        <f t="shared" ref="ACB72" si="2346">EH72/EH75</f>
        <v>95.834493135226637</v>
      </c>
      <c r="ACC72">
        <f t="shared" ref="ACC72" si="2347">EI72/EI75</f>
        <v>96.146435452793838</v>
      </c>
      <c r="ACD72">
        <f t="shared" ref="ACD72" si="2348">EJ72/EJ75</f>
        <v>164.0597014925373</v>
      </c>
      <c r="ACE72">
        <f t="shared" ref="ACE72" si="2349">EK72/EK75</f>
        <v>78.255230705279203</v>
      </c>
      <c r="ACF72">
        <f t="shared" ref="ACF72" si="2350">EL72/EL75</f>
        <v>107.1907514450867</v>
      </c>
      <c r="ACG72">
        <f t="shared" ref="ACG72" si="2351">EM72/EM75</f>
        <v>81.848137997743024</v>
      </c>
      <c r="ACH72">
        <f t="shared" ref="ACH72" si="2352">EN72/EN75</f>
        <v>115.4095634095634</v>
      </c>
      <c r="ACI72">
        <f t="shared" ref="ACI72" si="2353">EO72/EO75</f>
        <v>125.74237436910248</v>
      </c>
      <c r="ACJ72">
        <f t="shared" ref="ACJ72" si="2354">EP72/EP75</f>
        <v>100.02031220613128</v>
      </c>
      <c r="ACK72">
        <f t="shared" ref="ACK72" si="2355">EQ72/EQ75</f>
        <v>111.41588385994876</v>
      </c>
      <c r="ACL72">
        <f t="shared" ref="ACL72" si="2356">ER72/ER75</f>
        <v>136.58151171977877</v>
      </c>
      <c r="ACM72">
        <f t="shared" ref="ACM72" si="2357">ES72/ES75</f>
        <v>87.851242389336846</v>
      </c>
      <c r="ACN72">
        <f t="shared" ref="ACN72" si="2358">ET72/ET75</f>
        <v>122.82527881040892</v>
      </c>
      <c r="ACO72" s="5"/>
      <c r="ACP72">
        <f>AVERAGE(WU72:ACN72)</f>
        <v>99.613116538659554</v>
      </c>
      <c r="ACQ72">
        <f>STDEV(WU72:ACN72)/(150^0.5)</f>
        <v>1.6784875601955573</v>
      </c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</row>
    <row r="73" spans="1:1015" s="3" customFormat="1">
      <c r="A73" s="2">
        <v>208</v>
      </c>
      <c r="B73" s="3">
        <v>1147072</v>
      </c>
      <c r="C73" s="3">
        <v>1174432</v>
      </c>
      <c r="D73" s="3">
        <v>1340256</v>
      </c>
      <c r="E73" s="3">
        <v>1152032</v>
      </c>
      <c r="F73" s="3">
        <v>1394656</v>
      </c>
      <c r="G73" s="3">
        <v>1319872</v>
      </c>
      <c r="H73" s="3">
        <v>1083392</v>
      </c>
      <c r="I73" s="3">
        <v>1252128</v>
      </c>
      <c r="J73" s="3">
        <v>1178784</v>
      </c>
      <c r="K73" s="3">
        <v>1381824</v>
      </c>
      <c r="L73" s="3">
        <v>1245184</v>
      </c>
      <c r="M73" s="3">
        <v>1093248</v>
      </c>
      <c r="N73" s="3">
        <v>1409472</v>
      </c>
      <c r="O73" s="3">
        <v>1271680</v>
      </c>
      <c r="P73" s="3">
        <v>1314784</v>
      </c>
      <c r="Q73" s="3">
        <v>1317312</v>
      </c>
      <c r="R73" s="3">
        <v>1346624</v>
      </c>
      <c r="S73" s="3">
        <v>1068672</v>
      </c>
      <c r="T73" s="3">
        <v>1322400</v>
      </c>
      <c r="U73" s="3">
        <v>1350464</v>
      </c>
      <c r="V73" s="3">
        <v>1222592</v>
      </c>
      <c r="W73" s="3">
        <v>1397248</v>
      </c>
      <c r="X73" s="3">
        <v>1522400</v>
      </c>
      <c r="Y73" s="3">
        <v>1398528</v>
      </c>
      <c r="Z73" s="3">
        <v>1333856</v>
      </c>
      <c r="AA73" s="3">
        <v>1279264</v>
      </c>
      <c r="AB73" s="3">
        <v>1526976</v>
      </c>
      <c r="AC73" s="3">
        <v>1350464</v>
      </c>
      <c r="AD73" s="3">
        <v>1390176</v>
      </c>
      <c r="AE73" s="3">
        <v>1143328</v>
      </c>
      <c r="AF73" s="3">
        <v>1176288</v>
      </c>
      <c r="AG73" s="3">
        <v>1172544</v>
      </c>
      <c r="AH73" s="3">
        <v>1340256</v>
      </c>
      <c r="AI73" s="3">
        <v>1362592</v>
      </c>
      <c r="AJ73" s="3">
        <v>1493696</v>
      </c>
      <c r="AK73" s="3">
        <v>1285600</v>
      </c>
      <c r="AL73" s="3">
        <v>1370944</v>
      </c>
      <c r="AM73" s="3">
        <v>1363232</v>
      </c>
      <c r="AN73" s="3">
        <v>1326848</v>
      </c>
      <c r="AO73" s="3">
        <v>1246464</v>
      </c>
      <c r="AP73" s="3">
        <v>1142080</v>
      </c>
      <c r="AQ73" s="3">
        <v>1488480</v>
      </c>
      <c r="AR73" s="3">
        <v>1261568</v>
      </c>
      <c r="AS73" s="3">
        <v>1360672</v>
      </c>
      <c r="AT73" s="3">
        <v>1170688</v>
      </c>
      <c r="AU73" s="3">
        <v>1502816</v>
      </c>
      <c r="AV73" s="3">
        <v>1467008</v>
      </c>
      <c r="AW73" s="3">
        <v>1489760</v>
      </c>
      <c r="AX73" s="3">
        <v>1185024</v>
      </c>
      <c r="AY73" s="3">
        <v>1326848</v>
      </c>
      <c r="AZ73" s="3">
        <v>1312224</v>
      </c>
      <c r="BA73" s="3">
        <v>1373504</v>
      </c>
      <c r="BB73" s="3">
        <v>1294464</v>
      </c>
      <c r="BC73" s="3">
        <v>1361312</v>
      </c>
      <c r="BD73" s="3">
        <v>1377984</v>
      </c>
      <c r="BE73" s="3">
        <v>1319872</v>
      </c>
      <c r="BF73" s="3">
        <v>1352384</v>
      </c>
      <c r="BG73" s="3">
        <v>1285600</v>
      </c>
      <c r="BH73" s="3">
        <v>1651776</v>
      </c>
      <c r="BI73" s="3">
        <v>1365792</v>
      </c>
      <c r="BJ73" s="3">
        <v>1448864</v>
      </c>
      <c r="BK73" s="3">
        <v>1304608</v>
      </c>
      <c r="BL73" s="3">
        <v>1394656</v>
      </c>
      <c r="BM73" s="3">
        <v>1291936</v>
      </c>
      <c r="BN73" s="3">
        <v>1299552</v>
      </c>
      <c r="BO73" s="3">
        <v>1483904</v>
      </c>
      <c r="BP73" s="3">
        <v>1203168</v>
      </c>
      <c r="BQ73" s="3">
        <v>1330048</v>
      </c>
      <c r="BR73" s="3">
        <v>1244576</v>
      </c>
      <c r="BS73" s="3">
        <v>1215040</v>
      </c>
      <c r="BT73" s="3">
        <v>1281792</v>
      </c>
      <c r="BU73" s="3">
        <v>1379904</v>
      </c>
      <c r="BV73" s="3">
        <v>1387616</v>
      </c>
      <c r="BW73" s="3">
        <v>1290656</v>
      </c>
      <c r="BX73" s="3">
        <v>1328768</v>
      </c>
      <c r="BY73" s="3">
        <v>1220064</v>
      </c>
      <c r="BZ73" s="3">
        <v>1401088</v>
      </c>
      <c r="CA73" s="3">
        <v>1379264</v>
      </c>
      <c r="CB73" s="3">
        <v>1337056</v>
      </c>
      <c r="CC73" s="3">
        <v>1342144</v>
      </c>
      <c r="CD73" s="3">
        <v>1289408</v>
      </c>
      <c r="CE73" s="3">
        <v>1341536</v>
      </c>
      <c r="CF73" s="3">
        <v>1342784</v>
      </c>
      <c r="CG73" s="3">
        <v>1209408</v>
      </c>
      <c r="CH73" s="3">
        <v>1410112</v>
      </c>
      <c r="CI73" s="3">
        <v>1278016</v>
      </c>
      <c r="CJ73" s="3">
        <v>1142720</v>
      </c>
      <c r="CK73" s="3">
        <v>1344064</v>
      </c>
      <c r="CL73" s="3">
        <v>1271680</v>
      </c>
      <c r="CM73" s="3">
        <v>1389536</v>
      </c>
      <c r="CN73" s="3">
        <v>1118560</v>
      </c>
      <c r="CO73" s="3">
        <v>1096960</v>
      </c>
      <c r="CP73" s="3">
        <v>1215040</v>
      </c>
      <c r="CQ73" s="3">
        <v>1193760</v>
      </c>
      <c r="CR73" s="3">
        <v>1218816</v>
      </c>
      <c r="CS73" s="3">
        <v>1283072</v>
      </c>
      <c r="CT73" s="3">
        <v>1367712</v>
      </c>
      <c r="CU73" s="3">
        <v>1283712</v>
      </c>
      <c r="CV73" s="3">
        <v>1190656</v>
      </c>
      <c r="CW73" s="3">
        <v>1293184</v>
      </c>
      <c r="CX73" s="3">
        <v>1262208</v>
      </c>
      <c r="CY73" s="3">
        <v>1243936</v>
      </c>
      <c r="CZ73" s="3">
        <v>1260320</v>
      </c>
      <c r="DA73" s="3">
        <v>1284320</v>
      </c>
      <c r="DB73" s="3">
        <v>1467680</v>
      </c>
      <c r="DC73" s="3">
        <v>1314784</v>
      </c>
      <c r="DD73" s="3">
        <v>1427520</v>
      </c>
      <c r="DE73" s="3">
        <v>1346624</v>
      </c>
      <c r="DF73" s="3">
        <v>1318592</v>
      </c>
      <c r="DG73" s="3">
        <v>1236384</v>
      </c>
      <c r="DH73" s="3">
        <v>1310976</v>
      </c>
      <c r="DI73" s="3">
        <v>1478048</v>
      </c>
      <c r="DJ73" s="3">
        <v>1178784</v>
      </c>
      <c r="DK73" s="3">
        <v>1166336</v>
      </c>
      <c r="DL73" s="3">
        <v>1283712</v>
      </c>
      <c r="DM73" s="3">
        <v>1279904</v>
      </c>
      <c r="DN73" s="3">
        <v>1220064</v>
      </c>
      <c r="DO73" s="3">
        <v>1374784</v>
      </c>
      <c r="DP73" s="3">
        <v>1333856</v>
      </c>
      <c r="DQ73" s="3">
        <v>1322400</v>
      </c>
      <c r="DR73" s="3">
        <v>1223840</v>
      </c>
      <c r="DS73" s="3">
        <v>1311584</v>
      </c>
      <c r="DT73" s="3">
        <v>1191264</v>
      </c>
      <c r="DU73" s="3">
        <v>1298912</v>
      </c>
      <c r="DV73" s="3">
        <v>1295744</v>
      </c>
      <c r="DW73" s="3">
        <v>1287488</v>
      </c>
      <c r="DX73" s="3">
        <v>1311584</v>
      </c>
      <c r="DY73" s="3">
        <v>1190656</v>
      </c>
      <c r="DZ73" s="3">
        <v>1165088</v>
      </c>
      <c r="EA73" s="3">
        <v>1266624</v>
      </c>
      <c r="EB73" s="3">
        <v>1412704</v>
      </c>
      <c r="EC73" s="3">
        <v>1106208</v>
      </c>
      <c r="ED73" s="3">
        <v>1300800</v>
      </c>
      <c r="EE73" s="3">
        <v>1450816</v>
      </c>
      <c r="EF73" s="3">
        <v>1139616</v>
      </c>
      <c r="EG73" s="3">
        <v>1242688</v>
      </c>
      <c r="EH73" s="3">
        <v>1299552</v>
      </c>
      <c r="EI73" s="3">
        <v>1025216</v>
      </c>
      <c r="EJ73" s="3">
        <v>1281152</v>
      </c>
      <c r="EK73" s="3">
        <v>1268512</v>
      </c>
      <c r="EL73" s="3">
        <v>1226976</v>
      </c>
      <c r="EM73" s="3">
        <v>1333216</v>
      </c>
      <c r="EN73" s="3">
        <v>1374144</v>
      </c>
      <c r="EO73" s="3">
        <v>1367712</v>
      </c>
      <c r="EP73" s="3">
        <v>1437216</v>
      </c>
      <c r="EQ73" s="3">
        <v>1164448</v>
      </c>
      <c r="ER73" s="3">
        <v>1163840</v>
      </c>
      <c r="ES73" s="3">
        <v>1096960</v>
      </c>
      <c r="ET73" s="3">
        <v>1127840</v>
      </c>
      <c r="EU73" s="3">
        <v>1255264</v>
      </c>
      <c r="EV73" s="5"/>
      <c r="EW73" s="6">
        <f t="shared" si="79"/>
        <v>1296878.5066666666</v>
      </c>
      <c r="EX73" s="7"/>
      <c r="EY73" s="6">
        <f t="shared" si="80"/>
        <v>8645.0139285103796</v>
      </c>
      <c r="EZ73" s="7"/>
      <c r="FA73" s="6">
        <f t="shared" si="81"/>
        <v>1301487.3600000001</v>
      </c>
      <c r="FB73" s="6">
        <f t="shared" si="82"/>
        <v>1292269.6533333333</v>
      </c>
      <c r="FC73" s="6">
        <f t="shared" si="179"/>
        <v>9217.7066666667815</v>
      </c>
      <c r="FD73" s="7"/>
      <c r="FE73" s="6">
        <f t="shared" si="84"/>
        <v>1337928624.9927194</v>
      </c>
      <c r="FF73"/>
      <c r="FG73" s="6">
        <f t="shared" si="97"/>
        <v>32043253052.939335</v>
      </c>
      <c r="FH73"/>
      <c r="FI73" s="6">
        <f t="shared" si="98"/>
        <v>4298938821.4726963</v>
      </c>
      <c r="FJ73"/>
      <c r="FK73" s="6">
        <f t="shared" si="99"/>
        <v>31667521716.406086</v>
      </c>
      <c r="FL73"/>
      <c r="FM73" s="6">
        <f t="shared" si="100"/>
        <v>45053334039.392761</v>
      </c>
      <c r="FN73"/>
      <c r="FO73" s="6">
        <f t="shared" si="101"/>
        <v>20368511251.979343</v>
      </c>
      <c r="FP73"/>
      <c r="FQ73" s="6">
        <f t="shared" si="102"/>
        <v>16531348906.166016</v>
      </c>
      <c r="FR73"/>
      <c r="FS73" s="6">
        <f t="shared" si="103"/>
        <v>137961625.09938046</v>
      </c>
      <c r="FT73"/>
      <c r="FU73" s="6">
        <f t="shared" si="104"/>
        <v>72218120413.365982</v>
      </c>
      <c r="FV73"/>
      <c r="FW73" s="6">
        <f t="shared" si="105"/>
        <v>1389925651.9793863</v>
      </c>
      <c r="FX73"/>
      <c r="FY73" s="6">
        <f t="shared" si="106"/>
        <v>33809540003.33942</v>
      </c>
      <c r="FZ73"/>
      <c r="GA73" s="6">
        <f t="shared" si="107"/>
        <v>13145606979.766018</v>
      </c>
      <c r="GB73"/>
      <c r="GC73" s="6">
        <f t="shared" si="108"/>
        <v>2058826495.4993672</v>
      </c>
      <c r="GD73"/>
      <c r="GE73" s="6">
        <f t="shared" si="109"/>
        <v>27987380581.899338</v>
      </c>
      <c r="GF73"/>
      <c r="GG73" s="6">
        <f t="shared" si="110"/>
        <v>56468156309.685989</v>
      </c>
      <c r="GH73"/>
      <c r="GI73" s="6">
        <f t="shared" si="2000"/>
        <v>29961464.672712367</v>
      </c>
      <c r="GJ73"/>
      <c r="GK73" s="6">
        <f t="shared" si="2001"/>
        <v>995636404.40605164</v>
      </c>
      <c r="GL73"/>
      <c r="GM73" s="6">
        <f t="shared" si="2002"/>
        <v>39552575559.179329</v>
      </c>
      <c r="GN73"/>
      <c r="GO73" s="6">
        <f t="shared" si="2003"/>
        <v>2267152.5660447902</v>
      </c>
      <c r="GP73"/>
      <c r="GQ73" s="6">
        <f t="shared" si="2004"/>
        <v>5064641306.8060284</v>
      </c>
      <c r="GR73"/>
      <c r="GS73" s="6">
        <f t="shared" si="2005"/>
        <v>126463953294.85947</v>
      </c>
      <c r="GT73"/>
      <c r="GU73" s="6">
        <f t="shared" si="2006"/>
        <v>11733592135.179403</v>
      </c>
      <c r="GV73"/>
      <c r="GW73" s="6">
        <f t="shared" si="2007"/>
        <v>116516891459.76613</v>
      </c>
      <c r="GX73"/>
      <c r="GY73" s="6">
        <f t="shared" si="2008"/>
        <v>1022062144.3527185</v>
      </c>
      <c r="GZ73"/>
      <c r="HA73" s="6">
        <f t="shared" si="2009"/>
        <v>22813597152.779411</v>
      </c>
      <c r="HB73"/>
      <c r="HC73" s="6">
        <f t="shared" si="2010"/>
        <v>4969926645.2593937</v>
      </c>
      <c r="HD73"/>
      <c r="HE73" s="6">
        <f t="shared" si="2011"/>
        <v>5785991730.6993952</v>
      </c>
      <c r="HF73"/>
      <c r="HG73" s="6">
        <f t="shared" si="2012"/>
        <v>2390651920.5660334</v>
      </c>
      <c r="HH73"/>
      <c r="HI73" s="6">
        <f t="shared" si="2013"/>
        <v>3313878128.1393647</v>
      </c>
      <c r="HJ73"/>
      <c r="HK73" s="6">
        <f t="shared" si="2014"/>
        <v>76599581125.472641</v>
      </c>
      <c r="HL73"/>
      <c r="HM73" s="6">
        <f t="shared" si="2015"/>
        <v>18235340666.379345</v>
      </c>
      <c r="HN73"/>
      <c r="HO73" s="6">
        <f t="shared" si="2016"/>
        <v>8742678858.5926895</v>
      </c>
      <c r="HP73"/>
      <c r="HQ73" s="6">
        <f t="shared" si="2017"/>
        <v>37469231339.019424</v>
      </c>
      <c r="HR73"/>
      <c r="HS73" s="6">
        <f t="shared" si="2018"/>
        <v>18522585759.926075</v>
      </c>
      <c r="HT73"/>
      <c r="HU73" s="6">
        <f t="shared" si="2019"/>
        <v>412833043.9793731</v>
      </c>
      <c r="HV73"/>
      <c r="HW73" s="6">
        <f t="shared" si="2020"/>
        <v>11519665933.152737</v>
      </c>
      <c r="HX73"/>
      <c r="HY73" s="6">
        <f t="shared" si="2021"/>
        <v>7698710039.3926907</v>
      </c>
      <c r="HZ73"/>
      <c r="IA73" s="6">
        <f t="shared" si="2022"/>
        <v>9897522561.2060223</v>
      </c>
      <c r="IB73"/>
      <c r="IC73" s="6">
        <f t="shared" si="2023"/>
        <v>158918631.60604155</v>
      </c>
      <c r="ID73"/>
      <c r="IE73" s="6">
        <f t="shared" si="2024"/>
        <v>204653243.23271438</v>
      </c>
      <c r="IF73"/>
      <c r="IG73" s="6">
        <f t="shared" si="2025"/>
        <v>3763295726.4327254</v>
      </c>
      <c r="IH73"/>
      <c r="II73" s="6">
        <f t="shared" si="2026"/>
        <v>15415281803.446016</v>
      </c>
      <c r="IJ73"/>
      <c r="IK73" s="6">
        <f t="shared" si="2027"/>
        <v>15099074972.512682</v>
      </c>
      <c r="IL73"/>
      <c r="IM73" s="6">
        <f t="shared" si="2028"/>
        <v>44336232314.379425</v>
      </c>
      <c r="IN73"/>
      <c r="IO73" s="6">
        <f t="shared" si="2029"/>
        <v>16147726926.006073</v>
      </c>
      <c r="IP73"/>
      <c r="IQ73" s="6">
        <f t="shared" si="2030"/>
        <v>153321188.19270825</v>
      </c>
      <c r="IR73"/>
      <c r="IS73" s="6">
        <f t="shared" si="2031"/>
        <v>145498920.45937499</v>
      </c>
      <c r="IT73"/>
      <c r="IU73" s="6">
        <f t="shared" si="2032"/>
        <v>5398385571.3393946</v>
      </c>
      <c r="IV73"/>
      <c r="IW73" s="6">
        <f t="shared" si="2033"/>
        <v>5592391396.1926937</v>
      </c>
      <c r="IX73"/>
      <c r="IY73" s="6">
        <f t="shared" si="2034"/>
        <v>12487102958.432737</v>
      </c>
      <c r="IZ73"/>
      <c r="JA73" s="6">
        <f t="shared" si="2035"/>
        <v>81980227.766042367</v>
      </c>
      <c r="JB73"/>
      <c r="JC73" s="6">
        <f t="shared" si="2036"/>
        <v>1103416036.1927187</v>
      </c>
      <c r="JD73"/>
      <c r="JE73" s="6">
        <f t="shared" si="2037"/>
        <v>20643451975.179344</v>
      </c>
      <c r="JF73"/>
      <c r="JG73" s="6">
        <f t="shared" si="2038"/>
        <v>5137777735.1793613</v>
      </c>
      <c r="JH73"/>
      <c r="JI73" s="6">
        <f t="shared" si="2039"/>
        <v>5327582920.8860273</v>
      </c>
      <c r="JJ73"/>
      <c r="JK73" s="6">
        <f t="shared" si="2040"/>
        <v>31078060676.619419</v>
      </c>
      <c r="JL73"/>
      <c r="JM73" s="6">
        <f t="shared" si="2041"/>
        <v>10434795.019377036</v>
      </c>
      <c r="JN73"/>
      <c r="JO73" s="6">
        <f t="shared" si="2042"/>
        <v>29264926.219379019</v>
      </c>
      <c r="JP73"/>
      <c r="JQ73" s="6">
        <f t="shared" si="2043"/>
        <v>26875571667.126083</v>
      </c>
      <c r="JR73"/>
      <c r="JS73" s="6">
        <f t="shared" si="2044"/>
        <v>5009957.0460439306</v>
      </c>
      <c r="JT73"/>
      <c r="JU73" s="6">
        <f t="shared" si="2045"/>
        <v>9401572559.7127342</v>
      </c>
      <c r="JV73"/>
      <c r="JW73" s="6">
        <f t="shared" si="2046"/>
        <v>13657593394.699404</v>
      </c>
      <c r="JX73"/>
      <c r="JY73" s="6">
        <f t="shared" si="2047"/>
        <v>924879.71271133202</v>
      </c>
      <c r="JZ73"/>
      <c r="KA73" s="6">
        <f t="shared" si="2048"/>
        <v>12479189636.619352</v>
      </c>
      <c r="KB73"/>
      <c r="KC73" s="6">
        <f t="shared" si="2049"/>
        <v>12266383540.406071</v>
      </c>
      <c r="KD73"/>
      <c r="KE73" s="6">
        <f t="shared" si="2050"/>
        <v>88374383687.179306</v>
      </c>
      <c r="KF73"/>
      <c r="KG73" s="6">
        <f t="shared" si="2051"/>
        <v>25355373338.80608</v>
      </c>
      <c r="KH73"/>
      <c r="KI73" s="6">
        <f t="shared" si="2052"/>
        <v>12608978223.28607</v>
      </c>
      <c r="KJ73"/>
      <c r="KK73" s="6">
        <f t="shared" si="2053"/>
        <v>70287709459.979324</v>
      </c>
      <c r="KL73"/>
      <c r="KM73" s="6">
        <f t="shared" si="2054"/>
        <v>11712091.659376992</v>
      </c>
      <c r="KN73"/>
      <c r="KO73" s="6">
        <f t="shared" si="2055"/>
        <v>13330482028.72607</v>
      </c>
      <c r="KP73"/>
      <c r="KQ73" s="6">
        <f t="shared" si="2056"/>
        <v>7760161.6327117514</v>
      </c>
      <c r="KR73"/>
      <c r="KS73" s="6">
        <f t="shared" si="2057"/>
        <v>69458757116.085983</v>
      </c>
      <c r="KT73"/>
      <c r="KU73" s="6">
        <f t="shared" si="2058"/>
        <v>3324940072.4593644</v>
      </c>
      <c r="KV73"/>
      <c r="KW73" s="16">
        <f t="shared" si="2059"/>
        <v>8020.3298135458599</v>
      </c>
      <c r="KX73" s="7"/>
      <c r="KY73" s="5"/>
      <c r="KZ73" s="3">
        <f t="shared" si="85"/>
        <v>748569600</v>
      </c>
      <c r="LA73"/>
      <c r="LB73" s="3">
        <f t="shared" si="111"/>
        <v>35428274176</v>
      </c>
      <c r="LC73"/>
      <c r="LD73" s="3">
        <f t="shared" si="112"/>
        <v>5592646656</v>
      </c>
      <c r="LE73"/>
      <c r="LF73" s="3">
        <f t="shared" si="113"/>
        <v>28471837696</v>
      </c>
      <c r="LG73"/>
      <c r="LH73" s="3">
        <f t="shared" si="114"/>
        <v>41225241600</v>
      </c>
      <c r="LI73"/>
      <c r="LJ73" s="3">
        <f t="shared" si="115"/>
        <v>23084548096</v>
      </c>
      <c r="LK73"/>
      <c r="LL73" s="3">
        <f t="shared" si="116"/>
        <v>18986635264</v>
      </c>
      <c r="LM73"/>
      <c r="LN73" s="3">
        <f t="shared" si="117"/>
        <v>6390784</v>
      </c>
      <c r="LO73"/>
      <c r="LP73" s="3">
        <f t="shared" si="118"/>
        <v>77257314304</v>
      </c>
      <c r="LQ73"/>
      <c r="LR73" s="3">
        <f t="shared" si="119"/>
        <v>787588096</v>
      </c>
      <c r="LS73"/>
      <c r="LT73" s="3">
        <f t="shared" si="120"/>
        <v>30504718336</v>
      </c>
      <c r="LU73"/>
      <c r="LV73" s="3">
        <f t="shared" si="121"/>
        <v>15344272384</v>
      </c>
      <c r="LW73"/>
      <c r="LX73" s="3">
        <f t="shared" si="122"/>
        <v>2980286464</v>
      </c>
      <c r="LY73"/>
      <c r="LZ73" s="3">
        <f t="shared" si="123"/>
        <v>31156486144</v>
      </c>
      <c r="MA73"/>
      <c r="MB73" s="3">
        <f t="shared" si="124"/>
        <v>60933935104</v>
      </c>
      <c r="MC73"/>
      <c r="MD73" s="3">
        <f t="shared" si="125"/>
        <v>14017536</v>
      </c>
      <c r="ME73"/>
      <c r="MF73" s="3">
        <f t="shared" si="126"/>
        <v>498896896</v>
      </c>
      <c r="MG73"/>
      <c r="MH73" s="3">
        <f t="shared" si="127"/>
        <v>43303945216</v>
      </c>
      <c r="MI73"/>
      <c r="MJ73" s="3">
        <f t="shared" si="128"/>
        <v>59474944</v>
      </c>
      <c r="MK73"/>
      <c r="ML73" s="3">
        <f t="shared" si="129"/>
        <v>6461587456</v>
      </c>
      <c r="MM73"/>
      <c r="MN73" s="3">
        <f t="shared" si="130"/>
        <v>119992960000</v>
      </c>
      <c r="MO73"/>
      <c r="MP73" s="3">
        <f t="shared" si="131"/>
        <v>9821602816</v>
      </c>
      <c r="MQ73"/>
      <c r="MR73" s="3">
        <f t="shared" si="132"/>
        <v>110309008384</v>
      </c>
      <c r="MS73"/>
      <c r="MT73" s="3">
        <f t="shared" si="133"/>
        <v>517653504</v>
      </c>
      <c r="MU73"/>
      <c r="MV73" s="3">
        <f t="shared" si="134"/>
        <v>20114046976</v>
      </c>
      <c r="MW73"/>
      <c r="MX73" s="3">
        <f t="shared" si="135"/>
        <v>3755238400</v>
      </c>
      <c r="MY73"/>
      <c r="MZ73" s="3">
        <f t="shared" si="136"/>
        <v>4468655104</v>
      </c>
      <c r="NA73"/>
      <c r="NB73" s="3">
        <f t="shared" si="137"/>
        <v>3377004544</v>
      </c>
      <c r="NC73"/>
      <c r="ND73" s="3">
        <f t="shared" si="138"/>
        <v>4460102656</v>
      </c>
      <c r="NE73"/>
      <c r="NF73" s="3">
        <f t="shared" si="139"/>
        <v>81786848256</v>
      </c>
      <c r="NG73"/>
      <c r="NH73" s="3">
        <f t="shared" si="140"/>
        <v>20809793536</v>
      </c>
      <c r="NI73"/>
      <c r="NJ73" s="3">
        <f t="shared" si="141"/>
        <v>10551398400</v>
      </c>
      <c r="NK73"/>
      <c r="NL73" s="3">
        <f t="shared" si="92"/>
        <v>33985659904</v>
      </c>
      <c r="NM73"/>
      <c r="NN73" s="3">
        <f t="shared" si="142"/>
        <v>16098534400</v>
      </c>
      <c r="NO73"/>
      <c r="NP73" s="3">
        <f t="shared" si="143"/>
        <v>872375296</v>
      </c>
      <c r="NQ73"/>
      <c r="NR73" s="3">
        <f t="shared" si="144"/>
        <v>9625964544</v>
      </c>
      <c r="NS73"/>
      <c r="NT73" s="3">
        <f t="shared" si="145"/>
        <v>9401241600</v>
      </c>
      <c r="NU73"/>
      <c r="NV73" s="3">
        <f t="shared" si="146"/>
        <v>11816559616</v>
      </c>
      <c r="NW73"/>
      <c r="NX73" s="3">
        <f t="shared" si="147"/>
        <v>476286976</v>
      </c>
      <c r="NY73"/>
      <c r="NZ73" s="3">
        <f t="shared" si="148"/>
        <v>25887744</v>
      </c>
      <c r="OA73"/>
      <c r="OB73" s="3">
        <f t="shared" si="149"/>
        <v>2717328384</v>
      </c>
      <c r="OC73"/>
      <c r="OD73" s="3">
        <f t="shared" si="150"/>
        <v>17789157376</v>
      </c>
      <c r="OE73"/>
      <c r="OF73" s="3">
        <f t="shared" si="151"/>
        <v>17449353216</v>
      </c>
      <c r="OG73"/>
      <c r="OH73" s="3">
        <f t="shared" si="152"/>
        <v>40539406336</v>
      </c>
      <c r="OI73"/>
      <c r="OJ73" s="3">
        <f t="shared" si="153"/>
        <v>13890036736</v>
      </c>
      <c r="OK73"/>
      <c r="OL73" s="3">
        <f t="shared" si="154"/>
        <v>466560000</v>
      </c>
      <c r="OM73"/>
      <c r="ON73" s="3">
        <f t="shared" si="155"/>
        <v>452838400</v>
      </c>
      <c r="OO73"/>
      <c r="OP73" s="3">
        <f t="shared" si="156"/>
        <v>4128833536</v>
      </c>
      <c r="OQ73"/>
      <c r="OR73" s="3">
        <f t="shared" si="157"/>
        <v>7056000000</v>
      </c>
      <c r="OS73"/>
      <c r="OT73" s="3">
        <f t="shared" si="158"/>
        <v>10511990784</v>
      </c>
      <c r="OU73"/>
      <c r="OV73" s="3">
        <f t="shared" si="159"/>
        <v>333865984</v>
      </c>
      <c r="OW73"/>
      <c r="OX73" s="3">
        <f t="shared" si="160"/>
        <v>576000000</v>
      </c>
      <c r="OY73"/>
      <c r="OZ73" s="3">
        <f t="shared" si="161"/>
        <v>23377186816</v>
      </c>
      <c r="PA73"/>
      <c r="PB73" s="3">
        <f t="shared" si="162"/>
        <v>6544162816</v>
      </c>
      <c r="PC73"/>
      <c r="PD73" s="3">
        <f t="shared" si="163"/>
        <v>6758155264</v>
      </c>
      <c r="PE73"/>
      <c r="PF73" s="3">
        <f t="shared" si="164"/>
        <v>27913053184</v>
      </c>
      <c r="PG73"/>
      <c r="PH73" s="3">
        <f t="shared" si="165"/>
        <v>154952704</v>
      </c>
      <c r="PI73"/>
      <c r="PJ73" s="3">
        <f t="shared" si="166"/>
        <v>14500864</v>
      </c>
      <c r="PK73"/>
      <c r="PL73" s="3">
        <f t="shared" si="167"/>
        <v>23938278400</v>
      </c>
      <c r="PM73"/>
      <c r="PN73" s="3">
        <f t="shared" si="168"/>
        <v>131239936</v>
      </c>
      <c r="PO73"/>
      <c r="PP73" s="3">
        <f t="shared" si="169"/>
        <v>7699009536</v>
      </c>
      <c r="PQ73"/>
      <c r="PR73" s="3">
        <f t="shared" si="170"/>
        <v>11588091904</v>
      </c>
      <c r="PS73"/>
      <c r="PT73" s="3">
        <f t="shared" si="171"/>
        <v>68161536</v>
      </c>
      <c r="PU73"/>
      <c r="PV73" s="3">
        <f t="shared" si="172"/>
        <v>14623581184</v>
      </c>
      <c r="PW73"/>
      <c r="PX73" s="3">
        <f t="shared" si="93"/>
        <v>10309559296</v>
      </c>
      <c r="PY73"/>
      <c r="PZ73" s="3">
        <f t="shared" si="542"/>
        <v>93939798016</v>
      </c>
      <c r="QA73"/>
      <c r="QB73" s="3">
        <f t="shared" si="543"/>
        <v>22504800256</v>
      </c>
      <c r="QC73"/>
      <c r="QD73" s="3">
        <f t="shared" si="544"/>
        <v>10623837184</v>
      </c>
      <c r="QE73"/>
      <c r="QF73" s="3">
        <f t="shared" si="545"/>
        <v>75260240896</v>
      </c>
      <c r="QG73"/>
      <c r="QH73" s="3">
        <f t="shared" si="546"/>
        <v>159769600</v>
      </c>
      <c r="QI73"/>
      <c r="QJ73" s="3">
        <f t="shared" si="547"/>
        <v>11286937600</v>
      </c>
      <c r="QK73"/>
      <c r="QL73" s="3">
        <f t="shared" si="548"/>
        <v>41370624</v>
      </c>
      <c r="QM73"/>
      <c r="QN73" s="3">
        <f t="shared" si="390"/>
        <v>74402381824</v>
      </c>
      <c r="QO73"/>
      <c r="QP73" s="3">
        <f t="shared" si="391"/>
        <v>4472934400</v>
      </c>
      <c r="QQ73"/>
      <c r="QR73" s="3">
        <f t="shared" si="392"/>
        <v>16236875776</v>
      </c>
      <c r="QS73" s="5"/>
      <c r="QT73" s="6">
        <f t="shared" si="86"/>
        <v>8090.3505524780558</v>
      </c>
      <c r="QU73" s="5"/>
      <c r="QV73" s="5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</row>
    <row r="74" spans="1:1015" s="3" customFormat="1">
      <c r="A74" s="2">
        <v>232</v>
      </c>
      <c r="B74" s="3">
        <v>2123690</v>
      </c>
      <c r="C74" s="3">
        <v>2262433</v>
      </c>
      <c r="D74" s="3">
        <v>2187456</v>
      </c>
      <c r="E74" s="3">
        <v>2139358</v>
      </c>
      <c r="F74" s="3">
        <v>2247862</v>
      </c>
      <c r="G74" s="3">
        <v>2254547</v>
      </c>
      <c r="H74" s="3">
        <v>2059889</v>
      </c>
      <c r="I74" s="3">
        <v>2353007</v>
      </c>
      <c r="J74" s="3">
        <v>2147174</v>
      </c>
      <c r="K74" s="3">
        <v>2466039</v>
      </c>
      <c r="L74" s="3">
        <v>2299356</v>
      </c>
      <c r="M74" s="3">
        <v>2278101</v>
      </c>
      <c r="N74" s="3">
        <v>2559972</v>
      </c>
      <c r="O74" s="3">
        <v>2605807</v>
      </c>
      <c r="P74" s="3">
        <v>2360788</v>
      </c>
      <c r="Q74" s="3">
        <v>2264626</v>
      </c>
      <c r="R74" s="3">
        <v>2484995</v>
      </c>
      <c r="S74" s="3">
        <v>2069933</v>
      </c>
      <c r="T74" s="3">
        <v>2453731</v>
      </c>
      <c r="U74" s="3">
        <v>2500698</v>
      </c>
      <c r="V74" s="3">
        <v>2227739</v>
      </c>
      <c r="W74" s="3">
        <v>2369842</v>
      </c>
      <c r="X74" s="3">
        <v>2744656</v>
      </c>
      <c r="Y74" s="3">
        <v>2259074</v>
      </c>
      <c r="Z74" s="3">
        <v>2489522</v>
      </c>
      <c r="AA74" s="3">
        <v>2381018</v>
      </c>
      <c r="AB74" s="3">
        <v>2475022</v>
      </c>
      <c r="AC74" s="3">
        <v>2478346</v>
      </c>
      <c r="AD74" s="3">
        <v>2764815</v>
      </c>
      <c r="AE74" s="3">
        <v>2412281</v>
      </c>
      <c r="AF74" s="3">
        <v>2367578</v>
      </c>
      <c r="AG74" s="3">
        <v>2421265</v>
      </c>
      <c r="AH74" s="3">
        <v>2266854</v>
      </c>
      <c r="AI74" s="3">
        <v>2242239</v>
      </c>
      <c r="AJ74" s="3">
        <v>2788299</v>
      </c>
      <c r="AK74" s="3">
        <v>2355271</v>
      </c>
      <c r="AL74" s="3">
        <v>2222151</v>
      </c>
      <c r="AM74" s="3">
        <v>2492917</v>
      </c>
      <c r="AN74" s="3">
        <v>2361920</v>
      </c>
      <c r="AO74" s="3">
        <v>2031879</v>
      </c>
      <c r="AP74" s="3">
        <v>2355271</v>
      </c>
      <c r="AQ74" s="3">
        <v>2293733</v>
      </c>
      <c r="AR74" s="3">
        <v>2489522</v>
      </c>
      <c r="AS74" s="3">
        <v>2349683</v>
      </c>
      <c r="AT74" s="3">
        <v>2041958</v>
      </c>
      <c r="AU74" s="3">
        <v>2696558</v>
      </c>
      <c r="AV74" s="3">
        <v>2386535</v>
      </c>
      <c r="AW74" s="3">
        <v>2314988</v>
      </c>
      <c r="AX74" s="3">
        <v>2135998</v>
      </c>
      <c r="AY74" s="3">
        <v>2453731</v>
      </c>
      <c r="AZ74" s="3">
        <v>2272478</v>
      </c>
      <c r="BA74" s="3">
        <v>2518664</v>
      </c>
      <c r="BB74" s="3">
        <v>2478346</v>
      </c>
      <c r="BC74" s="3">
        <v>2250126</v>
      </c>
      <c r="BD74" s="3">
        <v>2464907</v>
      </c>
      <c r="BE74" s="3">
        <v>2349683</v>
      </c>
      <c r="BF74" s="3">
        <v>2301584</v>
      </c>
      <c r="BG74" s="3">
        <v>2379886</v>
      </c>
      <c r="BH74" s="3">
        <v>2681916</v>
      </c>
      <c r="BI74" s="3">
        <v>2253486</v>
      </c>
      <c r="BJ74" s="3">
        <v>2264626</v>
      </c>
      <c r="BK74" s="3">
        <v>2351946</v>
      </c>
      <c r="BL74" s="3">
        <v>2563367</v>
      </c>
      <c r="BM74" s="3">
        <v>2212072</v>
      </c>
      <c r="BN74" s="3">
        <v>2212072</v>
      </c>
      <c r="BO74" s="3">
        <v>2658433</v>
      </c>
      <c r="BP74" s="3">
        <v>2251222</v>
      </c>
      <c r="BQ74" s="3">
        <v>2395588</v>
      </c>
      <c r="BR74" s="3">
        <v>2397781</v>
      </c>
      <c r="BS74" s="3">
        <v>2175149</v>
      </c>
      <c r="BT74" s="3">
        <v>2221019</v>
      </c>
      <c r="BU74" s="3">
        <v>2459248</v>
      </c>
      <c r="BV74" s="3">
        <v>2543279</v>
      </c>
      <c r="BW74" s="3">
        <v>2278101</v>
      </c>
      <c r="BX74" s="3">
        <v>2595834</v>
      </c>
      <c r="BY74" s="3">
        <v>2109119</v>
      </c>
      <c r="BZ74" s="3">
        <v>2337304</v>
      </c>
      <c r="CA74" s="3">
        <v>2276969</v>
      </c>
      <c r="CB74" s="3">
        <v>2247862</v>
      </c>
      <c r="CC74" s="3">
        <v>2331787</v>
      </c>
      <c r="CD74" s="3">
        <v>2564499</v>
      </c>
      <c r="CE74" s="3">
        <v>2284785</v>
      </c>
      <c r="CF74" s="3">
        <v>2266854</v>
      </c>
      <c r="CG74" s="3">
        <v>2031879</v>
      </c>
      <c r="CH74" s="3">
        <v>2452599</v>
      </c>
      <c r="CI74" s="3">
        <v>2207580</v>
      </c>
      <c r="CJ74" s="3">
        <v>1977096</v>
      </c>
      <c r="CK74" s="3">
        <v>2218756</v>
      </c>
      <c r="CL74" s="3">
        <v>2308304</v>
      </c>
      <c r="CM74" s="3">
        <v>2361920</v>
      </c>
      <c r="CN74" s="3">
        <v>2027458</v>
      </c>
      <c r="CO74" s="3">
        <v>1917751</v>
      </c>
      <c r="CP74" s="3">
        <v>2241143</v>
      </c>
      <c r="CQ74" s="3">
        <v>2228871</v>
      </c>
      <c r="CR74" s="3">
        <v>1993860</v>
      </c>
      <c r="CS74" s="3">
        <v>2267986</v>
      </c>
      <c r="CT74" s="3">
        <v>2285917</v>
      </c>
      <c r="CU74" s="3">
        <v>2285917</v>
      </c>
      <c r="CV74" s="3">
        <v>2221019</v>
      </c>
      <c r="CW74" s="3">
        <v>2096812</v>
      </c>
      <c r="CX74" s="3">
        <v>2298224</v>
      </c>
      <c r="CY74" s="3">
        <v>2186325</v>
      </c>
      <c r="CZ74" s="3">
        <v>2201992</v>
      </c>
      <c r="DA74" s="3">
        <v>2213203</v>
      </c>
      <c r="DB74" s="3">
        <v>2447012</v>
      </c>
      <c r="DC74" s="3">
        <v>2175149</v>
      </c>
      <c r="DD74" s="3">
        <v>2378754</v>
      </c>
      <c r="DE74" s="3">
        <v>2317216</v>
      </c>
      <c r="DF74" s="3">
        <v>2150534</v>
      </c>
      <c r="DG74" s="3">
        <v>2162841</v>
      </c>
      <c r="DH74" s="3">
        <v>2214264</v>
      </c>
      <c r="DI74" s="3">
        <v>2100172</v>
      </c>
      <c r="DJ74" s="3">
        <v>2309400</v>
      </c>
      <c r="DK74" s="3">
        <v>2189649</v>
      </c>
      <c r="DL74" s="3">
        <v>2087864</v>
      </c>
      <c r="DM74" s="3">
        <v>2360788</v>
      </c>
      <c r="DN74" s="3">
        <v>2177377</v>
      </c>
      <c r="DO74" s="3">
        <v>2605807</v>
      </c>
      <c r="DP74" s="3">
        <v>2404501</v>
      </c>
      <c r="DQ74" s="3">
        <v>2152762</v>
      </c>
      <c r="DR74" s="3">
        <v>2184097</v>
      </c>
      <c r="DS74" s="3">
        <v>2269118</v>
      </c>
      <c r="DT74" s="3">
        <v>2124787</v>
      </c>
      <c r="DU74" s="3">
        <v>2163973</v>
      </c>
      <c r="DV74" s="3">
        <v>2267986</v>
      </c>
      <c r="DW74" s="3">
        <v>2243371</v>
      </c>
      <c r="DX74" s="3">
        <v>2301584</v>
      </c>
      <c r="DY74" s="3">
        <v>2163973</v>
      </c>
      <c r="DZ74" s="3">
        <v>2053170</v>
      </c>
      <c r="EA74" s="3">
        <v>2372034</v>
      </c>
      <c r="EB74" s="3">
        <v>2545472</v>
      </c>
      <c r="EC74" s="3">
        <v>2174017</v>
      </c>
      <c r="ED74" s="3">
        <v>2231063</v>
      </c>
      <c r="EE74" s="3">
        <v>2250126</v>
      </c>
      <c r="EF74" s="3">
        <v>2082241</v>
      </c>
      <c r="EG74" s="3">
        <v>2300453</v>
      </c>
      <c r="EH74" s="3">
        <v>2162841</v>
      </c>
      <c r="EI74" s="3">
        <v>2066573</v>
      </c>
      <c r="EJ74" s="3">
        <v>2269118</v>
      </c>
      <c r="EK74" s="3">
        <v>2395588</v>
      </c>
      <c r="EL74" s="3">
        <v>2386535</v>
      </c>
      <c r="EM74" s="3">
        <v>2353007</v>
      </c>
      <c r="EN74" s="3">
        <v>2469434</v>
      </c>
      <c r="EO74" s="3">
        <v>2290373</v>
      </c>
      <c r="EP74" s="3">
        <v>2116935</v>
      </c>
      <c r="EQ74" s="3">
        <v>2118032</v>
      </c>
      <c r="ER74" s="3">
        <v>1982649</v>
      </c>
      <c r="ES74" s="3">
        <v>2019571</v>
      </c>
      <c r="ET74" s="3">
        <v>1965920</v>
      </c>
      <c r="EU74" s="3">
        <v>2047582</v>
      </c>
      <c r="EV74" s="5"/>
      <c r="EW74" s="6">
        <f t="shared" si="79"/>
        <v>2295802.96</v>
      </c>
      <c r="EX74" s="7"/>
      <c r="EY74" s="6">
        <f t="shared" si="80"/>
        <v>13946.765908694948</v>
      </c>
      <c r="EZ74" s="7"/>
      <c r="FA74" s="6">
        <f t="shared" si="81"/>
        <v>2307051.3733333335</v>
      </c>
      <c r="FB74" s="6">
        <f t="shared" si="82"/>
        <v>2284554.5466666669</v>
      </c>
      <c r="FC74" s="6">
        <f t="shared" si="179"/>
        <v>22496.82666666666</v>
      </c>
      <c r="FD74" s="7"/>
      <c r="FE74" s="6">
        <f t="shared" si="84"/>
        <v>25998281703.496708</v>
      </c>
      <c r="FF74"/>
      <c r="FG74" s="6">
        <f t="shared" si="97"/>
        <v>655420076.04337811</v>
      </c>
      <c r="FH74"/>
      <c r="FI74" s="6">
        <f t="shared" si="98"/>
        <v>851579007.60337746</v>
      </c>
      <c r="FJ74"/>
      <c r="FK74" s="6">
        <f t="shared" si="99"/>
        <v>99612718811.830048</v>
      </c>
      <c r="FL74"/>
      <c r="FM74" s="6">
        <f t="shared" si="100"/>
        <v>116527896705.20337</v>
      </c>
      <c r="FN74"/>
      <c r="FO74" s="6">
        <f t="shared" si="101"/>
        <v>1542133.4700444289</v>
      </c>
      <c r="FP74"/>
      <c r="FQ74" s="6">
        <f t="shared" si="102"/>
        <v>4669238535.6033773</v>
      </c>
      <c r="FR74"/>
      <c r="FS74" s="6">
        <f t="shared" si="103"/>
        <v>5426557762.2300453</v>
      </c>
      <c r="FT74"/>
      <c r="FU74" s="6">
        <f t="shared" si="104"/>
        <v>154107415314.23004</v>
      </c>
      <c r="FV74"/>
      <c r="FW74" s="6">
        <f t="shared" si="105"/>
        <v>4825223215.1767101</v>
      </c>
      <c r="FX74"/>
      <c r="FY74" s="6">
        <f t="shared" si="106"/>
        <v>27093102938.696709</v>
      </c>
      <c r="FZ74"/>
      <c r="GA74" s="6">
        <f t="shared" si="107"/>
        <v>214447877761.16339</v>
      </c>
      <c r="GB74"/>
      <c r="GC74" s="6">
        <f t="shared" si="108"/>
        <v>7397233864.7900457</v>
      </c>
      <c r="GD74"/>
      <c r="GE74" s="6">
        <f t="shared" si="109"/>
        <v>666715089.75004411</v>
      </c>
      <c r="GF74"/>
      <c r="GG74" s="6">
        <f t="shared" si="110"/>
        <v>108924535781.85672</v>
      </c>
      <c r="GH74"/>
      <c r="GI74" s="6">
        <f t="shared" si="2000"/>
        <v>5803975445.5767097</v>
      </c>
      <c r="GJ74"/>
      <c r="GK74" s="6">
        <f t="shared" si="2001"/>
        <v>4486658.2700444711</v>
      </c>
      <c r="GL74"/>
      <c r="GM74" s="6">
        <f t="shared" si="2002"/>
        <v>168535844278.44339</v>
      </c>
      <c r="GN74"/>
      <c r="GO74" s="6">
        <f t="shared" si="2003"/>
        <v>86003085504.523376</v>
      </c>
      <c r="GP74"/>
      <c r="GQ74" s="6">
        <f t="shared" si="2004"/>
        <v>94583418551.283386</v>
      </c>
      <c r="GR74"/>
      <c r="GS74" s="6">
        <f t="shared" si="2005"/>
        <v>1524213215.2433782</v>
      </c>
      <c r="GT74"/>
      <c r="GU74" s="6">
        <f t="shared" si="2006"/>
        <v>13769185642.590046</v>
      </c>
      <c r="GV74"/>
      <c r="GW74" s="6">
        <f t="shared" si="2007"/>
        <v>458460112682.07001</v>
      </c>
      <c r="GX74"/>
      <c r="GY74" s="6">
        <f t="shared" si="2008"/>
        <v>2405919504.030045</v>
      </c>
      <c r="GZ74"/>
      <c r="HA74" s="6">
        <f t="shared" si="2009"/>
        <v>115756334953.63004</v>
      </c>
      <c r="HB74"/>
      <c r="HC74" s="6">
        <f t="shared" si="2010"/>
        <v>72190461345.590042</v>
      </c>
      <c r="HD74"/>
      <c r="HE74" s="6">
        <f t="shared" si="2011"/>
        <v>42322024046.336716</v>
      </c>
      <c r="HF74"/>
      <c r="HG74" s="6">
        <f t="shared" si="2012"/>
        <v>8598328674.3900452</v>
      </c>
      <c r="HH74"/>
      <c r="HI74" s="6">
        <f t="shared" si="2013"/>
        <v>10160403457.376709</v>
      </c>
      <c r="HJ74"/>
      <c r="HK74" s="6">
        <f t="shared" si="2014"/>
        <v>164781741212.47006</v>
      </c>
      <c r="HL74"/>
      <c r="HM74" s="6">
        <f t="shared" si="2015"/>
        <v>12059735419.136709</v>
      </c>
      <c r="HN74"/>
      <c r="HO74" s="6">
        <f t="shared" si="2016"/>
        <v>108108238787.33672</v>
      </c>
      <c r="HP74"/>
      <c r="HQ74" s="6">
        <f t="shared" si="2017"/>
        <v>219827661626.59003</v>
      </c>
      <c r="HR74"/>
      <c r="HS74" s="6">
        <f t="shared" si="2018"/>
        <v>27843202923.190041</v>
      </c>
      <c r="HT74"/>
      <c r="HU74" s="6">
        <f t="shared" si="2019"/>
        <v>40054087605.163383</v>
      </c>
      <c r="HV74"/>
      <c r="HW74" s="6">
        <f t="shared" si="2020"/>
        <v>67977956691.016708</v>
      </c>
      <c r="HX74"/>
      <c r="HY74" s="6">
        <f t="shared" si="2021"/>
        <v>58894151890.443382</v>
      </c>
      <c r="HZ74"/>
      <c r="IA74" s="6">
        <f t="shared" si="2022"/>
        <v>215498512452.93671</v>
      </c>
      <c r="IB74"/>
      <c r="IC74" s="6">
        <f t="shared" si="2023"/>
        <v>1431727361.2033782</v>
      </c>
      <c r="ID74"/>
      <c r="IE74" s="6">
        <f t="shared" si="2024"/>
        <v>11325605191.070044</v>
      </c>
      <c r="IF74"/>
      <c r="IG74" s="6">
        <f t="shared" si="2025"/>
        <v>66160674257.59005</v>
      </c>
      <c r="IH74"/>
      <c r="II74" s="6">
        <f t="shared" si="2026"/>
        <v>45146974143.070045</v>
      </c>
      <c r="IJ74"/>
      <c r="IK74" s="6">
        <f t="shared" si="2027"/>
        <v>49516117624.990044</v>
      </c>
      <c r="IL74"/>
      <c r="IM74" s="6">
        <f t="shared" si="2028"/>
        <v>69778829074.603378</v>
      </c>
      <c r="IN74"/>
      <c r="IO74" s="6">
        <f t="shared" si="2029"/>
        <v>5793162383.1900434</v>
      </c>
      <c r="IP74"/>
      <c r="IQ74" s="6">
        <f t="shared" si="2030"/>
        <v>7605614332.8300457</v>
      </c>
      <c r="IR74"/>
      <c r="IS74" s="6">
        <f t="shared" si="2031"/>
        <v>104547080.36337765</v>
      </c>
      <c r="IT74"/>
      <c r="IU74" s="6">
        <f t="shared" si="2032"/>
        <v>87985101299.723373</v>
      </c>
      <c r="IV74"/>
      <c r="IW74" s="6">
        <f t="shared" si="2033"/>
        <v>506107210.07004416</v>
      </c>
      <c r="IX74"/>
      <c r="IY74" s="6">
        <f t="shared" si="2034"/>
        <v>10344959359.496712</v>
      </c>
      <c r="IZ74"/>
      <c r="JA74" s="6">
        <f t="shared" si="2035"/>
        <v>7992748596.7233791</v>
      </c>
      <c r="JB74"/>
      <c r="JC74" s="6">
        <f t="shared" si="2036"/>
        <v>1136217578.590044</v>
      </c>
      <c r="JD74"/>
      <c r="JE74" s="6">
        <f t="shared" si="2037"/>
        <v>62183488402.910049</v>
      </c>
      <c r="JF74"/>
      <c r="JG74" s="6">
        <f t="shared" si="2038"/>
        <v>1524213215.2433782</v>
      </c>
      <c r="JH74"/>
      <c r="JI74" s="6">
        <f t="shared" si="2039"/>
        <v>1211306350.6433773</v>
      </c>
      <c r="JJ74"/>
      <c r="JK74" s="6">
        <f t="shared" si="2040"/>
        <v>8389675777.9633789</v>
      </c>
      <c r="JL74"/>
      <c r="JM74" s="6">
        <f t="shared" si="2041"/>
        <v>9458374230.7500458</v>
      </c>
      <c r="JN74"/>
      <c r="JO74" s="6">
        <f t="shared" si="2042"/>
        <v>87273464828.416702</v>
      </c>
      <c r="JP74"/>
      <c r="JQ74" s="6">
        <f t="shared" si="2043"/>
        <v>203335003007.67004</v>
      </c>
      <c r="JR74"/>
      <c r="JS74" s="6">
        <f t="shared" si="2044"/>
        <v>52551974034.59005</v>
      </c>
      <c r="JT74"/>
      <c r="JU74" s="6">
        <f t="shared" si="2045"/>
        <v>11560083051.123377</v>
      </c>
      <c r="JV74"/>
      <c r="JW74" s="6">
        <f t="shared" si="2046"/>
        <v>3804771105.5900435</v>
      </c>
      <c r="JX74"/>
      <c r="JY74" s="6">
        <f t="shared" si="2047"/>
        <v>4486658.2700444711</v>
      </c>
      <c r="JZ74"/>
      <c r="KA74" s="6">
        <f t="shared" si="2048"/>
        <v>13251272902.216713</v>
      </c>
      <c r="KB74"/>
      <c r="KC74" s="6">
        <f t="shared" si="2049"/>
        <v>116527213982.55003</v>
      </c>
      <c r="KD74"/>
      <c r="KE74" s="6">
        <f t="shared" si="2050"/>
        <v>121771806736.13672</v>
      </c>
      <c r="KF74"/>
      <c r="KG74" s="6">
        <f t="shared" si="2051"/>
        <v>1727219192.5633774</v>
      </c>
      <c r="KH74"/>
      <c r="KI74" s="6">
        <f t="shared" si="2052"/>
        <v>57940739235.243378</v>
      </c>
      <c r="KJ74"/>
      <c r="KK74" s="6">
        <f t="shared" si="2053"/>
        <v>5442186014.9767122</v>
      </c>
      <c r="KL74"/>
      <c r="KM74" s="6">
        <f t="shared" si="2054"/>
        <v>22191115447.136711</v>
      </c>
      <c r="KN74"/>
      <c r="KO74" s="6">
        <f t="shared" si="2055"/>
        <v>121686785.11004458</v>
      </c>
      <c r="KP74"/>
      <c r="KQ74" s="6">
        <f t="shared" si="2056"/>
        <v>24512340371.550045</v>
      </c>
      <c r="KR74"/>
      <c r="KS74" s="6">
        <f t="shared" si="2057"/>
        <v>556668656.77671087</v>
      </c>
      <c r="KT74"/>
      <c r="KU74" s="6">
        <f t="shared" si="2058"/>
        <v>3530596962.443377</v>
      </c>
      <c r="KV74"/>
      <c r="KW74" s="16">
        <f t="shared" si="2059"/>
        <v>13322.179727422134</v>
      </c>
      <c r="KX74" s="7"/>
      <c r="KY74" s="5"/>
      <c r="KZ74" s="3">
        <f t="shared" si="85"/>
        <v>19249620049</v>
      </c>
      <c r="LA74"/>
      <c r="LB74" s="3">
        <f t="shared" si="111"/>
        <v>2313417604</v>
      </c>
      <c r="LC74"/>
      <c r="LD74" s="3">
        <f t="shared" si="112"/>
        <v>44689225</v>
      </c>
      <c r="LE74"/>
      <c r="LF74" s="3">
        <f t="shared" si="113"/>
        <v>85918161924</v>
      </c>
      <c r="LG74"/>
      <c r="LH74" s="3">
        <f t="shared" si="114"/>
        <v>101674888225</v>
      </c>
      <c r="LI74"/>
      <c r="LJ74" s="3">
        <f t="shared" si="115"/>
        <v>451775025</v>
      </c>
      <c r="LK74"/>
      <c r="LL74" s="3">
        <f t="shared" si="116"/>
        <v>2100847225</v>
      </c>
      <c r="LM74"/>
      <c r="LN74" s="3">
        <f t="shared" si="117"/>
        <v>9247130244</v>
      </c>
      <c r="LO74"/>
      <c r="LP74" s="3">
        <f t="shared" si="118"/>
        <v>172276463844</v>
      </c>
      <c r="LQ74"/>
      <c r="LR74" s="3">
        <f t="shared" si="119"/>
        <v>2205899089</v>
      </c>
      <c r="LS74"/>
      <c r="LT74" s="3">
        <f t="shared" si="120"/>
        <v>20193262609</v>
      </c>
      <c r="LU74"/>
      <c r="LV74" s="3">
        <f t="shared" si="121"/>
        <v>235789878724</v>
      </c>
      <c r="LW74"/>
      <c r="LX74" s="3">
        <f t="shared" si="122"/>
        <v>11773118016</v>
      </c>
      <c r="LY74"/>
      <c r="LZ74" s="3">
        <f t="shared" si="123"/>
        <v>11048976</v>
      </c>
      <c r="MA74"/>
      <c r="MB74" s="3">
        <f t="shared" si="124"/>
        <v>124280221156</v>
      </c>
      <c r="MC74"/>
      <c r="MD74" s="3">
        <f t="shared" si="125"/>
        <v>2882293969</v>
      </c>
      <c r="ME74"/>
      <c r="MF74" s="3">
        <f t="shared" si="126"/>
        <v>605898225</v>
      </c>
      <c r="MG74"/>
      <c r="MH74" s="3">
        <f t="shared" si="127"/>
        <v>187513248784</v>
      </c>
      <c r="MI74"/>
      <c r="MJ74" s="3">
        <f t="shared" si="128"/>
        <v>73314226756</v>
      </c>
      <c r="MK74"/>
      <c r="ML74" s="3">
        <f t="shared" si="129"/>
        <v>108927061681</v>
      </c>
      <c r="MM74"/>
      <c r="MN74" s="3">
        <f t="shared" si="130"/>
        <v>3786925444</v>
      </c>
      <c r="MO74"/>
      <c r="MP74" s="3">
        <f t="shared" si="131"/>
        <v>19554945921</v>
      </c>
      <c r="MQ74"/>
      <c r="MR74" s="3">
        <f t="shared" si="132"/>
        <v>428501160000</v>
      </c>
      <c r="MS74"/>
      <c r="MT74" s="3">
        <f t="shared" si="133"/>
        <v>5118973209</v>
      </c>
      <c r="MU74"/>
      <c r="MV74" s="3">
        <f t="shared" si="134"/>
        <v>100954259289</v>
      </c>
      <c r="MW74"/>
      <c r="MX74" s="3">
        <f t="shared" si="135"/>
        <v>60607546596</v>
      </c>
      <c r="MY74"/>
      <c r="MZ74" s="3">
        <f t="shared" si="136"/>
        <v>52084368400</v>
      </c>
      <c r="NA74"/>
      <c r="NB74" s="3">
        <f t="shared" si="137"/>
        <v>13276570176</v>
      </c>
      <c r="NC74"/>
      <c r="ND74" s="3">
        <f t="shared" si="138"/>
        <v>6131203204</v>
      </c>
      <c r="NE74"/>
      <c r="NF74" s="3">
        <f t="shared" si="139"/>
        <v>183552264900</v>
      </c>
      <c r="NG74"/>
      <c r="NH74" s="3">
        <f t="shared" si="140"/>
        <v>7624782400</v>
      </c>
      <c r="NI74"/>
      <c r="NJ74" s="3">
        <f t="shared" si="141"/>
        <v>123408177025</v>
      </c>
      <c r="NK74"/>
      <c r="NL74" s="3">
        <f t="shared" si="92"/>
        <v>199238142321</v>
      </c>
      <c r="NM74"/>
      <c r="NN74" s="3">
        <f t="shared" si="142"/>
        <v>20841541956</v>
      </c>
      <c r="NO74"/>
      <c r="NP74" s="3">
        <f t="shared" si="143"/>
        <v>49565007424</v>
      </c>
      <c r="NQ74"/>
      <c r="NR74" s="3">
        <f t="shared" si="144"/>
        <v>56753056441</v>
      </c>
      <c r="NS74"/>
      <c r="NT74" s="3">
        <f t="shared" si="145"/>
        <v>70319371684</v>
      </c>
      <c r="NU74"/>
      <c r="NV74" s="3">
        <f t="shared" si="146"/>
        <v>236891491225</v>
      </c>
      <c r="NW74"/>
      <c r="NX74" s="3">
        <f t="shared" si="147"/>
        <v>3640312225</v>
      </c>
      <c r="NY74"/>
      <c r="NZ74" s="3">
        <f t="shared" si="148"/>
        <v>7043405625</v>
      </c>
      <c r="OA74"/>
      <c r="OB74" s="3">
        <f t="shared" si="149"/>
        <v>78239921796</v>
      </c>
      <c r="OC74"/>
      <c r="OD74" s="3">
        <f t="shared" si="150"/>
        <v>55213250625</v>
      </c>
      <c r="OE74"/>
      <c r="OF74" s="3">
        <f t="shared" si="151"/>
        <v>60034310361</v>
      </c>
      <c r="OG74"/>
      <c r="OH74" s="3">
        <f t="shared" si="152"/>
        <v>58399555600</v>
      </c>
      <c r="OI74"/>
      <c r="OJ74" s="3">
        <f t="shared" si="153"/>
        <v>2874675456</v>
      </c>
      <c r="OK74"/>
      <c r="OL74" s="3">
        <f t="shared" si="154"/>
        <v>12035625849</v>
      </c>
      <c r="OM74"/>
      <c r="ON74" s="3">
        <f t="shared" si="155"/>
        <v>150601984</v>
      </c>
      <c r="OO74"/>
      <c r="OP74" s="3">
        <f t="shared" si="156"/>
        <v>75145063876</v>
      </c>
      <c r="OQ74"/>
      <c r="OR74" s="3">
        <f t="shared" si="157"/>
        <v>0</v>
      </c>
      <c r="OS74"/>
      <c r="OT74" s="3">
        <f t="shared" si="158"/>
        <v>15427378849</v>
      </c>
      <c r="OU74"/>
      <c r="OV74" s="3">
        <f t="shared" si="159"/>
        <v>12521386201</v>
      </c>
      <c r="OW74"/>
      <c r="OX74" s="3">
        <f t="shared" si="160"/>
        <v>125686521</v>
      </c>
      <c r="OY74"/>
      <c r="OZ74" s="3">
        <f t="shared" si="161"/>
        <v>73909490769</v>
      </c>
      <c r="PA74"/>
      <c r="PB74" s="3">
        <f t="shared" si="162"/>
        <v>3786925444</v>
      </c>
      <c r="PC74"/>
      <c r="PD74" s="3">
        <f t="shared" si="163"/>
        <v>151462249</v>
      </c>
      <c r="PE74"/>
      <c r="PF74" s="3">
        <f t="shared" si="164"/>
        <v>13016984464</v>
      </c>
      <c r="PG74"/>
      <c r="PH74" s="3">
        <f t="shared" si="165"/>
        <v>14340302001</v>
      </c>
      <c r="PI74"/>
      <c r="PJ74" s="3">
        <f t="shared" si="166"/>
        <v>74487509776</v>
      </c>
      <c r="PK74"/>
      <c r="PL74" s="3">
        <f t="shared" si="167"/>
        <v>183552264900</v>
      </c>
      <c r="PM74"/>
      <c r="PN74" s="3">
        <f t="shared" si="168"/>
        <v>63372524121</v>
      </c>
      <c r="PO74"/>
      <c r="PP74" s="3">
        <f t="shared" si="169"/>
        <v>7228570441</v>
      </c>
      <c r="PQ74"/>
      <c r="PR74" s="3">
        <f t="shared" si="170"/>
        <v>1535542596</v>
      </c>
      <c r="PS74"/>
      <c r="PT74" s="3">
        <f t="shared" si="171"/>
        <v>605898225</v>
      </c>
      <c r="PU74"/>
      <c r="PV74" s="3">
        <f t="shared" si="172"/>
        <v>18936787321</v>
      </c>
      <c r="PW74"/>
      <c r="PX74" s="3">
        <f t="shared" si="93"/>
        <v>101674250496</v>
      </c>
      <c r="PY74"/>
      <c r="PZ74" s="3">
        <f t="shared" si="542"/>
        <v>137978817025</v>
      </c>
      <c r="QA74"/>
      <c r="QB74" s="3">
        <f t="shared" si="543"/>
        <v>363397969</v>
      </c>
      <c r="QC74"/>
      <c r="QD74" s="3">
        <f t="shared" si="544"/>
        <v>47616476944</v>
      </c>
      <c r="QE74"/>
      <c r="QF74" s="3">
        <f t="shared" si="545"/>
        <v>9267527824</v>
      </c>
      <c r="QG74"/>
      <c r="QH74" s="3">
        <f t="shared" si="546"/>
        <v>15994660900</v>
      </c>
      <c r="QI74"/>
      <c r="QJ74" s="3">
        <f t="shared" si="547"/>
        <v>1124126784</v>
      </c>
      <c r="QK74"/>
      <c r="QL74" s="3">
        <f t="shared" si="548"/>
        <v>32062841721</v>
      </c>
      <c r="QM74"/>
      <c r="QN74" s="3">
        <f t="shared" si="390"/>
        <v>1203409</v>
      </c>
      <c r="QO74"/>
      <c r="QP74" s="3">
        <f t="shared" si="391"/>
        <v>1363234084</v>
      </c>
      <c r="QQ74"/>
      <c r="QR74" s="3">
        <f t="shared" si="392"/>
        <v>6668682244</v>
      </c>
      <c r="QS74" s="5"/>
      <c r="QT74" s="6">
        <f t="shared" si="86"/>
        <v>13404.439219698621</v>
      </c>
      <c r="QU74" s="5"/>
      <c r="QV74" s="5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</row>
    <row r="75" spans="1:1015" s="3" customFormat="1">
      <c r="A75" s="2">
        <v>235</v>
      </c>
      <c r="B75" s="3">
        <v>4050</v>
      </c>
      <c r="C75" s="3">
        <v>7724</v>
      </c>
      <c r="D75" s="3">
        <v>4810</v>
      </c>
      <c r="E75" s="3">
        <v>4177</v>
      </c>
      <c r="F75" s="3">
        <v>6963</v>
      </c>
      <c r="G75" s="3">
        <v>4177</v>
      </c>
      <c r="H75" s="3">
        <v>5063</v>
      </c>
      <c r="I75" s="3">
        <v>5443</v>
      </c>
      <c r="J75" s="3">
        <v>3670</v>
      </c>
      <c r="K75" s="3">
        <v>5697</v>
      </c>
      <c r="L75" s="3">
        <v>7090</v>
      </c>
      <c r="M75" s="3">
        <v>6330</v>
      </c>
      <c r="N75" s="3">
        <v>5443</v>
      </c>
      <c r="O75" s="3">
        <v>7470</v>
      </c>
      <c r="P75" s="3">
        <v>5317</v>
      </c>
      <c r="Q75" s="3">
        <v>5697</v>
      </c>
      <c r="R75" s="3">
        <v>4684</v>
      </c>
      <c r="S75" s="3">
        <v>5570</v>
      </c>
      <c r="T75" s="3">
        <v>4937</v>
      </c>
      <c r="U75" s="3">
        <v>4810</v>
      </c>
      <c r="V75" s="3">
        <v>5570</v>
      </c>
      <c r="W75" s="3">
        <v>5697</v>
      </c>
      <c r="X75" s="3">
        <v>6457</v>
      </c>
      <c r="Y75" s="3">
        <v>4937</v>
      </c>
      <c r="Z75" s="3">
        <v>5950</v>
      </c>
      <c r="AA75" s="3">
        <v>5697</v>
      </c>
      <c r="AB75" s="3">
        <v>5823</v>
      </c>
      <c r="AC75" s="3">
        <v>7597</v>
      </c>
      <c r="AD75" s="3">
        <v>6710</v>
      </c>
      <c r="AE75" s="3">
        <v>7597</v>
      </c>
      <c r="AF75" s="3">
        <v>6457</v>
      </c>
      <c r="AG75" s="3">
        <v>8230</v>
      </c>
      <c r="AH75" s="3">
        <v>5950</v>
      </c>
      <c r="AI75" s="3">
        <v>5823</v>
      </c>
      <c r="AJ75" s="3">
        <v>7344</v>
      </c>
      <c r="AK75" s="3">
        <v>7344</v>
      </c>
      <c r="AL75" s="3">
        <v>5190</v>
      </c>
      <c r="AM75" s="3">
        <v>6077</v>
      </c>
      <c r="AN75" s="3">
        <v>6457</v>
      </c>
      <c r="AO75" s="3">
        <v>5063</v>
      </c>
      <c r="AP75" s="3">
        <v>8230</v>
      </c>
      <c r="AQ75" s="3">
        <v>5570</v>
      </c>
      <c r="AR75" s="3">
        <v>4937</v>
      </c>
      <c r="AS75" s="3">
        <v>6077</v>
      </c>
      <c r="AT75" s="3">
        <v>4177</v>
      </c>
      <c r="AU75" s="3">
        <v>6077</v>
      </c>
      <c r="AV75" s="3">
        <v>5823</v>
      </c>
      <c r="AW75" s="3">
        <v>5697</v>
      </c>
      <c r="AX75" s="3">
        <v>6583</v>
      </c>
      <c r="AY75" s="3">
        <v>7724</v>
      </c>
      <c r="AZ75" s="3">
        <v>6583</v>
      </c>
      <c r="BA75" s="3">
        <v>5950</v>
      </c>
      <c r="BB75" s="3">
        <v>4810</v>
      </c>
      <c r="BC75" s="3">
        <v>4684</v>
      </c>
      <c r="BD75" s="3">
        <v>5443</v>
      </c>
      <c r="BE75" s="3">
        <v>4304</v>
      </c>
      <c r="BF75" s="3">
        <v>5950</v>
      </c>
      <c r="BG75" s="3">
        <v>4810</v>
      </c>
      <c r="BH75" s="3">
        <v>5697</v>
      </c>
      <c r="BI75" s="3">
        <v>4304</v>
      </c>
      <c r="BJ75" s="3">
        <v>5697</v>
      </c>
      <c r="BK75" s="3">
        <v>6837</v>
      </c>
      <c r="BL75" s="3">
        <v>5443</v>
      </c>
      <c r="BM75" s="3">
        <v>6583</v>
      </c>
      <c r="BN75" s="3">
        <v>5697</v>
      </c>
      <c r="BO75" s="3">
        <v>6710</v>
      </c>
      <c r="BP75" s="3">
        <v>5443</v>
      </c>
      <c r="BQ75" s="3">
        <v>6583</v>
      </c>
      <c r="BR75" s="3">
        <v>6457</v>
      </c>
      <c r="BS75" s="3">
        <v>5190</v>
      </c>
      <c r="BT75" s="3">
        <v>5570</v>
      </c>
      <c r="BU75" s="3">
        <v>5570</v>
      </c>
      <c r="BV75" s="3">
        <v>8991</v>
      </c>
      <c r="BW75" s="3">
        <v>5823</v>
      </c>
      <c r="BX75" s="3">
        <v>4937</v>
      </c>
      <c r="BY75" s="3">
        <v>4304</v>
      </c>
      <c r="BZ75" s="3">
        <v>6203</v>
      </c>
      <c r="CA75" s="3">
        <v>4304</v>
      </c>
      <c r="CB75" s="3">
        <v>6077</v>
      </c>
      <c r="CC75" s="3">
        <v>6457</v>
      </c>
      <c r="CD75" s="3">
        <v>5317</v>
      </c>
      <c r="CE75" s="3">
        <v>4937</v>
      </c>
      <c r="CF75" s="3">
        <v>5823</v>
      </c>
      <c r="CG75" s="3">
        <v>6837</v>
      </c>
      <c r="CH75" s="3">
        <v>6837</v>
      </c>
      <c r="CI75" s="3">
        <v>7090</v>
      </c>
      <c r="CJ75" s="3">
        <v>5443</v>
      </c>
      <c r="CK75" s="3">
        <v>5317</v>
      </c>
      <c r="CL75" s="3">
        <v>4304</v>
      </c>
      <c r="CM75" s="3">
        <v>5317</v>
      </c>
      <c r="CN75" s="3">
        <v>5190</v>
      </c>
      <c r="CO75" s="3">
        <v>3924</v>
      </c>
      <c r="CP75" s="3">
        <v>6710</v>
      </c>
      <c r="CQ75" s="3">
        <v>5443</v>
      </c>
      <c r="CR75" s="3">
        <v>5697</v>
      </c>
      <c r="CS75" s="3">
        <v>3797</v>
      </c>
      <c r="CT75" s="3">
        <v>4937</v>
      </c>
      <c r="CU75" s="3">
        <v>5317</v>
      </c>
      <c r="CV75" s="3">
        <v>5950</v>
      </c>
      <c r="CW75" s="3">
        <v>4684</v>
      </c>
      <c r="CX75" s="3">
        <v>5570</v>
      </c>
      <c r="CY75" s="3">
        <v>6203</v>
      </c>
      <c r="CZ75" s="3">
        <v>6330</v>
      </c>
      <c r="DA75" s="3">
        <v>4937</v>
      </c>
      <c r="DB75" s="3">
        <v>4557</v>
      </c>
      <c r="DC75" s="3">
        <v>6330</v>
      </c>
      <c r="DD75" s="3">
        <v>6077</v>
      </c>
      <c r="DE75" s="3">
        <v>4684</v>
      </c>
      <c r="DF75" s="3">
        <v>5317</v>
      </c>
      <c r="DG75" s="3">
        <v>5317</v>
      </c>
      <c r="DH75" s="3">
        <v>5823</v>
      </c>
      <c r="DI75" s="3">
        <v>4430</v>
      </c>
      <c r="DJ75" s="3">
        <v>6330</v>
      </c>
      <c r="DK75" s="3">
        <v>5063</v>
      </c>
      <c r="DL75" s="3">
        <v>4557</v>
      </c>
      <c r="DM75" s="3">
        <v>6077</v>
      </c>
      <c r="DN75" s="3">
        <v>5950</v>
      </c>
      <c r="DO75" s="3">
        <v>5570</v>
      </c>
      <c r="DP75" s="3">
        <v>4557</v>
      </c>
      <c r="DQ75" s="3">
        <v>4557</v>
      </c>
      <c r="DR75" s="3">
        <v>4810</v>
      </c>
      <c r="DS75" s="3">
        <v>5317</v>
      </c>
      <c r="DT75" s="3">
        <v>8104</v>
      </c>
      <c r="DU75" s="3">
        <v>5063</v>
      </c>
      <c r="DV75" s="3">
        <v>6203</v>
      </c>
      <c r="DW75" s="3">
        <v>4050</v>
      </c>
      <c r="DX75" s="3">
        <v>4430</v>
      </c>
      <c r="DY75" s="3">
        <v>5697</v>
      </c>
      <c r="DZ75" s="3">
        <v>4684</v>
      </c>
      <c r="EA75" s="3">
        <v>5697</v>
      </c>
      <c r="EB75" s="3">
        <v>5697</v>
      </c>
      <c r="EC75" s="3">
        <v>4810</v>
      </c>
      <c r="ED75" s="3">
        <v>3670</v>
      </c>
      <c r="EE75" s="3">
        <v>4430</v>
      </c>
      <c r="EF75" s="3">
        <v>5697</v>
      </c>
      <c r="EG75" s="3">
        <v>6203</v>
      </c>
      <c r="EH75" s="3">
        <v>5317</v>
      </c>
      <c r="EI75" s="3">
        <v>5190</v>
      </c>
      <c r="EJ75" s="3">
        <v>3417</v>
      </c>
      <c r="EK75" s="3">
        <v>7217</v>
      </c>
      <c r="EL75" s="3">
        <v>5190</v>
      </c>
      <c r="EM75" s="3">
        <v>6203</v>
      </c>
      <c r="EN75" s="3">
        <v>4810</v>
      </c>
      <c r="EO75" s="3">
        <v>4557</v>
      </c>
      <c r="EP75" s="3">
        <v>5317</v>
      </c>
      <c r="EQ75" s="3">
        <v>4684</v>
      </c>
      <c r="ER75" s="3">
        <v>3797</v>
      </c>
      <c r="ES75" s="3">
        <v>6077</v>
      </c>
      <c r="ET75" s="3">
        <v>4304</v>
      </c>
      <c r="EU75" s="3">
        <v>4684</v>
      </c>
      <c r="EV75" s="5"/>
      <c r="EW75" s="6">
        <f t="shared" si="79"/>
        <v>5598.873333333333</v>
      </c>
      <c r="EX75" s="7"/>
      <c r="EY75" s="6">
        <f t="shared" si="80"/>
        <v>84.063001992269292</v>
      </c>
      <c r="EZ75" s="7"/>
      <c r="FA75" s="6">
        <f t="shared" si="81"/>
        <v>5592.08</v>
      </c>
      <c r="FB75" s="6">
        <f t="shared" si="82"/>
        <v>5605.666666666667</v>
      </c>
      <c r="FC75" s="6">
        <f t="shared" si="179"/>
        <v>-13.586666666667043</v>
      </c>
      <c r="FD75" s="7"/>
      <c r="FE75" s="6">
        <f t="shared" si="84"/>
        <v>13398625.770844441</v>
      </c>
      <c r="FF75"/>
      <c r="FG75" s="6">
        <f t="shared" si="97"/>
        <v>418074.31751111161</v>
      </c>
      <c r="FH75"/>
      <c r="FI75" s="6">
        <f t="shared" si="98"/>
        <v>7837685.5041777799</v>
      </c>
      <c r="FJ75"/>
      <c r="FK75" s="6">
        <f t="shared" si="99"/>
        <v>134258.73084444416</v>
      </c>
      <c r="FL75"/>
      <c r="FM75" s="6">
        <f t="shared" si="100"/>
        <v>4053833.2508444428</v>
      </c>
      <c r="FN75"/>
      <c r="FO75" s="6">
        <f t="shared" si="101"/>
        <v>598436.33084444504</v>
      </c>
      <c r="FP75"/>
      <c r="FQ75" s="6">
        <f t="shared" si="102"/>
        <v>4053833.2508444428</v>
      </c>
      <c r="FR75"/>
      <c r="FS75" s="6">
        <f t="shared" si="103"/>
        <v>134258.73084444416</v>
      </c>
      <c r="FT75"/>
      <c r="FU75" s="6">
        <f t="shared" si="104"/>
        <v>761105.02417777712</v>
      </c>
      <c r="FV75"/>
      <c r="FW75" s="6">
        <f t="shared" si="105"/>
        <v>19764.610844444549</v>
      </c>
      <c r="FX75"/>
      <c r="FY75" s="6">
        <f t="shared" si="106"/>
        <v>12862.584177777693</v>
      </c>
      <c r="FZ75"/>
      <c r="GA75" s="6">
        <f t="shared" si="107"/>
        <v>2351888.064177779</v>
      </c>
      <c r="GB75"/>
      <c r="GC75" s="6">
        <f t="shared" si="108"/>
        <v>71068.45084444464</v>
      </c>
      <c r="GD75"/>
      <c r="GE75" s="6">
        <f t="shared" si="109"/>
        <v>3099055.1041777763</v>
      </c>
      <c r="GF75"/>
      <c r="GG75" s="6">
        <f t="shared" si="110"/>
        <v>762850.85084444378</v>
      </c>
      <c r="GH75"/>
      <c r="GI75" s="6">
        <f t="shared" si="2000"/>
        <v>3095535.2775111096</v>
      </c>
      <c r="GJ75"/>
      <c r="GK75" s="6">
        <f t="shared" si="2001"/>
        <v>19764.610844444549</v>
      </c>
      <c r="GL75"/>
      <c r="GM75" s="6">
        <f t="shared" si="2002"/>
        <v>184.59751111112132</v>
      </c>
      <c r="GN75"/>
      <c r="GO75" s="6">
        <f t="shared" si="2003"/>
        <v>762850.85084444378</v>
      </c>
      <c r="GP75"/>
      <c r="GQ75" s="6">
        <f t="shared" si="2004"/>
        <v>1981300.2241777789</v>
      </c>
      <c r="GR75"/>
      <c r="GS75" s="6">
        <f t="shared" si="2005"/>
        <v>7148065.66417778</v>
      </c>
      <c r="GT75"/>
      <c r="GU75" s="6">
        <f t="shared" si="2006"/>
        <v>1268806.9975111103</v>
      </c>
      <c r="GV75"/>
      <c r="GW75" s="6">
        <f t="shared" si="2007"/>
        <v>3558555.2641777764</v>
      </c>
      <c r="GX75"/>
      <c r="GY75" s="6">
        <f t="shared" si="2008"/>
        <v>19484.437511111217</v>
      </c>
      <c r="GZ75"/>
      <c r="HA75" s="6">
        <f t="shared" si="2009"/>
        <v>1271060.8241777769</v>
      </c>
      <c r="HB75"/>
      <c r="HC75" s="6">
        <f t="shared" si="2010"/>
        <v>418074.31751111161</v>
      </c>
      <c r="HD75"/>
      <c r="HE75" s="6">
        <f t="shared" si="2011"/>
        <v>19484.437511111217</v>
      </c>
      <c r="HF75"/>
      <c r="HG75" s="6">
        <f t="shared" si="2012"/>
        <v>1328456.0241777787</v>
      </c>
      <c r="HH75"/>
      <c r="HI75" s="6">
        <f t="shared" si="2013"/>
        <v>1330762.1975111121</v>
      </c>
      <c r="HJ75"/>
      <c r="HK75" s="6">
        <f t="shared" si="2014"/>
        <v>1978486.0508444456</v>
      </c>
      <c r="HL75"/>
      <c r="HM75" s="6">
        <f t="shared" si="2015"/>
        <v>1268806.9975111103</v>
      </c>
      <c r="HN75"/>
      <c r="HO75" s="6">
        <f t="shared" si="2016"/>
        <v>1268806.9975111103</v>
      </c>
      <c r="HP75"/>
      <c r="HQ75" s="6">
        <f t="shared" si="2017"/>
        <v>998827.01084444369</v>
      </c>
      <c r="HR75"/>
      <c r="HS75" s="6">
        <f t="shared" si="2018"/>
        <v>1268806.9975111103</v>
      </c>
      <c r="HT75"/>
      <c r="HU75" s="6">
        <f t="shared" si="2019"/>
        <v>1639902.2108444455</v>
      </c>
      <c r="HV75"/>
      <c r="HW75" s="6">
        <f t="shared" si="2020"/>
        <v>184.59751111112132</v>
      </c>
      <c r="HX75"/>
      <c r="HY75" s="6">
        <f t="shared" si="2021"/>
        <v>10122493.717511114</v>
      </c>
      <c r="HZ75"/>
      <c r="IA75" s="6">
        <f t="shared" si="2022"/>
        <v>418074.31751111161</v>
      </c>
      <c r="IB75"/>
      <c r="IC75" s="6">
        <f t="shared" si="2023"/>
        <v>3657987.7575111124</v>
      </c>
      <c r="ID75"/>
      <c r="IE75" s="6">
        <f t="shared" si="2024"/>
        <v>134258.73084444416</v>
      </c>
      <c r="IF75"/>
      <c r="IG75" s="6">
        <f t="shared" si="2025"/>
        <v>154910.46417777808</v>
      </c>
      <c r="IH75"/>
      <c r="II75" s="6">
        <f t="shared" si="2026"/>
        <v>1000826.8375111104</v>
      </c>
      <c r="IJ75"/>
      <c r="IK75" s="6">
        <f t="shared" si="2027"/>
        <v>57318.744177777597</v>
      </c>
      <c r="IL75"/>
      <c r="IM75" s="6">
        <f t="shared" si="2028"/>
        <v>19484.437511111217</v>
      </c>
      <c r="IN75"/>
      <c r="IO75" s="6">
        <f t="shared" si="2029"/>
        <v>998827.01084444369</v>
      </c>
      <c r="IP75"/>
      <c r="IQ75" s="6">
        <f t="shared" si="2030"/>
        <v>1637342.0375111122</v>
      </c>
      <c r="IR75"/>
      <c r="IS75" s="6">
        <f t="shared" si="2031"/>
        <v>1639902.2108444455</v>
      </c>
      <c r="IT75"/>
      <c r="IU75" s="6">
        <f t="shared" si="2032"/>
        <v>3661813.9308444457</v>
      </c>
      <c r="IV75"/>
      <c r="IW75" s="6">
        <f t="shared" si="2033"/>
        <v>134258.73084444416</v>
      </c>
      <c r="IX75"/>
      <c r="IY75" s="6">
        <f t="shared" si="2034"/>
        <v>1637342.0375111122</v>
      </c>
      <c r="IZ75"/>
      <c r="JA75" s="6">
        <f t="shared" si="2035"/>
        <v>383672.87751111062</v>
      </c>
      <c r="JB75"/>
      <c r="JC75" s="6">
        <f t="shared" si="2036"/>
        <v>1978486.0508444456</v>
      </c>
      <c r="JD75"/>
      <c r="JE75" s="6">
        <f t="shared" si="2037"/>
        <v>3095535.2775111096</v>
      </c>
      <c r="JF75"/>
      <c r="JG75" s="6">
        <f t="shared" si="2038"/>
        <v>1978486.0508444456</v>
      </c>
      <c r="JH75"/>
      <c r="JI75" s="6">
        <f t="shared" si="2039"/>
        <v>184.59751111112132</v>
      </c>
      <c r="JJ75"/>
      <c r="JK75" s="6">
        <f t="shared" si="2040"/>
        <v>1978486.0508444456</v>
      </c>
      <c r="JL75"/>
      <c r="JM75" s="6">
        <f t="shared" si="2041"/>
        <v>1639902.2108444455</v>
      </c>
      <c r="JN75"/>
      <c r="JO75" s="6">
        <f t="shared" si="2042"/>
        <v>2269281.1308444431</v>
      </c>
      <c r="JP75"/>
      <c r="JQ75" s="6">
        <f t="shared" si="2043"/>
        <v>154910.46417777808</v>
      </c>
      <c r="JR75"/>
      <c r="JS75" s="6">
        <f t="shared" si="2044"/>
        <v>184.59751111112132</v>
      </c>
      <c r="JT75"/>
      <c r="JU75" s="6">
        <f t="shared" si="2045"/>
        <v>243456.71751111074</v>
      </c>
      <c r="JV75"/>
      <c r="JW75" s="6">
        <f t="shared" si="2046"/>
        <v>9330499.7041777801</v>
      </c>
      <c r="JX75"/>
      <c r="JY75" s="6">
        <f t="shared" si="2047"/>
        <v>4694097.7841777792</v>
      </c>
      <c r="JZ75"/>
      <c r="KA75" s="6">
        <f t="shared" si="2048"/>
        <v>1571044.9841777768</v>
      </c>
      <c r="KB75"/>
      <c r="KC75" s="6">
        <f t="shared" si="2049"/>
        <v>998827.01084444369</v>
      </c>
      <c r="KD75"/>
      <c r="KE75" s="6">
        <f t="shared" si="2050"/>
        <v>811056.34417777846</v>
      </c>
      <c r="KF75"/>
      <c r="KG75" s="6">
        <f t="shared" si="2051"/>
        <v>557132.8641777772</v>
      </c>
      <c r="KH75"/>
      <c r="KI75" s="6">
        <f t="shared" si="2052"/>
        <v>242470.89084444407</v>
      </c>
      <c r="KJ75"/>
      <c r="KK75" s="6">
        <f t="shared" si="2053"/>
        <v>19764.610844444549</v>
      </c>
      <c r="KL75"/>
      <c r="KM75" s="6">
        <f t="shared" si="2054"/>
        <v>14336925.930844441</v>
      </c>
      <c r="KN75"/>
      <c r="KO75" s="6">
        <f t="shared" si="2055"/>
        <v>998827.01084444369</v>
      </c>
      <c r="KP75"/>
      <c r="KQ75" s="6">
        <f t="shared" si="2056"/>
        <v>71068.45084444464</v>
      </c>
      <c r="KR75"/>
      <c r="KS75" s="6">
        <f t="shared" si="2057"/>
        <v>418074.31751111161</v>
      </c>
      <c r="KT75"/>
      <c r="KU75" s="6">
        <f t="shared" si="2058"/>
        <v>5136629.3975111097</v>
      </c>
      <c r="KV75"/>
      <c r="KW75" s="16">
        <f t="shared" si="2059"/>
        <v>81.245278021019246</v>
      </c>
      <c r="KX75" s="7"/>
      <c r="KY75" s="5"/>
      <c r="KZ75" s="3">
        <f t="shared" si="85"/>
        <v>13498276</v>
      </c>
      <c r="LA75"/>
      <c r="LB75" s="3">
        <f t="shared" si="111"/>
        <v>400689</v>
      </c>
      <c r="LC75"/>
      <c r="LD75" s="3">
        <f t="shared" si="112"/>
        <v>7761796</v>
      </c>
      <c r="LE75"/>
      <c r="LF75" s="3">
        <f t="shared" si="113"/>
        <v>144400</v>
      </c>
      <c r="LG75"/>
      <c r="LH75" s="3">
        <f t="shared" si="114"/>
        <v>4108729</v>
      </c>
      <c r="LI75"/>
      <c r="LJ75" s="3">
        <f t="shared" si="115"/>
        <v>577600</v>
      </c>
      <c r="LK75"/>
      <c r="LL75" s="3">
        <f t="shared" si="116"/>
        <v>4108729</v>
      </c>
      <c r="LM75"/>
      <c r="LN75" s="3">
        <f t="shared" si="117"/>
        <v>144400</v>
      </c>
      <c r="LO75"/>
      <c r="LP75" s="3">
        <f t="shared" si="118"/>
        <v>784996</v>
      </c>
      <c r="LQ75"/>
      <c r="LR75" s="3">
        <f t="shared" si="119"/>
        <v>16129</v>
      </c>
      <c r="LS75"/>
      <c r="LT75" s="3">
        <f t="shared" si="120"/>
        <v>16129</v>
      </c>
      <c r="LU75"/>
      <c r="LV75" s="3">
        <f t="shared" si="121"/>
        <v>2310400</v>
      </c>
      <c r="LW75"/>
      <c r="LX75" s="3">
        <f t="shared" si="122"/>
        <v>64009</v>
      </c>
      <c r="LY75"/>
      <c r="LZ75" s="3">
        <f t="shared" si="123"/>
        <v>3147076</v>
      </c>
      <c r="MA75"/>
      <c r="MB75" s="3">
        <f t="shared" si="124"/>
        <v>786769</v>
      </c>
      <c r="MC75"/>
      <c r="MD75" s="3">
        <f t="shared" si="125"/>
        <v>3143529</v>
      </c>
      <c r="ME75"/>
      <c r="MF75" s="3">
        <f t="shared" si="126"/>
        <v>16129</v>
      </c>
      <c r="MG75"/>
      <c r="MH75" s="3">
        <f t="shared" si="127"/>
        <v>0</v>
      </c>
      <c r="MI75"/>
      <c r="MJ75" s="3">
        <f t="shared" si="128"/>
        <v>786769</v>
      </c>
      <c r="MK75"/>
      <c r="ML75" s="3">
        <f t="shared" si="129"/>
        <v>1943236</v>
      </c>
      <c r="MM75"/>
      <c r="MN75" s="3">
        <f t="shared" si="130"/>
        <v>7075600</v>
      </c>
      <c r="MO75"/>
      <c r="MP75" s="3">
        <f t="shared" si="131"/>
        <v>1299600</v>
      </c>
      <c r="MQ75"/>
      <c r="MR75" s="3">
        <f t="shared" si="132"/>
        <v>3610000</v>
      </c>
      <c r="MS75"/>
      <c r="MT75" s="3">
        <f t="shared" si="133"/>
        <v>15876</v>
      </c>
      <c r="MU75"/>
      <c r="MV75" s="3">
        <f t="shared" si="134"/>
        <v>1301881</v>
      </c>
      <c r="MW75"/>
      <c r="MX75" s="3">
        <f t="shared" si="135"/>
        <v>400689</v>
      </c>
      <c r="MY75"/>
      <c r="MZ75" s="3">
        <f t="shared" si="136"/>
        <v>15876</v>
      </c>
      <c r="NA75"/>
      <c r="NB75" s="3">
        <f t="shared" si="137"/>
        <v>1297321</v>
      </c>
      <c r="NC75"/>
      <c r="ND75" s="3">
        <f t="shared" si="138"/>
        <v>1299600</v>
      </c>
      <c r="NE75"/>
      <c r="NF75" s="3">
        <f t="shared" si="139"/>
        <v>1940449</v>
      </c>
      <c r="NG75"/>
      <c r="NH75" s="3">
        <f t="shared" si="140"/>
        <v>1299600</v>
      </c>
      <c r="NI75"/>
      <c r="NJ75" s="3">
        <f t="shared" si="141"/>
        <v>1299600</v>
      </c>
      <c r="NK75"/>
      <c r="NL75" s="3">
        <f t="shared" si="92"/>
        <v>1026169</v>
      </c>
      <c r="NM75"/>
      <c r="NN75" s="3">
        <f t="shared" si="142"/>
        <v>1299600</v>
      </c>
      <c r="NO75"/>
      <c r="NP75" s="3">
        <f t="shared" si="143"/>
        <v>1605289</v>
      </c>
      <c r="NQ75"/>
      <c r="NR75" s="3">
        <f t="shared" si="144"/>
        <v>0</v>
      </c>
      <c r="NS75"/>
      <c r="NT75" s="3">
        <f t="shared" si="145"/>
        <v>10036224</v>
      </c>
      <c r="NU75"/>
      <c r="NV75" s="3">
        <f t="shared" si="146"/>
        <v>400689</v>
      </c>
      <c r="NW75"/>
      <c r="NX75" s="3">
        <f t="shared" si="147"/>
        <v>3606201</v>
      </c>
      <c r="NY75"/>
      <c r="NZ75" s="3">
        <f t="shared" si="148"/>
        <v>144400</v>
      </c>
      <c r="OA75"/>
      <c r="OB75" s="3">
        <f t="shared" si="149"/>
        <v>144400</v>
      </c>
      <c r="OC75"/>
      <c r="OD75" s="3">
        <f t="shared" si="150"/>
        <v>1028196</v>
      </c>
      <c r="OE75"/>
      <c r="OF75" s="3">
        <f t="shared" si="151"/>
        <v>64009</v>
      </c>
      <c r="OG75"/>
      <c r="OH75" s="3">
        <f t="shared" si="152"/>
        <v>15876</v>
      </c>
      <c r="OI75"/>
      <c r="OJ75" s="3">
        <f t="shared" si="153"/>
        <v>1026169</v>
      </c>
      <c r="OK75"/>
      <c r="OL75" s="3">
        <f t="shared" si="154"/>
        <v>1602756</v>
      </c>
      <c r="OM75"/>
      <c r="ON75" s="3">
        <f t="shared" si="155"/>
        <v>1605289</v>
      </c>
      <c r="OO75"/>
      <c r="OP75" s="3">
        <f t="shared" si="156"/>
        <v>3610000</v>
      </c>
      <c r="OQ75"/>
      <c r="OR75" s="3">
        <f t="shared" si="157"/>
        <v>144400</v>
      </c>
      <c r="OS75"/>
      <c r="OT75" s="3">
        <f t="shared" si="158"/>
        <v>1602756</v>
      </c>
      <c r="OU75"/>
      <c r="OV75" s="3">
        <f t="shared" si="159"/>
        <v>400689</v>
      </c>
      <c r="OW75"/>
      <c r="OX75" s="3">
        <f t="shared" si="160"/>
        <v>1940449</v>
      </c>
      <c r="OY75"/>
      <c r="OZ75" s="3">
        <f t="shared" si="161"/>
        <v>3143529</v>
      </c>
      <c r="PA75"/>
      <c r="PB75" s="3">
        <f t="shared" si="162"/>
        <v>1940449</v>
      </c>
      <c r="PC75"/>
      <c r="PD75" s="3">
        <f t="shared" si="163"/>
        <v>0</v>
      </c>
      <c r="PE75"/>
      <c r="PF75" s="3">
        <f t="shared" si="164"/>
        <v>1940449</v>
      </c>
      <c r="PG75"/>
      <c r="PH75" s="3">
        <f t="shared" si="165"/>
        <v>1605289</v>
      </c>
      <c r="PI75"/>
      <c r="PJ75" s="3">
        <f t="shared" si="166"/>
        <v>2310400</v>
      </c>
      <c r="PK75"/>
      <c r="PL75" s="3">
        <f t="shared" si="167"/>
        <v>144400</v>
      </c>
      <c r="PM75"/>
      <c r="PN75" s="3">
        <f t="shared" si="168"/>
        <v>0</v>
      </c>
      <c r="PO75"/>
      <c r="PP75" s="3">
        <f t="shared" si="169"/>
        <v>257049</v>
      </c>
      <c r="PQ75"/>
      <c r="PR75" s="3">
        <f t="shared" si="170"/>
        <v>9247681</v>
      </c>
      <c r="PS75"/>
      <c r="PT75" s="3">
        <f t="shared" si="171"/>
        <v>4635409</v>
      </c>
      <c r="PU75"/>
      <c r="PV75" s="3">
        <f t="shared" si="172"/>
        <v>1605289</v>
      </c>
      <c r="PW75"/>
      <c r="PX75" s="3">
        <f t="shared" si="93"/>
        <v>1026169</v>
      </c>
      <c r="PY75"/>
      <c r="PZ75" s="3">
        <f t="shared" si="542"/>
        <v>786769</v>
      </c>
      <c r="QA75"/>
      <c r="QB75" s="3">
        <f t="shared" si="543"/>
        <v>577600</v>
      </c>
      <c r="QC75"/>
      <c r="QD75" s="3">
        <f t="shared" si="544"/>
        <v>256036</v>
      </c>
      <c r="QE75"/>
      <c r="QF75" s="3">
        <f t="shared" si="545"/>
        <v>16129</v>
      </c>
      <c r="QG75"/>
      <c r="QH75" s="3">
        <f t="shared" si="546"/>
        <v>14440000</v>
      </c>
      <c r="QI75"/>
      <c r="QJ75" s="3">
        <f t="shared" si="547"/>
        <v>1026169</v>
      </c>
      <c r="QK75"/>
      <c r="QL75" s="3">
        <f t="shared" si="548"/>
        <v>64009</v>
      </c>
      <c r="QM75"/>
      <c r="QN75" s="3">
        <f t="shared" si="390"/>
        <v>400689</v>
      </c>
      <c r="QO75"/>
      <c r="QP75" s="3">
        <f t="shared" si="391"/>
        <v>5198400</v>
      </c>
      <c r="QQ75"/>
      <c r="QR75" s="3">
        <f t="shared" si="392"/>
        <v>144400</v>
      </c>
      <c r="QS75" s="5"/>
      <c r="QT75" s="6">
        <f t="shared" si="86"/>
        <v>81.286324381974183</v>
      </c>
      <c r="QU75" s="5"/>
      <c r="QV75" s="5"/>
      <c r="QW75" s="6">
        <f>B75-C75-$FC75</f>
        <v>-3660.413333333333</v>
      </c>
      <c r="QX75"/>
      <c r="QY75" s="6">
        <f>D75-E75-$FC75</f>
        <v>646.58666666666704</v>
      </c>
      <c r="QZ75"/>
      <c r="RA75" s="6">
        <f>F75-G75-$FC75</f>
        <v>2799.586666666667</v>
      </c>
      <c r="RB75"/>
      <c r="RC75" s="6">
        <f>H75-I75-$FC75</f>
        <v>-366.41333333333296</v>
      </c>
      <c r="RD75"/>
      <c r="RE75" s="6">
        <f>J75-K75-$FC75</f>
        <v>-2013.413333333333</v>
      </c>
      <c r="RF75"/>
      <c r="RG75" s="6">
        <f>L75-M75-$FC75</f>
        <v>773.58666666666704</v>
      </c>
      <c r="RH75"/>
      <c r="RI75" s="6">
        <f>N75-O75-$FC75</f>
        <v>-2013.413333333333</v>
      </c>
      <c r="RJ75"/>
      <c r="RK75" s="6">
        <f>P75-Q75-$FC75</f>
        <v>-366.41333333333296</v>
      </c>
      <c r="RL75"/>
      <c r="RM75" s="6">
        <f>R75-S75-$FC75</f>
        <v>-872.41333333333296</v>
      </c>
      <c r="RN75"/>
      <c r="RO75" s="6">
        <f>T75-U75-$FC75</f>
        <v>140.58666666666704</v>
      </c>
      <c r="RP75"/>
      <c r="RQ75" s="6">
        <f>V75-W75-$FC75</f>
        <v>-113.41333333333296</v>
      </c>
      <c r="RR75"/>
      <c r="RS75" s="6">
        <f>X75-Y75-$FC75</f>
        <v>1533.586666666667</v>
      </c>
      <c r="RT75"/>
      <c r="RU75" s="6">
        <f>Z75-AA75-$FC75</f>
        <v>266.58666666666704</v>
      </c>
      <c r="RV75"/>
      <c r="RW75" s="6">
        <f>AB75-AC75-$FC75</f>
        <v>-1760.413333333333</v>
      </c>
      <c r="RX75"/>
      <c r="RY75" s="6">
        <f>AD75-AE75-$FC75</f>
        <v>-873.41333333333296</v>
      </c>
      <c r="RZ75"/>
      <c r="SA75" s="6">
        <f>AF75-AG75-$FC75</f>
        <v>-1759.413333333333</v>
      </c>
      <c r="SB75"/>
      <c r="SC75" s="6">
        <f>AH75-AI75-$FC75</f>
        <v>140.58666666666704</v>
      </c>
      <c r="SD75"/>
      <c r="SE75" s="6">
        <f>AJ75-AK75-$FC75</f>
        <v>13.586666666667043</v>
      </c>
      <c r="SF75"/>
      <c r="SG75" s="6">
        <f>AL75-AM75-$FC75</f>
        <v>-873.41333333333296</v>
      </c>
      <c r="SH75"/>
      <c r="SI75" s="6">
        <f>AN75-AO75-$FC75</f>
        <v>1407.586666666667</v>
      </c>
      <c r="SJ75"/>
      <c r="SK75" s="6">
        <f>AP75-AQ75-$FC75</f>
        <v>2673.586666666667</v>
      </c>
      <c r="SL75"/>
      <c r="SM75" s="6">
        <f>AR75-AS75-$FC75</f>
        <v>-1126.413333333333</v>
      </c>
      <c r="SN75"/>
      <c r="SO75" s="6">
        <f>AT75-AU75-$FC75</f>
        <v>-1886.413333333333</v>
      </c>
      <c r="SP75"/>
      <c r="SQ75" s="6">
        <f>AV75-AW75-$FC75</f>
        <v>139.58666666666704</v>
      </c>
      <c r="SR75"/>
      <c r="SS75" s="6">
        <f>AX75-AY75-$FC75</f>
        <v>-1127.413333333333</v>
      </c>
      <c r="ST75"/>
      <c r="SU75" s="6">
        <f>AZ75-BA75-$FC75</f>
        <v>646.58666666666704</v>
      </c>
      <c r="SV75"/>
      <c r="SW75" s="6">
        <f>BB75-BC75-$FC75</f>
        <v>139.58666666666704</v>
      </c>
      <c r="SX75"/>
      <c r="SY75" s="6">
        <f>BD75-BE75-$FC75</f>
        <v>1152.586666666667</v>
      </c>
      <c r="SZ75"/>
      <c r="TA75" s="6">
        <f>BF75-BG75-$FC75</f>
        <v>1153.586666666667</v>
      </c>
      <c r="TB75"/>
      <c r="TC75" s="6">
        <f>BH75-BI75-$FC75</f>
        <v>1406.586666666667</v>
      </c>
      <c r="TD75"/>
      <c r="TE75" s="6">
        <f>BJ75-BK75-$FC75</f>
        <v>-1126.413333333333</v>
      </c>
      <c r="TF75"/>
      <c r="TG75" s="6">
        <f>BL75-BM75-$FC75</f>
        <v>-1126.413333333333</v>
      </c>
      <c r="TH75"/>
      <c r="TI75" s="6">
        <f>BN75-BO75-$FC75</f>
        <v>-999.41333333333296</v>
      </c>
      <c r="TJ75"/>
      <c r="TK75" s="6">
        <f>BP75-BQ75-$FC75</f>
        <v>-1126.413333333333</v>
      </c>
      <c r="TL75"/>
      <c r="TM75" s="6">
        <f>BR75-BS75-$FC75</f>
        <v>1280.586666666667</v>
      </c>
      <c r="TN75"/>
      <c r="TO75" s="6">
        <f>BT75-BU75-$FC75</f>
        <v>13.586666666667043</v>
      </c>
      <c r="TP75"/>
      <c r="TQ75" s="6">
        <f>BV75-BW75-$FC75</f>
        <v>3181.586666666667</v>
      </c>
      <c r="TR75"/>
      <c r="TS75" s="6">
        <f>BX75-BY75-$FC75</f>
        <v>646.58666666666704</v>
      </c>
      <c r="TT75"/>
      <c r="TU75" s="6">
        <f>BZ75-CA75-$FC75</f>
        <v>1912.586666666667</v>
      </c>
      <c r="TV75"/>
      <c r="TW75" s="6">
        <f>CB75-CC75-$FC75</f>
        <v>-366.41333333333296</v>
      </c>
      <c r="TX75"/>
      <c r="TY75" s="6">
        <f>CD75-CE75-$FC75</f>
        <v>393.58666666666704</v>
      </c>
      <c r="TZ75"/>
      <c r="UA75" s="6">
        <f>CF75-CG75-$FC75</f>
        <v>-1000.413333333333</v>
      </c>
      <c r="UB75"/>
      <c r="UC75" s="6">
        <f>CH75-CI75-$FC75</f>
        <v>-239.41333333333296</v>
      </c>
      <c r="UD75"/>
      <c r="UE75" s="6">
        <f>CJ75-CK75-$FC75</f>
        <v>139.58666666666704</v>
      </c>
      <c r="UF75"/>
      <c r="UG75" s="6">
        <f>CL75-CM75-$FC75</f>
        <v>-999.41333333333296</v>
      </c>
      <c r="UH75"/>
      <c r="UI75" s="6">
        <f>CN75-CO75-$FC75</f>
        <v>1279.586666666667</v>
      </c>
      <c r="UJ75"/>
      <c r="UK75" s="6">
        <f>CP75-CQ75-$FC75</f>
        <v>1280.586666666667</v>
      </c>
      <c r="UL75"/>
      <c r="UM75" s="6">
        <f>CR75-CS75-$FC75</f>
        <v>1913.586666666667</v>
      </c>
      <c r="UN75"/>
      <c r="UO75" s="6">
        <f>CT75-CU75-$FC75</f>
        <v>-366.41333333333296</v>
      </c>
      <c r="UP75"/>
      <c r="UQ75" s="6">
        <f>CV75-CW75-$FC75</f>
        <v>1279.586666666667</v>
      </c>
      <c r="UR75"/>
      <c r="US75" s="6">
        <f>CX75-CY75-$FC75</f>
        <v>-619.41333333333296</v>
      </c>
      <c r="UT75"/>
      <c r="UU75" s="6">
        <f>CZ75-DA75-$FC75</f>
        <v>1406.586666666667</v>
      </c>
      <c r="UV75"/>
      <c r="UW75" s="6">
        <f>DB75-DC75-$FC75</f>
        <v>-1759.413333333333</v>
      </c>
      <c r="UX75"/>
      <c r="UY75" s="6">
        <f>DD75-DE75-$FC75</f>
        <v>1406.586666666667</v>
      </c>
      <c r="UZ75"/>
      <c r="VA75" s="6">
        <f>DF75-DG75-$FC75</f>
        <v>13.586666666667043</v>
      </c>
      <c r="VB75"/>
      <c r="VC75" s="6">
        <f>DH75-DI75-$FC75</f>
        <v>1406.586666666667</v>
      </c>
      <c r="VD75"/>
      <c r="VE75" s="6">
        <f>DJ75-DK75-$FC75</f>
        <v>1280.586666666667</v>
      </c>
      <c r="VF75"/>
      <c r="VG75" s="6">
        <f>DL75-DM75-$FC75</f>
        <v>-1506.413333333333</v>
      </c>
      <c r="VH75"/>
      <c r="VI75" s="6">
        <f>DN75-DO75-$FC75</f>
        <v>393.58666666666704</v>
      </c>
      <c r="VJ75"/>
      <c r="VK75" s="6">
        <f>DP75-DQ75-$FC75</f>
        <v>13.586666666667043</v>
      </c>
      <c r="VL75"/>
      <c r="VM75" s="6">
        <f>DR75-DS75-$FC75</f>
        <v>-493.41333333333296</v>
      </c>
      <c r="VN75"/>
      <c r="VO75" s="6">
        <f>DT75-DU75-$FC75</f>
        <v>3054.586666666667</v>
      </c>
      <c r="VP75"/>
      <c r="VQ75" s="6">
        <f>DV75-DW75-$FC75</f>
        <v>2166.586666666667</v>
      </c>
      <c r="VR75"/>
      <c r="VS75" s="6">
        <f>DX75-DY75-$FC75</f>
        <v>-1253.413333333333</v>
      </c>
      <c r="VT75"/>
      <c r="VU75" s="6">
        <f>DZ75-EA75-$FC75</f>
        <v>-999.41333333333296</v>
      </c>
      <c r="VV75"/>
      <c r="VW75" s="6">
        <f>EB75-EC75-$FC75</f>
        <v>900.58666666666704</v>
      </c>
      <c r="VX75"/>
      <c r="VY75" s="6">
        <f>ED75-EE75-$FC75</f>
        <v>-746.41333333333296</v>
      </c>
      <c r="VZ75"/>
      <c r="WA75" s="6">
        <f>EF75-EG75-$FC75</f>
        <v>-492.41333333333296</v>
      </c>
      <c r="WB75"/>
      <c r="WC75" s="6">
        <f>EH75-EI75-$FC75</f>
        <v>140.58666666666704</v>
      </c>
      <c r="WD75"/>
      <c r="WE75" s="6">
        <f>EJ75-EK75-$FC75</f>
        <v>-3786.413333333333</v>
      </c>
      <c r="WF75"/>
      <c r="WG75" s="6">
        <f>EL75-EM75-$FC75</f>
        <v>-999.41333333333296</v>
      </c>
      <c r="WH75"/>
      <c r="WI75" s="6">
        <f>EN75-EO75-$FC75</f>
        <v>266.58666666666704</v>
      </c>
      <c r="WJ75"/>
      <c r="WK75" s="6">
        <f>EP75-EQ75-$FC75</f>
        <v>646.58666666666704</v>
      </c>
      <c r="WL75"/>
      <c r="WM75" s="6">
        <f>ER75-ES75-$FC75</f>
        <v>-2266.413333333333</v>
      </c>
      <c r="WN75"/>
      <c r="WO75" s="6">
        <f>ET75-EU75-$FC75</f>
        <v>-366.41333333333296</v>
      </c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</row>
    <row r="76" spans="1:1015" s="3" customFormat="1">
      <c r="A76" s="2">
        <v>238</v>
      </c>
      <c r="B76" s="3">
        <v>2335041</v>
      </c>
      <c r="C76" s="3">
        <v>2033011</v>
      </c>
      <c r="D76" s="3">
        <v>2504093</v>
      </c>
      <c r="E76" s="3">
        <v>2288110</v>
      </c>
      <c r="F76" s="3">
        <v>2438028</v>
      </c>
      <c r="G76" s="3">
        <v>2073329</v>
      </c>
      <c r="H76" s="3">
        <v>2341831</v>
      </c>
      <c r="I76" s="3">
        <v>2432511</v>
      </c>
      <c r="J76" s="3">
        <v>2273609</v>
      </c>
      <c r="K76" s="3">
        <v>2386535</v>
      </c>
      <c r="L76" s="3">
        <v>2642801</v>
      </c>
      <c r="M76" s="3">
        <v>2279162</v>
      </c>
      <c r="N76" s="3">
        <v>2213203</v>
      </c>
      <c r="O76" s="3">
        <v>2562236</v>
      </c>
      <c r="P76" s="3">
        <v>2387666</v>
      </c>
      <c r="Q76" s="3">
        <v>2333909</v>
      </c>
      <c r="R76" s="3">
        <v>2442555</v>
      </c>
      <c r="S76" s="3">
        <v>2283689</v>
      </c>
      <c r="T76" s="3">
        <v>2586851</v>
      </c>
      <c r="U76" s="3">
        <v>2671943</v>
      </c>
      <c r="V76" s="3">
        <v>2336173</v>
      </c>
      <c r="W76" s="3">
        <v>2505225</v>
      </c>
      <c r="X76" s="3">
        <v>2609202</v>
      </c>
      <c r="Y76" s="3">
        <v>2048713</v>
      </c>
      <c r="Z76" s="3">
        <v>2579070</v>
      </c>
      <c r="AA76" s="3">
        <v>2265758</v>
      </c>
      <c r="AB76" s="3">
        <v>2387666</v>
      </c>
      <c r="AC76" s="3">
        <v>2570087</v>
      </c>
      <c r="AD76" s="3">
        <v>2454863</v>
      </c>
      <c r="AE76" s="3">
        <v>2683048</v>
      </c>
      <c r="AF76" s="3">
        <v>2579070</v>
      </c>
      <c r="AG76" s="3">
        <v>2769272</v>
      </c>
      <c r="AH76" s="3">
        <v>2416808</v>
      </c>
      <c r="AI76" s="3">
        <v>2552192</v>
      </c>
      <c r="AJ76" s="3">
        <v>2037502</v>
      </c>
      <c r="AK76" s="3">
        <v>2852029</v>
      </c>
      <c r="AL76" s="3">
        <v>2898996</v>
      </c>
      <c r="AM76" s="3">
        <v>2541016</v>
      </c>
      <c r="AN76" s="3">
        <v>2475022</v>
      </c>
      <c r="AO76" s="3">
        <v>2538752</v>
      </c>
      <c r="AP76" s="3">
        <v>2314988</v>
      </c>
      <c r="AQ76" s="3">
        <v>2716646</v>
      </c>
      <c r="AR76" s="3">
        <v>2589114</v>
      </c>
      <c r="AS76" s="3">
        <v>2556577</v>
      </c>
      <c r="AT76" s="3">
        <v>2368710</v>
      </c>
      <c r="AU76" s="3">
        <v>2348551</v>
      </c>
      <c r="AV76" s="3">
        <v>2195272</v>
      </c>
      <c r="AW76" s="3">
        <v>2104663</v>
      </c>
      <c r="AX76" s="3">
        <v>2238879</v>
      </c>
      <c r="AY76" s="3">
        <v>2333909</v>
      </c>
      <c r="AZ76" s="3">
        <v>2265758</v>
      </c>
      <c r="BA76" s="3">
        <v>2506357</v>
      </c>
      <c r="BB76" s="3">
        <v>2475022</v>
      </c>
      <c r="BC76" s="3">
        <v>1960297</v>
      </c>
      <c r="BD76" s="3">
        <v>2600290</v>
      </c>
      <c r="BE76" s="3">
        <v>2337304</v>
      </c>
      <c r="BF76" s="3">
        <v>2402237</v>
      </c>
      <c r="BG76" s="3">
        <v>2223247</v>
      </c>
      <c r="BH76" s="3">
        <v>2546604</v>
      </c>
      <c r="BI76" s="3">
        <v>2408886</v>
      </c>
      <c r="BJ76" s="3">
        <v>2109119</v>
      </c>
      <c r="BK76" s="3">
        <v>2186325</v>
      </c>
      <c r="BL76" s="3">
        <v>2473890</v>
      </c>
      <c r="BM76" s="3">
        <v>2510742</v>
      </c>
      <c r="BN76" s="3">
        <v>2287049</v>
      </c>
      <c r="BO76" s="3">
        <v>2331787</v>
      </c>
      <c r="BP76" s="3">
        <v>2163973</v>
      </c>
      <c r="BQ76" s="3">
        <v>2498505</v>
      </c>
      <c r="BR76" s="3">
        <v>2255678</v>
      </c>
      <c r="BS76" s="3">
        <v>2469434</v>
      </c>
      <c r="BT76" s="3">
        <v>2429116</v>
      </c>
      <c r="BU76" s="3">
        <v>2188588</v>
      </c>
      <c r="BV76" s="3">
        <v>2492917</v>
      </c>
      <c r="BW76" s="3">
        <v>2376561</v>
      </c>
      <c r="BX76" s="3">
        <v>2553323</v>
      </c>
      <c r="BY76" s="3">
        <v>2218756</v>
      </c>
      <c r="BZ76" s="3">
        <v>2205316</v>
      </c>
      <c r="CA76" s="3">
        <v>2375430</v>
      </c>
      <c r="CB76" s="3">
        <v>2348551</v>
      </c>
      <c r="CC76" s="3">
        <v>2082241</v>
      </c>
      <c r="CD76" s="3">
        <v>2331787</v>
      </c>
      <c r="CE76" s="3">
        <v>2272478</v>
      </c>
      <c r="CF76" s="3">
        <v>2287049</v>
      </c>
      <c r="CG76" s="3">
        <v>2209843</v>
      </c>
      <c r="CH76" s="3">
        <v>2345227</v>
      </c>
      <c r="CI76" s="3">
        <v>2557709</v>
      </c>
      <c r="CJ76" s="3">
        <v>2516401</v>
      </c>
      <c r="CK76" s="3">
        <v>2208712</v>
      </c>
      <c r="CL76" s="3">
        <v>2184097</v>
      </c>
      <c r="CM76" s="3">
        <v>2327331</v>
      </c>
      <c r="CN76" s="3">
        <v>2525313</v>
      </c>
      <c r="CO76" s="3">
        <v>2063249</v>
      </c>
      <c r="CP76" s="3">
        <v>2166166</v>
      </c>
      <c r="CQ76" s="3">
        <v>2432511</v>
      </c>
      <c r="CR76" s="3">
        <v>2283689</v>
      </c>
      <c r="CS76" s="3">
        <v>2332919</v>
      </c>
      <c r="CT76" s="3">
        <v>2478346</v>
      </c>
      <c r="CU76" s="3">
        <v>2321672</v>
      </c>
      <c r="CV76" s="3">
        <v>2225511</v>
      </c>
      <c r="CW76" s="3">
        <v>2317216</v>
      </c>
      <c r="CX76" s="3">
        <v>2489522</v>
      </c>
      <c r="CY76" s="3">
        <v>2207580</v>
      </c>
      <c r="CZ76" s="3">
        <v>2215396</v>
      </c>
      <c r="DA76" s="3">
        <v>2243371</v>
      </c>
      <c r="DB76" s="3">
        <v>2340700</v>
      </c>
      <c r="DC76" s="3">
        <v>2219887</v>
      </c>
      <c r="DD76" s="3">
        <v>2276969</v>
      </c>
      <c r="DE76" s="3">
        <v>2224379</v>
      </c>
      <c r="DF76" s="3">
        <v>2200896</v>
      </c>
      <c r="DG76" s="3">
        <v>2284785</v>
      </c>
      <c r="DH76" s="3">
        <v>2125919</v>
      </c>
      <c r="DI76" s="3">
        <v>1916690</v>
      </c>
      <c r="DJ76" s="3">
        <v>2501830</v>
      </c>
      <c r="DK76" s="3">
        <v>2369842</v>
      </c>
      <c r="DL76" s="3">
        <v>2295996</v>
      </c>
      <c r="DM76" s="3">
        <v>2372034</v>
      </c>
      <c r="DN76" s="3">
        <v>2259074</v>
      </c>
      <c r="DO76" s="3">
        <v>2171789</v>
      </c>
      <c r="DP76" s="3">
        <v>2281425</v>
      </c>
      <c r="DQ76" s="3">
        <v>1977096</v>
      </c>
      <c r="DR76" s="3">
        <v>2055433</v>
      </c>
      <c r="DS76" s="3">
        <v>1992728</v>
      </c>
      <c r="DT76" s="3">
        <v>2366446</v>
      </c>
      <c r="DU76" s="3">
        <v>2191877</v>
      </c>
      <c r="DV76" s="3">
        <v>2351946</v>
      </c>
      <c r="DW76" s="3">
        <v>1991596</v>
      </c>
      <c r="DX76" s="3">
        <v>2093417</v>
      </c>
      <c r="DY76" s="3">
        <v>2138226</v>
      </c>
      <c r="DZ76" s="3">
        <v>2086768</v>
      </c>
      <c r="EA76" s="3">
        <v>2340700</v>
      </c>
      <c r="EB76" s="3">
        <v>2106856</v>
      </c>
      <c r="EC76" s="3">
        <v>2055433</v>
      </c>
      <c r="ED76" s="3">
        <v>2093417</v>
      </c>
      <c r="EE76" s="3">
        <v>2359656</v>
      </c>
      <c r="EF76" s="3">
        <v>2223247</v>
      </c>
      <c r="EG76" s="3">
        <v>2082241</v>
      </c>
      <c r="EH76" s="3">
        <v>2488390</v>
      </c>
      <c r="EI76" s="3">
        <v>2242239</v>
      </c>
      <c r="EJ76" s="3">
        <v>1893136</v>
      </c>
      <c r="EK76" s="3">
        <v>2299356</v>
      </c>
      <c r="EL76" s="3">
        <v>2353007</v>
      </c>
      <c r="EM76" s="3">
        <v>2270249</v>
      </c>
      <c r="EN76" s="3">
        <v>2153894</v>
      </c>
      <c r="EO76" s="3">
        <v>2265758</v>
      </c>
      <c r="EP76" s="3">
        <v>2168394</v>
      </c>
      <c r="EQ76" s="3">
        <v>2124787</v>
      </c>
      <c r="ER76" s="3">
        <v>2461512</v>
      </c>
      <c r="ES76" s="3">
        <v>2346288</v>
      </c>
      <c r="ET76" s="3">
        <v>2130339</v>
      </c>
      <c r="EU76" s="3">
        <v>2115804</v>
      </c>
      <c r="EV76" s="5"/>
      <c r="EW76" s="6">
        <f t="shared" si="79"/>
        <v>2325778.2333333334</v>
      </c>
      <c r="EX76" s="7"/>
      <c r="EY76" s="6">
        <f t="shared" si="80"/>
        <v>15295.258898297319</v>
      </c>
      <c r="EZ76" s="7"/>
      <c r="FA76" s="6">
        <f t="shared" si="81"/>
        <v>2341511.6133333333</v>
      </c>
      <c r="FB76" s="6">
        <f t="shared" si="82"/>
        <v>2310044.8533333335</v>
      </c>
      <c r="FC76" s="6">
        <f>FA76-FB76</f>
        <v>31466.759999999776</v>
      </c>
      <c r="FD76" s="7"/>
      <c r="FE76" s="6">
        <f t="shared" si="84"/>
        <v>73204466839.297714</v>
      </c>
      <c r="FF76"/>
      <c r="FG76" s="6">
        <f t="shared" si="97"/>
        <v>34046242823.737682</v>
      </c>
      <c r="FH76"/>
      <c r="FI76" s="6">
        <f t="shared" si="98"/>
        <v>111043725775.41776</v>
      </c>
      <c r="FJ76"/>
      <c r="FK76" s="6">
        <f t="shared" si="99"/>
        <v>14919830978.497545</v>
      </c>
      <c r="FL76"/>
      <c r="FM76" s="6">
        <f t="shared" si="100"/>
        <v>20849269140.417534</v>
      </c>
      <c r="FN76"/>
      <c r="FO76" s="6">
        <f t="shared" si="101"/>
        <v>110338397026.61775</v>
      </c>
      <c r="FP76"/>
      <c r="FQ76" s="6">
        <f t="shared" si="102"/>
        <v>144780067360.05743</v>
      </c>
      <c r="FR76"/>
      <c r="FS76" s="6">
        <f t="shared" si="103"/>
        <v>496854799.25760996</v>
      </c>
      <c r="FT76"/>
      <c r="FU76" s="6">
        <f t="shared" si="104"/>
        <v>16230566352.577658</v>
      </c>
      <c r="FV76"/>
      <c r="FW76" s="6">
        <f t="shared" si="105"/>
        <v>13585944532.737549</v>
      </c>
      <c r="FX76"/>
      <c r="FY76" s="6">
        <f t="shared" si="106"/>
        <v>40207773111.937508</v>
      </c>
      <c r="FZ76"/>
      <c r="GA76" s="6">
        <f t="shared" si="107"/>
        <v>279864530414.61786</v>
      </c>
      <c r="GB76"/>
      <c r="GC76" s="6">
        <f t="shared" si="108"/>
        <v>79436739310.65773</v>
      </c>
      <c r="GD76"/>
      <c r="GE76" s="6">
        <f t="shared" si="109"/>
        <v>45747973877.817505</v>
      </c>
      <c r="GF76"/>
      <c r="GG76" s="6">
        <f t="shared" si="110"/>
        <v>67419036471.097481</v>
      </c>
      <c r="GH76"/>
      <c r="GI76" s="6">
        <f t="shared" si="2000"/>
        <v>49137039159.9375</v>
      </c>
      <c r="GJ76"/>
      <c r="GK76" s="6">
        <f t="shared" si="2001"/>
        <v>27839176112.577526</v>
      </c>
      <c r="GL76"/>
      <c r="GM76" s="6">
        <f t="shared" si="2002"/>
        <v>715705441958.93726</v>
      </c>
      <c r="GN76"/>
      <c r="GO76" s="6">
        <f t="shared" si="2003"/>
        <v>106610895895.29774</v>
      </c>
      <c r="GP76"/>
      <c r="GQ76" s="6">
        <f t="shared" si="2004"/>
        <v>9062423114.4975567</v>
      </c>
      <c r="GR76"/>
      <c r="GS76" s="6">
        <f t="shared" si="2005"/>
        <v>187597057725.0574</v>
      </c>
      <c r="GT76"/>
      <c r="GU76" s="6">
        <f t="shared" si="2006"/>
        <v>1145413.6576004785</v>
      </c>
      <c r="GV76"/>
      <c r="GW76" s="6">
        <f t="shared" si="2007"/>
        <v>127865436.21759495</v>
      </c>
      <c r="GX76"/>
      <c r="GY76" s="6">
        <f t="shared" si="2008"/>
        <v>3497804552.2176266</v>
      </c>
      <c r="GZ76"/>
      <c r="HA76" s="6">
        <f t="shared" si="2009"/>
        <v>16001430290.497543</v>
      </c>
      <c r="HB76"/>
      <c r="HC76" s="6">
        <f t="shared" si="2010"/>
        <v>74019777764.377472</v>
      </c>
      <c r="HD76"/>
      <c r="HE76" s="6">
        <f t="shared" si="2011"/>
        <v>233538526527.89783</v>
      </c>
      <c r="HF76"/>
      <c r="HG76" s="6">
        <f t="shared" si="2012"/>
        <v>53601158490.177704</v>
      </c>
      <c r="HH76"/>
      <c r="HI76" s="6">
        <f t="shared" si="2013"/>
        <v>21763106340.097668</v>
      </c>
      <c r="HJ76"/>
      <c r="HK76" s="6">
        <f t="shared" si="2014"/>
        <v>11289326001.537647</v>
      </c>
      <c r="HL76"/>
      <c r="HM76" s="6">
        <f t="shared" si="2015"/>
        <v>11809768766.017551</v>
      </c>
      <c r="HN76"/>
      <c r="HO76" s="6">
        <f t="shared" si="2016"/>
        <v>4667452967.9375696</v>
      </c>
      <c r="HP76"/>
      <c r="HQ76" s="6">
        <f t="shared" si="2017"/>
        <v>5807165446.6575661</v>
      </c>
      <c r="HR76"/>
      <c r="HS76" s="6">
        <f t="shared" si="2018"/>
        <v>133955092321.53743</v>
      </c>
      <c r="HT76"/>
      <c r="HU76" s="6">
        <f t="shared" si="2019"/>
        <v>60134202022.017487</v>
      </c>
      <c r="HV76"/>
      <c r="HW76" s="6">
        <f t="shared" si="2020"/>
        <v>43706602070.337692</v>
      </c>
      <c r="HX76"/>
      <c r="HY76" s="6">
        <f t="shared" si="2021"/>
        <v>7206183067.7776375</v>
      </c>
      <c r="HZ76"/>
      <c r="IA76" s="6">
        <f t="shared" si="2022"/>
        <v>91869755488.057739</v>
      </c>
      <c r="IB76"/>
      <c r="IC76" s="6">
        <f t="shared" si="2023"/>
        <v>40634802802.177513</v>
      </c>
      <c r="ID76"/>
      <c r="IE76" s="6">
        <f t="shared" si="2024"/>
        <v>55151347373.697708</v>
      </c>
      <c r="IF76"/>
      <c r="IG76" s="6">
        <f t="shared" si="2025"/>
        <v>775190328.2176125</v>
      </c>
      <c r="IH76"/>
      <c r="II76" s="6">
        <f t="shared" si="2026"/>
        <v>2092078075.7776206</v>
      </c>
      <c r="IJ76"/>
      <c r="IK76" s="6">
        <f t="shared" si="2027"/>
        <v>59510997505.537491</v>
      </c>
      <c r="IL76"/>
      <c r="IM76" s="6">
        <f t="shared" si="2028"/>
        <v>76298725870.617722</v>
      </c>
      <c r="IN76"/>
      <c r="IO76" s="6">
        <f t="shared" si="2029"/>
        <v>30520355544.577522</v>
      </c>
      <c r="IP76"/>
      <c r="IQ76" s="6">
        <f t="shared" si="2030"/>
        <v>185413983095.6178</v>
      </c>
      <c r="IR76"/>
      <c r="IS76" s="6">
        <f t="shared" si="2031"/>
        <v>88691844394.29747</v>
      </c>
      <c r="IT76"/>
      <c r="IU76" s="6">
        <f t="shared" si="2032"/>
        <v>6511967074.4975643</v>
      </c>
      <c r="IV76"/>
      <c r="IW76" s="6">
        <f t="shared" si="2033"/>
        <v>15676852948.417656</v>
      </c>
      <c r="IX76"/>
      <c r="IY76" s="6">
        <f t="shared" si="2034"/>
        <v>15171282461.497545</v>
      </c>
      <c r="IZ76"/>
      <c r="JA76" s="6">
        <f t="shared" si="2035"/>
        <v>62737845853.057709</v>
      </c>
      <c r="JB76"/>
      <c r="JC76" s="6">
        <f t="shared" si="2036"/>
        <v>3533322831.8975735</v>
      </c>
      <c r="JD76"/>
      <c r="JE76" s="6">
        <f t="shared" si="2037"/>
        <v>7982750602.13764</v>
      </c>
      <c r="JF76"/>
      <c r="JG76" s="6">
        <f t="shared" si="2038"/>
        <v>446191268.09760946</v>
      </c>
      <c r="JH76"/>
      <c r="JI76" s="6">
        <f t="shared" si="2039"/>
        <v>13306951365.177549</v>
      </c>
      <c r="JJ76"/>
      <c r="JK76" s="6">
        <f t="shared" si="2040"/>
        <v>31599413969.81768</v>
      </c>
      <c r="JL76"/>
      <c r="JM76" s="6">
        <f t="shared" si="2041"/>
        <v>10104519691.137646</v>
      </c>
      <c r="JN76"/>
      <c r="JO76" s="6">
        <f t="shared" si="2042"/>
        <v>11557273422.657553</v>
      </c>
      <c r="JP76"/>
      <c r="JQ76" s="6">
        <f t="shared" si="2043"/>
        <v>3115675916.6976252</v>
      </c>
      <c r="JR76"/>
      <c r="JS76" s="6">
        <f t="shared" si="2044"/>
        <v>74453802017.817719</v>
      </c>
      <c r="JT76"/>
      <c r="JU76" s="6">
        <f t="shared" si="2045"/>
        <v>975827638.29761398</v>
      </c>
      <c r="JV76"/>
      <c r="JW76" s="6">
        <f t="shared" si="2046"/>
        <v>20478251093.017666</v>
      </c>
      <c r="JX76"/>
      <c r="JY76" s="6">
        <f t="shared" si="2047"/>
        <v>108164185552.89775</v>
      </c>
      <c r="JZ76"/>
      <c r="KA76" s="6">
        <f t="shared" si="2048"/>
        <v>5817991563.5775661</v>
      </c>
      <c r="KB76"/>
      <c r="KC76" s="6">
        <f t="shared" si="2049"/>
        <v>81452452209.537476</v>
      </c>
      <c r="KD76"/>
      <c r="KE76" s="6">
        <f t="shared" si="2050"/>
        <v>398251514.9376089</v>
      </c>
      <c r="KF76"/>
      <c r="KG76" s="6">
        <f t="shared" si="2051"/>
        <v>88628719537.17746</v>
      </c>
      <c r="KH76"/>
      <c r="KI76" s="6">
        <f t="shared" si="2052"/>
        <v>11998845099.777649</v>
      </c>
      <c r="KJ76"/>
      <c r="KK76" s="6">
        <f t="shared" si="2053"/>
        <v>46089322904.377693</v>
      </c>
      <c r="KL76"/>
      <c r="KM76" s="6">
        <f t="shared" si="2054"/>
        <v>191569699879.29739</v>
      </c>
      <c r="KN76"/>
      <c r="KO76" s="6">
        <f t="shared" si="2055"/>
        <v>2630791300.7376227</v>
      </c>
      <c r="KP76"/>
      <c r="KQ76" s="6">
        <f t="shared" si="2056"/>
        <v>20543706762.177536</v>
      </c>
      <c r="KR76"/>
      <c r="KS76" s="6">
        <f t="shared" si="2057"/>
        <v>147385427.25760543</v>
      </c>
      <c r="KT76"/>
      <c r="KU76" s="6">
        <f t="shared" si="2058"/>
        <v>7015275252.4176378</v>
      </c>
      <c r="KV76"/>
      <c r="KW76" s="16">
        <f t="shared" si="2059"/>
        <v>13921.138402076682</v>
      </c>
      <c r="KX76" s="7"/>
      <c r="KY76" s="5"/>
      <c r="KZ76" s="3">
        <f t="shared" si="85"/>
        <v>91222120900</v>
      </c>
      <c r="LA76"/>
      <c r="LB76" s="3">
        <f t="shared" si="111"/>
        <v>46648656289</v>
      </c>
      <c r="LC76"/>
      <c r="LD76" s="3">
        <f t="shared" si="112"/>
        <v>133005360601</v>
      </c>
      <c r="LE76"/>
      <c r="LF76" s="3">
        <f t="shared" si="113"/>
        <v>8222862400</v>
      </c>
      <c r="LG76"/>
      <c r="LH76" s="3">
        <f t="shared" si="114"/>
        <v>12752281476</v>
      </c>
      <c r="LI76"/>
      <c r="LJ76" s="3">
        <f t="shared" si="115"/>
        <v>132233322321</v>
      </c>
      <c r="LK76"/>
      <c r="LL76" s="3">
        <f t="shared" si="116"/>
        <v>121824035089</v>
      </c>
      <c r="LM76"/>
      <c r="LN76" s="3">
        <f t="shared" si="117"/>
        <v>2889815049</v>
      </c>
      <c r="LO76"/>
      <c r="LP76" s="3">
        <f t="shared" si="118"/>
        <v>25238405956</v>
      </c>
      <c r="LQ76"/>
      <c r="LR76" s="3">
        <f t="shared" si="119"/>
        <v>7240648464</v>
      </c>
      <c r="LS76"/>
      <c r="LT76" s="3">
        <f t="shared" si="120"/>
        <v>28578578704</v>
      </c>
      <c r="LU76"/>
      <c r="LV76" s="3">
        <f t="shared" si="121"/>
        <v>314147919121</v>
      </c>
      <c r="LW76"/>
      <c r="LX76" s="3">
        <f t="shared" si="122"/>
        <v>98164409344</v>
      </c>
      <c r="LY76"/>
      <c r="LZ76" s="3">
        <f t="shared" si="123"/>
        <v>33277421241</v>
      </c>
      <c r="MA76"/>
      <c r="MB76" s="3">
        <f t="shared" si="124"/>
        <v>52068394225</v>
      </c>
      <c r="MC76"/>
      <c r="MD76" s="3">
        <f t="shared" si="125"/>
        <v>36176800804</v>
      </c>
      <c r="ME76"/>
      <c r="MF76" s="3">
        <f t="shared" si="126"/>
        <v>18328827456</v>
      </c>
      <c r="MG76"/>
      <c r="MH76" s="3">
        <f t="shared" si="127"/>
        <v>663454233729</v>
      </c>
      <c r="MI76"/>
      <c r="MJ76" s="3">
        <f t="shared" si="128"/>
        <v>128149680400</v>
      </c>
      <c r="MK76"/>
      <c r="ML76" s="3">
        <f t="shared" si="129"/>
        <v>4061512900</v>
      </c>
      <c r="MM76"/>
      <c r="MN76" s="3">
        <f t="shared" si="130"/>
        <v>161329148964</v>
      </c>
      <c r="MO76"/>
      <c r="MP76" s="3">
        <f t="shared" si="131"/>
        <v>1058656369</v>
      </c>
      <c r="MQ76"/>
      <c r="MR76" s="3">
        <f t="shared" si="132"/>
        <v>406385281</v>
      </c>
      <c r="MS76"/>
      <c r="MT76" s="3">
        <f t="shared" si="133"/>
        <v>8209990881</v>
      </c>
      <c r="MU76"/>
      <c r="MV76" s="3">
        <f t="shared" si="134"/>
        <v>9030700900</v>
      </c>
      <c r="MW76"/>
      <c r="MX76" s="3">
        <f t="shared" si="135"/>
        <v>57887878801</v>
      </c>
      <c r="MY76"/>
      <c r="MZ76" s="3">
        <f t="shared" si="136"/>
        <v>264941825625</v>
      </c>
      <c r="NA76"/>
      <c r="NB76" s="3">
        <f t="shared" si="137"/>
        <v>69161636196</v>
      </c>
      <c r="NC76"/>
      <c r="ND76" s="3">
        <f t="shared" si="138"/>
        <v>32037420100</v>
      </c>
      <c r="NE76"/>
      <c r="NF76" s="3">
        <f t="shared" si="139"/>
        <v>18966247524</v>
      </c>
      <c r="NG76"/>
      <c r="NH76" s="3">
        <f t="shared" si="140"/>
        <v>5960766436</v>
      </c>
      <c r="NI76"/>
      <c r="NJ76" s="3">
        <f t="shared" si="141"/>
        <v>1358069904</v>
      </c>
      <c r="NK76"/>
      <c r="NL76" s="3">
        <f t="shared" si="92"/>
        <v>2001488644</v>
      </c>
      <c r="NM76"/>
      <c r="NN76" s="3">
        <f t="shared" si="142"/>
        <v>111911659024</v>
      </c>
      <c r="NO76"/>
      <c r="NP76" s="3">
        <f t="shared" si="143"/>
        <v>45691627536</v>
      </c>
      <c r="NQ76"/>
      <c r="NR76" s="3">
        <f t="shared" si="144"/>
        <v>57853718784</v>
      </c>
      <c r="NS76"/>
      <c r="NT76" s="3">
        <f t="shared" si="145"/>
        <v>13538718736</v>
      </c>
      <c r="NU76"/>
      <c r="NV76" s="3">
        <f t="shared" si="146"/>
        <v>111935077489</v>
      </c>
      <c r="NW76"/>
      <c r="NX76" s="3">
        <f t="shared" si="147"/>
        <v>28938772996</v>
      </c>
      <c r="NY76"/>
      <c r="NZ76" s="3">
        <f t="shared" si="148"/>
        <v>70921016100</v>
      </c>
      <c r="OA76"/>
      <c r="OB76" s="3">
        <f t="shared" si="149"/>
        <v>3517557481</v>
      </c>
      <c r="OC76"/>
      <c r="OD76" s="3">
        <f t="shared" si="150"/>
        <v>5960766436</v>
      </c>
      <c r="OE76"/>
      <c r="OF76" s="3">
        <f t="shared" si="151"/>
        <v>45148600324</v>
      </c>
      <c r="OG76"/>
      <c r="OH76" s="3">
        <f t="shared" si="152"/>
        <v>94672520721</v>
      </c>
      <c r="OI76"/>
      <c r="OJ76" s="3">
        <f t="shared" si="153"/>
        <v>20515978756</v>
      </c>
      <c r="OK76"/>
      <c r="OL76" s="3">
        <f t="shared" si="154"/>
        <v>213503140096</v>
      </c>
      <c r="OM76"/>
      <c r="ON76" s="3">
        <f t="shared" si="155"/>
        <v>70939659025</v>
      </c>
      <c r="OO76"/>
      <c r="OP76" s="3">
        <f t="shared" si="156"/>
        <v>2423592900</v>
      </c>
      <c r="OQ76"/>
      <c r="OR76" s="3">
        <f t="shared" si="157"/>
        <v>24546742276</v>
      </c>
      <c r="OS76"/>
      <c r="OT76" s="3">
        <f t="shared" si="158"/>
        <v>8409807025</v>
      </c>
      <c r="OU76"/>
      <c r="OV76" s="3">
        <f t="shared" si="159"/>
        <v>79491291364</v>
      </c>
      <c r="OW76"/>
      <c r="OX76" s="3">
        <f t="shared" si="160"/>
        <v>782600625</v>
      </c>
      <c r="OY76"/>
      <c r="OZ76" s="3">
        <f t="shared" si="161"/>
        <v>14595780969</v>
      </c>
      <c r="PA76"/>
      <c r="PB76" s="3">
        <f t="shared" si="162"/>
        <v>2765708100</v>
      </c>
      <c r="PC76"/>
      <c r="PD76" s="3">
        <f t="shared" si="163"/>
        <v>7037364321</v>
      </c>
      <c r="PE76"/>
      <c r="PF76" s="3">
        <f t="shared" si="164"/>
        <v>43776774441</v>
      </c>
      <c r="PG76"/>
      <c r="PH76" s="3">
        <f t="shared" si="165"/>
        <v>17420832144</v>
      </c>
      <c r="PI76"/>
      <c r="PJ76" s="3">
        <f t="shared" si="166"/>
        <v>5781777444</v>
      </c>
      <c r="PK76"/>
      <c r="PL76" s="3">
        <f t="shared" si="167"/>
        <v>7618671225</v>
      </c>
      <c r="PM76"/>
      <c r="PN76" s="3">
        <f t="shared" si="168"/>
        <v>92616140241</v>
      </c>
      <c r="PO76"/>
      <c r="PP76" s="3">
        <f t="shared" si="169"/>
        <v>3931917025</v>
      </c>
      <c r="PQ76"/>
      <c r="PR76" s="3">
        <f t="shared" si="170"/>
        <v>30474335761</v>
      </c>
      <c r="PS76"/>
      <c r="PT76" s="3">
        <f t="shared" si="171"/>
        <v>129852122500</v>
      </c>
      <c r="PU76"/>
      <c r="PV76" s="3">
        <f t="shared" si="172"/>
        <v>2007846481</v>
      </c>
      <c r="PW76"/>
      <c r="PX76" s="3">
        <f t="shared" si="93"/>
        <v>64481460624</v>
      </c>
      <c r="PY76"/>
      <c r="PZ76" s="3">
        <f t="shared" si="542"/>
        <v>2644324929</v>
      </c>
      <c r="QA76"/>
      <c r="QB76" s="3">
        <f t="shared" si="543"/>
        <v>70883205121</v>
      </c>
      <c r="QC76"/>
      <c r="QD76" s="3">
        <f t="shared" si="544"/>
        <v>19882692036</v>
      </c>
      <c r="QE76"/>
      <c r="QF76" s="3">
        <f t="shared" si="545"/>
        <v>60590314801</v>
      </c>
      <c r="QG76"/>
      <c r="QH76" s="3">
        <f t="shared" si="546"/>
        <v>165014688400</v>
      </c>
      <c r="QI76"/>
      <c r="QJ76" s="3">
        <f t="shared" si="547"/>
        <v>6848886564</v>
      </c>
      <c r="QK76"/>
      <c r="QL76" s="3">
        <f t="shared" si="548"/>
        <v>12513554496</v>
      </c>
      <c r="QM76"/>
      <c r="QN76" s="3">
        <f t="shared" si="390"/>
        <v>1901570449</v>
      </c>
      <c r="QO76"/>
      <c r="QP76" s="3">
        <f t="shared" si="391"/>
        <v>13276570176</v>
      </c>
      <c r="QQ76"/>
      <c r="QR76" s="3">
        <f t="shared" si="392"/>
        <v>211266225</v>
      </c>
      <c r="QS76" s="5"/>
      <c r="QT76" s="6">
        <f t="shared" si="86"/>
        <v>14041.229756499957</v>
      </c>
      <c r="QU76" s="5"/>
      <c r="QV76" s="5"/>
      <c r="QW76" s="6">
        <f>B76-C76-$FC76</f>
        <v>270563.24000000022</v>
      </c>
      <c r="QX76"/>
      <c r="QY76" s="6">
        <f>D76-E76-$FC76</f>
        <v>184516.24000000022</v>
      </c>
      <c r="QZ76"/>
      <c r="RA76" s="6">
        <f>F76-G76-$FC76</f>
        <v>333232.24000000022</v>
      </c>
      <c r="RB76"/>
      <c r="RC76" s="6">
        <f>H76-I76-$FC76</f>
        <v>-122146.75999999978</v>
      </c>
      <c r="RD76"/>
      <c r="RE76" s="6">
        <f>J76-K76-$FC76</f>
        <v>-144392.75999999978</v>
      </c>
      <c r="RF76"/>
      <c r="RG76" s="6">
        <f>L76-M76-$FC76</f>
        <v>332172.24000000022</v>
      </c>
      <c r="RH76"/>
      <c r="RI76" s="6">
        <f>N76-O76-$FC76</f>
        <v>-380499.75999999978</v>
      </c>
      <c r="RJ76"/>
      <c r="RK76" s="6">
        <f>P76-Q76-$FC76</f>
        <v>22290.240000000224</v>
      </c>
      <c r="RL76"/>
      <c r="RM76" s="6">
        <f>R76-S76-$FC76</f>
        <v>127399.24000000022</v>
      </c>
      <c r="RN76"/>
      <c r="RO76" s="6">
        <f>T76-U76-$FC76</f>
        <v>-116558.75999999978</v>
      </c>
      <c r="RP76"/>
      <c r="RQ76" s="6">
        <f>V76-W76-$FC76</f>
        <v>-200518.75999999978</v>
      </c>
      <c r="RR76"/>
      <c r="RS76" s="6">
        <f>X76-Y76-$FC76</f>
        <v>529022.24000000022</v>
      </c>
      <c r="RT76"/>
      <c r="RU76" s="6">
        <f>Z76-AA76-$FC76</f>
        <v>281845.24000000022</v>
      </c>
      <c r="RV76"/>
      <c r="RW76" s="6">
        <f>AB76-AC76-$FC76</f>
        <v>-213887.75999999978</v>
      </c>
      <c r="RX76"/>
      <c r="RY76" s="6">
        <f>AD76-AE76-$FC76</f>
        <v>-259651.75999999978</v>
      </c>
      <c r="RZ76"/>
      <c r="SA76" s="6">
        <f>AF76-AG76-$FC76</f>
        <v>-221668.75999999978</v>
      </c>
      <c r="SB76"/>
      <c r="SC76" s="6">
        <f>AH76-AI76-$FC76</f>
        <v>-166850.75999999978</v>
      </c>
      <c r="SD76"/>
      <c r="SE76" s="6">
        <f>AJ76-AK76-$FC76</f>
        <v>-845993.75999999978</v>
      </c>
      <c r="SF76"/>
      <c r="SG76" s="6">
        <f>AL76-AM76-$FC76</f>
        <v>326513.24000000022</v>
      </c>
      <c r="SH76"/>
      <c r="SI76" s="6">
        <f>AN76-AO76-$FC76</f>
        <v>-95196.759999999776</v>
      </c>
      <c r="SJ76"/>
      <c r="SK76" s="6">
        <f>AP76-AQ76-$FC76</f>
        <v>-433124.75999999978</v>
      </c>
      <c r="SL76"/>
      <c r="SM76" s="6">
        <f>AR76-AS76-$FC76</f>
        <v>1070.2400000002235</v>
      </c>
      <c r="SN76"/>
      <c r="SO76" s="6">
        <f>AT76-AU76-$FC76</f>
        <v>-11307.759999999776</v>
      </c>
      <c r="SP76"/>
      <c r="SQ76" s="6">
        <f>AV76-AW76-$FC76</f>
        <v>59142.240000000224</v>
      </c>
      <c r="SR76"/>
      <c r="SS76" s="6">
        <f>AX76-AY76-$FC76</f>
        <v>-126496.75999999978</v>
      </c>
      <c r="ST76"/>
      <c r="SU76" s="6">
        <f>AZ76-BA76-$FC76</f>
        <v>-272065.75999999978</v>
      </c>
      <c r="SV76"/>
      <c r="SW76" s="6">
        <f>BB76-BC76-$FC76</f>
        <v>483258.24000000022</v>
      </c>
      <c r="SX76"/>
      <c r="SY76" s="6">
        <f>BD76-BE76-$FC76</f>
        <v>231519.24000000022</v>
      </c>
      <c r="SZ76"/>
      <c r="TA76" s="6">
        <f>BF76-BG76-$FC76</f>
        <v>147523.24000000022</v>
      </c>
      <c r="TB76"/>
      <c r="TC76" s="6">
        <f>BH76-BI76-$FC76</f>
        <v>106251.24000000022</v>
      </c>
      <c r="TD76"/>
      <c r="TE76" s="6">
        <f>BJ76-BK76-$FC76</f>
        <v>-108672.75999999978</v>
      </c>
      <c r="TF76"/>
      <c r="TG76" s="6">
        <f>BL76-BM76-$FC76</f>
        <v>-68318.759999999776</v>
      </c>
      <c r="TH76"/>
      <c r="TI76" s="6">
        <f>BN76-BO76-$FC76</f>
        <v>-76204.759999999776</v>
      </c>
      <c r="TJ76"/>
      <c r="TK76" s="6">
        <f>BP76-BQ76-$FC76</f>
        <v>-365998.75999999978</v>
      </c>
      <c r="TL76"/>
      <c r="TM76" s="6">
        <f>BR76-BS76-$FC76</f>
        <v>-245222.75999999978</v>
      </c>
      <c r="TN76"/>
      <c r="TO76" s="6">
        <f>BT76-BU76-$FC76</f>
        <v>209061.24000000022</v>
      </c>
      <c r="TP76"/>
      <c r="TQ76" s="6">
        <f>BV76-BW76-$FC76</f>
        <v>84889.240000000224</v>
      </c>
      <c r="TR76"/>
      <c r="TS76" s="6">
        <f>BX76-BY76-$FC76</f>
        <v>303100.24000000022</v>
      </c>
      <c r="TT76"/>
      <c r="TU76" s="6">
        <f>BZ76-CA76-$FC76</f>
        <v>-201580.75999999978</v>
      </c>
      <c r="TV76"/>
      <c r="TW76" s="6">
        <f>CB76-CC76-$FC76</f>
        <v>234843.24000000022</v>
      </c>
      <c r="TX76"/>
      <c r="TY76" s="6">
        <f>CD76-CE76-$FC76</f>
        <v>27842.240000000224</v>
      </c>
      <c r="TZ76"/>
      <c r="UA76" s="6">
        <f>CF76-CG76-$FC76</f>
        <v>45739.240000000224</v>
      </c>
      <c r="UB76"/>
      <c r="UC76" s="6">
        <f>CH76-CI76-$FC76</f>
        <v>-243948.75999999978</v>
      </c>
      <c r="UD76"/>
      <c r="UE76" s="6">
        <f>CJ76-CK76-$FC76</f>
        <v>276222.24000000022</v>
      </c>
      <c r="UF76"/>
      <c r="UG76" s="6">
        <f>CL76-CM76-$FC76</f>
        <v>-174700.75999999978</v>
      </c>
      <c r="UH76"/>
      <c r="UI76" s="6">
        <f>CN76-CO76-$FC76</f>
        <v>430597.24000000022</v>
      </c>
      <c r="UJ76"/>
      <c r="UK76" s="6">
        <f>CP76-CQ76-$FC76</f>
        <v>-297811.75999999978</v>
      </c>
      <c r="UL76"/>
      <c r="UM76" s="6">
        <f>CR76-CS76-$FC76</f>
        <v>-80696.759999999776</v>
      </c>
      <c r="UN76"/>
      <c r="UO76" s="6">
        <f>CT76-CU76-$FC76</f>
        <v>125207.24000000022</v>
      </c>
      <c r="UP76"/>
      <c r="UQ76" s="6">
        <f>CV76-CW76-$FC76</f>
        <v>-123171.75999999978</v>
      </c>
      <c r="UR76"/>
      <c r="US76" s="6">
        <f>CX76-CY76-$FC76</f>
        <v>250475.24000000022</v>
      </c>
      <c r="UT76"/>
      <c r="UU76" s="6">
        <f>CZ76-DA76-$FC76</f>
        <v>-59441.759999999776</v>
      </c>
      <c r="UV76"/>
      <c r="UW76" s="6">
        <f>DB76-DC76-$FC76</f>
        <v>89346.240000000224</v>
      </c>
      <c r="UX76"/>
      <c r="UY76" s="6">
        <f>DD76-DE76-$FC76</f>
        <v>21123.240000000224</v>
      </c>
      <c r="UZ76"/>
      <c r="VA76" s="6">
        <f>DF76-DG76-$FC76</f>
        <v>-115355.75999999978</v>
      </c>
      <c r="VB76"/>
      <c r="VC76" s="6">
        <f>DH76-DI76-$FC76</f>
        <v>177762.24000000022</v>
      </c>
      <c r="VD76"/>
      <c r="VE76" s="6">
        <f>DJ76-DK76-$FC76</f>
        <v>100521.24000000022</v>
      </c>
      <c r="VF76"/>
      <c r="VG76" s="6">
        <f>DL76-DM76-$FC76</f>
        <v>-107504.75999999978</v>
      </c>
      <c r="VH76"/>
      <c r="VI76" s="6">
        <f>DN76-DO76-$FC76</f>
        <v>55818.240000000224</v>
      </c>
      <c r="VJ76"/>
      <c r="VK76" s="6">
        <f>DP76-DQ76-$FC76</f>
        <v>272862.24000000022</v>
      </c>
      <c r="VL76"/>
      <c r="VM76" s="6">
        <f>DR76-DS76-$FC76</f>
        <v>31238.240000000224</v>
      </c>
      <c r="VN76"/>
      <c r="VO76" s="6">
        <f>DT76-DU76-$FC76</f>
        <v>143102.24000000022</v>
      </c>
      <c r="VP76"/>
      <c r="VQ76" s="6">
        <f>DV76-DW76-$FC76</f>
        <v>328883.24000000022</v>
      </c>
      <c r="VR76"/>
      <c r="VS76" s="6">
        <f>DX76-DY76-$FC76</f>
        <v>-76275.759999999776</v>
      </c>
      <c r="VT76"/>
      <c r="VU76" s="6">
        <f>DZ76-EA76-$FC76</f>
        <v>-285398.75999999978</v>
      </c>
      <c r="VV76"/>
      <c r="VW76" s="6">
        <f>EB76-EC76-$FC76</f>
        <v>19956.240000000224</v>
      </c>
      <c r="VX76"/>
      <c r="VY76" s="6">
        <f>ED76-EE76-$FC76</f>
        <v>-297705.75999999978</v>
      </c>
      <c r="VZ76"/>
      <c r="WA76" s="6">
        <f>EF76-EG76-$FC76</f>
        <v>109539.24000000022</v>
      </c>
      <c r="WB76"/>
      <c r="WC76" s="6">
        <f>EH76-EI76-$FC76</f>
        <v>214684.24000000022</v>
      </c>
      <c r="WD76"/>
      <c r="WE76" s="6">
        <f>EJ76-EK76-$FC76</f>
        <v>-437686.75999999978</v>
      </c>
      <c r="WF76"/>
      <c r="WG76" s="6">
        <f>EL76-EM76-$FC76</f>
        <v>51291.240000000224</v>
      </c>
      <c r="WH76"/>
      <c r="WI76" s="6">
        <f>EN76-EO76-$FC76</f>
        <v>-143330.75999999978</v>
      </c>
      <c r="WJ76"/>
      <c r="WK76" s="6">
        <f>EP76-EQ76-$FC76</f>
        <v>12140.240000000224</v>
      </c>
      <c r="WL76"/>
      <c r="WM76" s="6">
        <f>ER76-ES76-$FC76</f>
        <v>83757.240000000224</v>
      </c>
      <c r="WN76"/>
      <c r="WO76" s="6">
        <f>ET76-EU76-$FC76</f>
        <v>-16931.759999999776</v>
      </c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</row>
    <row r="77" spans="1:1015">
      <c r="A77"/>
      <c r="KW77" s="17"/>
      <c r="QW77" s="7">
        <f>QW71*QW76</f>
        <v>-21078680150.933372</v>
      </c>
      <c r="QY77" s="7">
        <f>QY71*QY76</f>
        <v>-14797218361.3867</v>
      </c>
      <c r="RA77" s="7">
        <f>RA71*RA76</f>
        <v>8559181161.8133135</v>
      </c>
      <c r="RC77" s="7">
        <f>RC71*RC76</f>
        <v>15143592442.453316</v>
      </c>
      <c r="RE77" s="7">
        <f>RE71*RE76</f>
        <v>1936403173.4400082</v>
      </c>
      <c r="RG77" s="7">
        <f>RG71*RG76</f>
        <v>-15589064671.360037</v>
      </c>
      <c r="RI77" s="7">
        <f>RI71*RI76</f>
        <v>-991328708.05330324</v>
      </c>
      <c r="RK77" s="7">
        <f>RK71*RK76</f>
        <v>1254970232.3200109</v>
      </c>
      <c r="RM77" s="7">
        <f>RM71*RM76</f>
        <v>-18994037624.426708</v>
      </c>
      <c r="RO77" s="7">
        <f>RO71*RO76</f>
        <v>-728880779.19998956</v>
      </c>
      <c r="RQ77" s="7">
        <f>RQ71*RQ76</f>
        <v>15333001181.333332</v>
      </c>
      <c r="RS77" s="7">
        <f>RS71*RS76</f>
        <v>-46259115391.573395</v>
      </c>
      <c r="RU77" s="7">
        <f>RU71*RU76</f>
        <v>-31296847036.906712</v>
      </c>
      <c r="RW77" s="7">
        <f>RW71*RW76</f>
        <v>-16699785933.439966</v>
      </c>
      <c r="RY77" s="7">
        <f>RY71*RY76</f>
        <v>-34464443610.666618</v>
      </c>
      <c r="SA77" s="7">
        <f>SA71*SA76</f>
        <v>-8355434460.2666407</v>
      </c>
      <c r="SC77" s="7">
        <f>SC71*SC76</f>
        <v>7608839591.3600025</v>
      </c>
      <c r="SE77" s="7">
        <f>SE71*SE76</f>
        <v>-152946647874.55991</v>
      </c>
      <c r="SG77" s="7">
        <f>SG71*SG76</f>
        <v>-3548110541.3333611</v>
      </c>
      <c r="SI77" s="7">
        <f>SI71*SI76</f>
        <v>-8256732317.3333063</v>
      </c>
      <c r="SK77" s="7">
        <f>SK71*SK76</f>
        <v>8906200064.9600296</v>
      </c>
      <c r="SM77" s="7">
        <f>SM71*SM76</f>
        <v>28713825.706672579</v>
      </c>
      <c r="SO77" s="7">
        <f>SO71*SO76</f>
        <v>614267677.22665536</v>
      </c>
      <c r="SQ77" s="7">
        <f>SQ71*SQ76</f>
        <v>6671086959.3600206</v>
      </c>
      <c r="SS77" s="7">
        <f>SS71*SS76</f>
        <v>-8389939772.5866423</v>
      </c>
      <c r="SU77" s="7">
        <f>SU71*SU76</f>
        <v>-29103781233.06662</v>
      </c>
      <c r="SW77" s="7">
        <f>SW71*SW76</f>
        <v>-32692742108.160053</v>
      </c>
      <c r="SY77" s="7">
        <f>SY71*SY76</f>
        <v>9523158071.9999905</v>
      </c>
      <c r="TA77" s="7">
        <f>TA71*TA76</f>
        <v>9153128600.213335</v>
      </c>
      <c r="TC77" s="7">
        <f>TC71*TC76</f>
        <v>19112189714.560032</v>
      </c>
      <c r="TE77" s="7">
        <f>TE71*TE76</f>
        <v>-1255097929.4933224</v>
      </c>
      <c r="TG77" s="7">
        <f>TG71*TG76</f>
        <v>3947366861.1199923</v>
      </c>
      <c r="TI77" s="7">
        <f>TI71*TI76</f>
        <v>-1081294741.2266576</v>
      </c>
      <c r="TK77" s="7">
        <f>TK71*TK76</f>
        <v>39154059346.453339</v>
      </c>
      <c r="TM77" s="7">
        <f>TM71*TM76</f>
        <v>-30508980980.799953</v>
      </c>
      <c r="TO77" s="7">
        <f>TO71*TO76</f>
        <v>-5663608365.7600222</v>
      </c>
      <c r="TQ77" s="7">
        <f>TQ71*TQ76</f>
        <v>505034385.1733281</v>
      </c>
      <c r="TS77" s="7">
        <f>TS71*TS76</f>
        <v>4717856269.0133133</v>
      </c>
      <c r="TU77" s="7">
        <f>TU71*TU76</f>
        <v>1068109253.6533478</v>
      </c>
      <c r="TW77" s="7">
        <f>TW71*TW76</f>
        <v>31303038270.400013</v>
      </c>
      <c r="TY77" s="7">
        <f>TY71*TY76</f>
        <v>-247758813.01333749</v>
      </c>
      <c r="UA77" s="7">
        <f>UA71*UA76</f>
        <v>-4268141934.1866913</v>
      </c>
      <c r="UC77" s="7">
        <f>UC71*UC76</f>
        <v>19627791964.586666</v>
      </c>
      <c r="UE77" s="7">
        <f>UE71*UE76</f>
        <v>4069674335.9999819</v>
      </c>
      <c r="UG77" s="7">
        <f>UG71*UG76</f>
        <v>-14794592094.186634</v>
      </c>
      <c r="UI77" s="7">
        <f>UI71*UI76</f>
        <v>-7958585254.5067043</v>
      </c>
      <c r="UK77" s="7">
        <f>UK71*UK76</f>
        <v>-11711546732.586636</v>
      </c>
      <c r="UM77" s="7">
        <f>UM71*UM76</f>
        <v>860119865.92000389</v>
      </c>
      <c r="UO77" s="7">
        <f>UO71*UO76</f>
        <v>-450078292.05334383</v>
      </c>
      <c r="UQ77" s="7">
        <f>UQ71*UQ76</f>
        <v>-5233978654.9333143</v>
      </c>
      <c r="US77" s="7">
        <f>US71*US76</f>
        <v>34588960809.066681</v>
      </c>
      <c r="UU77" s="7">
        <f>UU71*UU76</f>
        <v>2554727589.1199951</v>
      </c>
      <c r="UW77" s="7">
        <f>UW71*UW76</f>
        <v>-461979624.96000808</v>
      </c>
      <c r="UY77" s="7">
        <f>UY71*UY76</f>
        <v>-565483216.96000767</v>
      </c>
      <c r="VA77" s="7">
        <f>VA71*VA76</f>
        <v>5695190775.0399981</v>
      </c>
      <c r="VC77" s="7">
        <f>VC71*VC76</f>
        <v>-8689492323.8400249</v>
      </c>
      <c r="VE77" s="7">
        <f>VE71*VE76</f>
        <v>2844885120.3199987</v>
      </c>
      <c r="VG77" s="7">
        <f>VG71*VG76</f>
        <v>8077764326.7199917</v>
      </c>
      <c r="VI77" s="7">
        <f>VI71*VI76</f>
        <v>-1661299671.0400109</v>
      </c>
      <c r="VK77" s="7">
        <f>VK71*VK76</f>
        <v>-28046600108.800045</v>
      </c>
      <c r="VM77" s="7">
        <f>VM71*VM76</f>
        <v>84384898.986664847</v>
      </c>
      <c r="VO77" s="7">
        <f>VO71*VO76</f>
        <v>-15185246496.853369</v>
      </c>
      <c r="VQ77" s="7">
        <f>VQ71*VQ76</f>
        <v>-10477781515.413366</v>
      </c>
      <c r="VS77" s="7">
        <f>VS71*VS76</f>
        <v>-4501897056.2133141</v>
      </c>
      <c r="VU77" s="7">
        <f>VU71*VU76</f>
        <v>-8967609570.8799706</v>
      </c>
      <c r="VW77" s="7">
        <f>VW71*VW76</f>
        <v>-1615550757.1200197</v>
      </c>
      <c r="VY77" s="7">
        <f>VY71*VY76</f>
        <v>-28717094550.613289</v>
      </c>
      <c r="WA77" s="7">
        <f>WA71*WA76</f>
        <v>-1053621436.4800106</v>
      </c>
      <c r="WC77" s="7">
        <f>WC71*WC76</f>
        <v>11243729262.933329</v>
      </c>
      <c r="WE77" s="7">
        <f>WE71*WE76</f>
        <v>-40434086471.146614</v>
      </c>
      <c r="WG77" s="7">
        <f>WG71*WG76</f>
        <v>-3487120436.8000193</v>
      </c>
      <c r="WI77" s="7">
        <f>WI71*WI76</f>
        <v>21252320662.079979</v>
      </c>
      <c r="WK77" s="7">
        <f>WK71*WK76</f>
        <v>1057139725.2266852</v>
      </c>
      <c r="WM77" s="7">
        <f>WM71*WM76</f>
        <v>254398656.95999417</v>
      </c>
      <c r="WO77" s="7">
        <f>WO71*WO76</f>
        <v>1290651625.5999842</v>
      </c>
      <c r="WQ77" s="6">
        <f>(SUM(QW77:WP77)/(150*148))</f>
        <v>-17260782.923603598</v>
      </c>
    </row>
    <row r="78" spans="1:1015">
      <c r="A78" s="12" t="s">
        <v>12</v>
      </c>
      <c r="KW78" s="17"/>
      <c r="QW78" s="7">
        <f t="shared" ref="QW78:TG78" si="2359">QW72*QW75</f>
        <v>253869870.14826629</v>
      </c>
      <c r="QX78" s="7"/>
      <c r="QY78" s="7">
        <f t="shared" si="2359"/>
        <v>47845137.348266758</v>
      </c>
      <c r="QZ78" s="7"/>
      <c r="RA78" s="7">
        <f t="shared" si="2359"/>
        <v>202613030.04160029</v>
      </c>
      <c r="RB78" s="7"/>
      <c r="RC78" s="7">
        <f t="shared" si="2359"/>
        <v>112679.42826663073</v>
      </c>
      <c r="RD78" s="7"/>
      <c r="RE78" s="7">
        <f t="shared" si="2359"/>
        <v>-29114923.238400191</v>
      </c>
      <c r="RF78" s="7"/>
      <c r="RG78" s="7">
        <f t="shared" si="2359"/>
        <v>-14731813.158399932</v>
      </c>
      <c r="RH78" s="7"/>
      <c r="RI78" s="7">
        <f t="shared" si="2359"/>
        <v>-92094492.305066854</v>
      </c>
      <c r="RJ78" s="7"/>
      <c r="RK78" s="7">
        <f t="shared" si="2359"/>
        <v>-28406003.131733339</v>
      </c>
      <c r="RL78" s="7"/>
      <c r="RM78" s="7">
        <f t="shared" si="2359"/>
        <v>-27397687.078400072</v>
      </c>
      <c r="RN78" s="7"/>
      <c r="RO78" s="7">
        <f t="shared" si="2359"/>
        <v>2008207.4282666857</v>
      </c>
      <c r="RP78" s="7"/>
      <c r="RQ78" s="7">
        <f t="shared" si="2359"/>
        <v>10245706.094933288</v>
      </c>
      <c r="RR78" s="7"/>
      <c r="RS78" s="7">
        <f t="shared" si="2359"/>
        <v>-10998147.451733187</v>
      </c>
      <c r="RT78" s="7"/>
      <c r="RU78" s="7">
        <f t="shared" si="2359"/>
        <v>2534833.9882666962</v>
      </c>
      <c r="RV78" s="7"/>
      <c r="RW78" s="7">
        <f t="shared" si="2359"/>
        <v>105011331.1615998</v>
      </c>
      <c r="RX78" s="7"/>
      <c r="RY78" s="7">
        <f t="shared" si="2359"/>
        <v>-87589801.958400041</v>
      </c>
      <c r="RZ78" s="7"/>
      <c r="SA78" s="7">
        <f t="shared" si="2359"/>
        <v>2089338.5215998276</v>
      </c>
      <c r="SB78" s="7"/>
      <c r="SC78" s="7">
        <f t="shared" si="2359"/>
        <v>-4328314.8117333315</v>
      </c>
      <c r="SD78" s="7"/>
      <c r="SE78" s="7">
        <f t="shared" si="2359"/>
        <v>408204.33493334596</v>
      </c>
      <c r="SF78" s="7"/>
      <c r="SG78" s="7">
        <f t="shared" si="2359"/>
        <v>24863911.534933235</v>
      </c>
      <c r="SH78" s="7"/>
      <c r="SI78" s="7">
        <f t="shared" si="2359"/>
        <v>68910488.494933486</v>
      </c>
      <c r="SJ78" s="7"/>
      <c r="SK78" s="7">
        <f t="shared" si="2359"/>
        <v>-278960749.47839975</v>
      </c>
      <c r="SL78" s="7"/>
      <c r="SM78" s="7">
        <f t="shared" si="2359"/>
        <v>-14468193.531733438</v>
      </c>
      <c r="SN78" s="7"/>
      <c r="SO78" s="7">
        <f t="shared" si="2359"/>
        <v>93542558.894933134</v>
      </c>
      <c r="SP78" s="7"/>
      <c r="SQ78" s="7">
        <f t="shared" si="2359"/>
        <v>-1974805.1583999917</v>
      </c>
      <c r="SR78" s="7"/>
      <c r="SS78" s="7">
        <f t="shared" si="2359"/>
        <v>4026579.2682665549</v>
      </c>
      <c r="ST78" s="7"/>
      <c r="SU78" s="7">
        <f t="shared" si="2359"/>
        <v>31830478.788266748</v>
      </c>
      <c r="SV78" s="7"/>
      <c r="SW78" s="7">
        <f t="shared" si="2359"/>
        <v>-14740843.345066693</v>
      </c>
      <c r="SX78" s="7"/>
      <c r="SY78" s="7">
        <f t="shared" si="2359"/>
        <v>32028631.534933455</v>
      </c>
      <c r="SZ78" s="7"/>
      <c r="TA78" s="7">
        <f t="shared" si="2359"/>
        <v>117735608.92160015</v>
      </c>
      <c r="TB78" s="7"/>
      <c r="TC78" s="7">
        <f t="shared" si="2359"/>
        <v>174546827.80160019</v>
      </c>
      <c r="TD78" s="7"/>
      <c r="TE78" s="7">
        <f t="shared" si="2359"/>
        <v>39689759.534933209</v>
      </c>
      <c r="TF78" s="7"/>
      <c r="TG78" s="7">
        <f t="shared" si="2359"/>
        <v>33453935.321599878</v>
      </c>
      <c r="TH78" s="7"/>
      <c r="TI78" s="7">
        <f t="shared" ref="TI78:VS78" si="2360">TI72*TI75</f>
        <v>-84906638.865066737</v>
      </c>
      <c r="TJ78" s="7"/>
      <c r="TK78" s="7">
        <f t="shared" si="2360"/>
        <v>86638667.268266529</v>
      </c>
      <c r="TL78" s="7"/>
      <c r="TM78" s="7">
        <f t="shared" si="2360"/>
        <v>30155869.508266799</v>
      </c>
      <c r="TN78" s="7"/>
      <c r="TO78" s="7">
        <f t="shared" si="2360"/>
        <v>230164.65493334102</v>
      </c>
      <c r="TP78" s="7"/>
      <c r="TQ78" s="7">
        <f t="shared" si="2360"/>
        <v>110987996.44160032</v>
      </c>
      <c r="TR78" s="7"/>
      <c r="TS78" s="7">
        <f t="shared" si="2360"/>
        <v>31478735.64160008</v>
      </c>
      <c r="TT78" s="7"/>
      <c r="TU78" s="7">
        <f t="shared" si="2360"/>
        <v>85738353.134933531</v>
      </c>
      <c r="TV78" s="7"/>
      <c r="TW78" s="7">
        <f t="shared" si="2360"/>
        <v>-13318567.718400022</v>
      </c>
      <c r="TX78" s="7"/>
      <c r="TY78" s="7">
        <f t="shared" si="2360"/>
        <v>12744525.188266717</v>
      </c>
      <c r="TZ78" s="7"/>
      <c r="UA78" s="7">
        <f t="shared" si="2360"/>
        <v>62477333.294933215</v>
      </c>
      <c r="UB78" s="7"/>
      <c r="UC78" s="7">
        <f t="shared" si="2360"/>
        <v>7409248.9215999646</v>
      </c>
      <c r="UD78" s="7"/>
      <c r="UE78" s="7">
        <f t="shared" si="2360"/>
        <v>108944.60160001395</v>
      </c>
      <c r="UF78" s="7"/>
      <c r="UG78" s="7">
        <f t="shared" si="2360"/>
        <v>-64302733.585066743</v>
      </c>
      <c r="UH78" s="7"/>
      <c r="UI78" s="7">
        <f t="shared" si="2360"/>
        <v>25791963.054933466</v>
      </c>
      <c r="UJ78" s="7"/>
      <c r="UK78" s="7">
        <f t="shared" si="2360"/>
        <v>2945964.0149334595</v>
      </c>
      <c r="UL78" s="7"/>
      <c r="UM78" s="7">
        <f t="shared" si="2360"/>
        <v>110858821.29493354</v>
      </c>
      <c r="UN78" s="7"/>
      <c r="UO78" s="7">
        <f t="shared" si="2360"/>
        <v>-5409902.3317333637</v>
      </c>
      <c r="UP78" s="7"/>
      <c r="UQ78" s="7">
        <f t="shared" si="2360"/>
        <v>-10149067.238399878</v>
      </c>
      <c r="UR78" s="7"/>
      <c r="US78" s="7">
        <f t="shared" si="2360"/>
        <v>-11092751.291733388</v>
      </c>
      <c r="UT78" s="7"/>
      <c r="UU78" s="7">
        <f t="shared" si="2360"/>
        <v>-26876382.865066536</v>
      </c>
      <c r="UV78" s="7"/>
      <c r="UW78" s="7">
        <f t="shared" si="2360"/>
        <v>48988260.334933154</v>
      </c>
      <c r="UX78" s="7"/>
      <c r="UY78" s="7">
        <f t="shared" si="2360"/>
        <v>-128398182.1183999</v>
      </c>
      <c r="UZ78" s="7"/>
      <c r="VA78" s="7">
        <f t="shared" si="2360"/>
        <v>-304389.15840000712</v>
      </c>
      <c r="VB78" s="7"/>
      <c r="VC78" s="7">
        <f t="shared" si="2360"/>
        <v>4023513.0282668052</v>
      </c>
      <c r="VD78" s="7"/>
      <c r="VE78" s="7">
        <f t="shared" si="2360"/>
        <v>-38913852.945066556</v>
      </c>
      <c r="VF78" s="7"/>
      <c r="VG78" s="7">
        <f t="shared" si="2360"/>
        <v>37521020.228266507</v>
      </c>
      <c r="VH78" s="7"/>
      <c r="VI78" s="7">
        <f t="shared" si="2360"/>
        <v>-10354289.105066638</v>
      </c>
      <c r="VJ78" s="7"/>
      <c r="VK78" s="7">
        <f t="shared" si="2360"/>
        <v>-1307737.3184000349</v>
      </c>
      <c r="VL78" s="7"/>
      <c r="VM78" s="7">
        <f t="shared" si="2360"/>
        <v>-1577185.8517333805</v>
      </c>
      <c r="VN78" s="7"/>
      <c r="VO78" s="7">
        <f t="shared" si="2360"/>
        <v>-338361208.03839976</v>
      </c>
      <c r="VP78" s="7"/>
      <c r="VQ78" s="7">
        <f t="shared" si="2360"/>
        <v>-53496318.01173313</v>
      </c>
      <c r="VR78" s="7"/>
      <c r="VS78" s="7">
        <f t="shared" si="2360"/>
        <v>-78529453.798400104</v>
      </c>
      <c r="VT78" s="7"/>
      <c r="VU78" s="7">
        <f t="shared" ref="VU78:WM78" si="2361">VU72*VU75</f>
        <v>19192253.934933227</v>
      </c>
      <c r="VV78" s="7"/>
      <c r="VW78" s="7">
        <f t="shared" si="2361"/>
        <v>3836931.4816000895</v>
      </c>
      <c r="VX78" s="7"/>
      <c r="VY78" s="7">
        <f t="shared" si="2361"/>
        <v>3752607.9615999251</v>
      </c>
      <c r="VZ78" s="7"/>
      <c r="WA78" s="7">
        <f t="shared" si="2361"/>
        <v>24011807.4282666</v>
      </c>
      <c r="WB78" s="7"/>
      <c r="WC78" s="7">
        <f t="shared" si="2361"/>
        <v>1516716.4416000177</v>
      </c>
      <c r="WD78" s="7"/>
      <c r="WE78" s="7">
        <f t="shared" si="2361"/>
        <v>14916651.054932961</v>
      </c>
      <c r="WF78" s="7"/>
      <c r="WG78" s="7">
        <f t="shared" si="2361"/>
        <v>-48823819.87840008</v>
      </c>
      <c r="WH78" s="7"/>
      <c r="WI78" s="7">
        <f t="shared" si="2361"/>
        <v>-4705659.8783999803</v>
      </c>
      <c r="WJ78" s="7"/>
      <c r="WK78" s="7">
        <f t="shared" si="2361"/>
        <v>6577389.9349334007</v>
      </c>
      <c r="WL78" s="7"/>
      <c r="WM78" s="7">
        <f t="shared" si="2361"/>
        <v>34076703.001599774</v>
      </c>
      <c r="WN78" s="7"/>
      <c r="WO78" s="7">
        <f>WO72*WO75</f>
        <v>24847045.08159994</v>
      </c>
      <c r="WQ78" s="6">
        <f>(SUM(QW78:WP78)/(150*148))</f>
        <v>23088.319409009026</v>
      </c>
    </row>
    <row r="79" spans="1:1015" s="3" customFormat="1">
      <c r="A79" s="2">
        <v>201</v>
      </c>
      <c r="B79" s="3">
        <v>610</v>
      </c>
      <c r="C79" s="3">
        <v>407</v>
      </c>
      <c r="D79" s="3">
        <v>0</v>
      </c>
      <c r="E79" s="3">
        <v>1017</v>
      </c>
      <c r="F79" s="3">
        <v>610</v>
      </c>
      <c r="G79" s="3">
        <v>0</v>
      </c>
      <c r="H79" s="3">
        <v>203</v>
      </c>
      <c r="I79" s="3">
        <v>0</v>
      </c>
      <c r="J79" s="3">
        <v>0</v>
      </c>
      <c r="K79" s="3">
        <v>0</v>
      </c>
      <c r="L79" s="3">
        <v>610</v>
      </c>
      <c r="M79" s="3">
        <v>203</v>
      </c>
      <c r="N79" s="3">
        <v>407</v>
      </c>
      <c r="O79" s="3">
        <v>0</v>
      </c>
      <c r="P79" s="3">
        <v>407</v>
      </c>
      <c r="Q79" s="3">
        <v>407</v>
      </c>
      <c r="R79" s="3">
        <v>0</v>
      </c>
      <c r="S79" s="3">
        <v>203</v>
      </c>
      <c r="T79" s="3">
        <v>0</v>
      </c>
      <c r="U79" s="3">
        <v>0</v>
      </c>
      <c r="V79" s="3">
        <v>0</v>
      </c>
      <c r="W79" s="3">
        <v>610</v>
      </c>
      <c r="X79" s="3">
        <v>0</v>
      </c>
      <c r="Y79" s="3">
        <v>0</v>
      </c>
      <c r="Z79" s="3">
        <v>0</v>
      </c>
      <c r="AA79" s="3">
        <v>0</v>
      </c>
      <c r="AB79" s="3">
        <v>203</v>
      </c>
      <c r="AC79" s="3">
        <v>814</v>
      </c>
      <c r="AD79" s="3">
        <v>814</v>
      </c>
      <c r="AE79" s="3">
        <v>407</v>
      </c>
      <c r="AF79" s="3">
        <v>407</v>
      </c>
      <c r="AG79" s="3">
        <v>203</v>
      </c>
      <c r="AH79" s="3">
        <v>203</v>
      </c>
      <c r="AI79" s="3">
        <v>0</v>
      </c>
      <c r="AJ79" s="3">
        <v>407</v>
      </c>
      <c r="AK79" s="3">
        <v>407</v>
      </c>
      <c r="AL79" s="3">
        <v>203</v>
      </c>
      <c r="AM79" s="3">
        <v>0</v>
      </c>
      <c r="AN79" s="3">
        <v>203</v>
      </c>
      <c r="AO79" s="3">
        <v>1017</v>
      </c>
      <c r="AP79" s="3">
        <v>610</v>
      </c>
      <c r="AQ79" s="3">
        <v>0</v>
      </c>
      <c r="AR79" s="3">
        <v>0</v>
      </c>
      <c r="AS79" s="3">
        <v>407</v>
      </c>
      <c r="AT79" s="3">
        <v>0</v>
      </c>
      <c r="AU79" s="3">
        <v>1017</v>
      </c>
      <c r="AV79" s="3">
        <v>203</v>
      </c>
      <c r="AW79" s="3">
        <v>203</v>
      </c>
      <c r="AX79" s="3">
        <v>0</v>
      </c>
      <c r="AY79" s="3">
        <v>407</v>
      </c>
      <c r="AZ79" s="3">
        <v>203</v>
      </c>
      <c r="BA79" s="3">
        <v>0</v>
      </c>
      <c r="BB79" s="3">
        <v>407</v>
      </c>
      <c r="BC79" s="3">
        <v>203</v>
      </c>
      <c r="BD79" s="3">
        <v>0</v>
      </c>
      <c r="BE79" s="3">
        <v>203</v>
      </c>
      <c r="BF79" s="3">
        <v>0</v>
      </c>
      <c r="BG79" s="3">
        <v>203</v>
      </c>
      <c r="BH79" s="3">
        <v>407</v>
      </c>
      <c r="BI79" s="3">
        <v>407</v>
      </c>
      <c r="BJ79" s="3">
        <v>0</v>
      </c>
      <c r="BK79" s="3">
        <v>203</v>
      </c>
      <c r="BL79" s="3">
        <v>407</v>
      </c>
      <c r="BM79" s="3">
        <v>203</v>
      </c>
      <c r="BN79" s="3">
        <v>407</v>
      </c>
      <c r="BO79" s="3">
        <v>203</v>
      </c>
      <c r="BP79" s="3">
        <v>407</v>
      </c>
      <c r="BQ79" s="3">
        <v>203</v>
      </c>
      <c r="BR79" s="3">
        <v>0</v>
      </c>
      <c r="BS79" s="3">
        <v>0</v>
      </c>
      <c r="BT79" s="3">
        <v>0</v>
      </c>
      <c r="BU79" s="3">
        <v>407</v>
      </c>
      <c r="BV79" s="3">
        <v>203</v>
      </c>
      <c r="BW79" s="3">
        <v>203</v>
      </c>
      <c r="BX79" s="3">
        <v>203</v>
      </c>
      <c r="BY79" s="3">
        <v>610</v>
      </c>
      <c r="BZ79" s="3">
        <v>203</v>
      </c>
      <c r="CA79" s="3">
        <v>0</v>
      </c>
      <c r="CB79" s="3">
        <v>610</v>
      </c>
      <c r="CC79" s="3">
        <v>0</v>
      </c>
      <c r="CD79" s="3">
        <v>407</v>
      </c>
      <c r="CE79" s="3">
        <v>203</v>
      </c>
      <c r="CF79" s="3">
        <v>814</v>
      </c>
      <c r="CG79" s="3">
        <v>0</v>
      </c>
      <c r="CH79" s="3">
        <v>203</v>
      </c>
      <c r="CI79" s="3">
        <v>0</v>
      </c>
      <c r="CJ79" s="3">
        <v>0</v>
      </c>
      <c r="CK79" s="3">
        <v>203</v>
      </c>
      <c r="CL79" s="3">
        <v>407</v>
      </c>
      <c r="CM79" s="3">
        <v>0</v>
      </c>
      <c r="CN79" s="3">
        <v>1221</v>
      </c>
      <c r="CO79" s="3">
        <v>610</v>
      </c>
      <c r="CP79" s="3">
        <v>0</v>
      </c>
      <c r="CQ79" s="3">
        <v>203</v>
      </c>
      <c r="CR79" s="3">
        <v>203</v>
      </c>
      <c r="CS79" s="3">
        <v>203</v>
      </c>
      <c r="CT79" s="3">
        <v>0</v>
      </c>
      <c r="CU79" s="3">
        <v>203</v>
      </c>
      <c r="CV79" s="3">
        <v>610</v>
      </c>
      <c r="CW79" s="3">
        <v>0</v>
      </c>
      <c r="CX79" s="3">
        <v>610</v>
      </c>
      <c r="CY79" s="3">
        <v>610</v>
      </c>
      <c r="CZ79" s="3">
        <v>203</v>
      </c>
      <c r="DA79" s="3">
        <v>203</v>
      </c>
      <c r="DB79" s="3">
        <v>203</v>
      </c>
      <c r="DC79" s="3">
        <v>0</v>
      </c>
      <c r="DD79" s="3">
        <v>407</v>
      </c>
      <c r="DE79" s="3">
        <v>0</v>
      </c>
      <c r="DF79" s="3">
        <v>203</v>
      </c>
      <c r="DG79" s="3">
        <v>0</v>
      </c>
      <c r="DH79" s="3">
        <v>0</v>
      </c>
      <c r="DI79" s="3">
        <v>407</v>
      </c>
      <c r="DJ79" s="3">
        <v>203</v>
      </c>
      <c r="DK79" s="3">
        <v>610</v>
      </c>
      <c r="DL79" s="3">
        <v>203</v>
      </c>
      <c r="DM79" s="3">
        <v>203</v>
      </c>
      <c r="DN79" s="3">
        <v>0</v>
      </c>
      <c r="DO79" s="3">
        <v>0</v>
      </c>
      <c r="DP79" s="3">
        <v>0</v>
      </c>
      <c r="DQ79" s="3">
        <v>0</v>
      </c>
      <c r="DR79" s="3">
        <v>814</v>
      </c>
      <c r="DS79" s="3">
        <v>203</v>
      </c>
      <c r="DT79" s="3">
        <v>203</v>
      </c>
      <c r="DU79" s="3">
        <v>610</v>
      </c>
      <c r="DV79" s="3">
        <v>0</v>
      </c>
      <c r="DW79" s="3">
        <v>610</v>
      </c>
      <c r="DX79" s="3">
        <v>0</v>
      </c>
      <c r="DY79" s="3">
        <v>203</v>
      </c>
      <c r="DZ79" s="3">
        <v>203</v>
      </c>
      <c r="EA79" s="3">
        <v>0</v>
      </c>
      <c r="EB79" s="3">
        <v>0</v>
      </c>
      <c r="EC79" s="3">
        <v>0</v>
      </c>
      <c r="ED79" s="3">
        <v>610</v>
      </c>
      <c r="EE79" s="3">
        <v>203</v>
      </c>
      <c r="EF79" s="3">
        <v>203</v>
      </c>
      <c r="EG79" s="3">
        <v>407</v>
      </c>
      <c r="EH79" s="3">
        <v>203</v>
      </c>
      <c r="EI79" s="3">
        <v>203</v>
      </c>
      <c r="EJ79" s="3">
        <v>203</v>
      </c>
      <c r="EK79" s="3">
        <v>407</v>
      </c>
      <c r="EL79" s="3">
        <v>0</v>
      </c>
      <c r="EM79" s="3">
        <v>0</v>
      </c>
      <c r="EN79" s="3">
        <v>203</v>
      </c>
      <c r="EO79" s="3">
        <v>0</v>
      </c>
      <c r="EP79" s="3">
        <v>203</v>
      </c>
      <c r="EQ79" s="3">
        <v>203</v>
      </c>
      <c r="ER79" s="3">
        <v>203</v>
      </c>
      <c r="ES79" s="3">
        <v>203</v>
      </c>
      <c r="ET79" s="3">
        <v>0</v>
      </c>
      <c r="EU79" s="3">
        <v>0</v>
      </c>
      <c r="EV79" s="5"/>
      <c r="EW79" s="6">
        <f t="shared" ref="EW79:EW149" si="2362">AVERAGE(B79:EU79)</f>
        <v>241.26</v>
      </c>
      <c r="EX79" s="7"/>
      <c r="EY79" s="6">
        <f t="shared" si="80"/>
        <v>21.115439456596452</v>
      </c>
      <c r="EZ79" s="7"/>
      <c r="FA79" s="6">
        <f t="shared" si="81"/>
        <v>246.69333333333333</v>
      </c>
      <c r="FB79" s="6">
        <f t="shared" si="82"/>
        <v>235.82666666666665</v>
      </c>
      <c r="FC79" s="6">
        <f t="shared" ref="FC79:FC146" si="2363">FA79-FB79</f>
        <v>10.866666666666674</v>
      </c>
      <c r="FD79" s="7"/>
      <c r="FE79" s="6">
        <f t="shared" si="84"/>
        <v>36915.217777777776</v>
      </c>
      <c r="FF79"/>
      <c r="FG79" s="6">
        <f t="shared" si="97"/>
        <v>1056509.8844444447</v>
      </c>
      <c r="FH79"/>
      <c r="FI79" s="6">
        <f t="shared" si="98"/>
        <v>358960.75111111108</v>
      </c>
      <c r="FJ79"/>
      <c r="FK79" s="6">
        <f t="shared" si="99"/>
        <v>36915.217777777776</v>
      </c>
      <c r="FL79"/>
      <c r="FM79" s="6">
        <f t="shared" si="100"/>
        <v>118.08444444444461</v>
      </c>
      <c r="FN79"/>
      <c r="FO79" s="6">
        <f t="shared" si="101"/>
        <v>156921.61777777778</v>
      </c>
      <c r="FP79"/>
      <c r="FQ79" s="6">
        <f t="shared" si="102"/>
        <v>156921.61777777778</v>
      </c>
      <c r="FR79"/>
      <c r="FS79" s="6">
        <f t="shared" si="103"/>
        <v>118.08444444444461</v>
      </c>
      <c r="FT79"/>
      <c r="FU79" s="6">
        <f t="shared" si="104"/>
        <v>45738.951111111113</v>
      </c>
      <c r="FV79"/>
      <c r="FW79" s="6">
        <f t="shared" si="105"/>
        <v>118.08444444444461</v>
      </c>
      <c r="FX79"/>
      <c r="FY79" s="6">
        <f t="shared" si="106"/>
        <v>385475.41777777777</v>
      </c>
      <c r="FZ79"/>
      <c r="GA79" s="6">
        <f t="shared" si="107"/>
        <v>118.08444444444461</v>
      </c>
      <c r="GB79"/>
      <c r="GC79" s="6">
        <f t="shared" si="108"/>
        <v>118.08444444444461</v>
      </c>
      <c r="GD79"/>
      <c r="GE79" s="6">
        <f t="shared" si="109"/>
        <v>386718.1511111111</v>
      </c>
      <c r="GF79"/>
      <c r="GG79" s="6">
        <f t="shared" si="110"/>
        <v>156921.61777777778</v>
      </c>
      <c r="GH79"/>
      <c r="GI79" s="6">
        <f t="shared" ref="GI79:GI86" si="2364">(AF79-AG79-$FC79)^2</f>
        <v>37300.484444444439</v>
      </c>
      <c r="GJ79"/>
      <c r="GK79" s="6">
        <f t="shared" ref="GK79:GK86" si="2365">(AH79-AI79-$FC79)^2</f>
        <v>36915.217777777776</v>
      </c>
      <c r="GL79"/>
      <c r="GM79" s="6">
        <f t="shared" ref="GM79:GM86" si="2366">(AJ79-AK79-$FC79)^2</f>
        <v>118.08444444444461</v>
      </c>
      <c r="GN79"/>
      <c r="GO79" s="6">
        <f t="shared" ref="GO79:GO86" si="2367">(AL79-AM79-$FC79)^2</f>
        <v>36915.217777777776</v>
      </c>
      <c r="GP79"/>
      <c r="GQ79" s="6">
        <f t="shared" ref="GQ79:GQ86" si="2368">(AN79-AO79-$FC79)^2</f>
        <v>680405.01777777774</v>
      </c>
      <c r="GR79"/>
      <c r="GS79" s="6">
        <f t="shared" ref="GS79:GS86" si="2369">(AP79-AQ79-$FC79)^2</f>
        <v>358960.75111111108</v>
      </c>
      <c r="GT79"/>
      <c r="GU79" s="6">
        <f t="shared" ref="GU79:GU86" si="2370">(AR79-AS79-$FC79)^2</f>
        <v>174612.55111111113</v>
      </c>
      <c r="GV79"/>
      <c r="GW79" s="6">
        <f t="shared" ref="GW79:GW86" si="2371">(AT79-AU79-$FC79)^2</f>
        <v>1056509.8844444447</v>
      </c>
      <c r="GX79"/>
      <c r="GY79" s="6">
        <f t="shared" ref="GY79:GY86" si="2372">(AV79-AW79-$FC79)^2</f>
        <v>118.08444444444461</v>
      </c>
      <c r="GZ79"/>
      <c r="HA79" s="6">
        <f t="shared" ref="HA79:HA86" si="2373">(AX79-AY79-$FC79)^2</f>
        <v>174612.55111111113</v>
      </c>
      <c r="HB79"/>
      <c r="HC79" s="6">
        <f t="shared" ref="HC79:HC86" si="2374">(AZ79-BA79-$FC79)^2</f>
        <v>36915.217777777776</v>
      </c>
      <c r="HD79"/>
      <c r="HE79" s="6">
        <f t="shared" ref="HE79:HE86" si="2375">(BB79-BC79-$FC79)^2</f>
        <v>37300.484444444439</v>
      </c>
      <c r="HF79"/>
      <c r="HG79" s="6">
        <f t="shared" ref="HG79:HG86" si="2376">(BD79-BE79-$FC79)^2</f>
        <v>45738.951111111113</v>
      </c>
      <c r="HH79"/>
      <c r="HI79" s="6">
        <f t="shared" ref="HI79:HI86" si="2377">(BF79-BG79-$FC79)^2</f>
        <v>45738.951111111113</v>
      </c>
      <c r="HJ79"/>
      <c r="HK79" s="6">
        <f t="shared" ref="HK79:HK86" si="2378">(BH79-BI79-$FC79)^2</f>
        <v>118.08444444444461</v>
      </c>
      <c r="HL79"/>
      <c r="HM79" s="6">
        <f t="shared" ref="HM79:HM86" si="2379">(BJ79-BK79-$FC79)^2</f>
        <v>45738.951111111113</v>
      </c>
      <c r="HN79"/>
      <c r="HO79" s="6">
        <f t="shared" ref="HO79:HO86" si="2380">(BL79-BM79-$FC79)^2</f>
        <v>37300.484444444439</v>
      </c>
      <c r="HP79"/>
      <c r="HQ79" s="6">
        <f t="shared" ref="HQ79:HQ86" si="2381">(BN79-BO79-$FC79)^2</f>
        <v>37300.484444444439</v>
      </c>
      <c r="HR79"/>
      <c r="HS79" s="6">
        <f t="shared" ref="HS79:HS86" si="2382">(BP79-BQ79-$FC79)^2</f>
        <v>37300.484444444439</v>
      </c>
      <c r="HT79"/>
      <c r="HU79" s="6">
        <f t="shared" ref="HU79:HU86" si="2383">(BR79-BS79-$FC79)^2</f>
        <v>118.08444444444461</v>
      </c>
      <c r="HV79"/>
      <c r="HW79" s="6">
        <f t="shared" ref="HW79:HW86" si="2384">(BT79-BU79-$FC79)^2</f>
        <v>174612.55111111113</v>
      </c>
      <c r="HX79"/>
      <c r="HY79" s="6">
        <f t="shared" ref="HY79:HY86" si="2385">(BV79-BW79-$FC79)^2</f>
        <v>118.08444444444461</v>
      </c>
      <c r="HZ79"/>
      <c r="IA79" s="6">
        <f t="shared" ref="IA79:IA86" si="2386">(BX79-BY79-$FC79)^2</f>
        <v>174612.55111111113</v>
      </c>
      <c r="IB79"/>
      <c r="IC79" s="6">
        <f t="shared" ref="IC79:IC86" si="2387">(BZ79-CA79-$FC79)^2</f>
        <v>36915.217777777776</v>
      </c>
      <c r="ID79"/>
      <c r="IE79" s="6">
        <f t="shared" ref="IE79:IE86" si="2388">(CB79-CC79-$FC79)^2</f>
        <v>358960.75111111108</v>
      </c>
      <c r="IF79"/>
      <c r="IG79" s="6">
        <f t="shared" ref="IG79:IG86" si="2389">(CD79-CE79-$FC79)^2</f>
        <v>37300.484444444439</v>
      </c>
      <c r="IH79"/>
      <c r="II79" s="6">
        <f t="shared" ref="II79:II86" si="2390">(CF79-CG79-$FC79)^2</f>
        <v>645023.15111111104</v>
      </c>
      <c r="IJ79"/>
      <c r="IK79" s="6">
        <f t="shared" ref="IK79:IK86" si="2391">(CH79-CI79-$FC79)^2</f>
        <v>36915.217777777776</v>
      </c>
      <c r="IL79"/>
      <c r="IM79" s="6">
        <f t="shared" ref="IM79:IM86" si="2392">(CJ79-CK79-$FC79)^2</f>
        <v>45738.951111111113</v>
      </c>
      <c r="IN79"/>
      <c r="IO79" s="6">
        <f t="shared" ref="IO79:IO86" si="2393">(CL79-CM79-$FC79)^2</f>
        <v>156921.61777777778</v>
      </c>
      <c r="IP79"/>
      <c r="IQ79" s="6">
        <f t="shared" ref="IQ79:IQ86" si="2394">(CN79-CO79-$FC79)^2</f>
        <v>360160.01777777774</v>
      </c>
      <c r="IR79"/>
      <c r="IS79" s="6">
        <f t="shared" ref="IS79:IS86" si="2395">(CP79-CQ79-$FC79)^2</f>
        <v>45738.951111111113</v>
      </c>
      <c r="IT79"/>
      <c r="IU79" s="6">
        <f t="shared" ref="IU79:IU86" si="2396">(CR79-CS79-$FC79)^2</f>
        <v>118.08444444444461</v>
      </c>
      <c r="IV79"/>
      <c r="IW79" s="6">
        <f t="shared" ref="IW79:IW86" si="2397">(CT79-CU79-$FC79)^2</f>
        <v>45738.951111111113</v>
      </c>
      <c r="IX79"/>
      <c r="IY79" s="6">
        <f t="shared" ref="IY79:IY86" si="2398">(CV79-CW79-$FC79)^2</f>
        <v>358960.75111111108</v>
      </c>
      <c r="IZ79"/>
      <c r="JA79" s="6">
        <f t="shared" ref="JA79:JA86" si="2399">(CX79-CY79-$FC79)^2</f>
        <v>118.08444444444461</v>
      </c>
      <c r="JB79"/>
      <c r="JC79" s="6">
        <f t="shared" ref="JC79:JC86" si="2400">(CZ79-DA79-$FC79)^2</f>
        <v>118.08444444444461</v>
      </c>
      <c r="JD79"/>
      <c r="JE79" s="6">
        <f t="shared" ref="JE79:JE86" si="2401">(DB79-DC79-$FC79)^2</f>
        <v>36915.217777777776</v>
      </c>
      <c r="JF79"/>
      <c r="JG79" s="6">
        <f t="shared" ref="JG79:JG86" si="2402">(DD79-DE79-$FC79)^2</f>
        <v>156921.61777777778</v>
      </c>
      <c r="JH79"/>
      <c r="JI79" s="6">
        <f t="shared" ref="JI79:JI86" si="2403">(DF79-DG79-$FC79)^2</f>
        <v>36915.217777777776</v>
      </c>
      <c r="JJ79"/>
      <c r="JK79" s="6">
        <f t="shared" ref="JK79:JK86" si="2404">(DH79-DI79-$FC79)^2</f>
        <v>174612.55111111113</v>
      </c>
      <c r="JL79"/>
      <c r="JM79" s="6">
        <f t="shared" ref="JM79:JM86" si="2405">(DJ79-DK79-$FC79)^2</f>
        <v>174612.55111111113</v>
      </c>
      <c r="JN79"/>
      <c r="JO79" s="6">
        <f t="shared" ref="JO79:JO86" si="2406">(DL79-DM79-$FC79)^2</f>
        <v>118.08444444444461</v>
      </c>
      <c r="JP79"/>
      <c r="JQ79" s="6">
        <f t="shared" ref="JQ79:JQ86" si="2407">(DN79-DO79-$FC79)^2</f>
        <v>118.08444444444461</v>
      </c>
      <c r="JR79"/>
      <c r="JS79" s="6">
        <f t="shared" ref="JS79:JS86" si="2408">(DP79-DQ79-$FC79)^2</f>
        <v>118.08444444444461</v>
      </c>
      <c r="JT79"/>
      <c r="JU79" s="6">
        <f t="shared" ref="JU79:JU86" si="2409">(DR79-DS79-$FC79)^2</f>
        <v>360160.01777777774</v>
      </c>
      <c r="JV79"/>
      <c r="JW79" s="6">
        <f t="shared" ref="JW79:JW86" si="2410">(DT79-DU79-$FC79)^2</f>
        <v>174612.55111111113</v>
      </c>
      <c r="JX79"/>
      <c r="JY79" s="6">
        <f t="shared" ref="JY79:JY86" si="2411">(DV79-DW79-$FC79)^2</f>
        <v>385475.41777777777</v>
      </c>
      <c r="JZ79"/>
      <c r="KA79" s="6">
        <f t="shared" ref="KA79:KA86" si="2412">(DX79-DY79-$FC79)^2</f>
        <v>45738.951111111113</v>
      </c>
      <c r="KB79"/>
      <c r="KC79" s="6">
        <f t="shared" ref="KC79:KC86" si="2413">(DZ79-EA79-$FC79)^2</f>
        <v>36915.217777777776</v>
      </c>
      <c r="KD79"/>
      <c r="KE79" s="6">
        <f t="shared" ref="KE79:KE86" si="2414">(EB79-EC79-$FC79)^2</f>
        <v>118.08444444444461</v>
      </c>
      <c r="KF79"/>
      <c r="KG79" s="6">
        <f t="shared" ref="KG79:KG86" si="2415">(ED79-EE79-$FC79)^2</f>
        <v>156921.61777777778</v>
      </c>
      <c r="KH79"/>
      <c r="KI79" s="6">
        <f t="shared" ref="KI79:KI86" si="2416">(EF79-EG79-$FC79)^2</f>
        <v>46167.68444444445</v>
      </c>
      <c r="KJ79"/>
      <c r="KK79" s="6">
        <f t="shared" ref="KK79:KK86" si="2417">(EH79-EI79-$FC79)^2</f>
        <v>118.08444444444461</v>
      </c>
      <c r="KL79"/>
      <c r="KM79" s="6">
        <f t="shared" ref="KM79:KM86" si="2418">(EJ79-EK79-$FC79)^2</f>
        <v>46167.68444444445</v>
      </c>
      <c r="KN79"/>
      <c r="KO79" s="6">
        <f t="shared" ref="KO79:KO86" si="2419">(EL79-EM79-$FC79)^2</f>
        <v>118.08444444444461</v>
      </c>
      <c r="KP79"/>
      <c r="KQ79" s="6">
        <f t="shared" ref="KQ79:KQ86" si="2420">(EN79-EO79-$FC79)^2</f>
        <v>36915.217777777776</v>
      </c>
      <c r="KR79"/>
      <c r="KS79" s="6">
        <f t="shared" ref="KS79:KS86" si="2421">(EP79-EQ79-$FC79)^2</f>
        <v>118.08444444444461</v>
      </c>
      <c r="KT79"/>
      <c r="KU79" s="6">
        <f t="shared" ref="KU79:KU86" si="2422">(ER79-ES79-$FC79)^2</f>
        <v>118.08444444444461</v>
      </c>
      <c r="KV79"/>
      <c r="KW79" s="16">
        <f t="shared" ref="KW79:KW86" si="2423">(SUM(FE79:KV79)/(150*148))^0.5</f>
        <v>21.230921040035174</v>
      </c>
      <c r="KX79" s="7"/>
      <c r="KY79" s="5"/>
      <c r="KZ79" s="3">
        <f t="shared" si="85"/>
        <v>41209</v>
      </c>
      <c r="LA79"/>
      <c r="LB79" s="3">
        <f t="shared" si="111"/>
        <v>1034289</v>
      </c>
      <c r="LC79"/>
      <c r="LD79" s="3">
        <f t="shared" si="112"/>
        <v>372100</v>
      </c>
      <c r="LE79"/>
      <c r="LF79" s="3">
        <f t="shared" si="113"/>
        <v>41209</v>
      </c>
      <c r="LG79"/>
      <c r="LH79" s="3">
        <f t="shared" si="114"/>
        <v>0</v>
      </c>
      <c r="LI79"/>
      <c r="LJ79" s="3">
        <f t="shared" si="115"/>
        <v>165649</v>
      </c>
      <c r="LK79"/>
      <c r="LL79" s="3">
        <f t="shared" si="116"/>
        <v>165649</v>
      </c>
      <c r="LM79"/>
      <c r="LN79" s="3">
        <f t="shared" si="117"/>
        <v>0</v>
      </c>
      <c r="LO79"/>
      <c r="LP79" s="3">
        <f t="shared" si="118"/>
        <v>41209</v>
      </c>
      <c r="LQ79"/>
      <c r="LR79" s="3">
        <f t="shared" si="119"/>
        <v>0</v>
      </c>
      <c r="LS79"/>
      <c r="LT79" s="3">
        <f t="shared" si="120"/>
        <v>372100</v>
      </c>
      <c r="LU79"/>
      <c r="LV79" s="3">
        <f t="shared" si="121"/>
        <v>0</v>
      </c>
      <c r="LW79"/>
      <c r="LX79" s="3">
        <f t="shared" si="122"/>
        <v>0</v>
      </c>
      <c r="LY79"/>
      <c r="LZ79" s="3">
        <f t="shared" si="123"/>
        <v>373321</v>
      </c>
      <c r="MA79"/>
      <c r="MB79" s="3">
        <f t="shared" si="124"/>
        <v>165649</v>
      </c>
      <c r="MC79"/>
      <c r="MD79" s="3">
        <f t="shared" si="125"/>
        <v>41616</v>
      </c>
      <c r="ME79"/>
      <c r="MF79" s="3">
        <f t="shared" si="126"/>
        <v>41209</v>
      </c>
      <c r="MG79"/>
      <c r="MH79" s="3">
        <f t="shared" si="127"/>
        <v>0</v>
      </c>
      <c r="MI79"/>
      <c r="MJ79" s="3">
        <f t="shared" si="128"/>
        <v>41209</v>
      </c>
      <c r="MK79"/>
      <c r="ML79" s="3">
        <f t="shared" si="129"/>
        <v>662596</v>
      </c>
      <c r="MM79"/>
      <c r="MN79" s="3">
        <f t="shared" si="130"/>
        <v>372100</v>
      </c>
      <c r="MO79"/>
      <c r="MP79" s="3">
        <f t="shared" si="131"/>
        <v>165649</v>
      </c>
      <c r="MQ79"/>
      <c r="MR79" s="3">
        <f t="shared" si="132"/>
        <v>1034289</v>
      </c>
      <c r="MS79"/>
      <c r="MT79" s="3">
        <f t="shared" si="133"/>
        <v>0</v>
      </c>
      <c r="MU79"/>
      <c r="MV79" s="3">
        <f t="shared" si="134"/>
        <v>165649</v>
      </c>
      <c r="MW79"/>
      <c r="MX79" s="3">
        <f t="shared" si="135"/>
        <v>41209</v>
      </c>
      <c r="MY79"/>
      <c r="MZ79" s="3">
        <f t="shared" si="136"/>
        <v>41616</v>
      </c>
      <c r="NA79"/>
      <c r="NB79" s="3">
        <f t="shared" si="137"/>
        <v>41209</v>
      </c>
      <c r="NC79"/>
      <c r="ND79" s="3">
        <f t="shared" si="138"/>
        <v>41209</v>
      </c>
      <c r="NE79"/>
      <c r="NF79" s="3">
        <f t="shared" si="139"/>
        <v>0</v>
      </c>
      <c r="NG79"/>
      <c r="NH79" s="3">
        <f t="shared" si="140"/>
        <v>41209</v>
      </c>
      <c r="NI79"/>
      <c r="NJ79" s="3">
        <f t="shared" si="141"/>
        <v>41616</v>
      </c>
      <c r="NK79"/>
      <c r="NL79" s="3">
        <f t="shared" si="92"/>
        <v>41616</v>
      </c>
      <c r="NM79"/>
      <c r="NN79" s="3">
        <f t="shared" si="142"/>
        <v>41616</v>
      </c>
      <c r="NO79"/>
      <c r="NP79" s="3">
        <f t="shared" si="143"/>
        <v>0</v>
      </c>
      <c r="NQ79"/>
      <c r="NR79" s="3">
        <f t="shared" si="144"/>
        <v>165649</v>
      </c>
      <c r="NS79"/>
      <c r="NT79" s="3">
        <f t="shared" si="145"/>
        <v>0</v>
      </c>
      <c r="NU79"/>
      <c r="NV79" s="3">
        <f t="shared" si="146"/>
        <v>165649</v>
      </c>
      <c r="NW79"/>
      <c r="NX79" s="3">
        <f t="shared" si="147"/>
        <v>41209</v>
      </c>
      <c r="NY79"/>
      <c r="NZ79" s="3">
        <f t="shared" si="148"/>
        <v>372100</v>
      </c>
      <c r="OA79"/>
      <c r="OB79" s="3">
        <f t="shared" si="149"/>
        <v>41616</v>
      </c>
      <c r="OC79"/>
      <c r="OD79" s="3">
        <f t="shared" si="150"/>
        <v>662596</v>
      </c>
      <c r="OE79"/>
      <c r="OF79" s="3">
        <f t="shared" si="151"/>
        <v>41209</v>
      </c>
      <c r="OG79"/>
      <c r="OH79" s="3">
        <f t="shared" si="152"/>
        <v>41209</v>
      </c>
      <c r="OI79"/>
      <c r="OJ79" s="3">
        <f t="shared" si="153"/>
        <v>165649</v>
      </c>
      <c r="OK79"/>
      <c r="OL79" s="3">
        <f t="shared" si="154"/>
        <v>373321</v>
      </c>
      <c r="OM79"/>
      <c r="ON79" s="3">
        <f t="shared" si="155"/>
        <v>41209</v>
      </c>
      <c r="OO79"/>
      <c r="OP79" s="3">
        <f t="shared" si="156"/>
        <v>0</v>
      </c>
      <c r="OQ79"/>
      <c r="OR79" s="3">
        <f t="shared" si="157"/>
        <v>41209</v>
      </c>
      <c r="OS79"/>
      <c r="OT79" s="3">
        <f t="shared" si="158"/>
        <v>372100</v>
      </c>
      <c r="OU79"/>
      <c r="OV79" s="3">
        <f t="shared" si="159"/>
        <v>0</v>
      </c>
      <c r="OW79"/>
      <c r="OX79" s="3">
        <f t="shared" si="160"/>
        <v>0</v>
      </c>
      <c r="OY79"/>
      <c r="OZ79" s="3">
        <f t="shared" si="161"/>
        <v>41209</v>
      </c>
      <c r="PA79"/>
      <c r="PB79" s="3">
        <f t="shared" si="162"/>
        <v>165649</v>
      </c>
      <c r="PC79"/>
      <c r="PD79" s="3">
        <f t="shared" si="163"/>
        <v>41209</v>
      </c>
      <c r="PE79"/>
      <c r="PF79" s="3">
        <f t="shared" si="164"/>
        <v>165649</v>
      </c>
      <c r="PG79"/>
      <c r="PH79" s="3">
        <f t="shared" si="165"/>
        <v>165649</v>
      </c>
      <c r="PI79"/>
      <c r="PJ79" s="3">
        <f t="shared" si="166"/>
        <v>0</v>
      </c>
      <c r="PK79"/>
      <c r="PL79" s="3">
        <f t="shared" si="167"/>
        <v>0</v>
      </c>
      <c r="PM79"/>
      <c r="PN79" s="3">
        <f t="shared" si="168"/>
        <v>0</v>
      </c>
      <c r="PO79"/>
      <c r="PP79" s="3">
        <f t="shared" si="169"/>
        <v>373321</v>
      </c>
      <c r="PQ79"/>
      <c r="PR79" s="3">
        <f t="shared" si="170"/>
        <v>165649</v>
      </c>
      <c r="PS79"/>
      <c r="PT79" s="3">
        <f t="shared" si="171"/>
        <v>372100</v>
      </c>
      <c r="PU79"/>
      <c r="PV79" s="3">
        <f t="shared" si="172"/>
        <v>41209</v>
      </c>
      <c r="PW79"/>
      <c r="PX79" s="3">
        <f t="shared" si="93"/>
        <v>41209</v>
      </c>
      <c r="PY79"/>
      <c r="PZ79" s="3">
        <f t="shared" si="542"/>
        <v>0</v>
      </c>
      <c r="QA79"/>
      <c r="QB79" s="3">
        <f t="shared" si="543"/>
        <v>165649</v>
      </c>
      <c r="QC79"/>
      <c r="QD79" s="3">
        <f t="shared" si="544"/>
        <v>41616</v>
      </c>
      <c r="QE79"/>
      <c r="QF79" s="3">
        <f t="shared" si="545"/>
        <v>0</v>
      </c>
      <c r="QG79"/>
      <c r="QH79" s="3">
        <f t="shared" si="546"/>
        <v>41616</v>
      </c>
      <c r="QI79"/>
      <c r="QJ79" s="3">
        <f t="shared" si="547"/>
        <v>0</v>
      </c>
      <c r="QK79"/>
      <c r="QL79" s="3">
        <f t="shared" si="548"/>
        <v>41209</v>
      </c>
      <c r="QM79"/>
      <c r="QN79" s="3">
        <f t="shared" si="390"/>
        <v>0</v>
      </c>
      <c r="QO79"/>
      <c r="QP79" s="3">
        <f t="shared" si="391"/>
        <v>0</v>
      </c>
      <c r="QQ79"/>
      <c r="QR79" s="3">
        <f t="shared" si="392"/>
        <v>0</v>
      </c>
      <c r="QS79" s="5"/>
      <c r="QT79" s="6">
        <f t="shared" si="86"/>
        <v>21.240439290684673</v>
      </c>
      <c r="QU79" s="5"/>
      <c r="QV79" s="5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</row>
    <row r="80" spans="1:1015" s="3" customFormat="1">
      <c r="A80" s="2">
        <v>204</v>
      </c>
      <c r="B80" s="3">
        <v>28348</v>
      </c>
      <c r="C80" s="3">
        <v>32028</v>
      </c>
      <c r="D80" s="3">
        <v>31210</v>
      </c>
      <c r="E80" s="3">
        <v>29779</v>
      </c>
      <c r="F80" s="3">
        <v>35710</v>
      </c>
      <c r="G80" s="3">
        <v>42466</v>
      </c>
      <c r="H80" s="3">
        <v>27326</v>
      </c>
      <c r="I80" s="3">
        <v>30596</v>
      </c>
      <c r="J80" s="3">
        <v>35915</v>
      </c>
      <c r="K80" s="3">
        <v>39189</v>
      </c>
      <c r="L80" s="3">
        <v>33460</v>
      </c>
      <c r="M80" s="3">
        <v>38985</v>
      </c>
      <c r="N80" s="3">
        <v>36733</v>
      </c>
      <c r="O80" s="3">
        <v>46154</v>
      </c>
      <c r="P80" s="3">
        <v>36938</v>
      </c>
      <c r="Q80" s="3">
        <v>38780</v>
      </c>
      <c r="R80" s="3">
        <v>35096</v>
      </c>
      <c r="S80" s="3">
        <v>31823</v>
      </c>
      <c r="T80" s="3">
        <v>36528</v>
      </c>
      <c r="U80" s="3">
        <v>27735</v>
      </c>
      <c r="V80" s="3">
        <v>30392</v>
      </c>
      <c r="W80" s="3">
        <v>30392</v>
      </c>
      <c r="X80" s="3">
        <v>39804</v>
      </c>
      <c r="Y80" s="3">
        <v>35710</v>
      </c>
      <c r="Z80" s="3">
        <v>35301</v>
      </c>
      <c r="AA80" s="3">
        <v>34278</v>
      </c>
      <c r="AB80" s="3">
        <v>41647</v>
      </c>
      <c r="AC80" s="3">
        <v>34687</v>
      </c>
      <c r="AD80" s="3">
        <v>42876</v>
      </c>
      <c r="AE80" s="3">
        <v>39599</v>
      </c>
      <c r="AF80" s="3">
        <v>34892</v>
      </c>
      <c r="AG80" s="3">
        <v>40827</v>
      </c>
      <c r="AH80" s="3">
        <v>36119</v>
      </c>
      <c r="AI80" s="3">
        <v>37347</v>
      </c>
      <c r="AJ80" s="3">
        <v>34482</v>
      </c>
      <c r="AK80" s="3">
        <v>40418</v>
      </c>
      <c r="AL80" s="3">
        <v>38985</v>
      </c>
      <c r="AM80" s="3">
        <v>30801</v>
      </c>
      <c r="AN80" s="3">
        <v>25078</v>
      </c>
      <c r="AO80" s="3">
        <v>35915</v>
      </c>
      <c r="AP80" s="3">
        <v>36324</v>
      </c>
      <c r="AQ80" s="3">
        <v>31414</v>
      </c>
      <c r="AR80" s="3">
        <v>36938</v>
      </c>
      <c r="AS80" s="3">
        <v>32028</v>
      </c>
      <c r="AT80" s="3">
        <v>37756</v>
      </c>
      <c r="AU80" s="3">
        <v>33869</v>
      </c>
      <c r="AV80" s="3">
        <v>36119</v>
      </c>
      <c r="AW80" s="3">
        <v>39189</v>
      </c>
      <c r="AX80" s="3">
        <v>33460</v>
      </c>
      <c r="AY80" s="3">
        <v>44310</v>
      </c>
      <c r="AZ80" s="3">
        <v>42056</v>
      </c>
      <c r="BA80" s="3">
        <v>34482</v>
      </c>
      <c r="BB80" s="3">
        <v>36733</v>
      </c>
      <c r="BC80" s="3">
        <v>32641</v>
      </c>
      <c r="BD80" s="3">
        <v>36324</v>
      </c>
      <c r="BE80" s="3">
        <v>39394</v>
      </c>
      <c r="BF80" s="3">
        <v>37347</v>
      </c>
      <c r="BG80" s="3">
        <v>40213</v>
      </c>
      <c r="BH80" s="3">
        <v>39599</v>
      </c>
      <c r="BI80" s="3">
        <v>33050</v>
      </c>
      <c r="BJ80" s="3">
        <v>31005</v>
      </c>
      <c r="BK80" s="3">
        <v>32846</v>
      </c>
      <c r="BL80" s="3">
        <v>37142</v>
      </c>
      <c r="BM80" s="3">
        <v>32437</v>
      </c>
      <c r="BN80" s="3">
        <v>38780</v>
      </c>
      <c r="BO80" s="3">
        <v>34482</v>
      </c>
      <c r="BP80" s="3">
        <v>33664</v>
      </c>
      <c r="BQ80" s="3">
        <v>34482</v>
      </c>
      <c r="BR80" s="3">
        <v>33869</v>
      </c>
      <c r="BS80" s="3">
        <v>29165</v>
      </c>
      <c r="BT80" s="3">
        <v>33664</v>
      </c>
      <c r="BU80" s="3">
        <v>31823</v>
      </c>
      <c r="BV80" s="3">
        <v>36119</v>
      </c>
      <c r="BW80" s="3">
        <v>40008</v>
      </c>
      <c r="BX80" s="3">
        <v>37756</v>
      </c>
      <c r="BY80" s="3">
        <v>32437</v>
      </c>
      <c r="BZ80" s="3">
        <v>31210</v>
      </c>
      <c r="CA80" s="3">
        <v>31414</v>
      </c>
      <c r="CB80" s="3">
        <v>27326</v>
      </c>
      <c r="CC80" s="3">
        <v>29165</v>
      </c>
      <c r="CD80" s="3">
        <v>33460</v>
      </c>
      <c r="CE80" s="3">
        <v>29370</v>
      </c>
      <c r="CF80" s="3">
        <v>23649</v>
      </c>
      <c r="CG80" s="3">
        <v>39599</v>
      </c>
      <c r="CH80" s="3">
        <v>36324</v>
      </c>
      <c r="CI80" s="3">
        <v>37756</v>
      </c>
      <c r="CJ80" s="3">
        <v>28757</v>
      </c>
      <c r="CK80" s="3">
        <v>40623</v>
      </c>
      <c r="CL80" s="3">
        <v>36119</v>
      </c>
      <c r="CM80" s="3">
        <v>40008</v>
      </c>
      <c r="CN80" s="3">
        <v>28143</v>
      </c>
      <c r="CO80" s="3">
        <v>36324</v>
      </c>
      <c r="CP80" s="3">
        <v>32641</v>
      </c>
      <c r="CQ80" s="3">
        <v>29983</v>
      </c>
      <c r="CR80" s="3">
        <v>26100</v>
      </c>
      <c r="CS80" s="3">
        <v>31210</v>
      </c>
      <c r="CT80" s="3">
        <v>27326</v>
      </c>
      <c r="CU80" s="3">
        <v>37961</v>
      </c>
      <c r="CV80" s="3">
        <v>31414</v>
      </c>
      <c r="CW80" s="3">
        <v>30596</v>
      </c>
      <c r="CX80" s="3">
        <v>30801</v>
      </c>
      <c r="CY80" s="3">
        <v>36119</v>
      </c>
      <c r="CZ80" s="3">
        <v>24466</v>
      </c>
      <c r="DA80" s="3">
        <v>39804</v>
      </c>
      <c r="DB80" s="3">
        <v>34892</v>
      </c>
      <c r="DC80" s="3">
        <v>32846</v>
      </c>
      <c r="DD80" s="3">
        <v>30801</v>
      </c>
      <c r="DE80" s="3">
        <v>33869</v>
      </c>
      <c r="DF80" s="3">
        <v>25078</v>
      </c>
      <c r="DG80" s="3">
        <v>28552</v>
      </c>
      <c r="DH80" s="3">
        <v>31823</v>
      </c>
      <c r="DI80" s="3">
        <v>29574</v>
      </c>
      <c r="DJ80" s="3">
        <v>33869</v>
      </c>
      <c r="DK80" s="3">
        <v>31210</v>
      </c>
      <c r="DL80" s="3">
        <v>27326</v>
      </c>
      <c r="DM80" s="3">
        <v>28961</v>
      </c>
      <c r="DN80" s="3">
        <v>33460</v>
      </c>
      <c r="DO80" s="3">
        <v>40623</v>
      </c>
      <c r="DP80" s="3">
        <v>31005</v>
      </c>
      <c r="DQ80" s="3">
        <v>31619</v>
      </c>
      <c r="DR80" s="3">
        <v>35505</v>
      </c>
      <c r="DS80" s="3">
        <v>33664</v>
      </c>
      <c r="DT80" s="3">
        <v>30596</v>
      </c>
      <c r="DU80" s="3">
        <v>38780</v>
      </c>
      <c r="DV80" s="3">
        <v>29370</v>
      </c>
      <c r="DW80" s="3">
        <v>35710</v>
      </c>
      <c r="DX80" s="3">
        <v>31414</v>
      </c>
      <c r="DY80" s="3">
        <v>33255</v>
      </c>
      <c r="DZ80" s="3">
        <v>29165</v>
      </c>
      <c r="EA80" s="3">
        <v>29779</v>
      </c>
      <c r="EB80" s="3">
        <v>28348</v>
      </c>
      <c r="EC80" s="3">
        <v>38780</v>
      </c>
      <c r="ED80" s="3">
        <v>40418</v>
      </c>
      <c r="EE80" s="3">
        <v>33460</v>
      </c>
      <c r="EF80" s="3">
        <v>36119</v>
      </c>
      <c r="EG80" s="3">
        <v>32641</v>
      </c>
      <c r="EH80" s="3">
        <v>30392</v>
      </c>
      <c r="EI80" s="3">
        <v>34687</v>
      </c>
      <c r="EJ80" s="3">
        <v>27735</v>
      </c>
      <c r="EK80" s="3">
        <v>29983</v>
      </c>
      <c r="EL80" s="3">
        <v>33460</v>
      </c>
      <c r="EM80" s="3">
        <v>32641</v>
      </c>
      <c r="EN80" s="3">
        <v>28961</v>
      </c>
      <c r="EO80" s="3">
        <v>37961</v>
      </c>
      <c r="EP80" s="3">
        <v>32437</v>
      </c>
      <c r="EQ80" s="3">
        <v>28348</v>
      </c>
      <c r="ER80" s="3">
        <v>28143</v>
      </c>
      <c r="ES80" s="3">
        <v>30392</v>
      </c>
      <c r="ET80" s="3">
        <v>31210</v>
      </c>
      <c r="EU80" s="3">
        <v>31619</v>
      </c>
      <c r="EV80" s="5"/>
      <c r="EW80" s="6">
        <f t="shared" si="2362"/>
        <v>33902.82</v>
      </c>
      <c r="EX80" s="7"/>
      <c r="EY80" s="6">
        <f t="shared" si="80"/>
        <v>357.84717459301879</v>
      </c>
      <c r="EZ80" s="7"/>
      <c r="FA80" s="6">
        <f t="shared" si="81"/>
        <v>33210.106666666667</v>
      </c>
      <c r="FB80" s="6">
        <f t="shared" si="82"/>
        <v>34595.533333333333</v>
      </c>
      <c r="FC80" s="6">
        <f t="shared" si="2363"/>
        <v>-1385.4266666666663</v>
      </c>
      <c r="FD80" s="7"/>
      <c r="FE80" s="6">
        <f t="shared" si="84"/>
        <v>5265066.7820444461</v>
      </c>
      <c r="FF80"/>
      <c r="FG80" s="6">
        <f t="shared" si="97"/>
        <v>7932259.1687111091</v>
      </c>
      <c r="FH80"/>
      <c r="FI80" s="6">
        <f t="shared" si="98"/>
        <v>28843057.928711116</v>
      </c>
      <c r="FJ80"/>
      <c r="FK80" s="6">
        <f t="shared" si="99"/>
        <v>3551616.6487111128</v>
      </c>
      <c r="FL80"/>
      <c r="FM80" s="6">
        <f t="shared" si="100"/>
        <v>3566709.2353777792</v>
      </c>
      <c r="FN80"/>
      <c r="FO80" s="6">
        <f t="shared" si="101"/>
        <v>17136067.382044449</v>
      </c>
      <c r="FP80"/>
      <c r="FQ80" s="6">
        <f t="shared" si="102"/>
        <v>64570438.795377783</v>
      </c>
      <c r="FR80"/>
      <c r="FS80" s="6">
        <f t="shared" si="103"/>
        <v>208459.20871111145</v>
      </c>
      <c r="FT80"/>
      <c r="FU80" s="6">
        <f t="shared" si="104"/>
        <v>21700939.008711107</v>
      </c>
      <c r="FV80"/>
      <c r="FW80" s="6">
        <f t="shared" si="105"/>
        <v>103600369.40871111</v>
      </c>
      <c r="FX80"/>
      <c r="FY80" s="6">
        <f t="shared" si="106"/>
        <v>1919407.0487111101</v>
      </c>
      <c r="FZ80"/>
      <c r="GA80" s="6">
        <f t="shared" si="107"/>
        <v>30024116.595377773</v>
      </c>
      <c r="GB80"/>
      <c r="GC80" s="6">
        <f t="shared" si="108"/>
        <v>5800519.0087111089</v>
      </c>
      <c r="GD80"/>
      <c r="GE80" s="6">
        <f t="shared" si="109"/>
        <v>69646146.248711109</v>
      </c>
      <c r="GF80"/>
      <c r="GG80" s="6">
        <f t="shared" si="110"/>
        <v>21738222.422044441</v>
      </c>
      <c r="GH80"/>
      <c r="GI80" s="6">
        <f t="shared" si="2364"/>
        <v>20698617.515377782</v>
      </c>
      <c r="GJ80"/>
      <c r="GK80" s="6">
        <f t="shared" si="2365"/>
        <v>24783.155377777657</v>
      </c>
      <c r="GL80"/>
      <c r="GM80" s="6">
        <f t="shared" si="2366"/>
        <v>20707717.662044447</v>
      </c>
      <c r="GN80"/>
      <c r="GO80" s="6">
        <f t="shared" si="2367"/>
        <v>91573926.728711098</v>
      </c>
      <c r="GP80"/>
      <c r="GQ80" s="6">
        <f t="shared" si="2368"/>
        <v>89332238.475377783</v>
      </c>
      <c r="GR80"/>
      <c r="GS80" s="6">
        <f t="shared" si="2369"/>
        <v>39632396.915377773</v>
      </c>
      <c r="GT80"/>
      <c r="GU80" s="6">
        <f t="shared" si="2370"/>
        <v>39632396.915377773</v>
      </c>
      <c r="GV80"/>
      <c r="GW80" s="6">
        <f t="shared" si="2371"/>
        <v>27798482.955377772</v>
      </c>
      <c r="GX80"/>
      <c r="GY80" s="6">
        <f t="shared" si="2372"/>
        <v>2837787.3153777793</v>
      </c>
      <c r="GZ80"/>
      <c r="HA80" s="6">
        <f t="shared" si="2373"/>
        <v>89578148.382044449</v>
      </c>
      <c r="HB80"/>
      <c r="HC80" s="6">
        <f t="shared" si="2374"/>
        <v>80271326.195377767</v>
      </c>
      <c r="HD80"/>
      <c r="HE80" s="6">
        <f t="shared" si="2375"/>
        <v>30002202.888711106</v>
      </c>
      <c r="HF80"/>
      <c r="HG80" s="6">
        <f t="shared" si="2376"/>
        <v>2837787.3153777793</v>
      </c>
      <c r="HH80"/>
      <c r="HI80" s="6">
        <f t="shared" si="2377"/>
        <v>2192097.3953777789</v>
      </c>
      <c r="HJ80"/>
      <c r="HK80" s="6">
        <f t="shared" si="2378"/>
        <v>62955126.528711103</v>
      </c>
      <c r="HL80"/>
      <c r="HM80" s="6">
        <f t="shared" si="2379"/>
        <v>207547.06204444478</v>
      </c>
      <c r="HN80"/>
      <c r="HO80" s="6">
        <f t="shared" si="2380"/>
        <v>37093296.982044436</v>
      </c>
      <c r="HP80"/>
      <c r="HQ80" s="6">
        <f t="shared" si="2381"/>
        <v>32301338.675377775</v>
      </c>
      <c r="HR80"/>
      <c r="HS80" s="6">
        <f t="shared" si="2382"/>
        <v>321973.02204444399</v>
      </c>
      <c r="HT80"/>
      <c r="HU80" s="6">
        <f t="shared" si="2383"/>
        <v>37081117.128711104</v>
      </c>
      <c r="HV80"/>
      <c r="HW80" s="6">
        <f t="shared" si="2384"/>
        <v>10409829.035377774</v>
      </c>
      <c r="HX80"/>
      <c r="HY80" s="6">
        <f t="shared" si="2385"/>
        <v>6267879.4353777794</v>
      </c>
      <c r="HZ80"/>
      <c r="IA80" s="6">
        <f t="shared" si="2386"/>
        <v>44949336.928711109</v>
      </c>
      <c r="IB80"/>
      <c r="IC80" s="6">
        <f t="shared" si="2387"/>
        <v>1395768.9687111103</v>
      </c>
      <c r="ID80"/>
      <c r="IE80" s="6">
        <f t="shared" si="2388"/>
        <v>205728.76871111145</v>
      </c>
      <c r="IF80"/>
      <c r="IG80" s="6">
        <f t="shared" si="2389"/>
        <v>29980297.182044439</v>
      </c>
      <c r="IH80"/>
      <c r="II80" s="6">
        <f t="shared" si="2390"/>
        <v>212126796.38204446</v>
      </c>
      <c r="IJ80"/>
      <c r="IK80" s="6">
        <f t="shared" si="2391"/>
        <v>2169.0753777778141</v>
      </c>
      <c r="IL80"/>
      <c r="IM80" s="6">
        <f t="shared" si="2392"/>
        <v>109842417.39537778</v>
      </c>
      <c r="IN80"/>
      <c r="IO80" s="6">
        <f t="shared" si="2393"/>
        <v>6267879.4353777794</v>
      </c>
      <c r="IP80"/>
      <c r="IQ80" s="6">
        <f t="shared" si="2394"/>
        <v>46179816.928711116</v>
      </c>
      <c r="IR80"/>
      <c r="IS80" s="6">
        <f t="shared" si="2395"/>
        <v>16349299.208711108</v>
      </c>
      <c r="IT80"/>
      <c r="IU80" s="6">
        <f t="shared" si="2396"/>
        <v>13872446.51537778</v>
      </c>
      <c r="IV80"/>
      <c r="IW80" s="6">
        <f t="shared" si="2397"/>
        <v>85554606.848711118</v>
      </c>
      <c r="IX80"/>
      <c r="IY80" s="6">
        <f t="shared" si="2398"/>
        <v>4855089.0753777763</v>
      </c>
      <c r="IZ80"/>
      <c r="JA80" s="6">
        <f t="shared" si="2399"/>
        <v>15465133.022044448</v>
      </c>
      <c r="JB80"/>
      <c r="JC80" s="6">
        <f t="shared" si="2400"/>
        <v>194674302.62204444</v>
      </c>
      <c r="JD80"/>
      <c r="JE80" s="6">
        <f t="shared" si="2401"/>
        <v>11774688.968711108</v>
      </c>
      <c r="JF80"/>
      <c r="JG80" s="6">
        <f t="shared" si="2402"/>
        <v>2831053.0220444459</v>
      </c>
      <c r="JH80"/>
      <c r="JI80" s="6">
        <f t="shared" si="2403"/>
        <v>4362138.5687111132</v>
      </c>
      <c r="JJ80"/>
      <c r="JK80" s="6">
        <f t="shared" si="2404"/>
        <v>13209057.195377775</v>
      </c>
      <c r="JL80"/>
      <c r="JM80" s="6">
        <f t="shared" si="2405"/>
        <v>16357387.062044442</v>
      </c>
      <c r="JN80"/>
      <c r="JO80" s="6">
        <f t="shared" si="2406"/>
        <v>62286.848711111306</v>
      </c>
      <c r="JP80"/>
      <c r="JQ80" s="6">
        <f t="shared" si="2407"/>
        <v>33380353.622044448</v>
      </c>
      <c r="JR80"/>
      <c r="JS80" s="6">
        <f t="shared" si="2408"/>
        <v>595099.10204444383</v>
      </c>
      <c r="JT80"/>
      <c r="JU80" s="6">
        <f t="shared" si="2409"/>
        <v>10409829.035377774</v>
      </c>
      <c r="JV80"/>
      <c r="JW80" s="6">
        <f t="shared" si="2410"/>
        <v>46220599.368711114</v>
      </c>
      <c r="JX80"/>
      <c r="JY80" s="6">
        <f t="shared" si="2411"/>
        <v>24547796.915377781</v>
      </c>
      <c r="JZ80"/>
      <c r="KA80" s="6">
        <f t="shared" si="2412"/>
        <v>207547.06204444478</v>
      </c>
      <c r="KB80"/>
      <c r="KC80" s="6">
        <f t="shared" si="2413"/>
        <v>595099.10204444383</v>
      </c>
      <c r="KD80"/>
      <c r="KE80" s="6">
        <f t="shared" si="2414"/>
        <v>81840489.075377792</v>
      </c>
      <c r="KF80"/>
      <c r="KG80" s="6">
        <f t="shared" si="2415"/>
        <v>69612768.542044431</v>
      </c>
      <c r="KH80"/>
      <c r="KI80" s="6">
        <f t="shared" si="2416"/>
        <v>23652918.942044441</v>
      </c>
      <c r="KJ80"/>
      <c r="KK80" s="6">
        <f t="shared" si="2417"/>
        <v>8465616.9820444472</v>
      </c>
      <c r="KL80"/>
      <c r="KM80" s="6">
        <f t="shared" si="2418"/>
        <v>744032.75537777843</v>
      </c>
      <c r="KN80"/>
      <c r="KO80" s="6">
        <f t="shared" si="2419"/>
        <v>4859496.9287111098</v>
      </c>
      <c r="KP80"/>
      <c r="KQ80" s="6">
        <f t="shared" si="2420"/>
        <v>57981727.048711114</v>
      </c>
      <c r="KR80"/>
      <c r="KS80" s="6">
        <f t="shared" si="2421"/>
        <v>29969347.328711107</v>
      </c>
      <c r="KT80"/>
      <c r="KU80" s="6">
        <f t="shared" si="2422"/>
        <v>745758.90204444516</v>
      </c>
      <c r="KV80"/>
      <c r="KW80" s="16">
        <f t="shared" si="2423"/>
        <v>324.20433394567249</v>
      </c>
      <c r="KX80" s="7"/>
      <c r="KY80" s="5"/>
      <c r="KZ80" s="3">
        <f t="shared" si="85"/>
        <v>13542400</v>
      </c>
      <c r="LA80"/>
      <c r="LB80" s="3">
        <f t="shared" si="111"/>
        <v>2047761</v>
      </c>
      <c r="LC80"/>
      <c r="LD80" s="3">
        <f t="shared" si="112"/>
        <v>45643536</v>
      </c>
      <c r="LE80"/>
      <c r="LF80" s="3">
        <f t="shared" si="113"/>
        <v>10692900</v>
      </c>
      <c r="LG80"/>
      <c r="LH80" s="3">
        <f t="shared" si="114"/>
        <v>10719076</v>
      </c>
      <c r="LI80"/>
      <c r="LJ80" s="3">
        <f t="shared" si="115"/>
        <v>30525625</v>
      </c>
      <c r="LK80"/>
      <c r="LL80" s="3">
        <f t="shared" si="116"/>
        <v>88755241</v>
      </c>
      <c r="LM80"/>
      <c r="LN80" s="3">
        <f t="shared" si="117"/>
        <v>3392964</v>
      </c>
      <c r="LO80"/>
      <c r="LP80" s="3">
        <f t="shared" si="118"/>
        <v>10712529</v>
      </c>
      <c r="LQ80"/>
      <c r="LR80" s="3">
        <f t="shared" si="119"/>
        <v>77316849</v>
      </c>
      <c r="LS80"/>
      <c r="LT80" s="3">
        <f t="shared" si="120"/>
        <v>0</v>
      </c>
      <c r="LU80"/>
      <c r="LV80" s="3">
        <f t="shared" si="121"/>
        <v>16760836</v>
      </c>
      <c r="LW80"/>
      <c r="LX80" s="3">
        <f t="shared" si="122"/>
        <v>1046529</v>
      </c>
      <c r="LY80"/>
      <c r="LZ80" s="3">
        <f t="shared" si="123"/>
        <v>48441600</v>
      </c>
      <c r="MA80"/>
      <c r="MB80" s="3">
        <f t="shared" si="124"/>
        <v>10738729</v>
      </c>
      <c r="MC80"/>
      <c r="MD80" s="3">
        <f t="shared" si="125"/>
        <v>35224225</v>
      </c>
      <c r="ME80"/>
      <c r="MF80" s="3">
        <f t="shared" si="126"/>
        <v>1507984</v>
      </c>
      <c r="MG80"/>
      <c r="MH80" s="3">
        <f t="shared" si="127"/>
        <v>35236096</v>
      </c>
      <c r="MI80"/>
      <c r="MJ80" s="3">
        <f t="shared" si="128"/>
        <v>66977856</v>
      </c>
      <c r="MK80"/>
      <c r="ML80" s="3">
        <f t="shared" si="129"/>
        <v>117440569</v>
      </c>
      <c r="MM80"/>
      <c r="MN80" s="3">
        <f t="shared" si="130"/>
        <v>24108100</v>
      </c>
      <c r="MO80"/>
      <c r="MP80" s="3">
        <f t="shared" si="131"/>
        <v>24108100</v>
      </c>
      <c r="MQ80"/>
      <c r="MR80" s="3">
        <f t="shared" si="132"/>
        <v>15108769</v>
      </c>
      <c r="MS80"/>
      <c r="MT80" s="3">
        <f t="shared" si="133"/>
        <v>9424900</v>
      </c>
      <c r="MU80"/>
      <c r="MV80" s="3">
        <f t="shared" si="134"/>
        <v>117722500</v>
      </c>
      <c r="MW80"/>
      <c r="MX80" s="3">
        <f t="shared" si="135"/>
        <v>57365476</v>
      </c>
      <c r="MY80"/>
      <c r="MZ80" s="3">
        <f t="shared" si="136"/>
        <v>16744464</v>
      </c>
      <c r="NA80"/>
      <c r="NB80" s="3">
        <f t="shared" si="137"/>
        <v>9424900</v>
      </c>
      <c r="NC80"/>
      <c r="ND80" s="3">
        <f t="shared" si="138"/>
        <v>8213956</v>
      </c>
      <c r="NE80"/>
      <c r="NF80" s="3">
        <f t="shared" si="139"/>
        <v>42889401</v>
      </c>
      <c r="NG80"/>
      <c r="NH80" s="3">
        <f t="shared" si="140"/>
        <v>3389281</v>
      </c>
      <c r="NI80"/>
      <c r="NJ80" s="3">
        <f t="shared" si="141"/>
        <v>22137025</v>
      </c>
      <c r="NK80"/>
      <c r="NL80" s="3">
        <f t="shared" si="92"/>
        <v>18472804</v>
      </c>
      <c r="NM80"/>
      <c r="NN80" s="3">
        <f t="shared" si="142"/>
        <v>669124</v>
      </c>
      <c r="NO80"/>
      <c r="NP80" s="3">
        <f t="shared" si="143"/>
        <v>22127616</v>
      </c>
      <c r="NQ80"/>
      <c r="NR80" s="3">
        <f t="shared" si="144"/>
        <v>3389281</v>
      </c>
      <c r="NS80"/>
      <c r="NT80" s="3">
        <f t="shared" si="145"/>
        <v>15124321</v>
      </c>
      <c r="NU80"/>
      <c r="NV80" s="3">
        <f t="shared" si="146"/>
        <v>28291761</v>
      </c>
      <c r="NW80"/>
      <c r="NX80" s="3">
        <f t="shared" si="147"/>
        <v>41616</v>
      </c>
      <c r="NY80"/>
      <c r="NZ80" s="3">
        <f t="shared" si="148"/>
        <v>3381921</v>
      </c>
      <c r="OA80"/>
      <c r="OB80" s="3">
        <f t="shared" si="149"/>
        <v>16728100</v>
      </c>
      <c r="OC80"/>
      <c r="OD80" s="3">
        <f t="shared" si="150"/>
        <v>254402500</v>
      </c>
      <c r="OE80"/>
      <c r="OF80" s="3">
        <f t="shared" si="151"/>
        <v>2050624</v>
      </c>
      <c r="OG80"/>
      <c r="OH80" s="3">
        <f t="shared" si="152"/>
        <v>140801956</v>
      </c>
      <c r="OI80"/>
      <c r="OJ80" s="3">
        <f t="shared" si="153"/>
        <v>15124321</v>
      </c>
      <c r="OK80"/>
      <c r="OL80" s="3">
        <f t="shared" si="154"/>
        <v>66928761</v>
      </c>
      <c r="OM80"/>
      <c r="ON80" s="3">
        <f t="shared" si="155"/>
        <v>7064964</v>
      </c>
      <c r="OO80"/>
      <c r="OP80" s="3">
        <f t="shared" si="156"/>
        <v>26112100</v>
      </c>
      <c r="OQ80"/>
      <c r="OR80" s="3">
        <f t="shared" si="157"/>
        <v>113103225</v>
      </c>
      <c r="OS80"/>
      <c r="OT80" s="3">
        <f t="shared" si="158"/>
        <v>669124</v>
      </c>
      <c r="OU80"/>
      <c r="OV80" s="3">
        <f t="shared" si="159"/>
        <v>28281124</v>
      </c>
      <c r="OW80"/>
      <c r="OX80" s="3">
        <f t="shared" si="160"/>
        <v>235254244</v>
      </c>
      <c r="OY80"/>
      <c r="OZ80" s="3">
        <f t="shared" si="161"/>
        <v>4186116</v>
      </c>
      <c r="PA80"/>
      <c r="PB80" s="3">
        <f t="shared" si="162"/>
        <v>9412624</v>
      </c>
      <c r="PC80"/>
      <c r="PD80" s="3">
        <f t="shared" si="163"/>
        <v>12068676</v>
      </c>
      <c r="PE80"/>
      <c r="PF80" s="3">
        <f t="shared" si="164"/>
        <v>5058001</v>
      </c>
      <c r="PG80"/>
      <c r="PH80" s="3">
        <f t="shared" si="165"/>
        <v>7070281</v>
      </c>
      <c r="PI80"/>
      <c r="PJ80" s="3">
        <f t="shared" si="166"/>
        <v>2673225</v>
      </c>
      <c r="PK80"/>
      <c r="PL80" s="3">
        <f t="shared" si="167"/>
        <v>51308569</v>
      </c>
      <c r="PM80"/>
      <c r="PN80" s="3">
        <f t="shared" si="168"/>
        <v>376996</v>
      </c>
      <c r="PO80"/>
      <c r="PP80" s="3">
        <f t="shared" si="169"/>
        <v>3389281</v>
      </c>
      <c r="PQ80"/>
      <c r="PR80" s="3">
        <f t="shared" si="170"/>
        <v>66977856</v>
      </c>
      <c r="PS80"/>
      <c r="PT80" s="3">
        <f t="shared" si="171"/>
        <v>40195600</v>
      </c>
      <c r="PU80"/>
      <c r="PV80" s="3">
        <f t="shared" si="172"/>
        <v>3389281</v>
      </c>
      <c r="PW80"/>
      <c r="PX80" s="3">
        <f t="shared" si="93"/>
        <v>376996</v>
      </c>
      <c r="PY80"/>
      <c r="PZ80" s="3">
        <f t="shared" si="542"/>
        <v>108826624</v>
      </c>
      <c r="QA80"/>
      <c r="QB80" s="3">
        <f t="shared" si="543"/>
        <v>48413764</v>
      </c>
      <c r="QC80"/>
      <c r="QD80" s="3">
        <f t="shared" si="544"/>
        <v>12096484</v>
      </c>
      <c r="QE80"/>
      <c r="QF80" s="3">
        <f t="shared" si="545"/>
        <v>18447025</v>
      </c>
      <c r="QG80"/>
      <c r="QH80" s="3">
        <f t="shared" si="546"/>
        <v>5053504</v>
      </c>
      <c r="QI80"/>
      <c r="QJ80" s="3">
        <f t="shared" si="547"/>
        <v>670761</v>
      </c>
      <c r="QK80"/>
      <c r="QL80" s="3">
        <f t="shared" si="548"/>
        <v>81000000</v>
      </c>
      <c r="QM80"/>
      <c r="QN80" s="3">
        <f t="shared" si="390"/>
        <v>16719921</v>
      </c>
      <c r="QO80"/>
      <c r="QP80" s="3">
        <f t="shared" si="391"/>
        <v>5058001</v>
      </c>
      <c r="QQ80"/>
      <c r="QR80" s="3">
        <f t="shared" si="392"/>
        <v>167281</v>
      </c>
      <c r="QS80" s="5"/>
      <c r="QT80" s="6">
        <f t="shared" si="86"/>
        <v>334.11955910238896</v>
      </c>
      <c r="QU80" s="5"/>
      <c r="QV80" s="5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</row>
    <row r="81" spans="1:1015" s="3" customFormat="1">
      <c r="A81" s="2">
        <v>206</v>
      </c>
      <c r="B81" s="3">
        <v>585632</v>
      </c>
      <c r="C81" s="3">
        <v>514272</v>
      </c>
      <c r="D81" s="3">
        <v>552256</v>
      </c>
      <c r="E81" s="3">
        <v>564656</v>
      </c>
      <c r="F81" s="3">
        <v>499784</v>
      </c>
      <c r="G81" s="3">
        <v>593232</v>
      </c>
      <c r="H81" s="3">
        <v>622352</v>
      </c>
      <c r="I81" s="3">
        <v>609440</v>
      </c>
      <c r="J81" s="3">
        <v>641280</v>
      </c>
      <c r="K81" s="3">
        <v>558448</v>
      </c>
      <c r="L81" s="3">
        <v>518920</v>
      </c>
      <c r="M81" s="3">
        <v>646304</v>
      </c>
      <c r="N81" s="3">
        <v>547168</v>
      </c>
      <c r="O81" s="3">
        <v>680688</v>
      </c>
      <c r="P81" s="3">
        <v>581760</v>
      </c>
      <c r="Q81" s="3">
        <v>579136</v>
      </c>
      <c r="R81" s="3">
        <v>643376</v>
      </c>
      <c r="S81" s="3">
        <v>506616</v>
      </c>
      <c r="T81" s="3">
        <v>631392</v>
      </c>
      <c r="U81" s="3">
        <v>640304</v>
      </c>
      <c r="V81" s="3">
        <v>537424</v>
      </c>
      <c r="W81" s="3">
        <v>601408</v>
      </c>
      <c r="X81" s="3">
        <v>777376</v>
      </c>
      <c r="Y81" s="3">
        <v>752688</v>
      </c>
      <c r="Z81" s="3">
        <v>589504</v>
      </c>
      <c r="AA81" s="3">
        <v>588256</v>
      </c>
      <c r="AB81" s="3">
        <v>685600</v>
      </c>
      <c r="AC81" s="3">
        <v>616656</v>
      </c>
      <c r="AD81" s="3">
        <v>635296</v>
      </c>
      <c r="AE81" s="3">
        <v>685184</v>
      </c>
      <c r="AF81" s="3">
        <v>697104</v>
      </c>
      <c r="AG81" s="3">
        <v>624720</v>
      </c>
      <c r="AH81" s="3">
        <v>654672</v>
      </c>
      <c r="AI81" s="3">
        <v>573472</v>
      </c>
      <c r="AJ81" s="3">
        <v>537552</v>
      </c>
      <c r="AK81" s="3">
        <v>733456</v>
      </c>
      <c r="AL81" s="3">
        <v>630976</v>
      </c>
      <c r="AM81" s="3">
        <v>619712</v>
      </c>
      <c r="AN81" s="3">
        <v>579824</v>
      </c>
      <c r="AO81" s="3">
        <v>632224</v>
      </c>
      <c r="AP81" s="3">
        <v>638080</v>
      </c>
      <c r="AQ81" s="3">
        <v>637376</v>
      </c>
      <c r="AR81" s="3">
        <v>612640</v>
      </c>
      <c r="AS81" s="3">
        <v>612080</v>
      </c>
      <c r="AT81" s="3">
        <v>591712</v>
      </c>
      <c r="AU81" s="3">
        <v>633760</v>
      </c>
      <c r="AV81" s="3">
        <v>676768</v>
      </c>
      <c r="AW81" s="3">
        <v>774832</v>
      </c>
      <c r="AX81" s="3">
        <v>654384</v>
      </c>
      <c r="AY81" s="3">
        <v>698800</v>
      </c>
      <c r="AZ81" s="3">
        <v>685456</v>
      </c>
      <c r="BA81" s="3">
        <v>642944</v>
      </c>
      <c r="BB81" s="3">
        <v>595856</v>
      </c>
      <c r="BC81" s="3">
        <v>537424</v>
      </c>
      <c r="BD81" s="3">
        <v>693184</v>
      </c>
      <c r="BE81" s="3">
        <v>570992</v>
      </c>
      <c r="BF81" s="3">
        <v>594608</v>
      </c>
      <c r="BG81" s="3">
        <v>636400</v>
      </c>
      <c r="BH81" s="3">
        <v>598768</v>
      </c>
      <c r="BI81" s="3">
        <v>578160</v>
      </c>
      <c r="BJ81" s="3">
        <v>653136</v>
      </c>
      <c r="BK81" s="3">
        <v>659984</v>
      </c>
      <c r="BL81" s="3">
        <v>600288</v>
      </c>
      <c r="BM81" s="3">
        <v>566848</v>
      </c>
      <c r="BN81" s="3">
        <v>527552</v>
      </c>
      <c r="BO81" s="3">
        <v>521112</v>
      </c>
      <c r="BP81" s="3">
        <v>632080</v>
      </c>
      <c r="BQ81" s="3">
        <v>586736</v>
      </c>
      <c r="BR81" s="3">
        <v>604032</v>
      </c>
      <c r="BS81" s="3">
        <v>531664</v>
      </c>
      <c r="BT81" s="3">
        <v>569888</v>
      </c>
      <c r="BU81" s="3">
        <v>496920</v>
      </c>
      <c r="BV81" s="3">
        <v>624992</v>
      </c>
      <c r="BW81" s="3">
        <v>521800</v>
      </c>
      <c r="BX81" s="3">
        <v>662496</v>
      </c>
      <c r="BY81" s="3">
        <v>559408</v>
      </c>
      <c r="BZ81" s="3">
        <v>569328</v>
      </c>
      <c r="CA81" s="3">
        <v>504568</v>
      </c>
      <c r="CB81" s="3">
        <v>584656</v>
      </c>
      <c r="CC81" s="3">
        <v>524400</v>
      </c>
      <c r="CD81" s="3">
        <v>579552</v>
      </c>
      <c r="CE81" s="3">
        <v>591024</v>
      </c>
      <c r="CF81" s="3">
        <v>471192</v>
      </c>
      <c r="CG81" s="3">
        <v>550064</v>
      </c>
      <c r="CH81" s="3">
        <v>595168</v>
      </c>
      <c r="CI81" s="3">
        <v>616384</v>
      </c>
      <c r="CJ81" s="3">
        <v>491744</v>
      </c>
      <c r="CK81" s="3">
        <v>592816</v>
      </c>
      <c r="CL81" s="3">
        <v>549088</v>
      </c>
      <c r="CM81" s="3">
        <v>557488</v>
      </c>
      <c r="CN81" s="3">
        <v>541808</v>
      </c>
      <c r="CO81" s="3">
        <v>588112</v>
      </c>
      <c r="CP81" s="3">
        <v>544832</v>
      </c>
      <c r="CQ81" s="3">
        <v>564656</v>
      </c>
      <c r="CR81" s="3">
        <v>519336</v>
      </c>
      <c r="CS81" s="3">
        <v>567264</v>
      </c>
      <c r="CT81" s="3">
        <v>557904</v>
      </c>
      <c r="CU81" s="3">
        <v>596416</v>
      </c>
      <c r="CV81" s="3">
        <v>591856</v>
      </c>
      <c r="CW81" s="3">
        <v>623328</v>
      </c>
      <c r="CX81" s="3">
        <v>535232</v>
      </c>
      <c r="CY81" s="3">
        <v>597664</v>
      </c>
      <c r="CZ81" s="3">
        <v>501560</v>
      </c>
      <c r="DA81" s="3">
        <v>603888</v>
      </c>
      <c r="DB81" s="3">
        <v>529328</v>
      </c>
      <c r="DC81" s="3">
        <v>554320</v>
      </c>
      <c r="DD81" s="3">
        <v>483704</v>
      </c>
      <c r="DE81" s="3">
        <v>538656</v>
      </c>
      <c r="DF81" s="3">
        <v>531248</v>
      </c>
      <c r="DG81" s="3">
        <v>527136</v>
      </c>
      <c r="DH81" s="3">
        <v>532896</v>
      </c>
      <c r="DI81" s="3">
        <v>545248</v>
      </c>
      <c r="DJ81" s="3">
        <v>610416</v>
      </c>
      <c r="DK81" s="3">
        <v>532480</v>
      </c>
      <c r="DL81" s="3">
        <v>548128</v>
      </c>
      <c r="DM81" s="3">
        <v>563264</v>
      </c>
      <c r="DN81" s="3">
        <v>528368</v>
      </c>
      <c r="DO81" s="3">
        <v>556256</v>
      </c>
      <c r="DP81" s="3">
        <v>535632</v>
      </c>
      <c r="DQ81" s="3">
        <v>536592</v>
      </c>
      <c r="DR81" s="3">
        <v>558592</v>
      </c>
      <c r="DS81" s="3">
        <v>596976</v>
      </c>
      <c r="DT81" s="3">
        <v>508120</v>
      </c>
      <c r="DU81" s="3">
        <v>572512</v>
      </c>
      <c r="DV81" s="3">
        <v>511400</v>
      </c>
      <c r="DW81" s="3">
        <v>521936</v>
      </c>
      <c r="DX81" s="3">
        <v>545664</v>
      </c>
      <c r="DY81" s="3">
        <v>586048</v>
      </c>
      <c r="DZ81" s="3">
        <v>533168</v>
      </c>
      <c r="EA81" s="3">
        <v>570432</v>
      </c>
      <c r="EB81" s="3">
        <v>507568</v>
      </c>
      <c r="EC81" s="3">
        <v>663472</v>
      </c>
      <c r="ED81" s="3">
        <v>613056</v>
      </c>
      <c r="EE81" s="3">
        <v>563952</v>
      </c>
      <c r="EF81" s="3">
        <v>456936</v>
      </c>
      <c r="EG81" s="3">
        <v>624992</v>
      </c>
      <c r="EH81" s="3">
        <v>508800</v>
      </c>
      <c r="EI81" s="3">
        <v>530832</v>
      </c>
      <c r="EJ81" s="3">
        <v>513312</v>
      </c>
      <c r="EK81" s="3">
        <v>588384</v>
      </c>
      <c r="EL81" s="3">
        <v>563264</v>
      </c>
      <c r="EM81" s="3">
        <v>525904</v>
      </c>
      <c r="EN81" s="3">
        <v>465480</v>
      </c>
      <c r="EO81" s="3">
        <v>616096</v>
      </c>
      <c r="EP81" s="3">
        <v>539072</v>
      </c>
      <c r="EQ81" s="3">
        <v>483160</v>
      </c>
      <c r="ER81" s="3">
        <v>482480</v>
      </c>
      <c r="ES81" s="3">
        <v>591440</v>
      </c>
      <c r="ET81" s="3">
        <v>526320</v>
      </c>
      <c r="EU81" s="3">
        <v>524528</v>
      </c>
      <c r="EV81" s="5"/>
      <c r="EW81" s="6">
        <f t="shared" si="2362"/>
        <v>581414.50666666671</v>
      </c>
      <c r="EX81" s="7"/>
      <c r="EY81" s="6">
        <f t="shared" ref="EY81:EY151" si="2424">(STDEV(B81:EU81)/(150^0.5))</f>
        <v>4968.4627110073789</v>
      </c>
      <c r="EZ81" s="7"/>
      <c r="FA81" s="6">
        <f t="shared" ref="FA81:FA151" si="2425">(B81+D81+F81+H81+J81+L81+N81+P81+R81+T81+V81+X81+Z81+AB81+AD81+AF81+AH81+AJ81+AL81+AN81+AP81+AR81+AT81+AV81+AX81+AZ81+BB81+BD81+BF81+BH81+BJ81+BL81+BN81+BP81+BR81+BT81+BV81+BX81+BZ81+CB81+CD81+CF81+CH81+CJ81+CL81+CN81+CP81+CR81+CT81+CV81+CX81+CZ81+DB81+DD81+DF81+DH81+DJ81+DL81+DN81+DP81+DR81+DT81+DV81+DX81+DZ81+EB81+ED81+EF81+EH81+EJ81+EL81+EN81+EP81+ER81+ET81)/75</f>
        <v>575085.01333333331</v>
      </c>
      <c r="FB81" s="6">
        <f t="shared" ref="FB81:FB151" si="2426">(C81+E81+G81+I81+K81+M81+O81+Q81+S81+U81+W81+Y81+AA81+AC81+AE81+AG81+AI81+AK81+AM81+AO81+AQ81+AS81+AU81+AW81+AY81+BA81+BC81+BE81+BG81+BI81+BK81+BM81+BO81+BQ81+BS81+BU81+BW81+BY81+CA81+CC81+CE81+CG81+CI81+CK81+CM81+CO81+CQ81+CS81+CU81+CW81+CY81+DA81+DC81+DE81+DG81+DI81+DK81+DM81+DO81+DQ81+DS81+DU81+DW81+DY81+EA81+EC81+EE81+EG81+EI81+EK81+EM81+EO81+EQ81+ES81+EU81)/75</f>
        <v>587744</v>
      </c>
      <c r="FC81" s="6">
        <f t="shared" si="2363"/>
        <v>-12658.986666666693</v>
      </c>
      <c r="FD81" s="7"/>
      <c r="FE81" s="6">
        <f t="shared" ref="FE81:FE151" si="2427">(B81-C81-$FC81)^2</f>
        <v>7059190120.493516</v>
      </c>
      <c r="FF81"/>
      <c r="FG81" s="6">
        <f t="shared" si="97"/>
        <v>67074.093511124782</v>
      </c>
      <c r="FH81"/>
      <c r="FI81" s="6">
        <f t="shared" si="98"/>
        <v>6526864675.3735065</v>
      </c>
      <c r="FJ81"/>
      <c r="FK81" s="6">
        <f t="shared" si="99"/>
        <v>653875359.10684574</v>
      </c>
      <c r="FL81"/>
      <c r="FM81" s="6">
        <f t="shared" si="100"/>
        <v>9118528534.5735168</v>
      </c>
      <c r="FN81"/>
      <c r="FO81" s="6">
        <f t="shared" si="101"/>
        <v>13161828684.333506</v>
      </c>
      <c r="FP81"/>
      <c r="FQ81" s="6">
        <f t="shared" si="102"/>
        <v>14607384543.960171</v>
      </c>
      <c r="FR81"/>
      <c r="FS81" s="6">
        <f t="shared" si="103"/>
        <v>233569681.45351192</v>
      </c>
      <c r="FT81"/>
      <c r="FU81" s="6">
        <f t="shared" si="104"/>
        <v>22326033576.493519</v>
      </c>
      <c r="FV81"/>
      <c r="FW81" s="6">
        <f t="shared" si="105"/>
        <v>14039909.080177976</v>
      </c>
      <c r="FX81"/>
      <c r="FY81" s="6">
        <f t="shared" si="106"/>
        <v>2634256993.6668415</v>
      </c>
      <c r="FZ81"/>
      <c r="GA81" s="6">
        <f t="shared" si="107"/>
        <v>1394797413.0801797</v>
      </c>
      <c r="GB81"/>
      <c r="GC81" s="6">
        <f t="shared" si="108"/>
        <v>193404278.14684519</v>
      </c>
      <c r="GD81"/>
      <c r="GE81" s="6">
        <f t="shared" si="109"/>
        <v>6659047432.9201822</v>
      </c>
      <c r="GF81"/>
      <c r="GG81" s="6">
        <f t="shared" si="110"/>
        <v>1385999433.7735093</v>
      </c>
      <c r="GH81"/>
      <c r="GI81" s="6">
        <f t="shared" si="2364"/>
        <v>7232309581.1868486</v>
      </c>
      <c r="GJ81"/>
      <c r="GK81" s="6">
        <f t="shared" si="2365"/>
        <v>8809509378.0935154</v>
      </c>
      <c r="GL81"/>
      <c r="GM81" s="6">
        <f t="shared" si="2366"/>
        <v>33578734911.533501</v>
      </c>
      <c r="GN81"/>
      <c r="GO81" s="6">
        <f t="shared" si="2367"/>
        <v>572309291.05351233</v>
      </c>
      <c r="GP81"/>
      <c r="GQ81" s="6">
        <f t="shared" si="2368"/>
        <v>1579348140.7601757</v>
      </c>
      <c r="GR81"/>
      <c r="GS81" s="6">
        <f t="shared" si="2369"/>
        <v>178569412.65351182</v>
      </c>
      <c r="GT81"/>
      <c r="GU81" s="6">
        <f t="shared" si="2370"/>
        <v>174741608.4935118</v>
      </c>
      <c r="GV81"/>
      <c r="GW81" s="6">
        <f t="shared" si="2371"/>
        <v>863714104.7068429</v>
      </c>
      <c r="GX81"/>
      <c r="GY81" s="6">
        <f t="shared" si="2372"/>
        <v>7294016302.4668398</v>
      </c>
      <c r="GZ81"/>
      <c r="HA81" s="6">
        <f t="shared" si="2373"/>
        <v>1008507895.8535094</v>
      </c>
      <c r="HB81"/>
      <c r="HC81" s="6">
        <f t="shared" si="2374"/>
        <v>3043837769.7735138</v>
      </c>
      <c r="HD81"/>
      <c r="HE81" s="6">
        <f t="shared" si="2375"/>
        <v>5053928385.2401819</v>
      </c>
      <c r="HF81"/>
      <c r="HG81" s="6">
        <f t="shared" si="2376"/>
        <v>18184788604.973518</v>
      </c>
      <c r="HH81"/>
      <c r="HI81" s="6">
        <f t="shared" si="2377"/>
        <v>848732465.88017619</v>
      </c>
      <c r="HJ81"/>
      <c r="HK81" s="6">
        <f t="shared" si="2378"/>
        <v>1106692401.8801796</v>
      </c>
      <c r="HL81"/>
      <c r="HM81" s="6">
        <f t="shared" si="2379"/>
        <v>33767566.040178083</v>
      </c>
      <c r="HN81"/>
      <c r="HO81" s="6">
        <f t="shared" si="2380"/>
        <v>2125116571.6935136</v>
      </c>
      <c r="HP81"/>
      <c r="HQ81" s="6">
        <f t="shared" si="2381"/>
        <v>364771291.69351214</v>
      </c>
      <c r="HR81"/>
      <c r="HS81" s="6">
        <f t="shared" si="2382"/>
        <v>3364346462.2535143</v>
      </c>
      <c r="HT81"/>
      <c r="HU81" s="6">
        <f t="shared" si="2383"/>
        <v>7229588461.6135159</v>
      </c>
      <c r="HV81"/>
      <c r="HW81" s="6">
        <f t="shared" si="2384"/>
        <v>7331980845.6135159</v>
      </c>
      <c r="HX81"/>
      <c r="HY81" s="6">
        <f t="shared" si="2385"/>
        <v>13421451111.640184</v>
      </c>
      <c r="HZ81"/>
      <c r="IA81" s="6">
        <f t="shared" si="2386"/>
        <v>13397364922.413517</v>
      </c>
      <c r="IB81"/>
      <c r="IC81" s="6">
        <f t="shared" si="2387"/>
        <v>5993699496.493515</v>
      </c>
      <c r="ID81"/>
      <c r="IE81" s="6">
        <f t="shared" si="2388"/>
        <v>5316595280.6001816</v>
      </c>
      <c r="IF81"/>
      <c r="IG81" s="6">
        <f t="shared" si="2389"/>
        <v>1408937.3468445071</v>
      </c>
      <c r="IH81"/>
      <c r="II81" s="6">
        <f t="shared" si="2390"/>
        <v>4384163134.6801739</v>
      </c>
      <c r="IJ81"/>
      <c r="IK81" s="6">
        <f t="shared" si="2391"/>
        <v>73222477.186843991</v>
      </c>
      <c r="IL81"/>
      <c r="IM81" s="6">
        <f t="shared" si="2392"/>
        <v>7816860926.6801729</v>
      </c>
      <c r="IN81"/>
      <c r="IO81" s="6">
        <f t="shared" si="2393"/>
        <v>18138967.426844668</v>
      </c>
      <c r="IP81"/>
      <c r="IQ81" s="6">
        <f t="shared" si="2394"/>
        <v>1131986922.200176</v>
      </c>
      <c r="IR81"/>
      <c r="IS81" s="6">
        <f t="shared" si="2395"/>
        <v>51337416.066844068</v>
      </c>
      <c r="IT81"/>
      <c r="IU81" s="6">
        <f t="shared" si="2396"/>
        <v>1243903301.5068426</v>
      </c>
      <c r="IV81"/>
      <c r="IW81" s="6">
        <f t="shared" si="2397"/>
        <v>668378298.41350973</v>
      </c>
      <c r="IX81"/>
      <c r="IY81" s="6">
        <f t="shared" si="2398"/>
        <v>353929470.68017679</v>
      </c>
      <c r="IZ81"/>
      <c r="JA81" s="6">
        <f t="shared" si="2399"/>
        <v>2477352856.2801752</v>
      </c>
      <c r="JB81"/>
      <c r="JC81" s="6">
        <f t="shared" si="2400"/>
        <v>8040531952.1735067</v>
      </c>
      <c r="JD81"/>
      <c r="JE81" s="6">
        <f t="shared" si="2401"/>
        <v>152103217.88017714</v>
      </c>
      <c r="JF81"/>
      <c r="JG81" s="6">
        <f t="shared" si="2402"/>
        <v>1788698976.813509</v>
      </c>
      <c r="JH81"/>
      <c r="JI81" s="6">
        <f t="shared" si="2403"/>
        <v>281265993.77351201</v>
      </c>
      <c r="JJ81"/>
      <c r="JK81" s="6">
        <f t="shared" si="2404"/>
        <v>94240.813511127315</v>
      </c>
      <c r="JL81"/>
      <c r="JM81" s="6">
        <f t="shared" si="2405"/>
        <v>8207451609.1335163</v>
      </c>
      <c r="JN81"/>
      <c r="JO81" s="6">
        <f t="shared" si="2406"/>
        <v>6135595.0535109807</v>
      </c>
      <c r="JP81"/>
      <c r="JQ81" s="6">
        <f t="shared" si="2407"/>
        <v>231922847.10684365</v>
      </c>
      <c r="JR81"/>
      <c r="JS81" s="6">
        <f t="shared" si="2408"/>
        <v>136866289.02684507</v>
      </c>
      <c r="JT81"/>
      <c r="JU81" s="6">
        <f t="shared" si="2409"/>
        <v>661776311.00017643</v>
      </c>
      <c r="JV81"/>
      <c r="JW81" s="6">
        <f t="shared" si="2410"/>
        <v>2676304668.5468416</v>
      </c>
      <c r="JX81"/>
      <c r="JY81" s="6">
        <f t="shared" si="2411"/>
        <v>4507072.3868445568</v>
      </c>
      <c r="JZ81"/>
      <c r="KA81" s="6">
        <f t="shared" si="2412"/>
        <v>768676364.33350968</v>
      </c>
      <c r="KB81"/>
      <c r="KC81" s="6">
        <f t="shared" si="2413"/>
        <v>605406681.13350976</v>
      </c>
      <c r="KD81"/>
      <c r="KE81" s="6">
        <f t="shared" si="2414"/>
        <v>20519133844.866837</v>
      </c>
      <c r="KF81"/>
      <c r="KG81" s="6">
        <f t="shared" si="2415"/>
        <v>3814666521.9868479</v>
      </c>
      <c r="KH81"/>
      <c r="KI81" s="6">
        <f t="shared" si="2416"/>
        <v>24148231752.92017</v>
      </c>
      <c r="KJ81"/>
      <c r="KK81" s="6">
        <f t="shared" si="2417"/>
        <v>87853378.946843952</v>
      </c>
      <c r="KL81"/>
      <c r="KM81" s="6">
        <f t="shared" si="2418"/>
        <v>3895384233.3468413</v>
      </c>
      <c r="KN81"/>
      <c r="KO81" s="6">
        <f t="shared" si="2419"/>
        <v>2501899027.1601806</v>
      </c>
      <c r="KP81"/>
      <c r="KQ81" s="6">
        <f t="shared" si="2420"/>
        <v>19032137527.853504</v>
      </c>
      <c r="KR81"/>
      <c r="KS81" s="6">
        <f t="shared" si="2421"/>
        <v>4701980212.4401817</v>
      </c>
      <c r="KT81"/>
      <c r="KU81" s="6">
        <f t="shared" si="2422"/>
        <v>9273885169.0268402</v>
      </c>
      <c r="KV81"/>
      <c r="KW81" s="16">
        <f t="shared" si="2423"/>
        <v>4048.3280175213126</v>
      </c>
      <c r="KX81" s="7"/>
      <c r="KY81" s="5"/>
      <c r="KZ81" s="3">
        <f t="shared" ref="KZ81:KZ151" si="2428">(B81-C81)^2</f>
        <v>5092249600</v>
      </c>
      <c r="LA81"/>
      <c r="LB81" s="3">
        <f t="shared" si="111"/>
        <v>153760000</v>
      </c>
      <c r="LC81"/>
      <c r="LD81" s="3">
        <f t="shared" si="112"/>
        <v>8732528704</v>
      </c>
      <c r="LE81"/>
      <c r="LF81" s="3">
        <f t="shared" si="113"/>
        <v>166719744</v>
      </c>
      <c r="LG81"/>
      <c r="LH81" s="3">
        <f t="shared" si="114"/>
        <v>6861140224</v>
      </c>
      <c r="LI81"/>
      <c r="LJ81" s="3">
        <f t="shared" si="115"/>
        <v>16226683456</v>
      </c>
      <c r="LK81"/>
      <c r="LL81" s="3">
        <f t="shared" si="116"/>
        <v>17827590400</v>
      </c>
      <c r="LM81"/>
      <c r="LN81" s="3">
        <f t="shared" si="117"/>
        <v>6885376</v>
      </c>
      <c r="LO81"/>
      <c r="LP81" s="3">
        <f t="shared" si="118"/>
        <v>18703297600</v>
      </c>
      <c r="LQ81"/>
      <c r="LR81" s="3">
        <f t="shared" si="119"/>
        <v>79423744</v>
      </c>
      <c r="LS81"/>
      <c r="LT81" s="3">
        <f t="shared" si="120"/>
        <v>4093952256</v>
      </c>
      <c r="LU81"/>
      <c r="LV81" s="3">
        <f t="shared" si="121"/>
        <v>609497344</v>
      </c>
      <c r="LW81"/>
      <c r="LX81" s="3">
        <f t="shared" si="122"/>
        <v>1557504</v>
      </c>
      <c r="LY81"/>
      <c r="LZ81" s="3">
        <f t="shared" si="123"/>
        <v>4753275136</v>
      </c>
      <c r="MA81"/>
      <c r="MB81" s="3">
        <f t="shared" si="124"/>
        <v>2488812544</v>
      </c>
      <c r="MC81"/>
      <c r="MD81" s="3">
        <f t="shared" si="125"/>
        <v>5239443456</v>
      </c>
      <c r="ME81"/>
      <c r="MF81" s="3">
        <f t="shared" si="126"/>
        <v>6593440000</v>
      </c>
      <c r="MG81"/>
      <c r="MH81" s="3">
        <f t="shared" si="127"/>
        <v>38378377216</v>
      </c>
      <c r="MI81"/>
      <c r="MJ81" s="3">
        <f t="shared" si="128"/>
        <v>126877696</v>
      </c>
      <c r="MK81"/>
      <c r="ML81" s="3">
        <f t="shared" si="129"/>
        <v>2745760000</v>
      </c>
      <c r="MM81"/>
      <c r="MN81" s="3">
        <f t="shared" si="130"/>
        <v>495616</v>
      </c>
      <c r="MO81"/>
      <c r="MP81" s="3">
        <f t="shared" si="131"/>
        <v>313600</v>
      </c>
      <c r="MQ81"/>
      <c r="MR81" s="3">
        <f t="shared" si="132"/>
        <v>1768034304</v>
      </c>
      <c r="MS81"/>
      <c r="MT81" s="3">
        <f t="shared" si="133"/>
        <v>9616548096</v>
      </c>
      <c r="MU81"/>
      <c r="MV81" s="3">
        <f t="shared" si="134"/>
        <v>1972781056</v>
      </c>
      <c r="MW81"/>
      <c r="MX81" s="3">
        <f t="shared" si="135"/>
        <v>1807270144</v>
      </c>
      <c r="MY81"/>
      <c r="MZ81" s="3">
        <f t="shared" si="136"/>
        <v>3414298624</v>
      </c>
      <c r="NA81"/>
      <c r="NB81" s="3">
        <f t="shared" si="137"/>
        <v>14930884864</v>
      </c>
      <c r="NC81"/>
      <c r="ND81" s="3">
        <f t="shared" si="138"/>
        <v>1746571264</v>
      </c>
      <c r="NE81"/>
      <c r="NF81" s="3">
        <f t="shared" si="139"/>
        <v>424689664</v>
      </c>
      <c r="NG81"/>
      <c r="NH81" s="3">
        <f t="shared" si="140"/>
        <v>46895104</v>
      </c>
      <c r="NI81"/>
      <c r="NJ81" s="3">
        <f t="shared" si="141"/>
        <v>1118233600</v>
      </c>
      <c r="NK81"/>
      <c r="NL81" s="3">
        <f t="shared" si="92"/>
        <v>41473600</v>
      </c>
      <c r="NM81"/>
      <c r="NN81" s="3">
        <f t="shared" si="142"/>
        <v>2056078336</v>
      </c>
      <c r="NO81"/>
      <c r="NP81" s="3">
        <f t="shared" si="143"/>
        <v>5237127424</v>
      </c>
      <c r="NQ81"/>
      <c r="NR81" s="3">
        <f t="shared" si="144"/>
        <v>5324329024</v>
      </c>
      <c r="NS81"/>
      <c r="NT81" s="3">
        <f t="shared" si="145"/>
        <v>10648588864</v>
      </c>
      <c r="NU81"/>
      <c r="NV81" s="3">
        <f t="shared" si="146"/>
        <v>10627135744</v>
      </c>
      <c r="NW81"/>
      <c r="NX81" s="3">
        <f t="shared" si="147"/>
        <v>4193857600</v>
      </c>
      <c r="NY81"/>
      <c r="NZ81" s="3">
        <f t="shared" si="148"/>
        <v>3630785536</v>
      </c>
      <c r="OA81"/>
      <c r="OB81" s="3">
        <f t="shared" si="149"/>
        <v>131606784</v>
      </c>
      <c r="OC81"/>
      <c r="OD81" s="3">
        <f t="shared" si="150"/>
        <v>6220792384</v>
      </c>
      <c r="OE81"/>
      <c r="OF81" s="3">
        <f t="shared" si="151"/>
        <v>450118656</v>
      </c>
      <c r="OG81"/>
      <c r="OH81" s="3">
        <f t="shared" si="152"/>
        <v>10215549184</v>
      </c>
      <c r="OI81"/>
      <c r="OJ81" s="3">
        <f t="shared" si="153"/>
        <v>70560000</v>
      </c>
      <c r="OK81"/>
      <c r="OL81" s="3">
        <f t="shared" si="154"/>
        <v>2144060416</v>
      </c>
      <c r="OM81"/>
      <c r="ON81" s="3">
        <f t="shared" si="155"/>
        <v>392990976</v>
      </c>
      <c r="OO81"/>
      <c r="OP81" s="3">
        <f t="shared" si="156"/>
        <v>2297093184</v>
      </c>
      <c r="OQ81"/>
      <c r="OR81" s="3">
        <f t="shared" si="157"/>
        <v>1483174144</v>
      </c>
      <c r="OS81"/>
      <c r="OT81" s="3">
        <f t="shared" si="158"/>
        <v>990486784</v>
      </c>
      <c r="OU81"/>
      <c r="OV81" s="3">
        <f t="shared" si="159"/>
        <v>3897754624</v>
      </c>
      <c r="OW81"/>
      <c r="OX81" s="3">
        <f t="shared" si="160"/>
        <v>10471019584</v>
      </c>
      <c r="OY81"/>
      <c r="OZ81" s="3">
        <f t="shared" si="161"/>
        <v>624600064</v>
      </c>
      <c r="PA81"/>
      <c r="PB81" s="3">
        <f t="shared" si="162"/>
        <v>3019722304</v>
      </c>
      <c r="PC81"/>
      <c r="PD81" s="3">
        <f t="shared" si="163"/>
        <v>16908544</v>
      </c>
      <c r="PE81"/>
      <c r="PF81" s="3">
        <f t="shared" si="164"/>
        <v>152571904</v>
      </c>
      <c r="PG81"/>
      <c r="PH81" s="3">
        <f t="shared" si="165"/>
        <v>6074020096</v>
      </c>
      <c r="PI81"/>
      <c r="PJ81" s="3">
        <f t="shared" si="166"/>
        <v>229098496</v>
      </c>
      <c r="PK81"/>
      <c r="PL81" s="3">
        <f t="shared" si="167"/>
        <v>777740544</v>
      </c>
      <c r="PM81"/>
      <c r="PN81" s="3">
        <f t="shared" si="168"/>
        <v>921600</v>
      </c>
      <c r="PO81"/>
      <c r="PP81" s="3">
        <f t="shared" si="169"/>
        <v>1473331456</v>
      </c>
      <c r="PQ81"/>
      <c r="PR81" s="3">
        <f t="shared" si="170"/>
        <v>4146329664</v>
      </c>
      <c r="PS81"/>
      <c r="PT81" s="3">
        <f t="shared" si="171"/>
        <v>111007296</v>
      </c>
      <c r="PU81"/>
      <c r="PV81" s="3">
        <f t="shared" si="172"/>
        <v>1630867456</v>
      </c>
      <c r="PW81"/>
      <c r="PX81" s="3">
        <f t="shared" si="93"/>
        <v>1388605696</v>
      </c>
      <c r="PY81"/>
      <c r="PZ81" s="3">
        <f t="shared" si="542"/>
        <v>24306057216</v>
      </c>
      <c r="QA81"/>
      <c r="QB81" s="3">
        <f t="shared" si="543"/>
        <v>2411202816</v>
      </c>
      <c r="QC81"/>
      <c r="QD81" s="3">
        <f t="shared" si="544"/>
        <v>28242819136</v>
      </c>
      <c r="QE81"/>
      <c r="QF81" s="3">
        <f t="shared" si="545"/>
        <v>485409024</v>
      </c>
      <c r="QG81"/>
      <c r="QH81" s="3">
        <f t="shared" si="546"/>
        <v>5635805184</v>
      </c>
      <c r="QI81"/>
      <c r="QJ81" s="3">
        <f t="shared" si="547"/>
        <v>1395769600</v>
      </c>
      <c r="QK81"/>
      <c r="QL81" s="3">
        <f t="shared" si="548"/>
        <v>22685179456</v>
      </c>
      <c r="QM81"/>
      <c r="QN81" s="3">
        <f t="shared" si="390"/>
        <v>3126151744</v>
      </c>
      <c r="QO81"/>
      <c r="QP81" s="3">
        <f t="shared" si="391"/>
        <v>11872281600</v>
      </c>
      <c r="QQ81"/>
      <c r="QR81" s="3">
        <f t="shared" si="392"/>
        <v>3211264</v>
      </c>
      <c r="QS81" s="5"/>
      <c r="QT81" s="6">
        <f t="shared" ref="QT81:QT151" si="2429">(SUM(KZ81:QR81)/(148*150))^0.5</f>
        <v>4115.7929350204149</v>
      </c>
      <c r="QU81" s="5"/>
      <c r="QV81" s="5"/>
      <c r="QW81" s="6">
        <f>B81-C81-$FC81</f>
        <v>84018.986666666693</v>
      </c>
      <c r="QX81"/>
      <c r="QY81" s="6">
        <f t="shared" ref="QY81:TI81" si="2430">D81-E81-$FC81</f>
        <v>258.98666666669305</v>
      </c>
      <c r="QZ81"/>
      <c r="RA81" s="6">
        <f t="shared" si="2430"/>
        <v>-80789.013333333307</v>
      </c>
      <c r="RB81"/>
      <c r="RC81" s="6">
        <f t="shared" si="2430"/>
        <v>25570.986666666693</v>
      </c>
      <c r="RD81"/>
      <c r="RE81" s="6">
        <f t="shared" si="2430"/>
        <v>95490.986666666693</v>
      </c>
      <c r="RF81"/>
      <c r="RG81" s="6">
        <f t="shared" si="2430"/>
        <v>-114725.01333333331</v>
      </c>
      <c r="RH81"/>
      <c r="RI81" s="6">
        <f t="shared" si="2430"/>
        <v>-120861.01333333331</v>
      </c>
      <c r="RJ81"/>
      <c r="RK81" s="6">
        <f t="shared" si="2430"/>
        <v>15282.986666666693</v>
      </c>
      <c r="RL81"/>
      <c r="RM81" s="6">
        <f t="shared" si="2430"/>
        <v>149418.98666666669</v>
      </c>
      <c r="RN81"/>
      <c r="RO81" s="6">
        <f t="shared" si="2430"/>
        <v>3746.9866666666931</v>
      </c>
      <c r="RP81"/>
      <c r="RQ81" s="6">
        <f t="shared" si="2430"/>
        <v>-51325.013333333307</v>
      </c>
      <c r="RR81"/>
      <c r="RS81" s="6">
        <f t="shared" si="2430"/>
        <v>37346.986666666693</v>
      </c>
      <c r="RT81"/>
      <c r="RU81" s="6">
        <f t="shared" si="2430"/>
        <v>13906.986666666693</v>
      </c>
      <c r="RV81"/>
      <c r="RW81" s="6">
        <f t="shared" si="2430"/>
        <v>81602.986666666693</v>
      </c>
      <c r="RX81"/>
      <c r="RY81" s="6">
        <f t="shared" si="2430"/>
        <v>-37229.013333333307</v>
      </c>
      <c r="RZ81"/>
      <c r="SA81" s="6">
        <f t="shared" si="2430"/>
        <v>85042.986666666693</v>
      </c>
      <c r="SB81"/>
      <c r="SC81" s="6">
        <f t="shared" si="2430"/>
        <v>93858.986666666693</v>
      </c>
      <c r="SD81"/>
      <c r="SE81" s="6">
        <f t="shared" si="2430"/>
        <v>-183245.01333333331</v>
      </c>
      <c r="SF81"/>
      <c r="SG81" s="6">
        <f t="shared" si="2430"/>
        <v>23922.986666666693</v>
      </c>
      <c r="SH81"/>
      <c r="SI81" s="6">
        <f t="shared" si="2430"/>
        <v>-39741.013333333307</v>
      </c>
      <c r="SJ81"/>
      <c r="SK81" s="6">
        <f t="shared" si="2430"/>
        <v>13362.986666666693</v>
      </c>
      <c r="SL81"/>
      <c r="SM81" s="6">
        <f t="shared" si="2430"/>
        <v>13218.986666666693</v>
      </c>
      <c r="SN81"/>
      <c r="SO81" s="6">
        <f t="shared" si="2430"/>
        <v>-29389.013333333307</v>
      </c>
      <c r="SP81"/>
      <c r="SQ81" s="6">
        <f t="shared" si="2430"/>
        <v>-85405.013333333307</v>
      </c>
      <c r="SR81"/>
      <c r="SS81" s="6">
        <f t="shared" si="2430"/>
        <v>-31757.013333333307</v>
      </c>
      <c r="ST81"/>
      <c r="SU81" s="6">
        <f t="shared" si="2430"/>
        <v>55170.986666666693</v>
      </c>
      <c r="SV81"/>
      <c r="SW81" s="6">
        <f t="shared" si="2430"/>
        <v>71090.986666666693</v>
      </c>
      <c r="SX81"/>
      <c r="SY81" s="6">
        <f t="shared" si="2430"/>
        <v>134850.98666666669</v>
      </c>
      <c r="SZ81"/>
      <c r="TA81" s="6">
        <f t="shared" si="2430"/>
        <v>-29133.013333333307</v>
      </c>
      <c r="TB81"/>
      <c r="TC81" s="6">
        <f t="shared" si="2430"/>
        <v>33266.986666666693</v>
      </c>
      <c r="TD81"/>
      <c r="TE81" s="6">
        <f t="shared" si="2430"/>
        <v>5810.9866666666931</v>
      </c>
      <c r="TF81"/>
      <c r="TG81" s="6">
        <f t="shared" si="2430"/>
        <v>46098.986666666693</v>
      </c>
      <c r="TH81"/>
      <c r="TI81" s="6">
        <f t="shared" si="2430"/>
        <v>19098.986666666693</v>
      </c>
      <c r="TJ81"/>
      <c r="TK81" s="6">
        <f t="shared" ref="TK81:VU81" si="2431">BP81-BQ81-$FC81</f>
        <v>58002.986666666693</v>
      </c>
      <c r="TL81"/>
      <c r="TM81" s="6">
        <f t="shared" si="2431"/>
        <v>85026.986666666693</v>
      </c>
      <c r="TN81"/>
      <c r="TO81" s="6">
        <f t="shared" si="2431"/>
        <v>85626.986666666693</v>
      </c>
      <c r="TP81"/>
      <c r="TQ81" s="6">
        <f t="shared" si="2431"/>
        <v>115850.98666666669</v>
      </c>
      <c r="TR81"/>
      <c r="TS81" s="6">
        <f t="shared" si="2431"/>
        <v>115746.98666666669</v>
      </c>
      <c r="TT81"/>
      <c r="TU81" s="6">
        <f t="shared" si="2431"/>
        <v>77418.986666666693</v>
      </c>
      <c r="TV81"/>
      <c r="TW81" s="6">
        <f t="shared" si="2431"/>
        <v>72914.986666666693</v>
      </c>
      <c r="TX81"/>
      <c r="TY81" s="6">
        <f t="shared" si="2431"/>
        <v>1186.9866666666931</v>
      </c>
      <c r="TZ81"/>
      <c r="UA81" s="6">
        <f t="shared" si="2431"/>
        <v>-66213.013333333307</v>
      </c>
      <c r="UB81"/>
      <c r="UC81" s="6">
        <f t="shared" si="2431"/>
        <v>-8557.0133333333069</v>
      </c>
      <c r="UD81"/>
      <c r="UE81" s="6">
        <f t="shared" si="2431"/>
        <v>-88413.013333333307</v>
      </c>
      <c r="UF81"/>
      <c r="UG81" s="6">
        <f t="shared" si="2431"/>
        <v>4258.9866666666931</v>
      </c>
      <c r="UH81"/>
      <c r="UI81" s="6">
        <f t="shared" si="2431"/>
        <v>-33645.013333333307</v>
      </c>
      <c r="UJ81"/>
      <c r="UK81" s="6">
        <f t="shared" si="2431"/>
        <v>-7165.0133333333069</v>
      </c>
      <c r="UL81"/>
      <c r="UM81" s="6">
        <f t="shared" si="2431"/>
        <v>-35269.013333333307</v>
      </c>
      <c r="UN81"/>
      <c r="UO81" s="6">
        <f t="shared" si="2431"/>
        <v>-25853.013333333307</v>
      </c>
      <c r="UP81"/>
      <c r="UQ81" s="6">
        <f t="shared" si="2431"/>
        <v>-18813.013333333307</v>
      </c>
      <c r="UR81"/>
      <c r="US81" s="6">
        <f t="shared" si="2431"/>
        <v>-49773.013333333307</v>
      </c>
      <c r="UT81"/>
      <c r="UU81" s="6">
        <f t="shared" si="2431"/>
        <v>-89669.013333333307</v>
      </c>
      <c r="UV81"/>
      <c r="UW81" s="6">
        <f t="shared" si="2431"/>
        <v>-12333.013333333307</v>
      </c>
      <c r="UX81"/>
      <c r="UY81" s="6">
        <f t="shared" si="2431"/>
        <v>-42293.013333333307</v>
      </c>
      <c r="UZ81"/>
      <c r="VA81" s="6">
        <f t="shared" si="2431"/>
        <v>16770.986666666693</v>
      </c>
      <c r="VB81"/>
      <c r="VC81" s="6">
        <f t="shared" si="2431"/>
        <v>306.98666666669305</v>
      </c>
      <c r="VD81"/>
      <c r="VE81" s="6">
        <f t="shared" si="2431"/>
        <v>90594.986666666693</v>
      </c>
      <c r="VF81"/>
      <c r="VG81" s="6">
        <f t="shared" si="2431"/>
        <v>-2477.0133333333069</v>
      </c>
      <c r="VH81"/>
      <c r="VI81" s="6">
        <f t="shared" si="2431"/>
        <v>-15229.013333333307</v>
      </c>
      <c r="VJ81"/>
      <c r="VK81" s="6">
        <f t="shared" si="2431"/>
        <v>11698.986666666693</v>
      </c>
      <c r="VL81"/>
      <c r="VM81" s="6">
        <f t="shared" si="2431"/>
        <v>-25725.013333333307</v>
      </c>
      <c r="VN81"/>
      <c r="VO81" s="6">
        <f t="shared" si="2431"/>
        <v>-51733.013333333307</v>
      </c>
      <c r="VP81"/>
      <c r="VQ81" s="6">
        <f t="shared" si="2431"/>
        <v>2122.9866666666931</v>
      </c>
      <c r="VR81"/>
      <c r="VS81" s="6">
        <f t="shared" si="2431"/>
        <v>-27725.013333333307</v>
      </c>
      <c r="VT81"/>
      <c r="VU81" s="6">
        <f t="shared" si="2431"/>
        <v>-24605.013333333307</v>
      </c>
      <c r="VV81"/>
      <c r="VW81" s="6">
        <f>EB81-EC81-$FC81</f>
        <v>-143245.01333333331</v>
      </c>
      <c r="VX81"/>
      <c r="VY81" s="6">
        <f>ED81-EE81-$FC81</f>
        <v>61762.986666666693</v>
      </c>
      <c r="VZ81"/>
      <c r="WA81" s="6">
        <f>EF81-EG81-$FC81</f>
        <v>-155397.01333333331</v>
      </c>
      <c r="WB81"/>
      <c r="WC81" s="6">
        <f>EH81-EI81-$FC81</f>
        <v>-9373.0133333333069</v>
      </c>
      <c r="WD81"/>
      <c r="WE81" s="6">
        <f>EJ81-EK81-$FC81</f>
        <v>-62413.013333333307</v>
      </c>
      <c r="WF81"/>
      <c r="WG81" s="6">
        <f>EL81-EM81-$FC81</f>
        <v>50018.986666666693</v>
      </c>
      <c r="WH81"/>
      <c r="WI81" s="6">
        <f>EN81-EO81-$FC81</f>
        <v>-137957.01333333331</v>
      </c>
      <c r="WJ81"/>
      <c r="WK81" s="6">
        <f>EP81-EQ81-$FC81</f>
        <v>68570.986666666693</v>
      </c>
      <c r="WL81"/>
      <c r="WM81" s="6">
        <f>ER81-ES81-$FC81</f>
        <v>-96301.013333333307</v>
      </c>
      <c r="WN81"/>
      <c r="WO81" s="6">
        <f>ET81-EU81-$FC81</f>
        <v>14450.986666666693</v>
      </c>
      <c r="WP81"/>
      <c r="WQ81"/>
      <c r="WR81"/>
      <c r="WS81" s="42" t="s">
        <v>0</v>
      </c>
      <c r="WT81"/>
      <c r="WU81">
        <f>B81/B86</f>
        <v>0.21655841802661571</v>
      </c>
      <c r="WV81">
        <f>C81/C86</f>
        <v>0.20769578402662592</v>
      </c>
      <c r="WW81">
        <f t="shared" ref="WW81" si="2432">D81/D86</f>
        <v>0.21772457913280918</v>
      </c>
      <c r="WX81">
        <f t="shared" ref="WX81" si="2433">E81/E86</f>
        <v>0.22428950257633271</v>
      </c>
      <c r="WY81">
        <f t="shared" ref="WY81" si="2434">F81/F86</f>
        <v>0.19270110592692469</v>
      </c>
      <c r="WZ81">
        <f t="shared" ref="WZ81" si="2435">G81/G86</f>
        <v>0.24915057341019681</v>
      </c>
      <c r="XA81">
        <f t="shared" ref="XA81" si="2436">H81/H86</f>
        <v>0.27225485439760061</v>
      </c>
      <c r="XB81">
        <f t="shared" ref="XB81" si="2437">I81/I86</f>
        <v>0.28206809826655677</v>
      </c>
      <c r="XC81">
        <f t="shared" ref="XC81" si="2438">J81/J86</f>
        <v>0.27318514504653835</v>
      </c>
      <c r="XD81">
        <f t="shared" ref="XD81" si="2439">K81/K86</f>
        <v>0.22391220060231376</v>
      </c>
      <c r="XE81">
        <f t="shared" ref="XE81" si="2440">L81/L86</f>
        <v>0.23016597125719712</v>
      </c>
      <c r="XF81">
        <f t="shared" ref="XF81" si="2441">M81/M86</f>
        <v>0.28190862692636004</v>
      </c>
      <c r="XG81">
        <f t="shared" ref="XG81" si="2442">N81/N86</f>
        <v>0.21695891615704907</v>
      </c>
      <c r="XH81">
        <f t="shared" ref="XH81" si="2443">O81/O86</f>
        <v>0.27867867867867868</v>
      </c>
      <c r="XI81">
        <f t="shared" ref="XI81" si="2444">P81/P86</f>
        <v>0.293750530180928</v>
      </c>
      <c r="XJ81">
        <f t="shared" ref="XJ81" si="2445">Q81/Q86</f>
        <v>0.23830325135541722</v>
      </c>
      <c r="XK81">
        <f t="shared" ref="XK81" si="2446">R81/R86</f>
        <v>0.26583544197100739</v>
      </c>
      <c r="XL81">
        <f t="shared" ref="XL81" si="2447">S81/S86</f>
        <v>0.24071122075125567</v>
      </c>
      <c r="XM81">
        <f t="shared" ref="XM81" si="2448">T81/T86</f>
        <v>0.27077601856430283</v>
      </c>
      <c r="XN81">
        <f t="shared" ref="XN81" si="2449">U81/U86</f>
        <v>0.25964877278907594</v>
      </c>
      <c r="XO81">
        <f t="shared" ref="XO81" si="2450">V81/V86</f>
        <v>0.20937811554865018</v>
      </c>
      <c r="XP81">
        <f t="shared" ref="XP81" si="2451">W81/W86</f>
        <v>0.22891865730754282</v>
      </c>
      <c r="XQ81">
        <f t="shared" ref="XQ81" si="2452">X81/X86</f>
        <v>0.32330034381353967</v>
      </c>
      <c r="XR81">
        <f t="shared" ref="XR81" si="2453">Y81/Y86</f>
        <v>0.29134926238341197</v>
      </c>
      <c r="XS81">
        <f t="shared" ref="XS81" si="2454">Z81/Z86</f>
        <v>0.21032156325480669</v>
      </c>
      <c r="XT81">
        <f t="shared" ref="XT81" si="2455">AA81/AA86</f>
        <v>0.24430291009246247</v>
      </c>
      <c r="XU81">
        <f t="shared" ref="XU81" si="2456">AB81/AB86</f>
        <v>0.28197989700495069</v>
      </c>
      <c r="XV81">
        <f t="shared" ref="XV81" si="2457">AC81/AC86</f>
        <v>0.26805850847637402</v>
      </c>
      <c r="XW81">
        <f t="shared" ref="XW81" si="2458">AD81/AD86</f>
        <v>0.26470170350972588</v>
      </c>
      <c r="XX81">
        <f t="shared" ref="XX81" si="2459">AE81/AE86</f>
        <v>0.28967981008871968</v>
      </c>
      <c r="XY81">
        <f t="shared" ref="XY81" si="2460">AF81/AF86</f>
        <v>0.28764016755737914</v>
      </c>
      <c r="XZ81">
        <f t="shared" ref="XZ81" si="2461">AG81/AG86</f>
        <v>0.23509568543420561</v>
      </c>
      <c r="YA81">
        <f t="shared" ref="YA81" si="2462">AH81/AH86</f>
        <v>0.25584718075377905</v>
      </c>
      <c r="YB81">
        <f t="shared" ref="YB81" si="2463">AI81/AI86</f>
        <v>0.21690119110476366</v>
      </c>
      <c r="YC81">
        <f t="shared" ref="YC81" si="2464">AJ81/AJ86</f>
        <v>0.20752932346966271</v>
      </c>
      <c r="YD81">
        <f t="shared" ref="YD81" si="2465">AK81/AK86</f>
        <v>0.28864674602599905</v>
      </c>
      <c r="YE81">
        <f t="shared" ref="YE81" si="2466">AL81/AL86</f>
        <v>0.28727683977993118</v>
      </c>
      <c r="YF81">
        <f t="shared" ref="YF81" si="2467">AM81/AM86</f>
        <v>0.23811686520241271</v>
      </c>
      <c r="YG81">
        <f t="shared" ref="YG81" si="2468">AN81/AN86</f>
        <v>0.1889225830688972</v>
      </c>
      <c r="YH81">
        <f t="shared" ref="YH81" si="2469">AO81/AO86</f>
        <v>0.25895706767853516</v>
      </c>
      <c r="YI81">
        <f t="shared" ref="YI81" si="2470">AP81/AP86</f>
        <v>0.26028485788923206</v>
      </c>
      <c r="YJ81">
        <f t="shared" ref="YJ81" si="2471">AQ81/AQ86</f>
        <v>0.26287232024283819</v>
      </c>
      <c r="YK81">
        <f t="shared" ref="YK81" si="2472">AR81/AR86</f>
        <v>0.21971818660767731</v>
      </c>
      <c r="YL81">
        <f t="shared" ref="YL81" si="2473">AS81/AS86</f>
        <v>0.27215724008156533</v>
      </c>
      <c r="YM81">
        <f t="shared" ref="YM81" si="2474">AT81/AT86</f>
        <v>0.25796899639147192</v>
      </c>
      <c r="YN81">
        <f t="shared" ref="YN81" si="2475">AU81/AU86</f>
        <v>0.25922573409319871</v>
      </c>
      <c r="YO81">
        <f t="shared" ref="YO81" si="2476">AV81/AV86</f>
        <v>0.27873659793474753</v>
      </c>
      <c r="YP81">
        <f t="shared" ref="YP81" si="2477">AW81/AW86</f>
        <v>0.33996354800580214</v>
      </c>
      <c r="YQ81">
        <f t="shared" ref="YQ81" si="2478">AX81/AX86</f>
        <v>0.28966912991783361</v>
      </c>
      <c r="YR81">
        <f t="shared" ref="YR81" si="2479">AY81/AY86</f>
        <v>0.27118833502082229</v>
      </c>
      <c r="YS81">
        <f t="shared" ref="YS81" si="2480">AZ81/AZ86</f>
        <v>0.28205187289527656</v>
      </c>
      <c r="YT81">
        <f t="shared" ref="YT81" si="2481">BA81/BA86</f>
        <v>0.30307147028863118</v>
      </c>
      <c r="YU81">
        <f t="shared" ref="YU81" si="2482">BB81/BB86</f>
        <v>0.22866467086779643</v>
      </c>
      <c r="YV81">
        <f t="shared" ref="YV81" si="2483">BC81/BC86</f>
        <v>0.19717430361945812</v>
      </c>
      <c r="YW81">
        <f t="shared" ref="YW81" si="2484">BD81/BD86</f>
        <v>0.33058948537112531</v>
      </c>
      <c r="YX81">
        <f t="shared" ref="YX81" si="2485">BE81/BE86</f>
        <v>0.25326240703786612</v>
      </c>
      <c r="YY81">
        <f t="shared" ref="YY81" si="2486">BF81/BF86</f>
        <v>0.28678902383558036</v>
      </c>
      <c r="YZ81">
        <f t="shared" ref="YZ81" si="2487">BG81/BG86</f>
        <v>0.3188236189987616</v>
      </c>
      <c r="ZA81">
        <f t="shared" ref="ZA81" si="2488">BH81/BH86</f>
        <v>0.21842228522484691</v>
      </c>
      <c r="ZB81">
        <f t="shared" ref="ZB81" si="2489">BI81/BI86</f>
        <v>0.27558409566699588</v>
      </c>
      <c r="ZC81">
        <f t="shared" ref="ZC81" si="2490">BJ81/BJ86</f>
        <v>0.24343060578864037</v>
      </c>
      <c r="ZD81">
        <f t="shared" ref="ZD81" si="2491">BK81/BK86</f>
        <v>0.25479587653064611</v>
      </c>
      <c r="ZE81">
        <f t="shared" ref="ZE81" si="2492">BL81/BL86</f>
        <v>0.26704842201167156</v>
      </c>
      <c r="ZF81">
        <f t="shared" ref="ZF81" si="2493">BM81/BM86</f>
        <v>0.24426670389824059</v>
      </c>
      <c r="ZG81">
        <f t="shared" ref="ZG81" si="2494">BN81/BN86</f>
        <v>0.21929862119450474</v>
      </c>
      <c r="ZH81">
        <f t="shared" ref="ZH81" si="2495">BO81/BO86</f>
        <v>0.20365165465601601</v>
      </c>
      <c r="ZI81">
        <f t="shared" ref="ZI81" si="2496">BP81/BP86</f>
        <v>0.26913616097755594</v>
      </c>
      <c r="ZJ81">
        <f t="shared" ref="ZJ81" si="2497">BQ81/BQ86</f>
        <v>0.22314172794732856</v>
      </c>
      <c r="ZK81">
        <f t="shared" ref="ZK81" si="2498">BR81/BR86</f>
        <v>0.25780688811560404</v>
      </c>
      <c r="ZL81">
        <f t="shared" ref="ZL81" si="2499">BS81/BS86</f>
        <v>0.22866600030622761</v>
      </c>
      <c r="ZM81">
        <f t="shared" ref="ZM81" si="2500">BT81/BT86</f>
        <v>0.23723221314133452</v>
      </c>
      <c r="ZN81">
        <f t="shared" ref="ZN81" si="2501">BU81/BU86</f>
        <v>0.23800400792388776</v>
      </c>
      <c r="ZO81">
        <f t="shared" ref="ZO81" si="2502">BV81/BV86</f>
        <v>0.29290985056719787</v>
      </c>
      <c r="ZP81">
        <f t="shared" ref="ZP81" si="2503">BW81/BW86</f>
        <v>0.22442354374151638</v>
      </c>
      <c r="ZQ81">
        <f t="shared" ref="ZQ81" si="2504">BX81/BX86</f>
        <v>0.28114727453125571</v>
      </c>
      <c r="ZR81">
        <f t="shared" ref="ZR81" si="2505">BY81/BY86</f>
        <v>0.24948633932422012</v>
      </c>
      <c r="ZS81">
        <f t="shared" ref="ZS81" si="2506">BZ81/BZ86</f>
        <v>0.25252434302766807</v>
      </c>
      <c r="ZT81">
        <f t="shared" ref="ZT81" si="2507">CA81/CA86</f>
        <v>0.21806369972893733</v>
      </c>
      <c r="ZU81">
        <f t="shared" ref="ZU81" si="2508">CB81/CB86</f>
        <v>0.24451728980678877</v>
      </c>
      <c r="ZV81">
        <f t="shared" ref="ZV81" si="2509">CC81/CC86</f>
        <v>0.20037254621005876</v>
      </c>
      <c r="ZW81">
        <f t="shared" ref="ZW81" si="2510">CD81/CD86</f>
        <v>0.29380033002045519</v>
      </c>
      <c r="ZX81">
        <f t="shared" ref="ZX81" si="2511">CE81/CE86</f>
        <v>0.25069585422734092</v>
      </c>
      <c r="ZY81">
        <f t="shared" ref="ZY81" si="2512">CF81/CF86</f>
        <v>0.20693825871147126</v>
      </c>
      <c r="ZZ81">
        <f t="shared" ref="ZZ81" si="2513">CG81/CG86</f>
        <v>0.24253412499018953</v>
      </c>
      <c r="AAA81">
        <f t="shared" ref="AAA81" si="2514">CH81/CH86</f>
        <v>0.24569393278390486</v>
      </c>
      <c r="AAB81">
        <f t="shared" ref="AAB81" si="2515">CI81/CI86</f>
        <v>0.29302335310325683</v>
      </c>
      <c r="AAC81">
        <f t="shared" ref="AAC81" si="2516">CJ81/CJ86</f>
        <v>0.2481565290060295</v>
      </c>
      <c r="AAD81">
        <f t="shared" ref="AAD81" si="2517">CK81/CK86</f>
        <v>0.28256998280221018</v>
      </c>
      <c r="AAE81">
        <f t="shared" ref="AAE81" si="2518">CL81/CL86</f>
        <v>0.25025192091119031</v>
      </c>
      <c r="AAF81">
        <f t="shared" ref="AAF81" si="2519">CM81/CM86</f>
        <v>0.26845053277141295</v>
      </c>
      <c r="AAG81">
        <f t="shared" ref="AAG81" si="2520">CN81/CN86</f>
        <v>0.23495169207819466</v>
      </c>
      <c r="AAH81">
        <f t="shared" ref="AAH81" si="2521">CO81/CO86</f>
        <v>0.28912042522105141</v>
      </c>
      <c r="AAI81">
        <f t="shared" ref="AAI81" si="2522">CP81/CP86</f>
        <v>0.24129583487972675</v>
      </c>
      <c r="AAJ81">
        <f t="shared" ref="AAJ81" si="2523">CQ81/CQ86</f>
        <v>0.21603463863315592</v>
      </c>
      <c r="AAK81">
        <f t="shared" ref="AAK81" si="2524">CR81/CR86</f>
        <v>0.23584826829525266</v>
      </c>
      <c r="AAL81">
        <f t="shared" ref="AAL81" si="2525">CS81/CS86</f>
        <v>0.25210321555326237</v>
      </c>
      <c r="AAM81">
        <f t="shared" ref="AAM81" si="2526">CT81/CT86</f>
        <v>0.2373236515846632</v>
      </c>
      <c r="AAN81">
        <f t="shared" ref="AAN81" si="2527">CU81/CU86</f>
        <v>0.2582558240235559</v>
      </c>
      <c r="AAO81">
        <f t="shared" ref="AAO81" si="2528">CV81/CV86</f>
        <v>0.28408547101263193</v>
      </c>
      <c r="AAP81">
        <f t="shared" ref="AAP81" si="2529">CW81/CW86</f>
        <v>0.27565004585853636</v>
      </c>
      <c r="AAQ81">
        <f t="shared" ref="AAQ81" si="2530">CX81/CX86</f>
        <v>0.23846348167055245</v>
      </c>
      <c r="AAR81">
        <f t="shared" ref="AAR81" si="2531">CY81/CY86</f>
        <v>0.25448201891293826</v>
      </c>
      <c r="AAS81">
        <f t="shared" ref="AAS81" si="2532">CZ81/CZ86</f>
        <v>0.22114774958928318</v>
      </c>
      <c r="AAT81">
        <f t="shared" ref="AAT81" si="2533">DA81/DA86</f>
        <v>0.28815849748053141</v>
      </c>
      <c r="AAU81">
        <f t="shared" ref="AAU81" si="2534">DB81/DB86</f>
        <v>0.22346678149710181</v>
      </c>
      <c r="AAV81">
        <f t="shared" ref="AAV81" si="2535">DC81/DC86</f>
        <v>0.22621548175466361</v>
      </c>
      <c r="AAW81">
        <f t="shared" ref="AAW81" si="2536">DD81/DD86</f>
        <v>0.23713700493095777</v>
      </c>
      <c r="AAX81">
        <f t="shared" ref="AAX81" si="2537">DE81/DE86</f>
        <v>0.25060737823822626</v>
      </c>
      <c r="AAY81">
        <f t="shared" ref="AAY81" si="2538">DF81/DF86</f>
        <v>0.23115588384770153</v>
      </c>
      <c r="AAZ81">
        <f t="shared" ref="AAZ81" si="2539">DG81/DG86</f>
        <v>0.27232572292349672</v>
      </c>
      <c r="ABA81">
        <f t="shared" ref="ABA81" si="2540">DH81/DH86</f>
        <v>0.221931253685694</v>
      </c>
      <c r="ABB81">
        <f t="shared" ref="ABB81" si="2541">DI81/DI86</f>
        <v>0.25851931541084217</v>
      </c>
      <c r="ABC81">
        <f t="shared" ref="ABC81" si="2542">DJ81/DJ86</f>
        <v>0.261780342715694</v>
      </c>
      <c r="ABD81">
        <f t="shared" ref="ABD81" si="2543">DK81/DK86</f>
        <v>0.19408607539570444</v>
      </c>
      <c r="ABE81">
        <f t="shared" ref="ABE81" si="2544">DL81/DL86</f>
        <v>0.25019753229556035</v>
      </c>
      <c r="ABF81">
        <f t="shared" ref="ABF81" si="2545">DM81/DM86</f>
        <v>0.24774004677145456</v>
      </c>
      <c r="ABG81">
        <f t="shared" ref="ABG81" si="2546">DN81/DN86</f>
        <v>0.22348862165069286</v>
      </c>
      <c r="ABH81">
        <f t="shared" ref="ABH81" si="2547">DO81/DO86</f>
        <v>0.25852351551008174</v>
      </c>
      <c r="ABI81">
        <f t="shared" ref="ABI81" si="2548">DP81/DP86</f>
        <v>0.24214040049329316</v>
      </c>
      <c r="ABJ81">
        <f t="shared" ref="ABJ81" si="2549">DQ81/DQ86</f>
        <v>0.2578394500240016</v>
      </c>
      <c r="ABK81">
        <f t="shared" ref="ABK81" si="2550">DR81/DR86</f>
        <v>0.25432115403177191</v>
      </c>
      <c r="ABL81">
        <f t="shared" ref="ABL81" si="2551">DS81/DS86</f>
        <v>0.29283137630393685</v>
      </c>
      <c r="ABM81">
        <f t="shared" ref="ABM81" si="2552">DT81/DT86</f>
        <v>0.21812181372675277</v>
      </c>
      <c r="ABN81">
        <f t="shared" ref="ABN81" si="2553">DU81/DU86</f>
        <v>0.31604741992023078</v>
      </c>
      <c r="ABO81">
        <f t="shared" ref="ABO81" si="2554">DV81/DV86</f>
        <v>0.24337268667456019</v>
      </c>
      <c r="ABP81">
        <f t="shared" ref="ABP81" si="2555">DW81/DW86</f>
        <v>0.23476293907064757</v>
      </c>
      <c r="ABQ81">
        <f t="shared" ref="ABQ81" si="2556">DX81/DX86</f>
        <v>0.22641490644468215</v>
      </c>
      <c r="ABR81">
        <f t="shared" ref="ABR81" si="2557">DY81/DY86</f>
        <v>0.27279540251714607</v>
      </c>
      <c r="ABS81">
        <f t="shared" ref="ABS81" si="2558">DZ81/DZ86</f>
        <v>0.25701531964945096</v>
      </c>
      <c r="ABT81">
        <f t="shared" ref="ABT81" si="2559">EA81/EA86</f>
        <v>0.28088779989147228</v>
      </c>
      <c r="ABU81">
        <f t="shared" ref="ABU81" si="2560">EB81/EB86</f>
        <v>0.23215578653676833</v>
      </c>
      <c r="ABV81">
        <f t="shared" ref="ABV81" si="2561">EC81/EC86</f>
        <v>0.32742609037242776</v>
      </c>
      <c r="ABW81">
        <f t="shared" ref="ABW81" si="2562">ED81/ED86</f>
        <v>0.31025666459510398</v>
      </c>
      <c r="ABX81">
        <f t="shared" ref="ABX81" si="2563">EE81/EE86</f>
        <v>0.26527445307182446</v>
      </c>
      <c r="ABY81">
        <f t="shared" ref="ABY81" si="2564">EF81/EF86</f>
        <v>0.20751029068225499</v>
      </c>
      <c r="ABZ81">
        <f t="shared" ref="ABZ81" si="2565">EG81/EG86</f>
        <v>0.30391141428080998</v>
      </c>
      <c r="ACA81">
        <f t="shared" ref="ACA81" si="2566">EH81/EH86</f>
        <v>0.23331946928992101</v>
      </c>
      <c r="ACB81">
        <f t="shared" ref="ACB81" si="2567">EI81/EI86</f>
        <v>0.26356851648370744</v>
      </c>
      <c r="ACC81">
        <f t="shared" ref="ACC81" si="2568">EJ81/EJ86</f>
        <v>0.22411720710993363</v>
      </c>
      <c r="ACD81">
        <f t="shared" ref="ACD81" si="2569">EK81/EK86</f>
        <v>0.27971240751269771</v>
      </c>
      <c r="ACE81">
        <f t="shared" ref="ACE81" si="2570">EL81/EL86</f>
        <v>0.27021488085415046</v>
      </c>
      <c r="ACF81">
        <f t="shared" ref="ACF81" si="2571">EM81/EM86</f>
        <v>0.22108381110446898</v>
      </c>
      <c r="ACG81">
        <f t="shared" ref="ACG81" si="2572">EN81/EN86</f>
        <v>0.21488657840627173</v>
      </c>
      <c r="ACH81">
        <f t="shared" ref="ACH81" si="2573">EO81/EO86</f>
        <v>0.29876347681282622</v>
      </c>
      <c r="ACI81">
        <f t="shared" ref="ACI81" si="2574">EP81/EP86</f>
        <v>0.25819306238337364</v>
      </c>
      <c r="ACJ81">
        <f t="shared" ref="ACJ81" si="2575">EQ81/EQ86</f>
        <v>0.22631865419187902</v>
      </c>
      <c r="ACK81">
        <f t="shared" ref="ACK81" si="2576">ER81/ER86</f>
        <v>0.22158771769886429</v>
      </c>
      <c r="ACL81">
        <f t="shared" ref="ACL81" si="2577">ES81/ES86</f>
        <v>0.27359821622696845</v>
      </c>
      <c r="ACM81">
        <f t="shared" ref="ACM81" si="2578">ET81/ET86</f>
        <v>0.23697230865652208</v>
      </c>
      <c r="ACN81">
        <f t="shared" ref="ACN81" si="2579">EU81/EU86</f>
        <v>0.23150221691813513</v>
      </c>
      <c r="ACO81" s="5"/>
      <c r="ACP81">
        <f>AVERAGE(WU81:ACN81)</f>
        <v>0.25288319029137274</v>
      </c>
      <c r="ACQ81">
        <f>STDEV(WU81:ACN81)/(150^0.5)</f>
        <v>2.5329627935003398E-3</v>
      </c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</row>
    <row r="82" spans="1:1015" s="3" customFormat="1">
      <c r="A82" s="2">
        <v>207</v>
      </c>
      <c r="B82" s="3">
        <v>488568</v>
      </c>
      <c r="C82" s="3">
        <v>458784</v>
      </c>
      <c r="D82" s="3">
        <v>549520</v>
      </c>
      <c r="E82" s="3">
        <v>558080</v>
      </c>
      <c r="F82" s="3">
        <v>492480</v>
      </c>
      <c r="G82" s="3">
        <v>594592</v>
      </c>
      <c r="H82" s="3">
        <v>502264</v>
      </c>
      <c r="I82" s="3">
        <v>608272</v>
      </c>
      <c r="J82" s="3">
        <v>621648</v>
      </c>
      <c r="K82" s="3">
        <v>549408</v>
      </c>
      <c r="L82" s="3">
        <v>515328</v>
      </c>
      <c r="M82" s="3">
        <v>573888</v>
      </c>
      <c r="N82" s="3">
        <v>563456</v>
      </c>
      <c r="O82" s="3">
        <v>556752</v>
      </c>
      <c r="P82" s="3">
        <v>595024</v>
      </c>
      <c r="Q82" s="3">
        <v>531696</v>
      </c>
      <c r="R82" s="3">
        <v>624528</v>
      </c>
      <c r="S82" s="3">
        <v>600976</v>
      </c>
      <c r="T82" s="3">
        <v>676016</v>
      </c>
      <c r="U82" s="3">
        <v>595136</v>
      </c>
      <c r="V82" s="3">
        <v>535296</v>
      </c>
      <c r="W82" s="3">
        <v>603296</v>
      </c>
      <c r="X82" s="3">
        <v>636288</v>
      </c>
      <c r="Y82" s="3">
        <v>676896</v>
      </c>
      <c r="Z82" s="3">
        <v>481840</v>
      </c>
      <c r="AA82" s="3">
        <v>521760</v>
      </c>
      <c r="AB82" s="3">
        <v>589520</v>
      </c>
      <c r="AC82" s="3">
        <v>561696</v>
      </c>
      <c r="AD82" s="3">
        <v>503896</v>
      </c>
      <c r="AE82" s="3">
        <v>602752</v>
      </c>
      <c r="AF82" s="3">
        <v>610928</v>
      </c>
      <c r="AG82" s="3">
        <v>608608</v>
      </c>
      <c r="AH82" s="3">
        <v>599888</v>
      </c>
      <c r="AI82" s="3">
        <v>584896</v>
      </c>
      <c r="AJ82" s="3">
        <v>531696</v>
      </c>
      <c r="AK82" s="3">
        <v>597344</v>
      </c>
      <c r="AL82" s="3">
        <v>546240</v>
      </c>
      <c r="AM82" s="3">
        <v>678016</v>
      </c>
      <c r="AN82" s="3">
        <v>561152</v>
      </c>
      <c r="AO82" s="3">
        <v>545248</v>
      </c>
      <c r="AP82" s="3">
        <v>560592</v>
      </c>
      <c r="AQ82" s="3">
        <v>545360</v>
      </c>
      <c r="AR82" s="3">
        <v>577184</v>
      </c>
      <c r="AS82" s="3">
        <v>659840</v>
      </c>
      <c r="AT82" s="3">
        <v>461272</v>
      </c>
      <c r="AU82" s="3">
        <v>569936</v>
      </c>
      <c r="AV82" s="3">
        <v>627408</v>
      </c>
      <c r="AW82" s="3">
        <v>571584</v>
      </c>
      <c r="AX82" s="3">
        <v>573232</v>
      </c>
      <c r="AY82" s="3">
        <v>574432</v>
      </c>
      <c r="AZ82" s="3">
        <v>610480</v>
      </c>
      <c r="BA82" s="3">
        <v>517728</v>
      </c>
      <c r="BB82" s="3">
        <v>554784</v>
      </c>
      <c r="BC82" s="3">
        <v>458680</v>
      </c>
      <c r="BD82" s="3">
        <v>690528</v>
      </c>
      <c r="BE82" s="3">
        <v>488032</v>
      </c>
      <c r="BF82" s="3">
        <v>581920</v>
      </c>
      <c r="BG82" s="3">
        <v>514456</v>
      </c>
      <c r="BH82" s="3">
        <v>581248</v>
      </c>
      <c r="BI82" s="3">
        <v>559824</v>
      </c>
      <c r="BJ82" s="3">
        <v>645168</v>
      </c>
      <c r="BK82" s="3">
        <v>609040</v>
      </c>
      <c r="BL82" s="3">
        <v>522960</v>
      </c>
      <c r="BM82" s="3">
        <v>529728</v>
      </c>
      <c r="BN82" s="3">
        <v>540768</v>
      </c>
      <c r="BO82" s="3">
        <v>501720</v>
      </c>
      <c r="BP82" s="3">
        <v>645616</v>
      </c>
      <c r="BQ82" s="3">
        <v>523504</v>
      </c>
      <c r="BR82" s="3">
        <v>479024</v>
      </c>
      <c r="BS82" s="3">
        <v>530816</v>
      </c>
      <c r="BT82" s="3">
        <v>557520</v>
      </c>
      <c r="BU82" s="3">
        <v>517728</v>
      </c>
      <c r="BV82" s="3">
        <v>579056</v>
      </c>
      <c r="BW82" s="3">
        <v>473064</v>
      </c>
      <c r="BX82" s="3">
        <v>613472</v>
      </c>
      <c r="BY82" s="3">
        <v>552704</v>
      </c>
      <c r="BZ82" s="3">
        <v>551392</v>
      </c>
      <c r="CA82" s="3">
        <v>484232</v>
      </c>
      <c r="CB82" s="3">
        <v>576960</v>
      </c>
      <c r="CC82" s="3">
        <v>528848</v>
      </c>
      <c r="CD82" s="3">
        <v>482064</v>
      </c>
      <c r="CE82" s="3">
        <v>579056</v>
      </c>
      <c r="CF82" s="3">
        <v>597120</v>
      </c>
      <c r="CG82" s="3">
        <v>582032</v>
      </c>
      <c r="CH82" s="3">
        <v>496936</v>
      </c>
      <c r="CI82" s="3">
        <v>472744</v>
      </c>
      <c r="CJ82" s="3">
        <v>478264</v>
      </c>
      <c r="CK82" s="3">
        <v>500744</v>
      </c>
      <c r="CL82" s="3">
        <v>546240</v>
      </c>
      <c r="CM82" s="3">
        <v>539888</v>
      </c>
      <c r="CN82" s="3">
        <v>526560</v>
      </c>
      <c r="CO82" s="3">
        <v>570144</v>
      </c>
      <c r="CP82" s="3">
        <v>504656</v>
      </c>
      <c r="CQ82" s="3">
        <v>516088</v>
      </c>
      <c r="CR82" s="3">
        <v>528192</v>
      </c>
      <c r="CS82" s="3">
        <v>554016</v>
      </c>
      <c r="CT82" s="3">
        <v>518712</v>
      </c>
      <c r="CU82" s="3">
        <v>501288</v>
      </c>
      <c r="CV82" s="3">
        <v>532240</v>
      </c>
      <c r="CW82" s="3">
        <v>531584</v>
      </c>
      <c r="CX82" s="3">
        <v>509120</v>
      </c>
      <c r="CY82" s="3">
        <v>524056</v>
      </c>
      <c r="CZ82" s="3">
        <v>451872</v>
      </c>
      <c r="DA82" s="3">
        <v>503136</v>
      </c>
      <c r="DB82" s="3">
        <v>523072</v>
      </c>
      <c r="DC82" s="3">
        <v>532464</v>
      </c>
      <c r="DD82" s="3">
        <v>486944</v>
      </c>
      <c r="DE82" s="3">
        <v>550624</v>
      </c>
      <c r="DF82" s="3">
        <v>502264</v>
      </c>
      <c r="DG82" s="3">
        <v>520232</v>
      </c>
      <c r="DH82" s="3">
        <v>532128</v>
      </c>
      <c r="DI82" s="3">
        <v>503352</v>
      </c>
      <c r="DJ82" s="3">
        <v>570256</v>
      </c>
      <c r="DK82" s="3">
        <v>492048</v>
      </c>
      <c r="DL82" s="3">
        <v>474152</v>
      </c>
      <c r="DM82" s="3">
        <v>488352</v>
      </c>
      <c r="DN82" s="3">
        <v>474688</v>
      </c>
      <c r="DO82" s="3">
        <v>524384</v>
      </c>
      <c r="DP82" s="3">
        <v>539680</v>
      </c>
      <c r="DQ82" s="3">
        <v>478592</v>
      </c>
      <c r="DR82" s="3">
        <v>537152</v>
      </c>
      <c r="DS82" s="3">
        <v>514672</v>
      </c>
      <c r="DT82" s="3">
        <v>484664</v>
      </c>
      <c r="DU82" s="3">
        <v>527440</v>
      </c>
      <c r="DV82" s="3">
        <v>482064</v>
      </c>
      <c r="DW82" s="3">
        <v>541648</v>
      </c>
      <c r="DX82" s="3">
        <v>489656</v>
      </c>
      <c r="DY82" s="3">
        <v>573440</v>
      </c>
      <c r="DZ82" s="3">
        <v>507160</v>
      </c>
      <c r="EA82" s="3">
        <v>566080</v>
      </c>
      <c r="EB82" s="3">
        <v>593264</v>
      </c>
      <c r="EC82" s="3">
        <v>545584</v>
      </c>
      <c r="ED82" s="3">
        <v>470680</v>
      </c>
      <c r="EE82" s="3">
        <v>570256</v>
      </c>
      <c r="EF82" s="3">
        <v>453488</v>
      </c>
      <c r="EG82" s="3">
        <v>589184</v>
      </c>
      <c r="EH82" s="3">
        <v>489112</v>
      </c>
      <c r="EI82" s="3">
        <v>495960</v>
      </c>
      <c r="EJ82" s="3">
        <v>520560</v>
      </c>
      <c r="EK82" s="3">
        <v>574768</v>
      </c>
      <c r="EL82" s="3">
        <v>525680</v>
      </c>
      <c r="EM82" s="3">
        <v>532560</v>
      </c>
      <c r="EN82" s="3">
        <v>418056</v>
      </c>
      <c r="EO82" s="3">
        <v>525360</v>
      </c>
      <c r="EP82" s="3">
        <v>483144</v>
      </c>
      <c r="EQ82" s="3">
        <v>430848</v>
      </c>
      <c r="ER82" s="3">
        <v>459760</v>
      </c>
      <c r="ES82" s="3">
        <v>509776</v>
      </c>
      <c r="ET82" s="3">
        <v>501608</v>
      </c>
      <c r="EU82" s="3">
        <v>483144</v>
      </c>
      <c r="EV82" s="5"/>
      <c r="EW82" s="6">
        <f t="shared" si="2362"/>
        <v>541415.09333333338</v>
      </c>
      <c r="EX82" s="7"/>
      <c r="EY82" s="6">
        <f t="shared" si="2424"/>
        <v>4315.4660005404658</v>
      </c>
      <c r="EZ82" s="7"/>
      <c r="FA82" s="6">
        <f t="shared" si="2425"/>
        <v>539298.24</v>
      </c>
      <c r="FB82" s="6">
        <f t="shared" si="2426"/>
        <v>543531.94666666666</v>
      </c>
      <c r="FC82" s="6">
        <f t="shared" si="2363"/>
        <v>-4233.7066666666651</v>
      </c>
      <c r="FD82" s="7"/>
      <c r="FE82" s="6">
        <f t="shared" si="2427"/>
        <v>1157204366.8593776</v>
      </c>
      <c r="FF82"/>
      <c r="FG82" s="6">
        <f t="shared" si="97"/>
        <v>18716814.006044459</v>
      </c>
      <c r="FH82"/>
      <c r="FI82" s="6">
        <f t="shared" si="98"/>
        <v>9580160305.8460445</v>
      </c>
      <c r="FJ82"/>
      <c r="FK82" s="6">
        <f t="shared" si="99"/>
        <v>10358006783.499378</v>
      </c>
      <c r="FL82"/>
      <c r="FM82" s="6">
        <f t="shared" si="100"/>
        <v>5848227811.3393774</v>
      </c>
      <c r="FN82"/>
      <c r="FO82" s="6">
        <f t="shared" si="101"/>
        <v>2951346147.3393779</v>
      </c>
      <c r="FP82"/>
      <c r="FQ82" s="6">
        <f t="shared" si="102"/>
        <v>119633427.12604441</v>
      </c>
      <c r="FR82"/>
      <c r="FS82" s="6">
        <f t="shared" si="103"/>
        <v>4564584207.7127113</v>
      </c>
      <c r="FT82"/>
      <c r="FU82" s="6">
        <f t="shared" si="104"/>
        <v>772045494.96604431</v>
      </c>
      <c r="FV82"/>
      <c r="FW82" s="6">
        <f t="shared" si="105"/>
        <v>7244343062.5393772</v>
      </c>
      <c r="FX82"/>
      <c r="FY82" s="6">
        <f t="shared" si="106"/>
        <v>4066140165.4727111</v>
      </c>
      <c r="FZ82"/>
      <c r="GA82" s="6">
        <f t="shared" si="107"/>
        <v>1323089215.499378</v>
      </c>
      <c r="GB82"/>
      <c r="GC82" s="6">
        <f t="shared" si="108"/>
        <v>1273511531.8727112</v>
      </c>
      <c r="GD82"/>
      <c r="GE82" s="6">
        <f t="shared" si="109"/>
        <v>1027696556.7260443</v>
      </c>
      <c r="GF82"/>
      <c r="GG82" s="6">
        <f t="shared" si="110"/>
        <v>8953378395.6593781</v>
      </c>
      <c r="GH82"/>
      <c r="GI82" s="6">
        <f t="shared" si="2364"/>
        <v>42951071.072711088</v>
      </c>
      <c r="GJ82"/>
      <c r="GK82" s="6">
        <f t="shared" si="2365"/>
        <v>369627796.83271104</v>
      </c>
      <c r="GL82"/>
      <c r="GM82" s="6">
        <f t="shared" si="2366"/>
        <v>3771715425.6327114</v>
      </c>
      <c r="GN82"/>
      <c r="GO82" s="6">
        <f t="shared" si="2367"/>
        <v>16267036588.726046</v>
      </c>
      <c r="GP82"/>
      <c r="GQ82" s="6">
        <f t="shared" si="2368"/>
        <v>405527229.79271102</v>
      </c>
      <c r="GR82"/>
      <c r="GS82" s="6">
        <f t="shared" si="2369"/>
        <v>378913736.03271103</v>
      </c>
      <c r="GT82"/>
      <c r="GU82" s="6">
        <f t="shared" si="2370"/>
        <v>6150056091.6593781</v>
      </c>
      <c r="GV82"/>
      <c r="GW82" s="6">
        <f t="shared" si="2371"/>
        <v>10905686165.686045</v>
      </c>
      <c r="GX82"/>
      <c r="GY82" s="6">
        <f t="shared" si="2372"/>
        <v>3606928130.0593777</v>
      </c>
      <c r="GZ82"/>
      <c r="HA82" s="6">
        <f t="shared" si="2373"/>
        <v>9203376.1393777691</v>
      </c>
      <c r="HB82"/>
      <c r="HC82" s="6">
        <f t="shared" si="2374"/>
        <v>9406227297.6327114</v>
      </c>
      <c r="HD82"/>
      <c r="HE82" s="6">
        <f t="shared" si="2375"/>
        <v>10067655379.126043</v>
      </c>
      <c r="HF82"/>
      <c r="HG82" s="6">
        <f t="shared" si="2376"/>
        <v>42737171618.486046</v>
      </c>
      <c r="HH82"/>
      <c r="HI82" s="6">
        <f t="shared" si="2377"/>
        <v>5140561141.2593775</v>
      </c>
      <c r="HJ82"/>
      <c r="HK82" s="6">
        <f t="shared" si="2378"/>
        <v>658317911.39271104</v>
      </c>
      <c r="HL82"/>
      <c r="HM82" s="6">
        <f t="shared" si="2379"/>
        <v>1629067365.0460443</v>
      </c>
      <c r="HN82"/>
      <c r="HO82" s="6">
        <f t="shared" si="2380"/>
        <v>6422642.6993777854</v>
      </c>
      <c r="HP82"/>
      <c r="HQ82" s="6">
        <f t="shared" si="2381"/>
        <v>1873306131.9793777</v>
      </c>
      <c r="HR82"/>
      <c r="HS82" s="6">
        <f t="shared" si="2382"/>
        <v>15963237593.099377</v>
      </c>
      <c r="HT82"/>
      <c r="HU82" s="6">
        <f t="shared" si="2383"/>
        <v>2261791264.7793779</v>
      </c>
      <c r="HV82"/>
      <c r="HW82" s="6">
        <f t="shared" si="2384"/>
        <v>1938262847.4993777</v>
      </c>
      <c r="HX82"/>
      <c r="HY82" s="6">
        <f t="shared" si="2385"/>
        <v>12149706410.166044</v>
      </c>
      <c r="HZ82"/>
      <c r="IA82" s="6">
        <f t="shared" si="2386"/>
        <v>4225221869.5793777</v>
      </c>
      <c r="IB82"/>
      <c r="IC82" s="6">
        <f t="shared" si="2387"/>
        <v>5097061351.6060438</v>
      </c>
      <c r="ID82"/>
      <c r="IE82" s="6">
        <f t="shared" si="2388"/>
        <v>2740073006.4327111</v>
      </c>
      <c r="IF82"/>
      <c r="IG82" s="6">
        <f t="shared" si="2389"/>
        <v>8604100982.112711</v>
      </c>
      <c r="IH82"/>
      <c r="II82" s="6">
        <f t="shared" si="2390"/>
        <v>373328348.51271105</v>
      </c>
      <c r="IJ82"/>
      <c r="IK82" s="6">
        <f t="shared" si="2391"/>
        <v>808020799.49937773</v>
      </c>
      <c r="IL82"/>
      <c r="IM82" s="6">
        <f t="shared" si="2392"/>
        <v>332927220.40604448</v>
      </c>
      <c r="IN82"/>
      <c r="IO82" s="6">
        <f t="shared" si="2393"/>
        <v>112057185.63271108</v>
      </c>
      <c r="IP82"/>
      <c r="IQ82" s="6">
        <f t="shared" si="2394"/>
        <v>1548445585.4193778</v>
      </c>
      <c r="IR82"/>
      <c r="IS82" s="6">
        <f t="shared" si="2395"/>
        <v>51815426.912711136</v>
      </c>
      <c r="IT82"/>
      <c r="IU82" s="6">
        <f t="shared" si="2396"/>
        <v>466140766.21937782</v>
      </c>
      <c r="IV82"/>
      <c r="IW82" s="6">
        <f t="shared" si="2397"/>
        <v>469056258.05937773</v>
      </c>
      <c r="IX82"/>
      <c r="IY82" s="6">
        <f t="shared" si="2398"/>
        <v>23909231.28604443</v>
      </c>
      <c r="IZ82"/>
      <c r="JA82" s="6">
        <f t="shared" si="2399"/>
        <v>114539082.59271115</v>
      </c>
      <c r="JB82"/>
      <c r="JC82" s="6">
        <f t="shared" si="2400"/>
        <v>2211848491.0193777</v>
      </c>
      <c r="JD82"/>
      <c r="JE82" s="6">
        <f t="shared" si="2401"/>
        <v>26607990.112711128</v>
      </c>
      <c r="JF82"/>
      <c r="JG82" s="6">
        <f t="shared" si="2402"/>
        <v>3533861791.0727115</v>
      </c>
      <c r="JH82"/>
      <c r="JI82" s="6">
        <f t="shared" si="2403"/>
        <v>188630813.36604449</v>
      </c>
      <c r="JJ82"/>
      <c r="JK82" s="6">
        <f t="shared" si="2404"/>
        <v>1089640734.2193778</v>
      </c>
      <c r="JL82"/>
      <c r="JM82" s="6">
        <f t="shared" si="2405"/>
        <v>6796634998.112711</v>
      </c>
      <c r="JN82"/>
      <c r="JO82" s="6">
        <f t="shared" si="2406"/>
        <v>99327002.806044474</v>
      </c>
      <c r="JP82"/>
      <c r="JQ82" s="6">
        <f t="shared" si="2407"/>
        <v>2066820115.1260445</v>
      </c>
      <c r="JR82"/>
      <c r="JS82" s="6">
        <f t="shared" si="2408"/>
        <v>4266925361.8460441</v>
      </c>
      <c r="JT82"/>
      <c r="JU82" s="6">
        <f t="shared" si="2409"/>
        <v>713622123.87271106</v>
      </c>
      <c r="JV82"/>
      <c r="JW82" s="6">
        <f t="shared" si="2410"/>
        <v>1485508375.3927112</v>
      </c>
      <c r="JX82"/>
      <c r="JY82" s="6">
        <f t="shared" si="2411"/>
        <v>3063654972.0860448</v>
      </c>
      <c r="JZ82"/>
      <c r="KA82" s="6">
        <f t="shared" si="2412"/>
        <v>6328249169.4193783</v>
      </c>
      <c r="KB82"/>
      <c r="KC82" s="6">
        <f t="shared" si="2413"/>
        <v>2990590678.5393782</v>
      </c>
      <c r="KD82"/>
      <c r="KE82" s="6">
        <f t="shared" si="2414"/>
        <v>2695032939.8727112</v>
      </c>
      <c r="KF82"/>
      <c r="KG82" s="6">
        <f t="shared" si="2415"/>
        <v>9090152898.0593777</v>
      </c>
      <c r="KH82"/>
      <c r="KI82" s="6">
        <f t="shared" si="2416"/>
        <v>17282334568.459377</v>
      </c>
      <c r="KJ82"/>
      <c r="KK82" s="6">
        <f t="shared" si="2417"/>
        <v>6834529.632711119</v>
      </c>
      <c r="KL82"/>
      <c r="KM82" s="6">
        <f t="shared" si="2418"/>
        <v>2497429994.1660447</v>
      </c>
      <c r="KN82"/>
      <c r="KO82" s="6">
        <f t="shared" si="2419"/>
        <v>7002868.4060444525</v>
      </c>
      <c r="KP82"/>
      <c r="KQ82" s="6">
        <f t="shared" si="2420"/>
        <v>10623485367.819378</v>
      </c>
      <c r="KR82"/>
      <c r="KS82" s="6">
        <f t="shared" si="2421"/>
        <v>3195607735.8193774</v>
      </c>
      <c r="KT82"/>
      <c r="KU82" s="6">
        <f t="shared" si="2422"/>
        <v>2096018382.8593779</v>
      </c>
      <c r="KV82"/>
      <c r="KW82" s="16">
        <f t="shared" si="2423"/>
        <v>3750.7955703695225</v>
      </c>
      <c r="KX82" s="7"/>
      <c r="KY82" s="5"/>
      <c r="KZ82" s="3">
        <f t="shared" si="2428"/>
        <v>887086656</v>
      </c>
      <c r="LA82"/>
      <c r="LB82" s="3">
        <f t="shared" si="111"/>
        <v>73273600</v>
      </c>
      <c r="LC82"/>
      <c r="LD82" s="3">
        <f t="shared" si="112"/>
        <v>10426860544</v>
      </c>
      <c r="LE82"/>
      <c r="LF82" s="3">
        <f t="shared" si="113"/>
        <v>11237696064</v>
      </c>
      <c r="LG82"/>
      <c r="LH82" s="3">
        <f t="shared" si="114"/>
        <v>5218617600</v>
      </c>
      <c r="LI82"/>
      <c r="LJ82" s="3">
        <f t="shared" si="115"/>
        <v>3429273600</v>
      </c>
      <c r="LK82"/>
      <c r="LL82" s="3">
        <f t="shared" si="116"/>
        <v>44943616</v>
      </c>
      <c r="LM82"/>
      <c r="LN82" s="3">
        <f t="shared" si="117"/>
        <v>4010435584</v>
      </c>
      <c r="LO82"/>
      <c r="LP82" s="3">
        <f t="shared" si="118"/>
        <v>554696704</v>
      </c>
      <c r="LQ82"/>
      <c r="LR82" s="3">
        <f t="shared" si="119"/>
        <v>6541574400</v>
      </c>
      <c r="LS82"/>
      <c r="LT82" s="3">
        <f t="shared" si="120"/>
        <v>4624000000</v>
      </c>
      <c r="LU82"/>
      <c r="LV82" s="3">
        <f t="shared" si="121"/>
        <v>1649009664</v>
      </c>
      <c r="LW82"/>
      <c r="LX82" s="3">
        <f t="shared" si="122"/>
        <v>1593606400</v>
      </c>
      <c r="LY82"/>
      <c r="LZ82" s="3">
        <f t="shared" si="123"/>
        <v>774174976</v>
      </c>
      <c r="MA82"/>
      <c r="MB82" s="3">
        <f t="shared" si="124"/>
        <v>9772508736</v>
      </c>
      <c r="MC82"/>
      <c r="MD82" s="3">
        <f t="shared" si="125"/>
        <v>5382400</v>
      </c>
      <c r="ME82"/>
      <c r="MF82" s="3">
        <f t="shared" si="126"/>
        <v>224760064</v>
      </c>
      <c r="MG82"/>
      <c r="MH82" s="3">
        <f t="shared" si="127"/>
        <v>4309659904</v>
      </c>
      <c r="MI82"/>
      <c r="MJ82" s="3">
        <f t="shared" si="128"/>
        <v>17364914176</v>
      </c>
      <c r="MK82"/>
      <c r="ML82" s="3">
        <f t="shared" si="129"/>
        <v>252937216</v>
      </c>
      <c r="MM82"/>
      <c r="MN82" s="3">
        <f t="shared" si="130"/>
        <v>232013824</v>
      </c>
      <c r="MO82"/>
      <c r="MP82" s="3">
        <f t="shared" si="131"/>
        <v>6832014336</v>
      </c>
      <c r="MQ82"/>
      <c r="MR82" s="3">
        <f t="shared" si="132"/>
        <v>11807864896</v>
      </c>
      <c r="MS82"/>
      <c r="MT82" s="3">
        <f t="shared" si="133"/>
        <v>3116318976</v>
      </c>
      <c r="MU82"/>
      <c r="MV82" s="3">
        <f t="shared" si="134"/>
        <v>1440000</v>
      </c>
      <c r="MW82"/>
      <c r="MX82" s="3">
        <f t="shared" si="135"/>
        <v>8602933504</v>
      </c>
      <c r="MY82"/>
      <c r="MZ82" s="3">
        <f t="shared" si="136"/>
        <v>9235978816</v>
      </c>
      <c r="NA82"/>
      <c r="NB82" s="3">
        <f t="shared" si="137"/>
        <v>41004630016</v>
      </c>
      <c r="NC82"/>
      <c r="ND82" s="3">
        <f t="shared" si="138"/>
        <v>4551391296</v>
      </c>
      <c r="NE82"/>
      <c r="NF82" s="3">
        <f t="shared" si="139"/>
        <v>458987776</v>
      </c>
      <c r="NG82"/>
      <c r="NH82" s="3">
        <f t="shared" si="140"/>
        <v>1305232384</v>
      </c>
      <c r="NI82"/>
      <c r="NJ82" s="3">
        <f t="shared" si="141"/>
        <v>45805824</v>
      </c>
      <c r="NK82"/>
      <c r="NL82" s="3">
        <f t="shared" si="92"/>
        <v>1524746304</v>
      </c>
      <c r="NM82"/>
      <c r="NN82" s="3">
        <f t="shared" si="142"/>
        <v>14911340544</v>
      </c>
      <c r="NO82"/>
      <c r="NP82" s="3">
        <f t="shared" si="143"/>
        <v>2682411264</v>
      </c>
      <c r="NQ82"/>
      <c r="NR82" s="3">
        <f t="shared" si="144"/>
        <v>1583403264</v>
      </c>
      <c r="NS82"/>
      <c r="NT82" s="3">
        <f t="shared" si="145"/>
        <v>11234304064</v>
      </c>
      <c r="NU82"/>
      <c r="NV82" s="3">
        <f t="shared" si="146"/>
        <v>3692749824</v>
      </c>
      <c r="NW82"/>
      <c r="NX82" s="3">
        <f t="shared" si="147"/>
        <v>4510465600</v>
      </c>
      <c r="NY82"/>
      <c r="NZ82" s="3">
        <f t="shared" si="148"/>
        <v>2314764544</v>
      </c>
      <c r="OA82"/>
      <c r="OB82" s="3">
        <f t="shared" si="149"/>
        <v>9407448064</v>
      </c>
      <c r="OC82"/>
      <c r="OD82" s="3">
        <f t="shared" si="150"/>
        <v>227647744</v>
      </c>
      <c r="OE82"/>
      <c r="OF82" s="3">
        <f t="shared" si="151"/>
        <v>585252864</v>
      </c>
      <c r="OG82"/>
      <c r="OH82" s="3">
        <f t="shared" si="152"/>
        <v>505350400</v>
      </c>
      <c r="OI82"/>
      <c r="OJ82" s="3">
        <f t="shared" si="153"/>
        <v>40347904</v>
      </c>
      <c r="OK82"/>
      <c r="OL82" s="3">
        <f t="shared" si="154"/>
        <v>1899565056</v>
      </c>
      <c r="OM82"/>
      <c r="ON82" s="3">
        <f t="shared" si="155"/>
        <v>130690624</v>
      </c>
      <c r="OO82"/>
      <c r="OP82" s="3">
        <f t="shared" si="156"/>
        <v>666878976</v>
      </c>
      <c r="OQ82"/>
      <c r="OR82" s="3">
        <f t="shared" si="157"/>
        <v>303595776</v>
      </c>
      <c r="OS82"/>
      <c r="OT82" s="3">
        <f t="shared" si="158"/>
        <v>430336</v>
      </c>
      <c r="OU82"/>
      <c r="OV82" s="3">
        <f t="shared" si="159"/>
        <v>223084096</v>
      </c>
      <c r="OW82"/>
      <c r="OX82" s="3">
        <f t="shared" si="160"/>
        <v>2627997696</v>
      </c>
      <c r="OY82"/>
      <c r="OZ82" s="3">
        <f t="shared" si="161"/>
        <v>88209664</v>
      </c>
      <c r="PA82"/>
      <c r="PB82" s="3">
        <f t="shared" si="162"/>
        <v>4055142400</v>
      </c>
      <c r="PC82"/>
      <c r="PD82" s="3">
        <f t="shared" si="163"/>
        <v>322849024</v>
      </c>
      <c r="PE82"/>
      <c r="PF82" s="3">
        <f t="shared" si="164"/>
        <v>828058176</v>
      </c>
      <c r="PG82"/>
      <c r="PH82" s="3">
        <f t="shared" si="165"/>
        <v>6116491264</v>
      </c>
      <c r="PI82"/>
      <c r="PJ82" s="3">
        <f t="shared" si="166"/>
        <v>201640000</v>
      </c>
      <c r="PK82"/>
      <c r="PL82" s="3">
        <f t="shared" si="167"/>
        <v>2469692416</v>
      </c>
      <c r="PM82"/>
      <c r="PN82" s="3">
        <f t="shared" si="168"/>
        <v>3731743744</v>
      </c>
      <c r="PO82"/>
      <c r="PP82" s="3">
        <f t="shared" si="169"/>
        <v>505350400</v>
      </c>
      <c r="PQ82"/>
      <c r="PR82" s="3">
        <f t="shared" si="170"/>
        <v>1829786176</v>
      </c>
      <c r="PS82"/>
      <c r="PT82" s="3">
        <f t="shared" si="171"/>
        <v>3550253056</v>
      </c>
      <c r="PU82"/>
      <c r="PV82" s="3">
        <f t="shared" si="172"/>
        <v>7019758656</v>
      </c>
      <c r="PW82"/>
      <c r="PX82" s="3">
        <f t="shared" si="93"/>
        <v>3471566400</v>
      </c>
      <c r="PY82"/>
      <c r="PZ82" s="3">
        <f t="shared" si="542"/>
        <v>2273382400</v>
      </c>
      <c r="QA82"/>
      <c r="QB82" s="3">
        <f t="shared" si="543"/>
        <v>9915379776</v>
      </c>
      <c r="QC82"/>
      <c r="QD82" s="3">
        <f t="shared" si="544"/>
        <v>18413404416</v>
      </c>
      <c r="QE82"/>
      <c r="QF82" s="3">
        <f t="shared" si="545"/>
        <v>46895104</v>
      </c>
      <c r="QG82"/>
      <c r="QH82" s="3">
        <f t="shared" si="546"/>
        <v>2938507264</v>
      </c>
      <c r="QI82"/>
      <c r="QJ82" s="3">
        <f t="shared" si="547"/>
        <v>47334400</v>
      </c>
      <c r="QK82"/>
      <c r="QL82" s="3">
        <f t="shared" si="548"/>
        <v>11514148416</v>
      </c>
      <c r="QM82"/>
      <c r="QN82" s="3">
        <f t="shared" si="390"/>
        <v>2734871616</v>
      </c>
      <c r="QO82"/>
      <c r="QP82" s="3">
        <f t="shared" si="391"/>
        <v>2501600256</v>
      </c>
      <c r="QQ82"/>
      <c r="QR82" s="3">
        <f t="shared" si="392"/>
        <v>340919296</v>
      </c>
      <c r="QS82" s="5"/>
      <c r="QT82" s="6">
        <f t="shared" si="2429"/>
        <v>3761.9448368730336</v>
      </c>
      <c r="QU82" s="5"/>
      <c r="QV82" s="5"/>
      <c r="QW82" s="6">
        <f>B82-C82-$FC82</f>
        <v>34017.706666666665</v>
      </c>
      <c r="QX82"/>
      <c r="QY82" s="6">
        <f>D82-E82-$FC82</f>
        <v>-4326.2933333333349</v>
      </c>
      <c r="QZ82"/>
      <c r="RA82" s="6">
        <f>F82-G82-$FC82</f>
        <v>-97878.293333333335</v>
      </c>
      <c r="RB82"/>
      <c r="RC82" s="6">
        <f>H82-I82-$FC82</f>
        <v>-101774.29333333333</v>
      </c>
      <c r="RD82"/>
      <c r="RE82" s="6">
        <f>J82-K82-$FC82</f>
        <v>76473.706666666665</v>
      </c>
      <c r="RF82"/>
      <c r="RG82" s="6">
        <f>L82-M82-$FC82</f>
        <v>-54326.293333333335</v>
      </c>
      <c r="RH82"/>
      <c r="RI82" s="6">
        <f>N82-O82-$FC82</f>
        <v>10937.706666666665</v>
      </c>
      <c r="RJ82"/>
      <c r="RK82" s="6">
        <f>P82-Q82-$FC82</f>
        <v>67561.706666666665</v>
      </c>
      <c r="RL82"/>
      <c r="RM82" s="6">
        <f>R82-S82-$FC82</f>
        <v>27785.706666666665</v>
      </c>
      <c r="RN82"/>
      <c r="RO82" s="6">
        <f>T82-U82-$FC82</f>
        <v>85113.706666666665</v>
      </c>
      <c r="RP82"/>
      <c r="RQ82" s="6">
        <f>V82-W82-$FC82</f>
        <v>-63766.293333333335</v>
      </c>
      <c r="RR82"/>
      <c r="RS82" s="6">
        <f>X82-Y82-$FC82</f>
        <v>-36374.293333333335</v>
      </c>
      <c r="RT82"/>
      <c r="RU82" s="6">
        <f>Z82-AA82-$FC82</f>
        <v>-35686.293333333335</v>
      </c>
      <c r="RV82"/>
      <c r="RW82" s="6">
        <f>AB82-AC82-$FC82</f>
        <v>32057.706666666665</v>
      </c>
      <c r="RX82"/>
      <c r="RY82" s="6">
        <f>AD82-AE82-$FC82</f>
        <v>-94622.293333333335</v>
      </c>
      <c r="RZ82"/>
      <c r="SA82" s="6">
        <f>AF82-AG82-$FC82</f>
        <v>6553.7066666666651</v>
      </c>
      <c r="SB82"/>
      <c r="SC82" s="6">
        <f>AH82-AI82-$FC82</f>
        <v>19225.706666666665</v>
      </c>
      <c r="SD82"/>
      <c r="SE82" s="6">
        <f>AJ82-AK82-$FC82</f>
        <v>-61414.293333333335</v>
      </c>
      <c r="SF82"/>
      <c r="SG82" s="6">
        <f>AL82-AM82-$FC82</f>
        <v>-127542.29333333333</v>
      </c>
      <c r="SH82"/>
      <c r="SI82" s="6">
        <f>AN82-AO82-$FC82</f>
        <v>20137.706666666665</v>
      </c>
      <c r="SJ82"/>
      <c r="SK82" s="6">
        <f>AP82-AQ82-$FC82</f>
        <v>19465.706666666665</v>
      </c>
      <c r="SL82"/>
      <c r="SM82" s="6">
        <f>AR82-AS82-$FC82</f>
        <v>-78422.293333333335</v>
      </c>
      <c r="SN82"/>
      <c r="SO82" s="6">
        <f>AT82-AU82-$FC82</f>
        <v>-104430.29333333333</v>
      </c>
      <c r="SP82"/>
      <c r="SQ82" s="6">
        <f>AV82-AW82-$FC82</f>
        <v>60057.706666666665</v>
      </c>
      <c r="SR82"/>
      <c r="SS82" s="6">
        <f>AX82-AY82-$FC82</f>
        <v>3033.7066666666651</v>
      </c>
      <c r="ST82"/>
      <c r="SU82" s="6">
        <f>AZ82-BA82-$FC82</f>
        <v>96985.706666666665</v>
      </c>
      <c r="SV82"/>
      <c r="SW82" s="6">
        <f>BB82-BC82-$FC82</f>
        <v>100337.70666666667</v>
      </c>
      <c r="SX82"/>
      <c r="SY82" s="6">
        <f>BD82-BE82-$FC82</f>
        <v>206729.70666666667</v>
      </c>
      <c r="SZ82"/>
      <c r="TA82" s="6">
        <f>BF82-BG82-$FC82</f>
        <v>71697.706666666665</v>
      </c>
      <c r="TB82"/>
      <c r="TC82" s="6">
        <f>BH82-BI82-$FC82</f>
        <v>25657.706666666665</v>
      </c>
      <c r="TD82"/>
      <c r="TE82" s="6">
        <f>BJ82-BK82-$FC82</f>
        <v>40361.706666666665</v>
      </c>
      <c r="TF82"/>
      <c r="TG82" s="6">
        <f>BL82-BM82-$FC82</f>
        <v>-2534.2933333333349</v>
      </c>
      <c r="TH82"/>
      <c r="TI82" s="6">
        <f>BN82-BO82-$FC82</f>
        <v>43281.706666666665</v>
      </c>
      <c r="TJ82"/>
      <c r="TK82" s="6">
        <f>BP82-BQ82-$FC82</f>
        <v>126345.70666666667</v>
      </c>
      <c r="TL82"/>
      <c r="TM82" s="6">
        <f>BR82-BS82-$FC82</f>
        <v>-47558.293333333335</v>
      </c>
      <c r="TN82"/>
      <c r="TO82" s="6">
        <f>BT82-BU82-$FC82</f>
        <v>44025.706666666665</v>
      </c>
      <c r="TP82"/>
      <c r="TQ82" s="6">
        <f>BV82-BW82-$FC82</f>
        <v>110225.70666666667</v>
      </c>
      <c r="TR82"/>
      <c r="TS82" s="6">
        <f>BX82-BY82-$FC82</f>
        <v>65001.706666666665</v>
      </c>
      <c r="TT82"/>
      <c r="TU82" s="6">
        <f>BZ82-CA82-$FC82</f>
        <v>71393.706666666665</v>
      </c>
      <c r="TV82"/>
      <c r="TW82" s="6">
        <f>CB82-CC82-$FC82</f>
        <v>52345.706666666665</v>
      </c>
      <c r="TX82"/>
      <c r="TY82" s="6">
        <f>CD82-CE82-$FC82</f>
        <v>-92758.293333333335</v>
      </c>
      <c r="TZ82"/>
      <c r="UA82" s="6">
        <f>CF82-CG82-$FC82</f>
        <v>19321.706666666665</v>
      </c>
      <c r="UB82"/>
      <c r="UC82" s="6">
        <f>CH82-CI82-$FC82</f>
        <v>28425.706666666665</v>
      </c>
      <c r="UD82"/>
      <c r="UE82" s="6">
        <f>CJ82-CK82-$FC82</f>
        <v>-18246.293333333335</v>
      </c>
      <c r="UF82"/>
      <c r="UG82" s="6">
        <f>CL82-CM82-$FC82</f>
        <v>10585.706666666665</v>
      </c>
      <c r="UH82"/>
      <c r="UI82" s="6">
        <f>CN82-CO82-$FC82</f>
        <v>-39350.293333333335</v>
      </c>
      <c r="UJ82"/>
      <c r="UK82" s="6">
        <f>CP82-CQ82-$FC82</f>
        <v>-7198.2933333333349</v>
      </c>
      <c r="UL82"/>
      <c r="UM82" s="6">
        <f>CR82-CS82-$FC82</f>
        <v>-21590.293333333335</v>
      </c>
      <c r="UN82"/>
      <c r="UO82" s="6">
        <f>CT82-CU82-$FC82</f>
        <v>21657.706666666665</v>
      </c>
      <c r="UP82"/>
      <c r="UQ82" s="6">
        <f>CV82-CW82-$FC82</f>
        <v>4889.7066666666651</v>
      </c>
      <c r="UR82"/>
      <c r="US82" s="6">
        <f>CX82-CY82-$FC82</f>
        <v>-10702.293333333335</v>
      </c>
      <c r="UT82"/>
      <c r="UU82" s="6">
        <f>CZ82-DA82-$FC82</f>
        <v>-47030.293333333335</v>
      </c>
      <c r="UV82"/>
      <c r="UW82" s="6">
        <f>DB82-DC82-$FC82</f>
        <v>-5158.2933333333349</v>
      </c>
      <c r="UX82"/>
      <c r="UY82" s="6">
        <f>DD82-DE82-$FC82</f>
        <v>-59446.293333333335</v>
      </c>
      <c r="UZ82"/>
      <c r="VA82" s="6">
        <f>DF82-DG82-$FC82</f>
        <v>-13734.293333333335</v>
      </c>
      <c r="VB82"/>
      <c r="VC82" s="6">
        <f>DH82-DI82-$FC82</f>
        <v>33009.706666666665</v>
      </c>
      <c r="VD82"/>
      <c r="VE82" s="6">
        <f>DJ82-DK82-$FC82</f>
        <v>82441.706666666665</v>
      </c>
      <c r="VF82"/>
      <c r="VG82" s="6">
        <f>DL82-DM82-$FC82</f>
        <v>-9966.2933333333349</v>
      </c>
      <c r="VH82"/>
      <c r="VI82" s="6">
        <f>DN82-DO82-$FC82</f>
        <v>-45462.293333333335</v>
      </c>
      <c r="VJ82"/>
      <c r="VK82" s="6">
        <f>DP82-DQ82-$FC82</f>
        <v>65321.706666666665</v>
      </c>
      <c r="VL82"/>
      <c r="VM82" s="6">
        <f>DR82-DS82-$FC82</f>
        <v>26713.706666666665</v>
      </c>
      <c r="VN82"/>
      <c r="VO82" s="6">
        <f>DT82-DU82-$FC82</f>
        <v>-38542.293333333335</v>
      </c>
      <c r="VP82"/>
      <c r="VQ82" s="6">
        <f>DV82-DW82-$FC82</f>
        <v>-55350.293333333335</v>
      </c>
      <c r="VR82"/>
      <c r="VS82" s="6">
        <f>DX82-DY82-$FC82</f>
        <v>-79550.293333333335</v>
      </c>
      <c r="VT82"/>
      <c r="VU82" s="6">
        <f>DZ82-EA82-$FC82</f>
        <v>-54686.293333333335</v>
      </c>
      <c r="VV82"/>
      <c r="VW82" s="6">
        <f>EB82-EC82-$FC82</f>
        <v>51913.706666666665</v>
      </c>
      <c r="VX82"/>
      <c r="VY82" s="6">
        <f>ED82-EE82-$FC82</f>
        <v>-95342.293333333335</v>
      </c>
      <c r="VZ82"/>
      <c r="WA82" s="6">
        <f>EF82-EG82-$FC82</f>
        <v>-131462.29333333333</v>
      </c>
      <c r="WB82"/>
      <c r="WC82" s="6">
        <f>EH82-EI82-$FC82</f>
        <v>-2614.2933333333349</v>
      </c>
      <c r="WD82"/>
      <c r="WE82" s="6">
        <f>EJ82-EK82-$FC82</f>
        <v>-49974.293333333335</v>
      </c>
      <c r="WF82"/>
      <c r="WG82" s="6">
        <f>EL82-EM82-$FC82</f>
        <v>-2646.2933333333349</v>
      </c>
      <c r="WH82"/>
      <c r="WI82" s="6">
        <f>EN82-EO82-$FC82</f>
        <v>-103070.29333333333</v>
      </c>
      <c r="WJ82"/>
      <c r="WK82" s="6">
        <f>EP82-EQ82-$FC82</f>
        <v>56529.706666666665</v>
      </c>
      <c r="WL82"/>
      <c r="WM82" s="6">
        <f>ER82-ES82-$FC82</f>
        <v>-45782.293333333335</v>
      </c>
      <c r="WN82"/>
      <c r="WO82" s="6">
        <f>ET82-EU82-$FC82</f>
        <v>22697.706666666665</v>
      </c>
      <c r="WP82"/>
      <c r="WQ82"/>
      <c r="WR82"/>
      <c r="WS82" s="42" t="s">
        <v>4</v>
      </c>
      <c r="WT82"/>
      <c r="WU82">
        <f>A82/A85</f>
        <v>0.88085106382978728</v>
      </c>
      <c r="WV82">
        <f t="shared" ref="WV82" si="2580">B82/B85</f>
        <v>63.253236664940445</v>
      </c>
      <c r="WW82">
        <f t="shared" ref="WW82" si="2581">C82/C85</f>
        <v>73.9616314686442</v>
      </c>
      <c r="WX82">
        <f t="shared" ref="WX82" si="2582">D82/D85</f>
        <v>86.812006319115326</v>
      </c>
      <c r="WY82">
        <f t="shared" ref="WY82" si="2583">E82/E85</f>
        <v>78.713681241184773</v>
      </c>
      <c r="WZ82">
        <f t="shared" ref="WZ82" si="2584">F82/F85</f>
        <v>74.810876500075949</v>
      </c>
      <c r="XA82">
        <f t="shared" ref="XA82" si="2585">G82/G85</f>
        <v>117.43867272368161</v>
      </c>
      <c r="XB82">
        <f t="shared" ref="XB82" si="2586">H82/H85</f>
        <v>120.24515202298301</v>
      </c>
      <c r="XC82">
        <f t="shared" ref="XC82" si="2587">I82/I85</f>
        <v>133.48079877112136</v>
      </c>
      <c r="XD82">
        <f t="shared" ref="XD82" si="2588">J82/J85</f>
        <v>116.91705849163061</v>
      </c>
      <c r="XE82">
        <f t="shared" ref="XE82" si="2589">K82/K85</f>
        <v>80.358051777095213</v>
      </c>
      <c r="XF82">
        <f t="shared" ref="XF82" si="2590">L82/L85</f>
        <v>63.589338598223101</v>
      </c>
      <c r="XG82">
        <f t="shared" ref="XG82" si="2591">M82/M85</f>
        <v>82.419646704006894</v>
      </c>
      <c r="XH82">
        <f t="shared" ref="XH82" si="2592">N82/N85</f>
        <v>69.528134254689036</v>
      </c>
      <c r="XI82">
        <f t="shared" ref="XI82" si="2593">O82/O85</f>
        <v>87.954502369668248</v>
      </c>
      <c r="XJ82">
        <f t="shared" ref="XJ82" si="2594">P82/P85</f>
        <v>95.925197485087864</v>
      </c>
      <c r="XK82">
        <f t="shared" ref="XK82" si="2595">Q82/Q85</f>
        <v>95.457091561938952</v>
      </c>
      <c r="XL82">
        <f t="shared" ref="XL82" si="2596">R82/R85</f>
        <v>86.535679645281974</v>
      </c>
      <c r="XM82">
        <f t="shared" ref="XM82" si="2597">S82/S85</f>
        <v>105.48990696857996</v>
      </c>
      <c r="XN82">
        <f t="shared" ref="XN82" si="2598">T82/T85</f>
        <v>77.373926977223306</v>
      </c>
      <c r="XO82">
        <f t="shared" ref="XO82" si="2599">U82/U85</f>
        <v>68.116744878104612</v>
      </c>
      <c r="XP82">
        <f t="shared" ref="XP82" si="2600">V82/V85</f>
        <v>75.500141043723559</v>
      </c>
      <c r="XQ82">
        <f t="shared" ref="XQ82" si="2601">W82/W85</f>
        <v>83.593737009837881</v>
      </c>
      <c r="XR82">
        <f t="shared" ref="XR82" si="2602">X82/X85</f>
        <v>119.67049087831484</v>
      </c>
      <c r="XS82">
        <f t="shared" ref="XS82" si="2603">Y82/Y85</f>
        <v>111.38653941089353</v>
      </c>
      <c r="XT82">
        <f t="shared" ref="XT82" si="2604">Z82/Z85</f>
        <v>73.194592131247148</v>
      </c>
      <c r="XU82">
        <f t="shared" ref="XU82" si="2605">AA82/AA85</f>
        <v>105.6836135304841</v>
      </c>
      <c r="XV82">
        <f t="shared" ref="XV82" si="2606">AB82/AB85</f>
        <v>108.30791842733787</v>
      </c>
      <c r="XW82">
        <f t="shared" ref="XW82" si="2607">AC82/AC85</f>
        <v>134.4735456068949</v>
      </c>
      <c r="XX82">
        <f t="shared" ref="XX82" si="2608">AD82/AD85</f>
        <v>73.701330993125637</v>
      </c>
      <c r="XY82">
        <f t="shared" ref="XY82" si="2609">AE82/AE85</f>
        <v>105.80164999122346</v>
      </c>
      <c r="XZ82">
        <f t="shared" ref="XZ82" si="2610">AF82/AF85</f>
        <v>92.803888804496424</v>
      </c>
      <c r="YA82">
        <f t="shared" ref="YA82" si="2611">AG82/AG85</f>
        <v>137.38329571106095</v>
      </c>
      <c r="YB82">
        <f t="shared" ref="YB82" si="2612">AH82/AH85</f>
        <v>107.69982046678635</v>
      </c>
      <c r="YC82">
        <f t="shared" ref="YC82" si="2613">AI82/AI85</f>
        <v>100.44581830671476</v>
      </c>
      <c r="YD82">
        <f t="shared" ref="YD82" si="2614">AJ82/AJ85</f>
        <v>91.309634209170525</v>
      </c>
      <c r="YE82">
        <f t="shared" ref="YE82" si="2615">AK82/AK85</f>
        <v>87.369314026619861</v>
      </c>
      <c r="YF82">
        <f t="shared" ref="YF82" si="2616">AL82/AL85</f>
        <v>98.068222621184916</v>
      </c>
      <c r="YG82">
        <f t="shared" ref="YG82" si="2617">AM82/AM85</f>
        <v>119.01281376162893</v>
      </c>
      <c r="YH82">
        <f t="shared" ref="YH82" si="2618">AN82/AN85</f>
        <v>92.340299489879868</v>
      </c>
      <c r="YI82">
        <f t="shared" ref="YI82" si="2619">AO82/AO85</f>
        <v>87.900693212961471</v>
      </c>
      <c r="YJ82">
        <f t="shared" ref="YJ82" si="2620">AP82/AP85</f>
        <v>61.48190392629963</v>
      </c>
      <c r="YK82">
        <f t="shared" ref="YK82" si="2621">AQ82/AQ85</f>
        <v>110.46384443994329</v>
      </c>
      <c r="YL82">
        <f t="shared" ref="YL82" si="2622">AR82/AR85</f>
        <v>72.356023567757305</v>
      </c>
      <c r="YM82">
        <f t="shared" ref="YM82" si="2623">AS82/AS85</f>
        <v>93.066290550070519</v>
      </c>
      <c r="YN82">
        <f t="shared" ref="YN82" si="2624">AT82/AT85</f>
        <v>80.967526768474642</v>
      </c>
      <c r="YO82">
        <f t="shared" ref="YO82" si="2625">AU82/AU85</f>
        <v>84.93830104321907</v>
      </c>
      <c r="YP82">
        <f t="shared" ref="YP82" si="2626">AV82/AV85</f>
        <v>93.503427719821161</v>
      </c>
      <c r="YQ82">
        <f t="shared" ref="YQ82" si="2627">AW82/AW85</f>
        <v>83.601579640193066</v>
      </c>
      <c r="YR82">
        <f t="shared" ref="YR82" si="2628">AX82/AX85</f>
        <v>79.428017181654425</v>
      </c>
      <c r="YS82">
        <f t="shared" ref="YS82" si="2629">AY82/AY85</f>
        <v>92.605513461228441</v>
      </c>
      <c r="YT82">
        <f t="shared" ref="YT82" si="2630">AZ82/AZ85</f>
        <v>126.91891891891892</v>
      </c>
      <c r="YU82">
        <f t="shared" ref="YU82" si="2631">BA82/BA85</f>
        <v>77.157675111773472</v>
      </c>
      <c r="YV82">
        <f t="shared" ref="YV82" si="2632">BB82/BB85</f>
        <v>101.92614367076979</v>
      </c>
      <c r="YW82">
        <f t="shared" ref="YW82" si="2633">BC82/BC85</f>
        <v>63.555493972564776</v>
      </c>
      <c r="YX82">
        <f t="shared" ref="YX82" si="2634">BD82/BD85</f>
        <v>104.89564028558408</v>
      </c>
      <c r="YY82">
        <f t="shared" ref="YY82" si="2635">BE82/BE85</f>
        <v>78.676769305174915</v>
      </c>
      <c r="YZ82">
        <f t="shared" ref="YZ82" si="2636">BF82/BF85</f>
        <v>104.47396768402155</v>
      </c>
      <c r="ZA82">
        <f t="shared" ref="ZA82" si="2637">BG82/BG85</f>
        <v>96.756817754372761</v>
      </c>
      <c r="ZB82">
        <f t="shared" ref="ZB82" si="2638">BH82/BH85</f>
        <v>93.704336611317103</v>
      </c>
      <c r="ZC82">
        <f t="shared" ref="ZC82" si="2639">BI82/BI85</f>
        <v>138.22814814814814</v>
      </c>
      <c r="ZD82">
        <f t="shared" ref="ZD82" si="2640">BJ82/BJ85</f>
        <v>121.34060560466429</v>
      </c>
      <c r="ZE82">
        <f t="shared" ref="ZE82" si="2641">BK82/BK85</f>
        <v>123.36236580919586</v>
      </c>
      <c r="ZF82">
        <f t="shared" ref="ZF82" si="2642">BL82/BL85</f>
        <v>196.74943566591423</v>
      </c>
      <c r="ZG82">
        <f t="shared" ref="ZG82" si="2643">BM82/BM85</f>
        <v>102.06705202312139</v>
      </c>
      <c r="ZH82">
        <f t="shared" ref="ZH82" si="2644">BN82/BN85</f>
        <v>72.391967871485946</v>
      </c>
      <c r="ZI82">
        <f t="shared" ref="ZI82" si="2645">BO82/BO85</f>
        <v>94.361482038743659</v>
      </c>
      <c r="ZJ82">
        <f t="shared" ref="ZJ82" si="2646">BP82/BP85</f>
        <v>99.98699086262971</v>
      </c>
      <c r="ZK82">
        <f t="shared" ref="ZK82" si="2647">BQ82/BQ85</f>
        <v>96.179312878927064</v>
      </c>
      <c r="ZL82">
        <f t="shared" ref="ZL82" si="2648">BR82/BR85</f>
        <v>78.825736383083765</v>
      </c>
      <c r="ZM82">
        <f t="shared" ref="ZM82" si="2649">BS82/BS85</f>
        <v>110.35675675675675</v>
      </c>
      <c r="ZN82">
        <f t="shared" ref="ZN82" si="2650">BT82/BT85</f>
        <v>107.42196531791907</v>
      </c>
      <c r="ZO82">
        <f t="shared" ref="ZO82" si="2651">BU82/BU85</f>
        <v>87.013109243697485</v>
      </c>
      <c r="ZP82">
        <f t="shared" ref="ZP82" si="2652">BV82/BV85</f>
        <v>83.161855522045101</v>
      </c>
      <c r="ZQ82">
        <f t="shared" ref="ZQ82" si="2653">BW82/BW85</f>
        <v>65.548565886102253</v>
      </c>
      <c r="ZR82">
        <f t="shared" ref="ZR82" si="2654">BX82/BX85</f>
        <v>93.190338751329179</v>
      </c>
      <c r="ZS82">
        <f t="shared" ref="ZS82" si="2655">BY82/BY85</f>
        <v>103.95034794056799</v>
      </c>
      <c r="ZT82">
        <f t="shared" ref="ZT82" si="2656">BZ82/BZ85</f>
        <v>79.18885537842884</v>
      </c>
      <c r="ZU82">
        <f t="shared" ref="ZU82" si="2657">CA82/CA85</f>
        <v>95.641319375864114</v>
      </c>
      <c r="ZV82">
        <f t="shared" ref="ZV82" si="2658">CB82/CB85</f>
        <v>108.51231897686665</v>
      </c>
      <c r="ZW82">
        <f t="shared" ref="ZW82" si="2659">CC82/CC85</f>
        <v>87.024518676978772</v>
      </c>
      <c r="ZX82">
        <f t="shared" ref="ZX82" si="2660">CD82/CD85</f>
        <v>119.02814814814815</v>
      </c>
      <c r="ZY82">
        <f t="shared" ref="ZY82" si="2661">CE82/CE85</f>
        <v>99.442898849390346</v>
      </c>
      <c r="ZZ82">
        <f t="shared" ref="ZZ82" si="2662">CF82/CF85</f>
        <v>127.48078565328778</v>
      </c>
      <c r="AAA82">
        <f t="shared" ref="AAA82" si="2663">CG82/CG85</f>
        <v>127.72262453368444</v>
      </c>
      <c r="AAB82">
        <f t="shared" ref="AAB82" si="2664">CH82/CH85</f>
        <v>91.298181150101044</v>
      </c>
      <c r="AAC82">
        <f t="shared" ref="AAC82" si="2665">CI82/CI85</f>
        <v>177.85703536493605</v>
      </c>
      <c r="AAD82">
        <f t="shared" ref="AAD82" si="2666">CJ82/CJ85</f>
        <v>89.949971788602596</v>
      </c>
      <c r="AAE82">
        <f t="shared" ref="AAE82" si="2667">CK82/CK85</f>
        <v>146.54492244659059</v>
      </c>
      <c r="AAF82">
        <f t="shared" ref="AAF82" si="2668">CL82/CL85</f>
        <v>88.060615831049489</v>
      </c>
      <c r="AAG82">
        <f t="shared" ref="AAG82" si="2669">CM82/CM85</f>
        <v>112.24282744282745</v>
      </c>
      <c r="AAH82">
        <f t="shared" ref="AAH82" si="2670">CN82/CN85</f>
        <v>101.45664739884393</v>
      </c>
      <c r="AAI82">
        <f t="shared" ref="AAI82" si="2671">CO82/CO85</f>
        <v>118.53305613305614</v>
      </c>
      <c r="AAJ82">
        <f t="shared" ref="AAJ82" si="2672">CP82/CP85</f>
        <v>99.675291329251436</v>
      </c>
      <c r="AAK82">
        <f t="shared" ref="AAK82" si="2673">CQ82/CQ85</f>
        <v>94.816828954620618</v>
      </c>
      <c r="AAL82">
        <f t="shared" ref="AAL82" si="2674">CR82/CR85</f>
        <v>83.442654028436024</v>
      </c>
      <c r="AAM82">
        <f t="shared" ref="AAM82" si="2675">CS82/CS85</f>
        <v>112.21713591249747</v>
      </c>
      <c r="AAN82">
        <f t="shared" ref="AAN82" si="2676">CT82/CT85</f>
        <v>74.495476087893152</v>
      </c>
      <c r="AAO82">
        <f t="shared" ref="AAO82" si="2677">CU82/CU85</f>
        <v>80.813799774302751</v>
      </c>
      <c r="AAP82">
        <f t="shared" ref="AAP82" si="2678">CV82/CV85</f>
        <v>102.55105973025049</v>
      </c>
      <c r="AAQ82">
        <f t="shared" ref="AAQ82" si="2679">CW82/CW85</f>
        <v>155.57038337723148</v>
      </c>
      <c r="AAR82">
        <f t="shared" ref="AAR82" si="2680">CX82/CX85</f>
        <v>111.72262453368444</v>
      </c>
      <c r="AAS82">
        <f t="shared" ref="AAS82" si="2681">CY82/CY85</f>
        <v>96.280727539959585</v>
      </c>
      <c r="AAT82">
        <f t="shared" ref="AAT82" si="2682">CZ82/CZ85</f>
        <v>91.527648369455136</v>
      </c>
      <c r="AAU82">
        <f t="shared" ref="AAU82" si="2683">DA82/DA85</f>
        <v>165.66875205795193</v>
      </c>
      <c r="AAV82">
        <f t="shared" ref="AAV82" si="2684">DB82/DB85</f>
        <v>91.815341407758467</v>
      </c>
      <c r="AAW82">
        <f t="shared" ref="AAW82" si="2685">DC82/DC85</f>
        <v>91.441524987120047</v>
      </c>
      <c r="AAX82">
        <f t="shared" ref="AAX82" si="2686">DD82/DD85</f>
        <v>120.23308641975309</v>
      </c>
      <c r="AAY82">
        <f t="shared" ref="AAY82" si="2687">DE82/DE85</f>
        <v>127.93308550185874</v>
      </c>
      <c r="AAZ82">
        <f t="shared" ref="AAZ82" si="2688">DF82/DF85</f>
        <v>86.255194916709598</v>
      </c>
      <c r="ABA82">
        <f t="shared" ref="ABA82" si="2689">DG82/DG85</f>
        <v>146.79232505643341</v>
      </c>
      <c r="ABB82">
        <f t="shared" ref="ABB82" si="2690">DH82/DH85</f>
        <v>95.534649910233398</v>
      </c>
      <c r="ABC82">
        <f t="shared" ref="ABC82" si="2691">DI82/DI85</f>
        <v>116.94981412639405</v>
      </c>
      <c r="ABD82">
        <f t="shared" ref="ABD82" si="2692">DJ82/DJ85</f>
        <v>145.32517838939856</v>
      </c>
      <c r="ABE82">
        <f t="shared" ref="ABE82" si="2693">DK82/DK85</f>
        <v>77.732701421800954</v>
      </c>
      <c r="ABF82">
        <f t="shared" ref="ABF82" si="2694">DL82/DL85</f>
        <v>64.563180827886711</v>
      </c>
      <c r="ABG82">
        <f t="shared" ref="ABG82" si="2695">DM82/DM85</f>
        <v>101.52848232848233</v>
      </c>
      <c r="ABH82">
        <f t="shared" ref="ABH82" si="2696">DN82/DN85</f>
        <v>125.01659204635239</v>
      </c>
      <c r="ABI82">
        <f t="shared" ref="ABI82" si="2697">DO82/DO85</f>
        <v>106.21511039092566</v>
      </c>
      <c r="ABJ82">
        <f t="shared" ref="ABJ82" si="2698">DP82/DP85</f>
        <v>83.580610190490944</v>
      </c>
      <c r="ABK82">
        <f t="shared" ref="ABK82" si="2699">DQ82/DQ85</f>
        <v>108.03431151241534</v>
      </c>
      <c r="ABL82">
        <f t="shared" ref="ABL82" si="2700">DR82/DR85</f>
        <v>94.286817623310512</v>
      </c>
      <c r="ABM82">
        <f t="shared" ref="ABM82" si="2701">DS82/DS85</f>
        <v>101.65356507999211</v>
      </c>
      <c r="ABN82">
        <f t="shared" ref="ABN82" si="2702">DT82/DT85</f>
        <v>81.456134453781516</v>
      </c>
      <c r="ABO82">
        <f t="shared" ref="ABO82" si="2703">DU82/DU85</f>
        <v>104.17539008492989</v>
      </c>
      <c r="ABP82">
        <f t="shared" ref="ABP82" si="2704">DV82/DV85</f>
        <v>86.546499102333925</v>
      </c>
      <c r="ABQ82">
        <f t="shared" ref="ABQ82" si="2705">DW82/DW85</f>
        <v>80.722503725782417</v>
      </c>
      <c r="ABR82">
        <f t="shared" ref="ABR82" si="2706">DX82/DX85</f>
        <v>128.95865156702661</v>
      </c>
      <c r="ABS82">
        <f t="shared" ref="ABS82" si="2707">DY82/DY85</f>
        <v>87.109220720036461</v>
      </c>
      <c r="ABT82">
        <f t="shared" ref="ABT82" si="2708">DZ82/DZ85</f>
        <v>105.43866943866944</v>
      </c>
      <c r="ABU82">
        <f t="shared" ref="ABU82" si="2709">EA82/EA85</f>
        <v>97.214494246951745</v>
      </c>
      <c r="ABV82">
        <f t="shared" ref="ABV82" si="2710">EB82/EB85</f>
        <v>114.30905587668593</v>
      </c>
      <c r="ABW82">
        <f t="shared" ref="ABW82" si="2711">EC82/EC85</f>
        <v>123.15665914221219</v>
      </c>
      <c r="ABX82">
        <f t="shared" ref="ABX82" si="2712">ED82/ED85</f>
        <v>100.4867634500427</v>
      </c>
      <c r="ABY82">
        <f t="shared" ref="ABY82" si="2713">EE82/EE85</f>
        <v>115.50658294510836</v>
      </c>
      <c r="ABZ82">
        <f t="shared" ref="ABZ82" si="2714">EF82/EF85</f>
        <v>94.280249480249481</v>
      </c>
      <c r="ACA82">
        <f t="shared" ref="ACA82" si="2715">EG82/EG85</f>
        <v>129.29207812157122</v>
      </c>
      <c r="ACB82">
        <f t="shared" ref="ACB82" si="2716">EH82/EH85</f>
        <v>89.860738563292301</v>
      </c>
      <c r="ACC82">
        <f t="shared" ref="ACC82" si="2717">EI82/EI85</f>
        <v>126.3914373088685</v>
      </c>
      <c r="ACD82">
        <f t="shared" ref="ACD82" si="2718">EJ82/EJ85</f>
        <v>91.374407582938389</v>
      </c>
      <c r="ACE82">
        <f t="shared" ref="ACE82" si="2719">EK82/EK85</f>
        <v>100.88959101281377</v>
      </c>
      <c r="ACF82">
        <f t="shared" ref="ACF82" si="2720">EL82/EL85</f>
        <v>143.23705722070844</v>
      </c>
      <c r="ACG82">
        <f t="shared" ref="ACG82" si="2721">EM82/EM85</f>
        <v>82.477930927675388</v>
      </c>
      <c r="ACH82">
        <f t="shared" ref="ACH82" si="2722">EN82/EN85</f>
        <v>86.913929313929316</v>
      </c>
      <c r="ACI82">
        <f t="shared" ref="ACI82" si="2723">EO82/EO85</f>
        <v>88.29579831932773</v>
      </c>
      <c r="ACJ82">
        <f t="shared" ref="ACJ82" si="2724">EP82/EP85</f>
        <v>82.971664090674906</v>
      </c>
      <c r="ACK82">
        <f t="shared" ref="ACK82" si="2725">EQ82/EQ85</f>
        <v>66.725724020442925</v>
      </c>
      <c r="ACL82">
        <f t="shared" ref="ACL82" si="2726">ER82/ER85</f>
        <v>93.125379785294712</v>
      </c>
      <c r="ACM82">
        <f t="shared" ref="ACM82" si="2727">ES82/ES85</f>
        <v>85.676638655462185</v>
      </c>
      <c r="ACN82">
        <f t="shared" ref="ACN82" si="2728">ET82/ET85</f>
        <v>96.648940269749517</v>
      </c>
      <c r="ACO82" s="5"/>
      <c r="ACP82">
        <f>AVERAGE(WU82:ACN82)</f>
        <v>99.109497632308376</v>
      </c>
      <c r="ACQ82">
        <f>STDEV(WU82:ACN82)/(150^0.5)</f>
        <v>1.9696487346725926</v>
      </c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</row>
    <row r="83" spans="1:1015" s="3" customFormat="1">
      <c r="A83" s="2">
        <v>208</v>
      </c>
      <c r="B83" s="3">
        <v>1027040</v>
      </c>
      <c r="C83" s="3">
        <v>1193760</v>
      </c>
      <c r="D83" s="3">
        <v>1422368</v>
      </c>
      <c r="E83" s="3">
        <v>1239552</v>
      </c>
      <c r="F83" s="3">
        <v>1470272</v>
      </c>
      <c r="G83" s="3">
        <v>1412032</v>
      </c>
      <c r="H83" s="3">
        <v>1114848</v>
      </c>
      <c r="I83" s="3">
        <v>1229472</v>
      </c>
      <c r="J83" s="3">
        <v>1486528</v>
      </c>
      <c r="K83" s="3">
        <v>1382464</v>
      </c>
      <c r="L83" s="3">
        <v>1213184</v>
      </c>
      <c r="M83" s="3">
        <v>1300800</v>
      </c>
      <c r="N83" s="3">
        <v>1367072</v>
      </c>
      <c r="O83" s="3">
        <v>1353024</v>
      </c>
      <c r="P83" s="3">
        <v>1424288</v>
      </c>
      <c r="Q83" s="3">
        <v>1245824</v>
      </c>
      <c r="R83" s="3">
        <v>1489120</v>
      </c>
      <c r="S83" s="3">
        <v>1349184</v>
      </c>
      <c r="T83" s="3">
        <v>1347264</v>
      </c>
      <c r="U83" s="3">
        <v>1515232</v>
      </c>
      <c r="V83" s="3">
        <v>1409472</v>
      </c>
      <c r="W83" s="3">
        <v>1322400</v>
      </c>
      <c r="X83" s="3">
        <v>1349824</v>
      </c>
      <c r="Y83" s="3">
        <v>1538784</v>
      </c>
      <c r="Z83" s="3">
        <v>1243296</v>
      </c>
      <c r="AA83" s="3">
        <v>1324960</v>
      </c>
      <c r="AB83" s="3">
        <v>1385024</v>
      </c>
      <c r="AC83" s="3">
        <v>1269152</v>
      </c>
      <c r="AD83" s="3">
        <v>1271680</v>
      </c>
      <c r="AE83" s="3">
        <v>1342144</v>
      </c>
      <c r="AF83" s="3">
        <v>1337056</v>
      </c>
      <c r="AG83" s="3">
        <v>1506080</v>
      </c>
      <c r="AH83" s="3">
        <v>1427520</v>
      </c>
      <c r="AI83" s="3">
        <v>1456000</v>
      </c>
      <c r="AJ83" s="3">
        <v>1418496</v>
      </c>
      <c r="AK83" s="3">
        <v>1516512</v>
      </c>
      <c r="AL83" s="3">
        <v>1213184</v>
      </c>
      <c r="AM83" s="3">
        <v>1459872</v>
      </c>
      <c r="AN83" s="3">
        <v>1255904</v>
      </c>
      <c r="AO83" s="3">
        <v>1349824</v>
      </c>
      <c r="AP83" s="3">
        <v>1336416</v>
      </c>
      <c r="AQ83" s="3">
        <v>1307168</v>
      </c>
      <c r="AR83" s="3">
        <v>1291936</v>
      </c>
      <c r="AS83" s="3">
        <v>1452096</v>
      </c>
      <c r="AT83" s="3">
        <v>1080320</v>
      </c>
      <c r="AU83" s="3">
        <v>1473504</v>
      </c>
      <c r="AV83" s="3">
        <v>1429472</v>
      </c>
      <c r="AW83" s="3">
        <v>1267264</v>
      </c>
      <c r="AX83" s="3">
        <v>1346624</v>
      </c>
      <c r="AY83" s="3">
        <v>1298272</v>
      </c>
      <c r="AZ83" s="3">
        <v>1242048</v>
      </c>
      <c r="BA83" s="3">
        <v>1137760</v>
      </c>
      <c r="BB83" s="3">
        <v>1305248</v>
      </c>
      <c r="BC83" s="3">
        <v>1040480</v>
      </c>
      <c r="BD83" s="3">
        <v>1340896</v>
      </c>
      <c r="BE83" s="3">
        <v>1144576</v>
      </c>
      <c r="BF83" s="3">
        <v>1305248</v>
      </c>
      <c r="BG83" s="3">
        <v>1257792</v>
      </c>
      <c r="BH83" s="3">
        <v>1301440</v>
      </c>
      <c r="BI83" s="3">
        <v>1329408</v>
      </c>
      <c r="BJ83" s="3">
        <v>1486528</v>
      </c>
      <c r="BK83" s="3">
        <v>1341536</v>
      </c>
      <c r="BL83" s="3">
        <v>1155744</v>
      </c>
      <c r="BM83" s="3">
        <v>1356224</v>
      </c>
      <c r="BN83" s="3">
        <v>1294464</v>
      </c>
      <c r="BO83" s="3">
        <v>1172544</v>
      </c>
      <c r="BP83" s="3">
        <v>1483264</v>
      </c>
      <c r="BQ83" s="3">
        <v>1519808</v>
      </c>
      <c r="BR83" s="3">
        <v>1201888</v>
      </c>
      <c r="BS83" s="3">
        <v>1260320</v>
      </c>
      <c r="BT83" s="3">
        <v>1249600</v>
      </c>
      <c r="BU83" s="3">
        <v>1314144</v>
      </c>
      <c r="BV83" s="3">
        <v>1559136</v>
      </c>
      <c r="BW83" s="3">
        <v>1113632</v>
      </c>
      <c r="BX83" s="3">
        <v>1457920</v>
      </c>
      <c r="BY83" s="3">
        <v>1357504</v>
      </c>
      <c r="BZ83" s="3">
        <v>1324960</v>
      </c>
      <c r="CA83" s="3">
        <v>1147680</v>
      </c>
      <c r="CB83" s="3">
        <v>1121664</v>
      </c>
      <c r="CC83" s="3">
        <v>1349824</v>
      </c>
      <c r="CD83" s="3">
        <v>1207520</v>
      </c>
      <c r="CE83" s="3">
        <v>1472224</v>
      </c>
      <c r="CF83" s="3">
        <v>1298912</v>
      </c>
      <c r="CG83" s="3">
        <v>1320512</v>
      </c>
      <c r="CH83" s="3">
        <v>1185024</v>
      </c>
      <c r="CI83" s="3">
        <v>1225728</v>
      </c>
      <c r="CJ83" s="3">
        <v>1068672</v>
      </c>
      <c r="CK83" s="3">
        <v>1188768</v>
      </c>
      <c r="CL83" s="3">
        <v>1348544</v>
      </c>
      <c r="CM83" s="3">
        <v>1383104</v>
      </c>
      <c r="CN83" s="3">
        <v>1170688</v>
      </c>
      <c r="CO83" s="3">
        <v>1242048</v>
      </c>
      <c r="CP83" s="3">
        <v>1159488</v>
      </c>
      <c r="CQ83" s="3">
        <v>1184416</v>
      </c>
      <c r="CR83" s="3">
        <v>1279264</v>
      </c>
      <c r="CS83" s="3">
        <v>1201888</v>
      </c>
      <c r="CT83" s="3">
        <v>1295104</v>
      </c>
      <c r="CU83" s="3">
        <v>1216320</v>
      </c>
      <c r="CV83" s="3">
        <v>1265376</v>
      </c>
      <c r="CW83" s="3">
        <v>1182528</v>
      </c>
      <c r="CX83" s="3">
        <v>1248992</v>
      </c>
      <c r="CY83" s="3">
        <v>1227584</v>
      </c>
      <c r="CZ83" s="3">
        <v>1162592</v>
      </c>
      <c r="DA83" s="3">
        <v>1279264</v>
      </c>
      <c r="DB83" s="3">
        <v>1273568</v>
      </c>
      <c r="DC83" s="3">
        <v>1392096</v>
      </c>
      <c r="DD83" s="3">
        <v>1333856</v>
      </c>
      <c r="DE83" s="3">
        <v>1370944</v>
      </c>
      <c r="DF83" s="3">
        <v>1358752</v>
      </c>
      <c r="DG83" s="3">
        <v>1262848</v>
      </c>
      <c r="DH83" s="3">
        <v>1148288</v>
      </c>
      <c r="DI83" s="3">
        <v>1424928</v>
      </c>
      <c r="DJ83" s="3">
        <v>1356864</v>
      </c>
      <c r="DK83" s="3">
        <v>1213184</v>
      </c>
      <c r="DL83" s="3">
        <v>1266624</v>
      </c>
      <c r="DM83" s="3">
        <v>1170080</v>
      </c>
      <c r="DN83" s="3">
        <v>1101888</v>
      </c>
      <c r="DO83" s="3">
        <v>1095104</v>
      </c>
      <c r="DP83" s="3">
        <v>1396608</v>
      </c>
      <c r="DQ83" s="3">
        <v>1333216</v>
      </c>
      <c r="DR83" s="3">
        <v>1296992</v>
      </c>
      <c r="DS83" s="3">
        <v>1346624</v>
      </c>
      <c r="DT83" s="3">
        <v>1335776</v>
      </c>
      <c r="DU83" s="3">
        <v>1152640</v>
      </c>
      <c r="DV83" s="3">
        <v>1069888</v>
      </c>
      <c r="DW83" s="3">
        <v>1526976</v>
      </c>
      <c r="DX83" s="3">
        <v>1098176</v>
      </c>
      <c r="DY83" s="3">
        <v>1330688</v>
      </c>
      <c r="DZ83" s="3">
        <v>1228224</v>
      </c>
      <c r="EA83" s="3">
        <v>1284960</v>
      </c>
      <c r="EB83" s="3">
        <v>1328128</v>
      </c>
      <c r="EC83" s="3">
        <v>1309056</v>
      </c>
      <c r="ED83" s="3">
        <v>1058240</v>
      </c>
      <c r="EE83" s="3">
        <v>1397888</v>
      </c>
      <c r="EF83" s="3">
        <v>1244576</v>
      </c>
      <c r="EG83" s="3">
        <v>1338336</v>
      </c>
      <c r="EH83" s="3">
        <v>1122272</v>
      </c>
      <c r="EI83" s="3">
        <v>1206272</v>
      </c>
      <c r="EJ83" s="3">
        <v>1169440</v>
      </c>
      <c r="EK83" s="3">
        <v>1271680</v>
      </c>
      <c r="EL83" s="3">
        <v>1187520</v>
      </c>
      <c r="EM83" s="3">
        <v>1297632</v>
      </c>
      <c r="EN83" s="3">
        <v>1016064</v>
      </c>
      <c r="EO83" s="3">
        <v>1095712</v>
      </c>
      <c r="EP83" s="3">
        <v>1068032</v>
      </c>
      <c r="EQ83" s="3">
        <v>1150176</v>
      </c>
      <c r="ER83" s="3">
        <v>1168832</v>
      </c>
      <c r="ES83" s="3">
        <v>1203776</v>
      </c>
      <c r="ET83" s="3">
        <v>1218816</v>
      </c>
      <c r="EU83" s="3">
        <v>1143328</v>
      </c>
      <c r="EV83" s="5"/>
      <c r="EW83" s="6">
        <f t="shared" si="2362"/>
        <v>1286113.28</v>
      </c>
      <c r="EX83" s="7"/>
      <c r="EY83" s="6">
        <f t="shared" si="2424"/>
        <v>9917.1212444400171</v>
      </c>
      <c r="EZ83" s="7"/>
      <c r="FA83" s="6">
        <f t="shared" si="2425"/>
        <v>1273678.08</v>
      </c>
      <c r="FB83" s="6">
        <f t="shared" si="2426"/>
        <v>1298548.48</v>
      </c>
      <c r="FC83" s="6">
        <f t="shared" si="2363"/>
        <v>-24870.399999999907</v>
      </c>
      <c r="FD83" s="7"/>
      <c r="FE83" s="6">
        <f t="shared" si="2427"/>
        <v>20121309020.160027</v>
      </c>
      <c r="FF83"/>
      <c r="FG83" s="6">
        <f t="shared" si="97"/>
        <v>43133640744.959961</v>
      </c>
      <c r="FH83"/>
      <c r="FI83" s="6">
        <f t="shared" si="98"/>
        <v>6907338588.1599846</v>
      </c>
      <c r="FJ83"/>
      <c r="FK83" s="6">
        <f t="shared" si="99"/>
        <v>8055708712.9600163</v>
      </c>
      <c r="FL83"/>
      <c r="FM83" s="6">
        <f t="shared" si="100"/>
        <v>16624079503.359976</v>
      </c>
      <c r="FN83"/>
      <c r="FO83" s="6">
        <f t="shared" si="101"/>
        <v>3937010319.3600116</v>
      </c>
      <c r="FP83"/>
      <c r="FQ83" s="6">
        <f t="shared" si="102"/>
        <v>1514641858.5599928</v>
      </c>
      <c r="FR83"/>
      <c r="FS83" s="6">
        <f t="shared" si="103"/>
        <v>41344878223.359962</v>
      </c>
      <c r="FT83"/>
      <c r="FU83" s="6">
        <f t="shared" si="104"/>
        <v>27161149480.959969</v>
      </c>
      <c r="FV83"/>
      <c r="FW83" s="6">
        <f t="shared" si="105"/>
        <v>20476923125.760025</v>
      </c>
      <c r="FX83"/>
      <c r="FY83" s="6">
        <f t="shared" si="106"/>
        <v>12531100917.759979</v>
      </c>
      <c r="FZ83"/>
      <c r="GA83" s="6">
        <f t="shared" si="107"/>
        <v>26925396828.16003</v>
      </c>
      <c r="GB83"/>
      <c r="GC83" s="6">
        <f t="shared" si="108"/>
        <v>3225513000.9600105</v>
      </c>
      <c r="GD83"/>
      <c r="GE83" s="6">
        <f t="shared" si="109"/>
        <v>19808423157.759975</v>
      </c>
      <c r="GF83"/>
      <c r="GG83" s="6">
        <f t="shared" si="110"/>
        <v>2078776360.9600084</v>
      </c>
      <c r="GH83"/>
      <c r="GI83" s="6">
        <f t="shared" si="2364"/>
        <v>20780260392.960026</v>
      </c>
      <c r="GJ83"/>
      <c r="GK83" s="6">
        <f t="shared" si="2365"/>
        <v>13029212.160000673</v>
      </c>
      <c r="GL83"/>
      <c r="GM83" s="6">
        <f t="shared" si="2366"/>
        <v>5350278799.360014</v>
      </c>
      <c r="GN83"/>
      <c r="GO83" s="6">
        <f t="shared" si="2367"/>
        <v>49203047669.76004</v>
      </c>
      <c r="GP83"/>
      <c r="GQ83" s="6">
        <f t="shared" si="2368"/>
        <v>4767847260.1600132</v>
      </c>
      <c r="GR83"/>
      <c r="GS83" s="6">
        <f t="shared" si="2369"/>
        <v>2928801218.5599899</v>
      </c>
      <c r="GT83"/>
      <c r="GU83" s="6">
        <f t="shared" si="2370"/>
        <v>18303275868.160027</v>
      </c>
      <c r="GV83"/>
      <c r="GW83" s="6">
        <f t="shared" si="2371"/>
        <v>135654907944.96007</v>
      </c>
      <c r="GX83"/>
      <c r="GY83" s="6">
        <f t="shared" si="2372"/>
        <v>34998327746.559967</v>
      </c>
      <c r="GZ83"/>
      <c r="HA83" s="6">
        <f t="shared" si="2373"/>
        <v>5361519861.7599859</v>
      </c>
      <c r="HB83"/>
      <c r="HC83" s="6">
        <f t="shared" si="2374"/>
        <v>16681892290.559977</v>
      </c>
      <c r="HD83"/>
      <c r="HE83" s="6">
        <f t="shared" si="2375"/>
        <v>83890402754.559952</v>
      </c>
      <c r="HF83"/>
      <c r="HG83" s="6">
        <f t="shared" si="2376"/>
        <v>48925193052.159958</v>
      </c>
      <c r="HH83"/>
      <c r="HI83" s="6">
        <f t="shared" si="2377"/>
        <v>5231108136.9599867</v>
      </c>
      <c r="HJ83"/>
      <c r="HK83" s="6">
        <f t="shared" si="2378"/>
        <v>9595125.7600005772</v>
      </c>
      <c r="HL83"/>
      <c r="HM83" s="6">
        <f t="shared" si="2379"/>
        <v>28853234933.759968</v>
      </c>
      <c r="HN83"/>
      <c r="HO83" s="6">
        <f t="shared" si="2380"/>
        <v>30838731612.160034</v>
      </c>
      <c r="HP83"/>
      <c r="HQ83" s="6">
        <f t="shared" si="2381"/>
        <v>21547421532.159973</v>
      </c>
      <c r="HR83"/>
      <c r="HS83" s="6">
        <f t="shared" si="2382"/>
        <v>136272936.96000218</v>
      </c>
      <c r="HT83"/>
      <c r="HU83" s="6">
        <f t="shared" si="2383"/>
        <v>1126380994.5600061</v>
      </c>
      <c r="HV83"/>
      <c r="HW83" s="6">
        <f t="shared" si="2384"/>
        <v>1573994536.9600074</v>
      </c>
      <c r="HX83"/>
      <c r="HY83" s="6">
        <f t="shared" si="2385"/>
        <v>221252076175.35992</v>
      </c>
      <c r="HZ83"/>
      <c r="IA83" s="6">
        <f t="shared" si="2386"/>
        <v>15696682024.959976</v>
      </c>
      <c r="IB83"/>
      <c r="IC83" s="6">
        <f t="shared" si="2387"/>
        <v>40864784220.159966</v>
      </c>
      <c r="ID83"/>
      <c r="IE83" s="6">
        <f t="shared" si="2388"/>
        <v>41326661468.160034</v>
      </c>
      <c r="IF83"/>
      <c r="IG83" s="6">
        <f t="shared" si="2389"/>
        <v>57520155688.960045</v>
      </c>
      <c r="IH83"/>
      <c r="II83" s="6">
        <f t="shared" si="2390"/>
        <v>10695516.159999391</v>
      </c>
      <c r="IJ83"/>
      <c r="IK83" s="6">
        <f t="shared" si="2391"/>
        <v>250702888.96000296</v>
      </c>
      <c r="IL83"/>
      <c r="IM83" s="6">
        <f t="shared" si="2392"/>
        <v>9067914895.3600178</v>
      </c>
      <c r="IN83"/>
      <c r="IO83" s="6">
        <f t="shared" si="2393"/>
        <v>93888348.160001799</v>
      </c>
      <c r="IP83"/>
      <c r="IQ83" s="6">
        <f t="shared" si="2394"/>
        <v>2161282908.1600084</v>
      </c>
      <c r="IR83"/>
      <c r="IS83" s="6">
        <f t="shared" si="2395"/>
        <v>3317.7600000107286</v>
      </c>
      <c r="IT83"/>
      <c r="IU83" s="6">
        <f t="shared" si="2396"/>
        <v>10454326312.95998</v>
      </c>
      <c r="IV83"/>
      <c r="IW83" s="6">
        <f t="shared" si="2397"/>
        <v>10744234639.359982</v>
      </c>
      <c r="IX83"/>
      <c r="IY83" s="6">
        <f t="shared" si="2398"/>
        <v>11603253698.55998</v>
      </c>
      <c r="IZ83"/>
      <c r="JA83" s="6">
        <f t="shared" si="2399"/>
        <v>2141690306.5599914</v>
      </c>
      <c r="JB83"/>
      <c r="JC83" s="6">
        <f t="shared" si="2400"/>
        <v>8427533762.5600166</v>
      </c>
      <c r="JD83"/>
      <c r="JE83" s="6">
        <f t="shared" si="2401"/>
        <v>8771746037.7600174</v>
      </c>
      <c r="JF83"/>
      <c r="JG83" s="6">
        <f t="shared" si="2402"/>
        <v>149269749.76000229</v>
      </c>
      <c r="JH83"/>
      <c r="JI83" s="6">
        <f t="shared" si="2403"/>
        <v>14586455695.359978</v>
      </c>
      <c r="JJ83"/>
      <c r="JK83" s="6">
        <f t="shared" si="2404"/>
        <v>63387931484.160049</v>
      </c>
      <c r="JL83"/>
      <c r="JM83" s="6">
        <f t="shared" si="2405"/>
        <v>28409237340.159969</v>
      </c>
      <c r="JN83"/>
      <c r="JO83" s="6">
        <f t="shared" si="2406"/>
        <v>14741456527.359978</v>
      </c>
      <c r="JP83"/>
      <c r="JQ83" s="6">
        <f t="shared" si="2407"/>
        <v>1002001039.3599941</v>
      </c>
      <c r="JR83"/>
      <c r="JS83" s="6">
        <f t="shared" si="2408"/>
        <v>7790251253.759984</v>
      </c>
      <c r="JT83"/>
      <c r="JU83" s="6">
        <f t="shared" si="2409"/>
        <v>613136834.56000459</v>
      </c>
      <c r="JV83"/>
      <c r="JW83" s="6">
        <f t="shared" si="2410"/>
        <v>43266662440.959961</v>
      </c>
      <c r="JX83"/>
      <c r="JY83" s="6">
        <f t="shared" si="2411"/>
        <v>186812053749.76007</v>
      </c>
      <c r="JZ83"/>
      <c r="KA83" s="6">
        <f t="shared" si="2412"/>
        <v>43115034050.560036</v>
      </c>
      <c r="KB83"/>
      <c r="KC83" s="6">
        <f t="shared" si="2413"/>
        <v>1015416463.360006</v>
      </c>
      <c r="KD83"/>
      <c r="KE83" s="6">
        <f t="shared" si="2414"/>
        <v>1930934517.7599919</v>
      </c>
      <c r="KF83"/>
      <c r="KG83" s="6">
        <f t="shared" si="2415"/>
        <v>99084937461.760056</v>
      </c>
      <c r="KH83"/>
      <c r="KI83" s="6">
        <f t="shared" si="2416"/>
        <v>4745776988.1600132</v>
      </c>
      <c r="KJ83"/>
      <c r="KK83" s="6">
        <f t="shared" si="2417"/>
        <v>3496309596.1600108</v>
      </c>
      <c r="KL83"/>
      <c r="KM83" s="6">
        <f t="shared" si="2418"/>
        <v>5986055004.1600142</v>
      </c>
      <c r="KN83"/>
      <c r="KO83" s="6">
        <f t="shared" si="2419"/>
        <v>7266130370.5600157</v>
      </c>
      <c r="KP83"/>
      <c r="KQ83" s="6">
        <f t="shared" si="2420"/>
        <v>3000585461.7600102</v>
      </c>
      <c r="KR83"/>
      <c r="KS83" s="6">
        <f t="shared" si="2421"/>
        <v>3280265256.9600105</v>
      </c>
      <c r="KT83"/>
      <c r="KU83" s="6">
        <f t="shared" si="2422"/>
        <v>101477416.96000187</v>
      </c>
      <c r="KV83"/>
      <c r="KW83" s="16">
        <f t="shared" si="2423"/>
        <v>8863.8104811040339</v>
      </c>
      <c r="KX83" s="7"/>
      <c r="KY83" s="5"/>
      <c r="KZ83" s="3">
        <f t="shared" si="2428"/>
        <v>27795558400</v>
      </c>
      <c r="LA83"/>
      <c r="LB83" s="3">
        <f t="shared" si="111"/>
        <v>33421689856</v>
      </c>
      <c r="LC83"/>
      <c r="LD83" s="3">
        <f t="shared" si="112"/>
        <v>3391897600</v>
      </c>
      <c r="LE83"/>
      <c r="LF83" s="3">
        <f t="shared" si="113"/>
        <v>13138661376</v>
      </c>
      <c r="LG83"/>
      <c r="LH83" s="3">
        <f t="shared" si="114"/>
        <v>10829316096</v>
      </c>
      <c r="LI83"/>
      <c r="LJ83" s="3">
        <f t="shared" si="115"/>
        <v>7676563456</v>
      </c>
      <c r="LK83"/>
      <c r="LL83" s="3">
        <f t="shared" si="116"/>
        <v>197346304</v>
      </c>
      <c r="LM83"/>
      <c r="LN83" s="3">
        <f t="shared" si="117"/>
        <v>31849399296</v>
      </c>
      <c r="LO83"/>
      <c r="LP83" s="3">
        <f t="shared" si="118"/>
        <v>19582084096</v>
      </c>
      <c r="LQ83"/>
      <c r="LR83" s="3">
        <f t="shared" si="119"/>
        <v>28213249024</v>
      </c>
      <c r="LS83"/>
      <c r="LT83" s="3">
        <f t="shared" si="120"/>
        <v>7581533184</v>
      </c>
      <c r="LU83"/>
      <c r="LV83" s="3">
        <f t="shared" si="121"/>
        <v>35705881600</v>
      </c>
      <c r="LW83"/>
      <c r="LX83" s="3">
        <f t="shared" si="122"/>
        <v>6669008896</v>
      </c>
      <c r="LY83"/>
      <c r="LZ83" s="3">
        <f t="shared" si="123"/>
        <v>13426320384</v>
      </c>
      <c r="MA83"/>
      <c r="MB83" s="3">
        <f t="shared" si="124"/>
        <v>4965175296</v>
      </c>
      <c r="MC83"/>
      <c r="MD83" s="3">
        <f t="shared" si="125"/>
        <v>28569112576</v>
      </c>
      <c r="ME83"/>
      <c r="MF83" s="3">
        <f t="shared" si="126"/>
        <v>811110400</v>
      </c>
      <c r="MG83"/>
      <c r="MH83" s="3">
        <f t="shared" si="127"/>
        <v>9607136256</v>
      </c>
      <c r="MI83"/>
      <c r="MJ83" s="3">
        <f t="shared" si="128"/>
        <v>60854969344</v>
      </c>
      <c r="MK83"/>
      <c r="ML83" s="3">
        <f t="shared" si="129"/>
        <v>8820966400</v>
      </c>
      <c r="MM83"/>
      <c r="MN83" s="3">
        <f t="shared" si="130"/>
        <v>855445504</v>
      </c>
      <c r="MO83"/>
      <c r="MP83" s="3">
        <f t="shared" si="131"/>
        <v>25651225600</v>
      </c>
      <c r="MQ83"/>
      <c r="MR83" s="3">
        <f t="shared" si="132"/>
        <v>154593657856</v>
      </c>
      <c r="MS83"/>
      <c r="MT83" s="3">
        <f t="shared" si="133"/>
        <v>26311435264</v>
      </c>
      <c r="MU83"/>
      <c r="MV83" s="3">
        <f t="shared" si="134"/>
        <v>2337915904</v>
      </c>
      <c r="MW83"/>
      <c r="MX83" s="3">
        <f t="shared" si="135"/>
        <v>10875986944</v>
      </c>
      <c r="MY83"/>
      <c r="MZ83" s="3">
        <f t="shared" si="136"/>
        <v>70102093824</v>
      </c>
      <c r="NA83"/>
      <c r="NB83" s="3">
        <f t="shared" si="137"/>
        <v>38541542400</v>
      </c>
      <c r="NC83"/>
      <c r="ND83" s="3">
        <f t="shared" si="138"/>
        <v>2252071936</v>
      </c>
      <c r="NE83"/>
      <c r="NF83" s="3">
        <f t="shared" si="139"/>
        <v>782209024</v>
      </c>
      <c r="NG83"/>
      <c r="NH83" s="3">
        <f t="shared" si="140"/>
        <v>21022680064</v>
      </c>
      <c r="NI83"/>
      <c r="NJ83" s="3">
        <f t="shared" si="141"/>
        <v>40192230400</v>
      </c>
      <c r="NK83"/>
      <c r="NL83" s="3">
        <f t="shared" ref="NL83:NL153" si="2729">(BN83-BO83)^2</f>
        <v>14864486400</v>
      </c>
      <c r="NM83"/>
      <c r="NN83" s="3">
        <f t="shared" si="142"/>
        <v>1335463936</v>
      </c>
      <c r="NO83"/>
      <c r="NP83" s="3">
        <f t="shared" si="143"/>
        <v>3414298624</v>
      </c>
      <c r="NQ83"/>
      <c r="NR83" s="3">
        <f t="shared" si="144"/>
        <v>4165927936</v>
      </c>
      <c r="NS83"/>
      <c r="NT83" s="3">
        <f t="shared" si="145"/>
        <v>198473814016</v>
      </c>
      <c r="NU83"/>
      <c r="NV83" s="3">
        <f t="shared" si="146"/>
        <v>10083373056</v>
      </c>
      <c r="NW83"/>
      <c r="NX83" s="3">
        <f t="shared" si="147"/>
        <v>31428198400</v>
      </c>
      <c r="NY83"/>
      <c r="NZ83" s="3">
        <f t="shared" si="148"/>
        <v>52056985600</v>
      </c>
      <c r="OA83"/>
      <c r="OB83" s="3">
        <f t="shared" si="149"/>
        <v>70068207616</v>
      </c>
      <c r="OC83"/>
      <c r="OD83" s="3">
        <f t="shared" si="150"/>
        <v>466560000</v>
      </c>
      <c r="OE83"/>
      <c r="OF83" s="3">
        <f t="shared" si="151"/>
        <v>1656815616</v>
      </c>
      <c r="OG83"/>
      <c r="OH83" s="3">
        <f t="shared" si="152"/>
        <v>14423049216</v>
      </c>
      <c r="OI83"/>
      <c r="OJ83" s="3">
        <f t="shared" si="153"/>
        <v>1194393600</v>
      </c>
      <c r="OK83"/>
      <c r="OL83" s="3">
        <f t="shared" si="154"/>
        <v>5092249600</v>
      </c>
      <c r="OM83"/>
      <c r="ON83" s="3">
        <f t="shared" si="155"/>
        <v>621405184</v>
      </c>
      <c r="OO83"/>
      <c r="OP83" s="3">
        <f t="shared" si="156"/>
        <v>5987045376</v>
      </c>
      <c r="OQ83"/>
      <c r="OR83" s="3">
        <f t="shared" si="157"/>
        <v>6206918656</v>
      </c>
      <c r="OS83"/>
      <c r="OT83" s="3">
        <f t="shared" si="158"/>
        <v>6863791104</v>
      </c>
      <c r="OU83"/>
      <c r="OV83" s="3">
        <f t="shared" si="159"/>
        <v>458302464</v>
      </c>
      <c r="OW83"/>
      <c r="OX83" s="3">
        <f t="shared" si="160"/>
        <v>13612355584</v>
      </c>
      <c r="OY83"/>
      <c r="OZ83" s="3">
        <f t="shared" si="161"/>
        <v>14048886784</v>
      </c>
      <c r="PA83"/>
      <c r="PB83" s="3">
        <f t="shared" si="162"/>
        <v>1375519744</v>
      </c>
      <c r="PC83"/>
      <c r="PD83" s="3">
        <f t="shared" si="163"/>
        <v>9197577216</v>
      </c>
      <c r="PE83"/>
      <c r="PF83" s="3">
        <f t="shared" si="164"/>
        <v>76529689600</v>
      </c>
      <c r="PG83"/>
      <c r="PH83" s="3">
        <f t="shared" si="165"/>
        <v>20643942400</v>
      </c>
      <c r="PI83"/>
      <c r="PJ83" s="3">
        <f t="shared" si="166"/>
        <v>9320743936</v>
      </c>
      <c r="PK83"/>
      <c r="PL83" s="3">
        <f t="shared" si="167"/>
        <v>46022656</v>
      </c>
      <c r="PM83"/>
      <c r="PN83" s="3">
        <f t="shared" si="168"/>
        <v>4018545664</v>
      </c>
      <c r="PO83"/>
      <c r="PP83" s="3">
        <f t="shared" si="169"/>
        <v>2463335424</v>
      </c>
      <c r="PQ83"/>
      <c r="PR83" s="3">
        <f t="shared" si="170"/>
        <v>33538794496</v>
      </c>
      <c r="PS83"/>
      <c r="PT83" s="3">
        <f t="shared" si="171"/>
        <v>208929439744</v>
      </c>
      <c r="PU83"/>
      <c r="PV83" s="3">
        <f t="shared" si="172"/>
        <v>54061830144</v>
      </c>
      <c r="PW83"/>
      <c r="PX83" s="3">
        <f t="shared" ref="PX83:PX153" si="2730">(DZ83-EA83)^2</f>
        <v>3218973696</v>
      </c>
      <c r="PY83"/>
      <c r="PZ83" s="3">
        <f t="shared" si="542"/>
        <v>363741184</v>
      </c>
      <c r="QA83"/>
      <c r="QB83" s="3">
        <f t="shared" si="543"/>
        <v>115360763904</v>
      </c>
      <c r="QC83"/>
      <c r="QD83" s="3">
        <f t="shared" si="544"/>
        <v>8790937600</v>
      </c>
      <c r="QE83"/>
      <c r="QF83" s="3">
        <f t="shared" si="545"/>
        <v>7056000000</v>
      </c>
      <c r="QG83"/>
      <c r="QH83" s="3">
        <f t="shared" si="546"/>
        <v>10453017600</v>
      </c>
      <c r="QI83"/>
      <c r="QJ83" s="3">
        <f t="shared" si="547"/>
        <v>12124652544</v>
      </c>
      <c r="QK83"/>
      <c r="QL83" s="3">
        <f t="shared" si="548"/>
        <v>6343803904</v>
      </c>
      <c r="QM83"/>
      <c r="QN83" s="3">
        <f t="shared" si="390"/>
        <v>6747636736</v>
      </c>
      <c r="QO83"/>
      <c r="QP83" s="3">
        <f t="shared" si="391"/>
        <v>1221083136</v>
      </c>
      <c r="QQ83"/>
      <c r="QR83" s="3">
        <f t="shared" si="392"/>
        <v>5698438144</v>
      </c>
      <c r="QS83" s="5"/>
      <c r="QT83" s="6">
        <f t="shared" si="2429"/>
        <v>9006.1352781672485</v>
      </c>
      <c r="QU83" s="5"/>
      <c r="QV83" s="5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</row>
    <row r="84" spans="1:1015" s="3" customFormat="1">
      <c r="A84" s="2">
        <v>232</v>
      </c>
      <c r="B84" s="3">
        <v>2439160</v>
      </c>
      <c r="C84" s="3">
        <v>2151665</v>
      </c>
      <c r="D84" s="3">
        <v>2423528</v>
      </c>
      <c r="E84" s="3">
        <v>2261302</v>
      </c>
      <c r="F84" s="3">
        <v>2392193</v>
      </c>
      <c r="G84" s="3">
        <v>2398913</v>
      </c>
      <c r="H84" s="3">
        <v>2186325</v>
      </c>
      <c r="I84" s="3">
        <v>2219887</v>
      </c>
      <c r="J84" s="3">
        <v>2481741</v>
      </c>
      <c r="K84" s="3">
        <v>2466039</v>
      </c>
      <c r="L84" s="3">
        <v>2361920</v>
      </c>
      <c r="M84" s="3">
        <v>2753639</v>
      </c>
      <c r="N84" s="3">
        <v>2506357</v>
      </c>
      <c r="O84" s="3">
        <v>2492917</v>
      </c>
      <c r="P84" s="3">
        <v>2519725</v>
      </c>
      <c r="Q84" s="3">
        <v>2151665</v>
      </c>
      <c r="R84" s="3">
        <v>2773728</v>
      </c>
      <c r="S84" s="3">
        <v>2243371</v>
      </c>
      <c r="T84" s="3">
        <v>2338436</v>
      </c>
      <c r="U84" s="3">
        <v>3044423</v>
      </c>
      <c r="V84" s="3">
        <v>2407896</v>
      </c>
      <c r="W84" s="3">
        <v>2455995</v>
      </c>
      <c r="X84" s="3">
        <v>2325068</v>
      </c>
      <c r="Y84" s="3">
        <v>2676399</v>
      </c>
      <c r="Z84" s="3">
        <v>2529840</v>
      </c>
      <c r="AA84" s="3">
        <v>2349683</v>
      </c>
      <c r="AB84" s="3">
        <v>2441424</v>
      </c>
      <c r="AC84" s="3">
        <v>2491785</v>
      </c>
      <c r="AD84" s="3">
        <v>2593571</v>
      </c>
      <c r="AE84" s="3">
        <v>2288110</v>
      </c>
      <c r="AF84" s="3">
        <v>2292601</v>
      </c>
      <c r="AG84" s="3">
        <v>2882232</v>
      </c>
      <c r="AH84" s="3">
        <v>2251222</v>
      </c>
      <c r="AI84" s="3">
        <v>2558840</v>
      </c>
      <c r="AJ84" s="3">
        <v>2487259</v>
      </c>
      <c r="AK84" s="3">
        <v>2543279</v>
      </c>
      <c r="AL84" s="3">
        <v>2212072</v>
      </c>
      <c r="AM84" s="3">
        <v>2389930</v>
      </c>
      <c r="AN84" s="3">
        <v>2571219</v>
      </c>
      <c r="AO84" s="3">
        <v>2647328</v>
      </c>
      <c r="AP84" s="3">
        <v>2559972</v>
      </c>
      <c r="AQ84" s="3">
        <v>2368710</v>
      </c>
      <c r="AR84" s="3">
        <v>2297093</v>
      </c>
      <c r="AS84" s="3">
        <v>2517532</v>
      </c>
      <c r="AT84" s="3">
        <v>2323936</v>
      </c>
      <c r="AU84" s="3">
        <v>2573482</v>
      </c>
      <c r="AV84" s="3">
        <v>2369842</v>
      </c>
      <c r="AW84" s="3">
        <v>2382149</v>
      </c>
      <c r="AX84" s="3">
        <v>2370903</v>
      </c>
      <c r="AY84" s="3">
        <v>2237818</v>
      </c>
      <c r="AZ84" s="3">
        <v>2109119</v>
      </c>
      <c r="BA84" s="3">
        <v>2441424</v>
      </c>
      <c r="BB84" s="3">
        <v>2385403</v>
      </c>
      <c r="BC84" s="3">
        <v>2241143</v>
      </c>
      <c r="BD84" s="3">
        <v>2447012</v>
      </c>
      <c r="BE84" s="3">
        <v>2235555</v>
      </c>
      <c r="BF84" s="3">
        <v>2284785</v>
      </c>
      <c r="BG84" s="3">
        <v>2245634</v>
      </c>
      <c r="BH84" s="3">
        <v>2452599</v>
      </c>
      <c r="BI84" s="3">
        <v>1969245</v>
      </c>
      <c r="BJ84" s="3">
        <v>2441424</v>
      </c>
      <c r="BK84" s="3">
        <v>2272478</v>
      </c>
      <c r="BL84" s="3">
        <v>2129278</v>
      </c>
      <c r="BM84" s="3">
        <v>2123690</v>
      </c>
      <c r="BN84" s="3">
        <v>2310532</v>
      </c>
      <c r="BO84" s="3">
        <v>2250126</v>
      </c>
      <c r="BP84" s="3">
        <v>2612598</v>
      </c>
      <c r="BQ84" s="3">
        <v>2761420</v>
      </c>
      <c r="BR84" s="3">
        <v>2620449</v>
      </c>
      <c r="BS84" s="3">
        <v>2323936</v>
      </c>
      <c r="BT84" s="3">
        <v>2038634</v>
      </c>
      <c r="BU84" s="3">
        <v>2251222</v>
      </c>
      <c r="BV84" s="3">
        <v>2698751</v>
      </c>
      <c r="BW84" s="3">
        <v>2206448</v>
      </c>
      <c r="BX84" s="3">
        <v>2702146</v>
      </c>
      <c r="BY84" s="3">
        <v>2376561</v>
      </c>
      <c r="BZ84" s="3">
        <v>2546604</v>
      </c>
      <c r="CA84" s="3">
        <v>2188588</v>
      </c>
      <c r="CB84" s="3">
        <v>2156086</v>
      </c>
      <c r="CC84" s="3">
        <v>2149402</v>
      </c>
      <c r="CD84" s="3">
        <v>1924506</v>
      </c>
      <c r="CE84" s="3">
        <v>2489522</v>
      </c>
      <c r="CF84" s="3">
        <v>2188588</v>
      </c>
      <c r="CG84" s="3">
        <v>2365315</v>
      </c>
      <c r="CH84" s="3">
        <v>2138226</v>
      </c>
      <c r="CI84" s="3">
        <v>2150534</v>
      </c>
      <c r="CJ84" s="3">
        <v>2096812</v>
      </c>
      <c r="CK84" s="3">
        <v>2057626</v>
      </c>
      <c r="CL84" s="3">
        <v>2310532</v>
      </c>
      <c r="CM84" s="3">
        <v>2129278</v>
      </c>
      <c r="CN84" s="3">
        <v>2050942</v>
      </c>
      <c r="CO84" s="3">
        <v>1964789</v>
      </c>
      <c r="CP84" s="3">
        <v>2342963</v>
      </c>
      <c r="CQ84" s="3">
        <v>2092320</v>
      </c>
      <c r="CR84" s="3">
        <v>2194141</v>
      </c>
      <c r="CS84" s="3">
        <v>2082241</v>
      </c>
      <c r="CT84" s="3">
        <v>2153894</v>
      </c>
      <c r="CU84" s="3">
        <v>2161710</v>
      </c>
      <c r="CV84" s="3">
        <v>2245634</v>
      </c>
      <c r="CW84" s="3">
        <v>2015151</v>
      </c>
      <c r="CX84" s="3">
        <v>2432511</v>
      </c>
      <c r="CY84" s="3">
        <v>2105724</v>
      </c>
      <c r="CZ84" s="3">
        <v>1917751</v>
      </c>
      <c r="DA84" s="3">
        <v>2206448</v>
      </c>
      <c r="DB84" s="3">
        <v>2245634</v>
      </c>
      <c r="DC84" s="3">
        <v>2302716</v>
      </c>
      <c r="DD84" s="3">
        <v>2276969</v>
      </c>
      <c r="DE84" s="3">
        <v>2212072</v>
      </c>
      <c r="DF84" s="3">
        <v>2233327</v>
      </c>
      <c r="DG84" s="3">
        <v>2052073</v>
      </c>
      <c r="DH84" s="3">
        <v>2273609</v>
      </c>
      <c r="DI84" s="3">
        <v>2425792</v>
      </c>
      <c r="DJ84" s="3">
        <v>2224379</v>
      </c>
      <c r="DK84" s="3">
        <v>2092320</v>
      </c>
      <c r="DL84" s="3">
        <v>2260170</v>
      </c>
      <c r="DM84" s="3">
        <v>2174017</v>
      </c>
      <c r="DN84" s="3">
        <v>2139358</v>
      </c>
      <c r="DO84" s="3">
        <v>2158350</v>
      </c>
      <c r="DP84" s="3">
        <v>2384271</v>
      </c>
      <c r="DQ84" s="3">
        <v>2185228</v>
      </c>
      <c r="DR84" s="3">
        <v>2333909</v>
      </c>
      <c r="DS84" s="3">
        <v>2240011</v>
      </c>
      <c r="DT84" s="3">
        <v>2445880</v>
      </c>
      <c r="DU84" s="3">
        <v>2090057</v>
      </c>
      <c r="DV84" s="3">
        <v>1952481</v>
      </c>
      <c r="DW84" s="3">
        <v>2424660</v>
      </c>
      <c r="DX84" s="3">
        <v>2000580</v>
      </c>
      <c r="DY84" s="3">
        <v>2317216</v>
      </c>
      <c r="DZ84" s="3">
        <v>2467170</v>
      </c>
      <c r="EA84" s="3">
        <v>2168394</v>
      </c>
      <c r="EB84" s="3">
        <v>2093417</v>
      </c>
      <c r="EC84" s="3">
        <v>2364183</v>
      </c>
      <c r="ED84" s="3">
        <v>1869653</v>
      </c>
      <c r="EE84" s="3">
        <v>2259074</v>
      </c>
      <c r="EF84" s="3">
        <v>2113611</v>
      </c>
      <c r="EG84" s="3">
        <v>2370903</v>
      </c>
      <c r="EH84" s="3">
        <v>2142647</v>
      </c>
      <c r="EI84" s="3">
        <v>2235555</v>
      </c>
      <c r="EJ84" s="3">
        <v>2048713</v>
      </c>
      <c r="EK84" s="3">
        <v>2221019</v>
      </c>
      <c r="EL84" s="3">
        <v>1941305</v>
      </c>
      <c r="EM84" s="3">
        <v>2468302</v>
      </c>
      <c r="EN84" s="3">
        <v>2186325</v>
      </c>
      <c r="EO84" s="3">
        <v>1991596</v>
      </c>
      <c r="EP84" s="3">
        <v>1989404</v>
      </c>
      <c r="EQ84" s="3">
        <v>2281425</v>
      </c>
      <c r="ER84" s="3">
        <v>2093417</v>
      </c>
      <c r="ES84" s="3">
        <v>2333909</v>
      </c>
      <c r="ET84" s="3">
        <v>1993860</v>
      </c>
      <c r="EU84" s="3">
        <v>2096812</v>
      </c>
      <c r="EV84" s="5"/>
      <c r="EW84" s="6">
        <f t="shared" si="2362"/>
        <v>2299795.6466666665</v>
      </c>
      <c r="EX84" s="7"/>
      <c r="EY84" s="6">
        <f t="shared" si="2424"/>
        <v>16812.469424249066</v>
      </c>
      <c r="EZ84" s="7"/>
      <c r="FA84" s="6">
        <f t="shared" si="2425"/>
        <v>2294653.8666666667</v>
      </c>
      <c r="FB84" s="6">
        <f t="shared" si="2426"/>
        <v>2304937.4266666668</v>
      </c>
      <c r="FC84" s="6">
        <f t="shared" si="2363"/>
        <v>-10283.560000000056</v>
      </c>
      <c r="FD84" s="7"/>
      <c r="FE84" s="6">
        <f t="shared" si="2427"/>
        <v>88672070795.67363</v>
      </c>
      <c r="FF84"/>
      <c r="FG84" s="6">
        <f t="shared" ref="FG84:FG154" si="2731">(D84-E84-$FC84)^2</f>
        <v>29759548291.39362</v>
      </c>
      <c r="FH84"/>
      <c r="FI84" s="6">
        <f t="shared" ref="FI84:FI154" si="2732">(F84-G84-$FC84)^2</f>
        <v>12698959.873600399</v>
      </c>
      <c r="FJ84"/>
      <c r="FK84" s="6">
        <f t="shared" ref="FK84:FK154" si="2733">(H84-I84-$FC84)^2</f>
        <v>541885768.83359742</v>
      </c>
      <c r="FL84"/>
      <c r="FM84" s="6">
        <f t="shared" ref="FM84:FM154" si="2734">(J84-K84-$FC84)^2</f>
        <v>675249328.51360285</v>
      </c>
      <c r="FN84"/>
      <c r="FO84" s="6">
        <f t="shared" ref="FO84:FO154" si="2735">(L84-M84-$FC84)^2</f>
        <v>145492994887.99356</v>
      </c>
      <c r="FP84"/>
      <c r="FQ84" s="6">
        <f t="shared" ref="FQ84:FQ154" si="2736">(N84-O84-$FC84)^2</f>
        <v>562807299.07360268</v>
      </c>
      <c r="FR84"/>
      <c r="FS84" s="6">
        <f t="shared" ref="FS84:FS154" si="2737">(P84-Q84-$FC84)^2</f>
        <v>143143849393.47363</v>
      </c>
      <c r="FT84"/>
      <c r="FU84" s="6">
        <f t="shared" ref="FU84:FU154" si="2738">(R84-S84-$FC84)^2</f>
        <v>292292215117.11365</v>
      </c>
      <c r="FV84"/>
      <c r="FW84" s="6">
        <f t="shared" ref="FW84:FW154" si="2739">(T84-U84-$FC84)^2</f>
        <v>484003276427.8335</v>
      </c>
      <c r="FX84"/>
      <c r="FY84" s="6">
        <f t="shared" ref="FY84:FY154" si="2740">(V84-W84-$FC84)^2</f>
        <v>1430007502.3935957</v>
      </c>
      <c r="FZ84"/>
      <c r="GA84" s="6">
        <f t="shared" ref="GA84:GA154" si="2741">(X84-Y84-$FC84)^2</f>
        <v>116313356330.55356</v>
      </c>
      <c r="GB84"/>
      <c r="GC84" s="6">
        <f t="shared" ref="GC84:GC154" si="2742">(Z84-AA84-$FC84)^2</f>
        <v>36267606893.113625</v>
      </c>
      <c r="GD84"/>
      <c r="GE84" s="6">
        <f t="shared" ref="GE84:GE154" si="2743">(AB84-AC84-$FC84)^2</f>
        <v>1606201196.9535956</v>
      </c>
      <c r="GF84"/>
      <c r="GG84" s="6">
        <f t="shared" ref="GG84:GG154" si="2744">(AD84-AE84-$FC84)^2</f>
        <v>99694627169.593628</v>
      </c>
      <c r="GH84"/>
      <c r="GI84" s="6">
        <f t="shared" si="2364"/>
        <v>335643456234.55353</v>
      </c>
      <c r="GJ84"/>
      <c r="GK84" s="6">
        <f t="shared" si="2365"/>
        <v>88407769210.113571</v>
      </c>
      <c r="GL84"/>
      <c r="GM84" s="6">
        <f t="shared" si="2366"/>
        <v>2091821943.873595</v>
      </c>
      <c r="GN84"/>
      <c r="GO84" s="6">
        <f t="shared" si="2367"/>
        <v>28081192941.31358</v>
      </c>
      <c r="GP84"/>
      <c r="GQ84" s="6">
        <f t="shared" si="2368"/>
        <v>4332988551.193593</v>
      </c>
      <c r="GR84"/>
      <c r="GS84" s="6">
        <f t="shared" si="2369"/>
        <v>40620612755.713623</v>
      </c>
      <c r="GT84"/>
      <c r="GU84" s="6">
        <f t="shared" si="2370"/>
        <v>44165308961.593575</v>
      </c>
      <c r="GV84"/>
      <c r="GW84" s="6">
        <f t="shared" si="2371"/>
        <v>57246515194.753571</v>
      </c>
      <c r="GX84"/>
      <c r="GY84" s="6">
        <f t="shared" si="2372"/>
        <v>4094309.4335997738</v>
      </c>
      <c r="GZ84"/>
      <c r="HA84" s="6">
        <f t="shared" si="2373"/>
        <v>20554543996.473618</v>
      </c>
      <c r="HB84"/>
      <c r="HC84" s="6">
        <f t="shared" si="2374"/>
        <v>103697807819.67357</v>
      </c>
      <c r="HD84"/>
      <c r="HE84" s="6">
        <f t="shared" si="2375"/>
        <v>23883711937.473618</v>
      </c>
      <c r="HF84"/>
      <c r="HG84" s="6">
        <f t="shared" si="2376"/>
        <v>49168875949.113625</v>
      </c>
      <c r="HH84"/>
      <c r="HI84" s="6">
        <f t="shared" si="2377"/>
        <v>2443775722.3936057</v>
      </c>
      <c r="HJ84"/>
      <c r="HK84" s="6">
        <f t="shared" si="2378"/>
        <v>243678040642.75366</v>
      </c>
      <c r="HL84"/>
      <c r="HM84" s="6">
        <f t="shared" si="2379"/>
        <v>32123235177.793621</v>
      </c>
      <c r="HN84"/>
      <c r="HO84" s="6">
        <f t="shared" si="2380"/>
        <v>251906416.83360177</v>
      </c>
      <c r="HP84"/>
      <c r="HQ84" s="6">
        <f t="shared" si="2381"/>
        <v>4997013892.9936075</v>
      </c>
      <c r="HR84"/>
      <c r="HS84" s="6">
        <f t="shared" si="2382"/>
        <v>19192899357.633583</v>
      </c>
      <c r="HT84"/>
      <c r="HU84" s="6">
        <f t="shared" si="2383"/>
        <v>94124129227.833633</v>
      </c>
      <c r="HV84"/>
      <c r="HW84" s="6">
        <f t="shared" si="2384"/>
        <v>40927086443.713577</v>
      </c>
      <c r="HX84"/>
      <c r="HY84" s="6">
        <f t="shared" si="2385"/>
        <v>252593250292.63367</v>
      </c>
      <c r="HZ84"/>
      <c r="IA84" s="6">
        <f t="shared" si="2386"/>
        <v>112807689596.47363</v>
      </c>
      <c r="IB84"/>
      <c r="IC84" s="6">
        <f t="shared" si="2387"/>
        <v>135644565896.19363</v>
      </c>
      <c r="ID84"/>
      <c r="IE84" s="6">
        <f t="shared" si="2388"/>
        <v>287898092.35360187</v>
      </c>
      <c r="IF84"/>
      <c r="IG84" s="6">
        <f t="shared" si="2389"/>
        <v>307728079988.35352</v>
      </c>
      <c r="IH84"/>
      <c r="II84" s="6">
        <f t="shared" si="2390"/>
        <v>27703418719.033581</v>
      </c>
      <c r="IJ84"/>
      <c r="IK84" s="6">
        <f t="shared" si="2391"/>
        <v>4098357.3135997737</v>
      </c>
      <c r="IL84"/>
      <c r="IM84" s="6">
        <f t="shared" si="2392"/>
        <v>2447237366.5936055</v>
      </c>
      <c r="IN84"/>
      <c r="IO84" s="6">
        <f t="shared" si="2393"/>
        <v>36686636890.753624</v>
      </c>
      <c r="IP84"/>
      <c r="IQ84" s="6">
        <f t="shared" si="2394"/>
        <v>9300010104.6336117</v>
      </c>
      <c r="IR84"/>
      <c r="IS84" s="6">
        <f t="shared" si="2395"/>
        <v>68082669713.433632</v>
      </c>
      <c r="IT84"/>
      <c r="IU84" s="6">
        <f t="shared" si="2396"/>
        <v>14928822334.273613</v>
      </c>
      <c r="IV84"/>
      <c r="IW84" s="6">
        <f t="shared" si="2397"/>
        <v>6088852.3536002757</v>
      </c>
      <c r="IX84"/>
      <c r="IY84" s="6">
        <f t="shared" si="2398"/>
        <v>57968536414.233627</v>
      </c>
      <c r="IZ84"/>
      <c r="JA84" s="6">
        <f t="shared" si="2399"/>
        <v>113616562418.71364</v>
      </c>
      <c r="JB84"/>
      <c r="JC84" s="6">
        <f t="shared" si="2400"/>
        <v>77514043572.633575</v>
      </c>
      <c r="JD84"/>
      <c r="JE84" s="6">
        <f t="shared" si="2401"/>
        <v>2190093986.4335947</v>
      </c>
      <c r="JF84"/>
      <c r="JG84" s="6">
        <f t="shared" si="2402"/>
        <v>5652116601.9136086</v>
      </c>
      <c r="JH84"/>
      <c r="JI84" s="6">
        <f t="shared" si="2403"/>
        <v>36686636890.753624</v>
      </c>
      <c r="JJ84"/>
      <c r="JK84" s="6">
        <f t="shared" si="2404"/>
        <v>20135451072.313583</v>
      </c>
      <c r="JL84"/>
      <c r="JM84" s="6">
        <f t="shared" si="2405"/>
        <v>20261404387.353615</v>
      </c>
      <c r="JN84"/>
      <c r="JO84" s="6">
        <f t="shared" si="2406"/>
        <v>9300010104.6336117</v>
      </c>
      <c r="JP84"/>
      <c r="JQ84" s="6">
        <f t="shared" si="2407"/>
        <v>75836927.233599022</v>
      </c>
      <c r="JR84"/>
      <c r="JS84" s="6">
        <f t="shared" si="2408"/>
        <v>43817608721.433624</v>
      </c>
      <c r="JT84"/>
      <c r="JU84" s="6">
        <f t="shared" si="2409"/>
        <v>10853797444.033611</v>
      </c>
      <c r="JV84"/>
      <c r="JW84" s="6">
        <f t="shared" si="2410"/>
        <v>134034013275.03365</v>
      </c>
      <c r="JX84"/>
      <c r="JY84" s="6">
        <f t="shared" si="2411"/>
        <v>213347397492.79355</v>
      </c>
      <c r="JZ84"/>
      <c r="KA84" s="6">
        <f t="shared" si="2412"/>
        <v>93851817493.953568</v>
      </c>
      <c r="KB84"/>
      <c r="KC84" s="6">
        <f t="shared" si="2413"/>
        <v>95517811627.393631</v>
      </c>
      <c r="KD84"/>
      <c r="KE84" s="6">
        <f t="shared" si="2414"/>
        <v>67851101548.353569</v>
      </c>
      <c r="KF84"/>
      <c r="KG84" s="6">
        <f t="shared" si="2415"/>
        <v>143745198409.75357</v>
      </c>
      <c r="KH84"/>
      <c r="KI84" s="6">
        <f t="shared" si="2416"/>
        <v>61013169431.233574</v>
      </c>
      <c r="KJ84"/>
      <c r="KK84" s="6">
        <f t="shared" si="2417"/>
        <v>6826798085.313591</v>
      </c>
      <c r="KL84"/>
      <c r="KM84" s="6">
        <f t="shared" si="2418"/>
        <v>26251271063.553581</v>
      </c>
      <c r="KN84"/>
      <c r="KO84" s="6">
        <f t="shared" si="2419"/>
        <v>266992779076.63354</v>
      </c>
      <c r="KP84"/>
      <c r="KQ84" s="6">
        <f t="shared" si="2420"/>
        <v>42030149757.753624</v>
      </c>
      <c r="KR84"/>
      <c r="KS84" s="6">
        <f t="shared" si="2421"/>
        <v>79375985097.753571</v>
      </c>
      <c r="KT84"/>
      <c r="KU84" s="6">
        <f t="shared" si="2422"/>
        <v>52995925847.233574</v>
      </c>
      <c r="KV84"/>
      <c r="KW84" s="16">
        <f t="shared" si="2423"/>
        <v>15489.361599105947</v>
      </c>
      <c r="KX84" s="7"/>
      <c r="KY84" s="5"/>
      <c r="KZ84" s="3">
        <f t="shared" si="2428"/>
        <v>82653375025</v>
      </c>
      <c r="LA84"/>
      <c r="LB84" s="3">
        <f t="shared" ref="LB84:LB154" si="2745">(D84-E84)^2</f>
        <v>26317275076</v>
      </c>
      <c r="LC84"/>
      <c r="LD84" s="3">
        <f t="shared" ref="LD84:LD154" si="2746">(F84-G84)^2</f>
        <v>45158400</v>
      </c>
      <c r="LE84"/>
      <c r="LF84" s="3">
        <f t="shared" ref="LF84:LF154" si="2747">(H84-I84)^2</f>
        <v>1126407844</v>
      </c>
      <c r="LG84"/>
      <c r="LH84" s="3">
        <f t="shared" ref="LH84:LH154" si="2748">(J84-K84)^2</f>
        <v>246552804</v>
      </c>
      <c r="LI84"/>
      <c r="LJ84" s="3">
        <f t="shared" ref="LJ84:LJ154" si="2749">(L84-M84)^2</f>
        <v>153443774961</v>
      </c>
      <c r="LK84"/>
      <c r="LL84" s="3">
        <f t="shared" ref="LL84:LL154" si="2750">(N84-O84)^2</f>
        <v>180633600</v>
      </c>
      <c r="LM84"/>
      <c r="LN84" s="3">
        <f t="shared" ref="LN84:LN154" si="2751">(P84-Q84)^2</f>
        <v>135468163600</v>
      </c>
      <c r="LO84"/>
      <c r="LP84" s="3">
        <f t="shared" ref="LP84:LP154" si="2752">(R84-S84)^2</f>
        <v>281278547449</v>
      </c>
      <c r="LQ84"/>
      <c r="LR84" s="3">
        <f t="shared" ref="LR84:LR154" si="2753">(T84-U84)^2</f>
        <v>498417644169</v>
      </c>
      <c r="LS84"/>
      <c r="LT84" s="3">
        <f t="shared" ref="LT84:LT154" si="2754">(V84-W84)^2</f>
        <v>2313513801</v>
      </c>
      <c r="LU84"/>
      <c r="LV84" s="3">
        <f t="shared" ref="LV84:LV154" si="2755">(X84-Y84)^2</f>
        <v>123433471561</v>
      </c>
      <c r="LW84"/>
      <c r="LX84" s="3">
        <f t="shared" ref="LX84:LX154" si="2756">(Z84-AA84)^2</f>
        <v>32456544649</v>
      </c>
      <c r="LY84"/>
      <c r="LZ84" s="3">
        <f t="shared" ref="LZ84:LZ154" si="2757">(AB84-AC84)^2</f>
        <v>2536230321</v>
      </c>
      <c r="MA84"/>
      <c r="MB84" s="3">
        <f t="shared" ref="MB84:MB154" si="2758">(AD84-AE84)^2</f>
        <v>93306422521</v>
      </c>
      <c r="MC84"/>
      <c r="MD84" s="3">
        <f t="shared" ref="MD84:MD154" si="2759">(AF84-AG84)^2</f>
        <v>347664716161</v>
      </c>
      <c r="ME84"/>
      <c r="MF84" s="3">
        <f t="shared" ref="MF84:MF154" si="2760">(AH84-AI84)^2</f>
        <v>94628833924</v>
      </c>
      <c r="MG84"/>
      <c r="MH84" s="3">
        <f t="shared" ref="MH84:MH154" si="2761">(AJ84-AK84)^2</f>
        <v>3138240400</v>
      </c>
      <c r="MI84"/>
      <c r="MJ84" s="3">
        <f t="shared" ref="MJ84:MJ154" si="2762">(AL84-AM84)^2</f>
        <v>31633468164</v>
      </c>
      <c r="MK84"/>
      <c r="ML84" s="3">
        <f t="shared" ref="ML84:ML154" si="2763">(AN84-AO84)^2</f>
        <v>5792579881</v>
      </c>
      <c r="MM84"/>
      <c r="MN84" s="3">
        <f t="shared" ref="MN84:MN154" si="2764">(AP84-AQ84)^2</f>
        <v>36581152644</v>
      </c>
      <c r="MO84"/>
      <c r="MP84" s="3">
        <f t="shared" ref="MP84:MP154" si="2765">(AR84-AS84)^2</f>
        <v>48593352721</v>
      </c>
      <c r="MQ84"/>
      <c r="MR84" s="3">
        <f t="shared" ref="MR84:MR154" si="2766">(AT84-AU84)^2</f>
        <v>62273206116</v>
      </c>
      <c r="MS84"/>
      <c r="MT84" s="3">
        <f t="shared" ref="MT84:MT154" si="2767">(AV84-AW84)^2</f>
        <v>151462249</v>
      </c>
      <c r="MU84"/>
      <c r="MV84" s="3">
        <f t="shared" ref="MV84:MV154" si="2768">(AX84-AY84)^2</f>
        <v>17711617225</v>
      </c>
      <c r="MW84"/>
      <c r="MX84" s="3">
        <f t="shared" ref="MX84:MX154" si="2769">(AZ84-BA84)^2</f>
        <v>110426613025</v>
      </c>
      <c r="MY84"/>
      <c r="MZ84" s="3">
        <f t="shared" ref="MZ84:MZ154" si="2770">(BB84-BC84)^2</f>
        <v>20810947600</v>
      </c>
      <c r="NA84"/>
      <c r="NB84" s="3">
        <f t="shared" ref="NB84:NB154" si="2771">(BD84-BE84)^2</f>
        <v>44714062849</v>
      </c>
      <c r="NC84"/>
      <c r="ND84" s="3">
        <f t="shared" ref="ND84:ND154" si="2772">(BF84-BG84)^2</f>
        <v>1532800801</v>
      </c>
      <c r="NE84"/>
      <c r="NF84" s="3">
        <f t="shared" ref="NF84:NF154" si="2773">(BH84-BI84)^2</f>
        <v>233631089316</v>
      </c>
      <c r="NG84"/>
      <c r="NH84" s="3">
        <f t="shared" ref="NH84:NH154" si="2774">(BJ84-BK84)^2</f>
        <v>28542750916</v>
      </c>
      <c r="NI84"/>
      <c r="NJ84" s="3">
        <f t="shared" ref="NJ84:NJ154" si="2775">(BL84-BM84)^2</f>
        <v>31225744</v>
      </c>
      <c r="NK84"/>
      <c r="NL84" s="3">
        <f t="shared" si="2729"/>
        <v>3648884836</v>
      </c>
      <c r="NM84"/>
      <c r="NN84" s="3">
        <f t="shared" ref="NN84:NN154" si="2776">(BP84-BQ84)^2</f>
        <v>22147987684</v>
      </c>
      <c r="NO84"/>
      <c r="NP84" s="3">
        <f t="shared" ref="NP84:NP154" si="2777">(BR84-BS84)^2</f>
        <v>87919959169</v>
      </c>
      <c r="NQ84"/>
      <c r="NR84" s="3">
        <f t="shared" ref="NR84:NR154" si="2778">(BT84-BU84)^2</f>
        <v>45193657744</v>
      </c>
      <c r="NS84"/>
      <c r="NT84" s="3">
        <f t="shared" ref="NT84:NT154" si="2779">(BV84-BW84)^2</f>
        <v>242362243809</v>
      </c>
      <c r="NU84"/>
      <c r="NV84" s="3">
        <f t="shared" ref="NV84:NV154" si="2780">(BX84-BY84)^2</f>
        <v>106005592225</v>
      </c>
      <c r="NW84"/>
      <c r="NX84" s="3">
        <f t="shared" ref="NX84:NX154" si="2781">(BZ84-CA84)^2</f>
        <v>128175456256</v>
      </c>
      <c r="NY84"/>
      <c r="NZ84" s="3">
        <f t="shared" ref="NZ84:NZ154" si="2782">(CB84-CC84)^2</f>
        <v>44675856</v>
      </c>
      <c r="OA84"/>
      <c r="OB84" s="3">
        <f t="shared" ref="OB84:OB154" si="2783">(CD84-CE84)^2</f>
        <v>319243080256</v>
      </c>
      <c r="OC84"/>
      <c r="OD84" s="3">
        <f t="shared" ref="OD84:OD154" si="2784">(CF84-CG84)^2</f>
        <v>31232432529</v>
      </c>
      <c r="OE84"/>
      <c r="OF84" s="3">
        <f t="shared" ref="OF84:OF154" si="2785">(CH84-CI84)^2</f>
        <v>151486864</v>
      </c>
      <c r="OG84"/>
      <c r="OH84" s="3">
        <f t="shared" ref="OH84:OH154" si="2786">(CJ84-CK84)^2</f>
        <v>1535542596</v>
      </c>
      <c r="OI84"/>
      <c r="OJ84" s="3">
        <f t="shared" ref="OJ84:OJ154" si="2787">(CL84-CM84)^2</f>
        <v>32853012516</v>
      </c>
      <c r="OK84"/>
      <c r="OL84" s="3">
        <f t="shared" ref="OL84:OL154" si="2788">(CN84-CO84)^2</f>
        <v>7422339409</v>
      </c>
      <c r="OM84"/>
      <c r="ON84" s="3">
        <f t="shared" ref="ON84:ON154" si="2789">(CP84-CQ84)^2</f>
        <v>62821913449</v>
      </c>
      <c r="OO84"/>
      <c r="OP84" s="3">
        <f t="shared" ref="OP84:OP154" si="2790">(CR84-CS84)^2</f>
        <v>12521610000</v>
      </c>
      <c r="OQ84"/>
      <c r="OR84" s="3">
        <f t="shared" ref="OR84:OR154" si="2791">(CT84-CU84)^2</f>
        <v>61089856</v>
      </c>
      <c r="OS84"/>
      <c r="OT84" s="3">
        <f t="shared" ref="OT84:OT154" si="2792">(CV84-CW84)^2</f>
        <v>53122413289</v>
      </c>
      <c r="OU84"/>
      <c r="OV84" s="3">
        <f t="shared" ref="OV84:OV154" si="2793">(CX84-CY84)^2</f>
        <v>106789743369</v>
      </c>
      <c r="OW84"/>
      <c r="OX84" s="3">
        <f t="shared" ref="OX84:OX154" si="2794">(CZ84-DA84)^2</f>
        <v>83345957809</v>
      </c>
      <c r="OY84"/>
      <c r="OZ84" s="3">
        <f t="shared" ref="OZ84:OZ154" si="2795">(DB84-DC84)^2</f>
        <v>3258354724</v>
      </c>
      <c r="PA84"/>
      <c r="PB84" s="3">
        <f t="shared" ref="PB84:PB154" si="2796">(DD84-DE84)^2</f>
        <v>4211620609</v>
      </c>
      <c r="PC84"/>
      <c r="PD84" s="3">
        <f t="shared" ref="PD84:PD154" si="2797">(DF84-DG84)^2</f>
        <v>32853012516</v>
      </c>
      <c r="PE84"/>
      <c r="PF84" s="3">
        <f t="shared" ref="PF84:PF154" si="2798">(DH84-DI84)^2</f>
        <v>23159665489</v>
      </c>
      <c r="PG84"/>
      <c r="PH84" s="3">
        <f t="shared" ref="PH84:PH154" si="2799">(DJ84-DK84)^2</f>
        <v>17439579481</v>
      </c>
      <c r="PI84"/>
      <c r="PJ84" s="3">
        <f t="shared" ref="PJ84:PJ154" si="2800">(DL84-DM84)^2</f>
        <v>7422339409</v>
      </c>
      <c r="PK84"/>
      <c r="PL84" s="3">
        <f t="shared" ref="PL84:PL154" si="2801">(DN84-DO84)^2</f>
        <v>360696064</v>
      </c>
      <c r="PM84"/>
      <c r="PN84" s="3">
        <f t="shared" ref="PN84:PN154" si="2802">(DP84-DQ84)^2</f>
        <v>39618115849</v>
      </c>
      <c r="PO84"/>
      <c r="PP84" s="3">
        <f t="shared" ref="PP84:PP154" si="2803">(DR84-DS84)^2</f>
        <v>8816834404</v>
      </c>
      <c r="PQ84"/>
      <c r="PR84" s="3">
        <f t="shared" ref="PR84:PR154" si="2804">(DT84-DU84)^2</f>
        <v>126610007329</v>
      </c>
      <c r="PS84"/>
      <c r="PT84" s="3">
        <f t="shared" ref="PT84:PT154" si="2805">(DV84-DW84)^2</f>
        <v>222953008041</v>
      </c>
      <c r="PU84"/>
      <c r="PV84" s="3">
        <f t="shared" ref="PV84:PV154" si="2806">(DX84-DY84)^2</f>
        <v>100258356496</v>
      </c>
      <c r="PW84"/>
      <c r="PX84" s="3">
        <f t="shared" si="2730"/>
        <v>89267098176</v>
      </c>
      <c r="PY84"/>
      <c r="PZ84" s="3">
        <f t="shared" si="542"/>
        <v>73314226756</v>
      </c>
      <c r="QA84"/>
      <c r="QB84" s="3">
        <f t="shared" si="543"/>
        <v>151648715241</v>
      </c>
      <c r="QC84"/>
      <c r="QD84" s="3">
        <f t="shared" si="544"/>
        <v>66199173264</v>
      </c>
      <c r="QE84"/>
      <c r="QF84" s="3">
        <f t="shared" si="545"/>
        <v>8631896464</v>
      </c>
      <c r="QG84"/>
      <c r="QH84" s="3">
        <f t="shared" si="546"/>
        <v>29689357636</v>
      </c>
      <c r="QI84"/>
      <c r="QJ84" s="3">
        <f t="shared" si="547"/>
        <v>277725838009</v>
      </c>
      <c r="QK84"/>
      <c r="QL84" s="3">
        <f t="shared" si="548"/>
        <v>37919383441</v>
      </c>
      <c r="QM84"/>
      <c r="QN84" s="3">
        <f t="shared" si="390"/>
        <v>85276264441</v>
      </c>
      <c r="QO84"/>
      <c r="QP84" s="3">
        <f t="shared" si="391"/>
        <v>57836402064</v>
      </c>
      <c r="QQ84"/>
      <c r="QR84" s="3">
        <f t="shared" si="392"/>
        <v>10599114304</v>
      </c>
      <c r="QS84" s="5"/>
      <c r="QT84" s="6">
        <f t="shared" si="2429"/>
        <v>15513.362411138482</v>
      </c>
      <c r="QU84" s="5"/>
      <c r="QV84" s="5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</row>
    <row r="85" spans="1:1015" s="3" customFormat="1">
      <c r="A85" s="2">
        <v>235</v>
      </c>
      <c r="B85" s="3">
        <v>7724</v>
      </c>
      <c r="C85" s="3">
        <v>6203</v>
      </c>
      <c r="D85" s="3">
        <v>6330</v>
      </c>
      <c r="E85" s="3">
        <v>7090</v>
      </c>
      <c r="F85" s="3">
        <v>6583</v>
      </c>
      <c r="G85" s="3">
        <v>5063</v>
      </c>
      <c r="H85" s="3">
        <v>4177</v>
      </c>
      <c r="I85" s="3">
        <v>4557</v>
      </c>
      <c r="J85" s="3">
        <v>5317</v>
      </c>
      <c r="K85" s="3">
        <v>6837</v>
      </c>
      <c r="L85" s="3">
        <v>8104</v>
      </c>
      <c r="M85" s="3">
        <v>6963</v>
      </c>
      <c r="N85" s="3">
        <v>8104</v>
      </c>
      <c r="O85" s="3">
        <v>6330</v>
      </c>
      <c r="P85" s="3">
        <v>6203</v>
      </c>
      <c r="Q85" s="3">
        <v>5570</v>
      </c>
      <c r="R85" s="3">
        <v>7217</v>
      </c>
      <c r="S85" s="3">
        <v>5697</v>
      </c>
      <c r="T85" s="3">
        <v>8737</v>
      </c>
      <c r="U85" s="3">
        <v>8737</v>
      </c>
      <c r="V85" s="3">
        <v>7090</v>
      </c>
      <c r="W85" s="3">
        <v>7217</v>
      </c>
      <c r="X85" s="3">
        <v>5317</v>
      </c>
      <c r="Y85" s="3">
        <v>6077</v>
      </c>
      <c r="Z85" s="3">
        <v>6583</v>
      </c>
      <c r="AA85" s="3">
        <v>4937</v>
      </c>
      <c r="AB85" s="3">
        <v>5443</v>
      </c>
      <c r="AC85" s="3">
        <v>4177</v>
      </c>
      <c r="AD85" s="3">
        <v>6837</v>
      </c>
      <c r="AE85" s="3">
        <v>5697</v>
      </c>
      <c r="AF85" s="3">
        <v>6583</v>
      </c>
      <c r="AG85" s="3">
        <v>4430</v>
      </c>
      <c r="AH85" s="3">
        <v>5570</v>
      </c>
      <c r="AI85" s="3">
        <v>5823</v>
      </c>
      <c r="AJ85" s="3">
        <v>5823</v>
      </c>
      <c r="AK85" s="3">
        <v>6837</v>
      </c>
      <c r="AL85" s="3">
        <v>5570</v>
      </c>
      <c r="AM85" s="3">
        <v>5697</v>
      </c>
      <c r="AN85" s="3">
        <v>6077</v>
      </c>
      <c r="AO85" s="3">
        <v>6203</v>
      </c>
      <c r="AP85" s="3">
        <v>9118</v>
      </c>
      <c r="AQ85" s="3">
        <v>4937</v>
      </c>
      <c r="AR85" s="3">
        <v>7977</v>
      </c>
      <c r="AS85" s="3">
        <v>7090</v>
      </c>
      <c r="AT85" s="3">
        <v>5697</v>
      </c>
      <c r="AU85" s="3">
        <v>6710</v>
      </c>
      <c r="AV85" s="3">
        <v>6710</v>
      </c>
      <c r="AW85" s="3">
        <v>6837</v>
      </c>
      <c r="AX85" s="3">
        <v>7217</v>
      </c>
      <c r="AY85" s="3">
        <v>6203</v>
      </c>
      <c r="AZ85" s="3">
        <v>4810</v>
      </c>
      <c r="BA85" s="3">
        <v>6710</v>
      </c>
      <c r="BB85" s="3">
        <v>5443</v>
      </c>
      <c r="BC85" s="3">
        <v>7217</v>
      </c>
      <c r="BD85" s="3">
        <v>6583</v>
      </c>
      <c r="BE85" s="3">
        <v>6203</v>
      </c>
      <c r="BF85" s="3">
        <v>5570</v>
      </c>
      <c r="BG85" s="3">
        <v>5317</v>
      </c>
      <c r="BH85" s="3">
        <v>6203</v>
      </c>
      <c r="BI85" s="3">
        <v>4050</v>
      </c>
      <c r="BJ85" s="3">
        <v>5317</v>
      </c>
      <c r="BK85" s="3">
        <v>4937</v>
      </c>
      <c r="BL85" s="3">
        <v>2658</v>
      </c>
      <c r="BM85" s="3">
        <v>5190</v>
      </c>
      <c r="BN85" s="3">
        <v>7470</v>
      </c>
      <c r="BO85" s="3">
        <v>5317</v>
      </c>
      <c r="BP85" s="3">
        <v>6457</v>
      </c>
      <c r="BQ85" s="3">
        <v>5443</v>
      </c>
      <c r="BR85" s="3">
        <v>6077</v>
      </c>
      <c r="BS85" s="3">
        <v>4810</v>
      </c>
      <c r="BT85" s="3">
        <v>5190</v>
      </c>
      <c r="BU85" s="3">
        <v>5950</v>
      </c>
      <c r="BV85" s="3">
        <v>6963</v>
      </c>
      <c r="BW85" s="3">
        <v>7217</v>
      </c>
      <c r="BX85" s="3">
        <v>6583</v>
      </c>
      <c r="BY85" s="3">
        <v>5317</v>
      </c>
      <c r="BZ85" s="3">
        <v>6963</v>
      </c>
      <c r="CA85" s="3">
        <v>5063</v>
      </c>
      <c r="CB85" s="3">
        <v>5317</v>
      </c>
      <c r="CC85" s="3">
        <v>6077</v>
      </c>
      <c r="CD85" s="3">
        <v>4050</v>
      </c>
      <c r="CE85" s="3">
        <v>5823</v>
      </c>
      <c r="CF85" s="3">
        <v>4684</v>
      </c>
      <c r="CG85" s="3">
        <v>4557</v>
      </c>
      <c r="CH85" s="3">
        <v>5443</v>
      </c>
      <c r="CI85" s="3">
        <v>2658</v>
      </c>
      <c r="CJ85" s="3">
        <v>5317</v>
      </c>
      <c r="CK85" s="3">
        <v>3417</v>
      </c>
      <c r="CL85" s="3">
        <v>6203</v>
      </c>
      <c r="CM85" s="3">
        <v>4810</v>
      </c>
      <c r="CN85" s="3">
        <v>5190</v>
      </c>
      <c r="CO85" s="3">
        <v>4810</v>
      </c>
      <c r="CP85" s="3">
        <v>5063</v>
      </c>
      <c r="CQ85" s="3">
        <v>5443</v>
      </c>
      <c r="CR85" s="3">
        <v>6330</v>
      </c>
      <c r="CS85" s="3">
        <v>4937</v>
      </c>
      <c r="CT85" s="3">
        <v>6963</v>
      </c>
      <c r="CU85" s="3">
        <v>6203</v>
      </c>
      <c r="CV85" s="3">
        <v>5190</v>
      </c>
      <c r="CW85" s="3">
        <v>3417</v>
      </c>
      <c r="CX85" s="3">
        <v>4557</v>
      </c>
      <c r="CY85" s="3">
        <v>5443</v>
      </c>
      <c r="CZ85" s="3">
        <v>4937</v>
      </c>
      <c r="DA85" s="3">
        <v>3037</v>
      </c>
      <c r="DB85" s="3">
        <v>5697</v>
      </c>
      <c r="DC85" s="3">
        <v>5823</v>
      </c>
      <c r="DD85" s="3">
        <v>4050</v>
      </c>
      <c r="DE85" s="3">
        <v>4304</v>
      </c>
      <c r="DF85" s="3">
        <v>5823</v>
      </c>
      <c r="DG85" s="3">
        <v>3544</v>
      </c>
      <c r="DH85" s="3">
        <v>5570</v>
      </c>
      <c r="DI85" s="3">
        <v>4304</v>
      </c>
      <c r="DJ85" s="3">
        <v>3924</v>
      </c>
      <c r="DK85" s="3">
        <v>6330</v>
      </c>
      <c r="DL85" s="3">
        <v>7344</v>
      </c>
      <c r="DM85" s="3">
        <v>4810</v>
      </c>
      <c r="DN85" s="3">
        <v>3797</v>
      </c>
      <c r="DO85" s="3">
        <v>4937</v>
      </c>
      <c r="DP85" s="3">
        <v>6457</v>
      </c>
      <c r="DQ85" s="3">
        <v>4430</v>
      </c>
      <c r="DR85" s="3">
        <v>5697</v>
      </c>
      <c r="DS85" s="3">
        <v>5063</v>
      </c>
      <c r="DT85" s="3">
        <v>5950</v>
      </c>
      <c r="DU85" s="3">
        <v>5063</v>
      </c>
      <c r="DV85" s="3">
        <v>5570</v>
      </c>
      <c r="DW85" s="3">
        <v>6710</v>
      </c>
      <c r="DX85" s="3">
        <v>3797</v>
      </c>
      <c r="DY85" s="3">
        <v>6583</v>
      </c>
      <c r="DZ85" s="3">
        <v>4810</v>
      </c>
      <c r="EA85" s="3">
        <v>5823</v>
      </c>
      <c r="EB85" s="3">
        <v>5190</v>
      </c>
      <c r="EC85" s="3">
        <v>4430</v>
      </c>
      <c r="ED85" s="3">
        <v>4684</v>
      </c>
      <c r="EE85" s="3">
        <v>4937</v>
      </c>
      <c r="EF85" s="3">
        <v>4810</v>
      </c>
      <c r="EG85" s="3">
        <v>4557</v>
      </c>
      <c r="EH85" s="3">
        <v>5443</v>
      </c>
      <c r="EI85" s="3">
        <v>3924</v>
      </c>
      <c r="EJ85" s="3">
        <v>5697</v>
      </c>
      <c r="EK85" s="3">
        <v>5697</v>
      </c>
      <c r="EL85" s="3">
        <v>3670</v>
      </c>
      <c r="EM85" s="3">
        <v>6457</v>
      </c>
      <c r="EN85" s="3">
        <v>4810</v>
      </c>
      <c r="EO85" s="3">
        <v>5950</v>
      </c>
      <c r="EP85" s="3">
        <v>5823</v>
      </c>
      <c r="EQ85" s="3">
        <v>6457</v>
      </c>
      <c r="ER85" s="3">
        <v>4937</v>
      </c>
      <c r="ES85" s="3">
        <v>5950</v>
      </c>
      <c r="ET85" s="3">
        <v>5190</v>
      </c>
      <c r="EU85" s="3">
        <v>5190</v>
      </c>
      <c r="EV85" s="5"/>
      <c r="EW85" s="6">
        <f t="shared" si="2362"/>
        <v>5659.626666666667</v>
      </c>
      <c r="EX85" s="7"/>
      <c r="EY85" s="6">
        <f t="shared" si="2424"/>
        <v>95.715731969503651</v>
      </c>
      <c r="EZ85" s="7"/>
      <c r="FA85" s="6">
        <f t="shared" si="2425"/>
        <v>5818.3866666666663</v>
      </c>
      <c r="FB85" s="6">
        <f t="shared" si="2426"/>
        <v>5500.8666666666668</v>
      </c>
      <c r="FC85" s="6">
        <f t="shared" si="2363"/>
        <v>317.51999999999953</v>
      </c>
      <c r="FD85" s="7"/>
      <c r="FE85" s="6">
        <f t="shared" si="2427"/>
        <v>1448364.1104000011</v>
      </c>
      <c r="FF85"/>
      <c r="FG85" s="6">
        <f t="shared" si="2731"/>
        <v>1161049.3503999989</v>
      </c>
      <c r="FH85"/>
      <c r="FI85" s="6">
        <f t="shared" si="2732"/>
        <v>1445958.1504000011</v>
      </c>
      <c r="FJ85"/>
      <c r="FK85" s="6">
        <f t="shared" si="2733"/>
        <v>486534.15039999934</v>
      </c>
      <c r="FL85"/>
      <c r="FM85" s="6">
        <f t="shared" si="2734"/>
        <v>3376479.7503999984</v>
      </c>
      <c r="FN85"/>
      <c r="FO85" s="6">
        <f t="shared" si="2735"/>
        <v>678119.31040000077</v>
      </c>
      <c r="FP85"/>
      <c r="FQ85" s="6">
        <f t="shared" si="2736"/>
        <v>2121333.9904000014</v>
      </c>
      <c r="FR85"/>
      <c r="FS85" s="6">
        <f t="shared" si="2737"/>
        <v>99527.6304000003</v>
      </c>
      <c r="FT85"/>
      <c r="FU85" s="6">
        <f t="shared" si="2738"/>
        <v>1445958.1504000011</v>
      </c>
      <c r="FV85"/>
      <c r="FW85" s="6">
        <f t="shared" si="2739"/>
        <v>100818.9503999997</v>
      </c>
      <c r="FX85"/>
      <c r="FY85" s="6">
        <f t="shared" si="2740"/>
        <v>197598.03039999958</v>
      </c>
      <c r="FZ85"/>
      <c r="GA85" s="6">
        <f t="shared" si="2741"/>
        <v>1161049.3503999989</v>
      </c>
      <c r="GB85"/>
      <c r="GC85" s="6">
        <f t="shared" si="2742"/>
        <v>1764859.1104000013</v>
      </c>
      <c r="GD85"/>
      <c r="GE85" s="6">
        <f t="shared" si="2743"/>
        <v>899614.31040000089</v>
      </c>
      <c r="GF85"/>
      <c r="GG85" s="6">
        <f t="shared" si="2744"/>
        <v>676473.35040000081</v>
      </c>
      <c r="GH85"/>
      <c r="GI85" s="6">
        <f t="shared" si="2364"/>
        <v>3368986.8304000017</v>
      </c>
      <c r="GJ85"/>
      <c r="GK85" s="6">
        <f t="shared" si="2365"/>
        <v>325493.07039999944</v>
      </c>
      <c r="GL85"/>
      <c r="GM85" s="6">
        <f t="shared" si="2366"/>
        <v>1772945.5103999986</v>
      </c>
      <c r="GN85"/>
      <c r="GO85" s="6">
        <f t="shared" si="2367"/>
        <v>197598.03039999958</v>
      </c>
      <c r="GP85"/>
      <c r="GQ85" s="6">
        <f t="shared" si="2368"/>
        <v>196709.99039999957</v>
      </c>
      <c r="GR85"/>
      <c r="GS85" s="6">
        <f t="shared" si="2369"/>
        <v>14926477.710400004</v>
      </c>
      <c r="GT85"/>
      <c r="GU85" s="6">
        <f t="shared" si="2370"/>
        <v>324307.47040000051</v>
      </c>
      <c r="GV85"/>
      <c r="GW85" s="6">
        <f t="shared" si="2371"/>
        <v>1770283.4703999988</v>
      </c>
      <c r="GX85"/>
      <c r="GY85" s="6">
        <f t="shared" si="2372"/>
        <v>197598.03039999958</v>
      </c>
      <c r="GZ85"/>
      <c r="HA85" s="6">
        <f t="shared" si="2373"/>
        <v>485084.39040000067</v>
      </c>
      <c r="HB85"/>
      <c r="HC85" s="6">
        <f t="shared" si="2374"/>
        <v>4917394.9503999976</v>
      </c>
      <c r="HD85"/>
      <c r="HE85" s="6">
        <f t="shared" si="2375"/>
        <v>4374455.9103999976</v>
      </c>
      <c r="HF85"/>
      <c r="HG85" s="6">
        <f t="shared" si="2376"/>
        <v>3903.750400000059</v>
      </c>
      <c r="HH85"/>
      <c r="HI85" s="6">
        <f t="shared" si="2377"/>
        <v>4162.8303999999389</v>
      </c>
      <c r="HJ85"/>
      <c r="HK85" s="6">
        <f t="shared" si="2378"/>
        <v>3368986.8304000017</v>
      </c>
      <c r="HL85"/>
      <c r="HM85" s="6">
        <f t="shared" si="2379"/>
        <v>3903.750400000059</v>
      </c>
      <c r="HN85"/>
      <c r="HO85" s="6">
        <f t="shared" si="2380"/>
        <v>8119764.230399997</v>
      </c>
      <c r="HP85"/>
      <c r="HQ85" s="6">
        <f t="shared" si="2381"/>
        <v>3368986.8304000017</v>
      </c>
      <c r="HR85"/>
      <c r="HS85" s="6">
        <f t="shared" si="2382"/>
        <v>485084.39040000067</v>
      </c>
      <c r="HT85"/>
      <c r="HU85" s="6">
        <f t="shared" si="2383"/>
        <v>901512.27040000085</v>
      </c>
      <c r="HV85"/>
      <c r="HW85" s="6">
        <f t="shared" si="2384"/>
        <v>1161049.3503999989</v>
      </c>
      <c r="HX85"/>
      <c r="HY85" s="6">
        <f t="shared" si="2385"/>
        <v>326635.11039999948</v>
      </c>
      <c r="HZ85"/>
      <c r="IA85" s="6">
        <f t="shared" si="2386"/>
        <v>899614.31040000089</v>
      </c>
      <c r="IB85"/>
      <c r="IC85" s="6">
        <f t="shared" si="2387"/>
        <v>2504242.9504000014</v>
      </c>
      <c r="ID85"/>
      <c r="IE85" s="6">
        <f t="shared" si="2388"/>
        <v>1161049.3503999989</v>
      </c>
      <c r="IF85"/>
      <c r="IG85" s="6">
        <f t="shared" si="2389"/>
        <v>4370273.8703999976</v>
      </c>
      <c r="IH85"/>
      <c r="II85" s="6">
        <f t="shared" si="2390"/>
        <v>36297.870399999818</v>
      </c>
      <c r="IJ85"/>
      <c r="IK85" s="6">
        <f t="shared" si="2391"/>
        <v>6088457.5504000019</v>
      </c>
      <c r="IL85"/>
      <c r="IM85" s="6">
        <f t="shared" si="2392"/>
        <v>2504242.9504000014</v>
      </c>
      <c r="IN85"/>
      <c r="IO85" s="6">
        <f t="shared" si="2393"/>
        <v>1156657.2304000009</v>
      </c>
      <c r="IP85"/>
      <c r="IQ85" s="6">
        <f t="shared" si="2394"/>
        <v>3903.750400000059</v>
      </c>
      <c r="IR85"/>
      <c r="IS85" s="6">
        <f t="shared" si="2395"/>
        <v>486534.15039999934</v>
      </c>
      <c r="IT85"/>
      <c r="IU85" s="6">
        <f t="shared" si="2396"/>
        <v>1156657.2304000009</v>
      </c>
      <c r="IV85"/>
      <c r="IW85" s="6">
        <f t="shared" si="2397"/>
        <v>195788.55040000041</v>
      </c>
      <c r="IX85"/>
      <c r="IY85" s="6">
        <f t="shared" si="2398"/>
        <v>2118422.0304000014</v>
      </c>
      <c r="IZ85"/>
      <c r="JA85" s="6">
        <f t="shared" si="2399"/>
        <v>1448460.3903999988</v>
      </c>
      <c r="JB85"/>
      <c r="JC85" s="6">
        <f t="shared" si="2400"/>
        <v>2504242.9504000014</v>
      </c>
      <c r="JD85"/>
      <c r="JE85" s="6">
        <f t="shared" si="2401"/>
        <v>196709.99039999957</v>
      </c>
      <c r="JF85"/>
      <c r="JG85" s="6">
        <f t="shared" si="2402"/>
        <v>326635.11039999948</v>
      </c>
      <c r="JH85"/>
      <c r="JI85" s="6">
        <f t="shared" si="2403"/>
        <v>3847403.7904000017</v>
      </c>
      <c r="JJ85"/>
      <c r="JK85" s="6">
        <f t="shared" si="2404"/>
        <v>899614.31040000089</v>
      </c>
      <c r="JL85"/>
      <c r="JM85" s="6">
        <f t="shared" si="2405"/>
        <v>7417561.1903999979</v>
      </c>
      <c r="JN85"/>
      <c r="JO85" s="6">
        <f t="shared" si="2406"/>
        <v>4912783.590400002</v>
      </c>
      <c r="JP85"/>
      <c r="JQ85" s="6">
        <f t="shared" si="2407"/>
        <v>2124364.5503999987</v>
      </c>
      <c r="JR85"/>
      <c r="JS85" s="6">
        <f t="shared" si="2408"/>
        <v>2922321.8704000018</v>
      </c>
      <c r="JT85"/>
      <c r="JU85" s="6">
        <f t="shared" si="2409"/>
        <v>100159.59040000031</v>
      </c>
      <c r="JV85"/>
      <c r="JW85" s="6">
        <f t="shared" si="2410"/>
        <v>324307.47040000051</v>
      </c>
      <c r="JX85"/>
      <c r="JY85" s="6">
        <f t="shared" si="2411"/>
        <v>2124364.5503999987</v>
      </c>
      <c r="JZ85"/>
      <c r="KA85" s="6">
        <f t="shared" si="2412"/>
        <v>9631836.3903999962</v>
      </c>
      <c r="KB85"/>
      <c r="KC85" s="6">
        <f t="shared" si="2413"/>
        <v>1770283.4703999988</v>
      </c>
      <c r="KD85"/>
      <c r="KE85" s="6">
        <f t="shared" si="2414"/>
        <v>195788.55040000041</v>
      </c>
      <c r="KF85"/>
      <c r="KG85" s="6">
        <f t="shared" si="2415"/>
        <v>325493.07039999944</v>
      </c>
      <c r="KH85"/>
      <c r="KI85" s="6">
        <f t="shared" si="2416"/>
        <v>4162.8303999999389</v>
      </c>
      <c r="KJ85"/>
      <c r="KK85" s="6">
        <f t="shared" si="2417"/>
        <v>1443554.1904000011</v>
      </c>
      <c r="KL85"/>
      <c r="KM85" s="6">
        <f t="shared" si="2418"/>
        <v>100818.9503999997</v>
      </c>
      <c r="KN85"/>
      <c r="KO85" s="6">
        <f t="shared" si="2419"/>
        <v>9638044.4303999972</v>
      </c>
      <c r="KP85"/>
      <c r="KQ85" s="6">
        <f t="shared" si="2420"/>
        <v>2124364.5503999987</v>
      </c>
      <c r="KR85"/>
      <c r="KS85" s="6">
        <f t="shared" si="2421"/>
        <v>905390.31039999914</v>
      </c>
      <c r="KT85"/>
      <c r="KU85" s="6">
        <f t="shared" si="2422"/>
        <v>1770283.4703999988</v>
      </c>
      <c r="KV85"/>
      <c r="KW85" s="16">
        <f t="shared" si="2423"/>
        <v>81.485684856105053</v>
      </c>
      <c r="KX85" s="7"/>
      <c r="KY85" s="5"/>
      <c r="KZ85" s="3">
        <f t="shared" si="2428"/>
        <v>2313441</v>
      </c>
      <c r="LA85"/>
      <c r="LB85" s="3">
        <f t="shared" si="2745"/>
        <v>577600</v>
      </c>
      <c r="LC85"/>
      <c r="LD85" s="3">
        <f t="shared" si="2746"/>
        <v>2310400</v>
      </c>
      <c r="LE85"/>
      <c r="LF85" s="3">
        <f t="shared" si="2747"/>
        <v>144400</v>
      </c>
      <c r="LG85"/>
      <c r="LH85" s="3">
        <f t="shared" si="2748"/>
        <v>2310400</v>
      </c>
      <c r="LI85"/>
      <c r="LJ85" s="3">
        <f t="shared" si="2749"/>
        <v>1301881</v>
      </c>
      <c r="LK85"/>
      <c r="LL85" s="3">
        <f t="shared" si="2750"/>
        <v>3147076</v>
      </c>
      <c r="LM85"/>
      <c r="LN85" s="3">
        <f t="shared" si="2751"/>
        <v>400689</v>
      </c>
      <c r="LO85"/>
      <c r="LP85" s="3">
        <f t="shared" si="2752"/>
        <v>2310400</v>
      </c>
      <c r="LQ85"/>
      <c r="LR85" s="3">
        <f t="shared" si="2753"/>
        <v>0</v>
      </c>
      <c r="LS85"/>
      <c r="LT85" s="3">
        <f t="shared" si="2754"/>
        <v>16129</v>
      </c>
      <c r="LU85"/>
      <c r="LV85" s="3">
        <f t="shared" si="2755"/>
        <v>577600</v>
      </c>
      <c r="LW85"/>
      <c r="LX85" s="3">
        <f t="shared" si="2756"/>
        <v>2709316</v>
      </c>
      <c r="LY85"/>
      <c r="LZ85" s="3">
        <f t="shared" si="2757"/>
        <v>1602756</v>
      </c>
      <c r="MA85"/>
      <c r="MB85" s="3">
        <f t="shared" si="2758"/>
        <v>1299600</v>
      </c>
      <c r="MC85"/>
      <c r="MD85" s="3">
        <f t="shared" si="2759"/>
        <v>4635409</v>
      </c>
      <c r="ME85"/>
      <c r="MF85" s="3">
        <f t="shared" si="2760"/>
        <v>64009</v>
      </c>
      <c r="MG85"/>
      <c r="MH85" s="3">
        <f t="shared" si="2761"/>
        <v>1028196</v>
      </c>
      <c r="MI85"/>
      <c r="MJ85" s="3">
        <f t="shared" si="2762"/>
        <v>16129</v>
      </c>
      <c r="MK85"/>
      <c r="ML85" s="3">
        <f t="shared" si="2763"/>
        <v>15876</v>
      </c>
      <c r="MM85"/>
      <c r="MN85" s="3">
        <f t="shared" si="2764"/>
        <v>17480761</v>
      </c>
      <c r="MO85"/>
      <c r="MP85" s="3">
        <f t="shared" si="2765"/>
        <v>786769</v>
      </c>
      <c r="MQ85"/>
      <c r="MR85" s="3">
        <f t="shared" si="2766"/>
        <v>1026169</v>
      </c>
      <c r="MS85"/>
      <c r="MT85" s="3">
        <f t="shared" si="2767"/>
        <v>16129</v>
      </c>
      <c r="MU85"/>
      <c r="MV85" s="3">
        <f t="shared" si="2768"/>
        <v>1028196</v>
      </c>
      <c r="MW85"/>
      <c r="MX85" s="3">
        <f t="shared" si="2769"/>
        <v>3610000</v>
      </c>
      <c r="MY85"/>
      <c r="MZ85" s="3">
        <f t="shared" si="2770"/>
        <v>3147076</v>
      </c>
      <c r="NA85"/>
      <c r="NB85" s="3">
        <f t="shared" si="2771"/>
        <v>144400</v>
      </c>
      <c r="NC85"/>
      <c r="ND85" s="3">
        <f t="shared" si="2772"/>
        <v>64009</v>
      </c>
      <c r="NE85"/>
      <c r="NF85" s="3">
        <f t="shared" si="2773"/>
        <v>4635409</v>
      </c>
      <c r="NG85"/>
      <c r="NH85" s="3">
        <f t="shared" si="2774"/>
        <v>144400</v>
      </c>
      <c r="NI85"/>
      <c r="NJ85" s="3">
        <f t="shared" si="2775"/>
        <v>6411024</v>
      </c>
      <c r="NK85"/>
      <c r="NL85" s="3">
        <f t="shared" si="2729"/>
        <v>4635409</v>
      </c>
      <c r="NM85"/>
      <c r="NN85" s="3">
        <f t="shared" si="2776"/>
        <v>1028196</v>
      </c>
      <c r="NO85"/>
      <c r="NP85" s="3">
        <f t="shared" si="2777"/>
        <v>1605289</v>
      </c>
      <c r="NQ85"/>
      <c r="NR85" s="3">
        <f t="shared" si="2778"/>
        <v>577600</v>
      </c>
      <c r="NS85"/>
      <c r="NT85" s="3">
        <f t="shared" si="2779"/>
        <v>64516</v>
      </c>
      <c r="NU85"/>
      <c r="NV85" s="3">
        <f t="shared" si="2780"/>
        <v>1602756</v>
      </c>
      <c r="NW85"/>
      <c r="NX85" s="3">
        <f t="shared" si="2781"/>
        <v>3610000</v>
      </c>
      <c r="NY85"/>
      <c r="NZ85" s="3">
        <f t="shared" si="2782"/>
        <v>577600</v>
      </c>
      <c r="OA85"/>
      <c r="OB85" s="3">
        <f t="shared" si="2783"/>
        <v>3143529</v>
      </c>
      <c r="OC85"/>
      <c r="OD85" s="3">
        <f t="shared" si="2784"/>
        <v>16129</v>
      </c>
      <c r="OE85"/>
      <c r="OF85" s="3">
        <f t="shared" si="2785"/>
        <v>7756225</v>
      </c>
      <c r="OG85"/>
      <c r="OH85" s="3">
        <f t="shared" si="2786"/>
        <v>3610000</v>
      </c>
      <c r="OI85"/>
      <c r="OJ85" s="3">
        <f t="shared" si="2787"/>
        <v>1940449</v>
      </c>
      <c r="OK85"/>
      <c r="OL85" s="3">
        <f t="shared" si="2788"/>
        <v>144400</v>
      </c>
      <c r="OM85"/>
      <c r="ON85" s="3">
        <f t="shared" si="2789"/>
        <v>144400</v>
      </c>
      <c r="OO85"/>
      <c r="OP85" s="3">
        <f t="shared" si="2790"/>
        <v>1940449</v>
      </c>
      <c r="OQ85"/>
      <c r="OR85" s="3">
        <f t="shared" si="2791"/>
        <v>577600</v>
      </c>
      <c r="OS85"/>
      <c r="OT85" s="3">
        <f t="shared" si="2792"/>
        <v>3143529</v>
      </c>
      <c r="OU85"/>
      <c r="OV85" s="3">
        <f t="shared" si="2793"/>
        <v>784996</v>
      </c>
      <c r="OW85"/>
      <c r="OX85" s="3">
        <f t="shared" si="2794"/>
        <v>3610000</v>
      </c>
      <c r="OY85"/>
      <c r="OZ85" s="3">
        <f t="shared" si="2795"/>
        <v>15876</v>
      </c>
      <c r="PA85"/>
      <c r="PB85" s="3">
        <f t="shared" si="2796"/>
        <v>64516</v>
      </c>
      <c r="PC85"/>
      <c r="PD85" s="3">
        <f t="shared" si="2797"/>
        <v>5193841</v>
      </c>
      <c r="PE85"/>
      <c r="PF85" s="3">
        <f t="shared" si="2798"/>
        <v>1602756</v>
      </c>
      <c r="PG85"/>
      <c r="PH85" s="3">
        <f t="shared" si="2799"/>
        <v>5788836</v>
      </c>
      <c r="PI85"/>
      <c r="PJ85" s="3">
        <f t="shared" si="2800"/>
        <v>6421156</v>
      </c>
      <c r="PK85"/>
      <c r="PL85" s="3">
        <f t="shared" si="2801"/>
        <v>1299600</v>
      </c>
      <c r="PM85"/>
      <c r="PN85" s="3">
        <f t="shared" si="2802"/>
        <v>4108729</v>
      </c>
      <c r="PO85"/>
      <c r="PP85" s="3">
        <f t="shared" si="2803"/>
        <v>401956</v>
      </c>
      <c r="PQ85"/>
      <c r="PR85" s="3">
        <f t="shared" si="2804"/>
        <v>786769</v>
      </c>
      <c r="PS85"/>
      <c r="PT85" s="3">
        <f t="shared" si="2805"/>
        <v>1299600</v>
      </c>
      <c r="PU85"/>
      <c r="PV85" s="3">
        <f t="shared" si="2806"/>
        <v>7761796</v>
      </c>
      <c r="PW85"/>
      <c r="PX85" s="3">
        <f t="shared" si="2730"/>
        <v>1026169</v>
      </c>
      <c r="PY85"/>
      <c r="PZ85" s="3">
        <f t="shared" si="542"/>
        <v>577600</v>
      </c>
      <c r="QA85"/>
      <c r="QB85" s="3">
        <f t="shared" si="543"/>
        <v>64009</v>
      </c>
      <c r="QC85"/>
      <c r="QD85" s="3">
        <f t="shared" si="544"/>
        <v>64009</v>
      </c>
      <c r="QE85"/>
      <c r="QF85" s="3">
        <f t="shared" si="545"/>
        <v>2307361</v>
      </c>
      <c r="QG85"/>
      <c r="QH85" s="3">
        <f t="shared" si="546"/>
        <v>0</v>
      </c>
      <c r="QI85"/>
      <c r="QJ85" s="3">
        <f t="shared" si="547"/>
        <v>7767369</v>
      </c>
      <c r="QK85"/>
      <c r="QL85" s="3">
        <f t="shared" si="548"/>
        <v>1299600</v>
      </c>
      <c r="QM85"/>
      <c r="QN85" s="3">
        <f t="shared" si="390"/>
        <v>401956</v>
      </c>
      <c r="QO85"/>
      <c r="QP85" s="3">
        <f t="shared" si="391"/>
        <v>1026169</v>
      </c>
      <c r="QQ85"/>
      <c r="QR85" s="3">
        <f t="shared" si="392"/>
        <v>0</v>
      </c>
      <c r="QS85" s="5"/>
      <c r="QT85" s="6">
        <f t="shared" si="2429"/>
        <v>83.576688094185641</v>
      </c>
      <c r="QU85" s="5"/>
      <c r="QV85" s="5"/>
      <c r="QW85" s="6">
        <f>B85-C85-$FC85</f>
        <v>1203.4800000000005</v>
      </c>
      <c r="QX85"/>
      <c r="QY85" s="6">
        <f>D85-E85-$FC85</f>
        <v>-1077.5199999999995</v>
      </c>
      <c r="QZ85"/>
      <c r="RA85" s="6">
        <f>F85-G85-$FC85</f>
        <v>1202.4800000000005</v>
      </c>
      <c r="RB85"/>
      <c r="RC85" s="6">
        <f>H85-I85-$FC85</f>
        <v>-697.51999999999953</v>
      </c>
      <c r="RD85"/>
      <c r="RE85" s="6">
        <f>J85-K85-$FC85</f>
        <v>-1837.5199999999995</v>
      </c>
      <c r="RF85"/>
      <c r="RG85" s="6">
        <f>L85-M85-$FC85</f>
        <v>823.48000000000047</v>
      </c>
      <c r="RH85"/>
      <c r="RI85" s="6">
        <f>N85-O85-$FC85</f>
        <v>1456.4800000000005</v>
      </c>
      <c r="RJ85"/>
      <c r="RK85" s="6">
        <f>P85-Q85-$FC85</f>
        <v>315.48000000000047</v>
      </c>
      <c r="RL85"/>
      <c r="RM85" s="6">
        <f>R85-S85-$FC85</f>
        <v>1202.4800000000005</v>
      </c>
      <c r="RN85"/>
      <c r="RO85" s="6">
        <f>T85-U85-$FC85</f>
        <v>-317.51999999999953</v>
      </c>
      <c r="RP85"/>
      <c r="RQ85" s="6">
        <f>V85-W85-$FC85</f>
        <v>-444.51999999999953</v>
      </c>
      <c r="RR85"/>
      <c r="RS85" s="6">
        <f>X85-Y85-$FC85</f>
        <v>-1077.5199999999995</v>
      </c>
      <c r="RT85"/>
      <c r="RU85" s="6">
        <f>Z85-AA85-$FC85</f>
        <v>1328.4800000000005</v>
      </c>
      <c r="RV85"/>
      <c r="RW85" s="6">
        <f>AB85-AC85-$FC85</f>
        <v>948.48000000000047</v>
      </c>
      <c r="RX85"/>
      <c r="RY85" s="6">
        <f>AD85-AE85-$FC85</f>
        <v>822.48000000000047</v>
      </c>
      <c r="RZ85"/>
      <c r="SA85" s="6">
        <f>AF85-AG85-$FC85</f>
        <v>1835.4800000000005</v>
      </c>
      <c r="SB85"/>
      <c r="SC85" s="6">
        <f>AH85-AI85-$FC85</f>
        <v>-570.51999999999953</v>
      </c>
      <c r="SD85"/>
      <c r="SE85" s="6">
        <f>AJ85-AK85-$FC85</f>
        <v>-1331.5199999999995</v>
      </c>
      <c r="SF85"/>
      <c r="SG85" s="6">
        <f>AL85-AM85-$FC85</f>
        <v>-444.51999999999953</v>
      </c>
      <c r="SH85"/>
      <c r="SI85" s="6">
        <f>AN85-AO85-$FC85</f>
        <v>-443.51999999999953</v>
      </c>
      <c r="SJ85"/>
      <c r="SK85" s="6">
        <f>AP85-AQ85-$FC85</f>
        <v>3863.4800000000005</v>
      </c>
      <c r="SL85"/>
      <c r="SM85" s="6">
        <f>AR85-AS85-$FC85</f>
        <v>569.48000000000047</v>
      </c>
      <c r="SN85"/>
      <c r="SO85" s="6">
        <f>AT85-AU85-$FC85</f>
        <v>-1330.5199999999995</v>
      </c>
      <c r="SP85"/>
      <c r="SQ85" s="6">
        <f>AV85-AW85-$FC85</f>
        <v>-444.51999999999953</v>
      </c>
      <c r="SR85"/>
      <c r="SS85" s="6">
        <f>AX85-AY85-$FC85</f>
        <v>696.48000000000047</v>
      </c>
      <c r="ST85"/>
      <c r="SU85" s="6">
        <f>AZ85-BA85-$FC85</f>
        <v>-2217.5199999999995</v>
      </c>
      <c r="SV85"/>
      <c r="SW85" s="6">
        <f>BB85-BC85-$FC85</f>
        <v>-2091.5199999999995</v>
      </c>
      <c r="SX85"/>
      <c r="SY85" s="6">
        <f>BD85-BE85-$FC85</f>
        <v>62.480000000000473</v>
      </c>
      <c r="SZ85"/>
      <c r="TA85" s="6">
        <f>BF85-BG85-$FC85</f>
        <v>-64.519999999999527</v>
      </c>
      <c r="TB85"/>
      <c r="TC85" s="6">
        <f>BH85-BI85-$FC85</f>
        <v>1835.4800000000005</v>
      </c>
      <c r="TD85"/>
      <c r="TE85" s="6">
        <f>BJ85-BK85-$FC85</f>
        <v>62.480000000000473</v>
      </c>
      <c r="TF85"/>
      <c r="TG85" s="6">
        <f>BL85-BM85-$FC85</f>
        <v>-2849.5199999999995</v>
      </c>
      <c r="TH85"/>
      <c r="TI85" s="6">
        <f>BN85-BO85-$FC85</f>
        <v>1835.4800000000005</v>
      </c>
      <c r="TJ85"/>
      <c r="TK85" s="6">
        <f>BP85-BQ85-$FC85</f>
        <v>696.48000000000047</v>
      </c>
      <c r="TL85"/>
      <c r="TM85" s="6">
        <f>BR85-BS85-$FC85</f>
        <v>949.48000000000047</v>
      </c>
      <c r="TN85"/>
      <c r="TO85" s="6">
        <f>BT85-BU85-$FC85</f>
        <v>-1077.5199999999995</v>
      </c>
      <c r="TP85"/>
      <c r="TQ85" s="6">
        <f>BV85-BW85-$FC85</f>
        <v>-571.51999999999953</v>
      </c>
      <c r="TR85"/>
      <c r="TS85" s="6">
        <f>BX85-BY85-$FC85</f>
        <v>948.48000000000047</v>
      </c>
      <c r="TT85"/>
      <c r="TU85" s="6">
        <f>BZ85-CA85-$FC85</f>
        <v>1582.4800000000005</v>
      </c>
      <c r="TV85"/>
      <c r="TW85" s="6">
        <f>CB85-CC85-$FC85</f>
        <v>-1077.5199999999995</v>
      </c>
      <c r="TX85"/>
      <c r="TY85" s="6">
        <f>CD85-CE85-$FC85</f>
        <v>-2090.5199999999995</v>
      </c>
      <c r="TZ85"/>
      <c r="UA85" s="6">
        <f>CF85-CG85-$FC85</f>
        <v>-190.51999999999953</v>
      </c>
      <c r="UB85"/>
      <c r="UC85" s="6">
        <f>CH85-CI85-$FC85</f>
        <v>2467.4800000000005</v>
      </c>
      <c r="UD85"/>
      <c r="UE85" s="6">
        <f>CJ85-CK85-$FC85</f>
        <v>1582.4800000000005</v>
      </c>
      <c r="UF85"/>
      <c r="UG85" s="6">
        <f>CL85-CM85-$FC85</f>
        <v>1075.4800000000005</v>
      </c>
      <c r="UH85"/>
      <c r="UI85" s="6">
        <f>CN85-CO85-$FC85</f>
        <v>62.480000000000473</v>
      </c>
      <c r="UJ85"/>
      <c r="UK85" s="6">
        <f>CP85-CQ85-$FC85</f>
        <v>-697.51999999999953</v>
      </c>
      <c r="UL85"/>
      <c r="UM85" s="6">
        <f>CR85-CS85-$FC85</f>
        <v>1075.4800000000005</v>
      </c>
      <c r="UN85"/>
      <c r="UO85" s="6">
        <f>CT85-CU85-$FC85</f>
        <v>442.48000000000047</v>
      </c>
      <c r="UP85"/>
      <c r="UQ85" s="6">
        <f>CV85-CW85-$FC85</f>
        <v>1455.4800000000005</v>
      </c>
      <c r="UR85"/>
      <c r="US85" s="6">
        <f>CX85-CY85-$FC85</f>
        <v>-1203.5199999999995</v>
      </c>
      <c r="UT85"/>
      <c r="UU85" s="6">
        <f>CZ85-DA85-$FC85</f>
        <v>1582.4800000000005</v>
      </c>
      <c r="UV85"/>
      <c r="UW85" s="6">
        <f>DB85-DC85-$FC85</f>
        <v>-443.51999999999953</v>
      </c>
      <c r="UX85"/>
      <c r="UY85" s="6">
        <f>DD85-DE85-$FC85</f>
        <v>-571.51999999999953</v>
      </c>
      <c r="UZ85"/>
      <c r="VA85" s="6">
        <f>DF85-DG85-$FC85</f>
        <v>1961.4800000000005</v>
      </c>
      <c r="VB85"/>
      <c r="VC85" s="6">
        <f>DH85-DI85-$FC85</f>
        <v>948.48000000000047</v>
      </c>
      <c r="VD85"/>
      <c r="VE85" s="6">
        <f>DJ85-DK85-$FC85</f>
        <v>-2723.5199999999995</v>
      </c>
      <c r="VF85"/>
      <c r="VG85" s="6">
        <f>DL85-DM85-$FC85</f>
        <v>2216.4800000000005</v>
      </c>
      <c r="VH85"/>
      <c r="VI85" s="6">
        <f>DN85-DO85-$FC85</f>
        <v>-1457.5199999999995</v>
      </c>
      <c r="VJ85"/>
      <c r="VK85" s="6">
        <f>DP85-DQ85-$FC85</f>
        <v>1709.4800000000005</v>
      </c>
      <c r="VL85"/>
      <c r="VM85" s="6">
        <f>DR85-DS85-$FC85</f>
        <v>316.48000000000047</v>
      </c>
      <c r="VN85"/>
      <c r="VO85" s="6">
        <f>DT85-DU85-$FC85</f>
        <v>569.48000000000047</v>
      </c>
      <c r="VP85"/>
      <c r="VQ85" s="6">
        <f>DV85-DW85-$FC85</f>
        <v>-1457.5199999999995</v>
      </c>
      <c r="VR85"/>
      <c r="VS85" s="6">
        <f>DX85-DY85-$FC85</f>
        <v>-3103.5199999999995</v>
      </c>
      <c r="VT85"/>
      <c r="VU85" s="6">
        <f>DZ85-EA85-$FC85</f>
        <v>-1330.5199999999995</v>
      </c>
      <c r="VV85"/>
      <c r="VW85" s="6">
        <f>EB85-EC85-$FC85</f>
        <v>442.48000000000047</v>
      </c>
      <c r="VX85"/>
      <c r="VY85" s="6">
        <f>ED85-EE85-$FC85</f>
        <v>-570.51999999999953</v>
      </c>
      <c r="VZ85"/>
      <c r="WA85" s="6">
        <f>EF85-EG85-$FC85</f>
        <v>-64.519999999999527</v>
      </c>
      <c r="WB85"/>
      <c r="WC85" s="6">
        <f>EH85-EI85-$FC85</f>
        <v>1201.4800000000005</v>
      </c>
      <c r="WD85"/>
      <c r="WE85" s="6">
        <f>EJ85-EK85-$FC85</f>
        <v>-317.51999999999953</v>
      </c>
      <c r="WF85"/>
      <c r="WG85" s="6">
        <f>EL85-EM85-$FC85</f>
        <v>-3104.5199999999995</v>
      </c>
      <c r="WH85"/>
      <c r="WI85" s="6">
        <f>EN85-EO85-$FC85</f>
        <v>-1457.5199999999995</v>
      </c>
      <c r="WJ85"/>
      <c r="WK85" s="6">
        <f>EP85-EQ85-$FC85</f>
        <v>-951.51999999999953</v>
      </c>
      <c r="WL85"/>
      <c r="WM85" s="6">
        <f>ER85-ES85-$FC85</f>
        <v>-1330.5199999999995</v>
      </c>
      <c r="WN85"/>
      <c r="WO85" s="6">
        <f>ET85-EU85-$FC85</f>
        <v>-317.51999999999953</v>
      </c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</row>
    <row r="86" spans="1:1015" s="3" customFormat="1">
      <c r="A86" s="2">
        <v>238</v>
      </c>
      <c r="B86" s="3">
        <v>2704268</v>
      </c>
      <c r="C86" s="3">
        <v>2476083</v>
      </c>
      <c r="D86" s="3">
        <v>2536489</v>
      </c>
      <c r="E86" s="3">
        <v>2517532</v>
      </c>
      <c r="F86" s="3">
        <v>2593571</v>
      </c>
      <c r="G86" s="3">
        <v>2381018</v>
      </c>
      <c r="H86" s="3">
        <v>2285917</v>
      </c>
      <c r="I86" s="3">
        <v>2160613</v>
      </c>
      <c r="J86" s="3">
        <v>2347419</v>
      </c>
      <c r="K86" s="3">
        <v>2494049</v>
      </c>
      <c r="L86" s="3">
        <v>2254547</v>
      </c>
      <c r="M86" s="3">
        <v>2292601</v>
      </c>
      <c r="N86" s="3">
        <v>2521989</v>
      </c>
      <c r="O86" s="3">
        <v>2442555</v>
      </c>
      <c r="P86" s="3">
        <v>1980456</v>
      </c>
      <c r="Q86" s="3">
        <v>2430248</v>
      </c>
      <c r="R86" s="3">
        <v>2420204</v>
      </c>
      <c r="S86" s="3">
        <v>2104663</v>
      </c>
      <c r="T86" s="3">
        <v>2331787</v>
      </c>
      <c r="U86" s="3">
        <v>2466039</v>
      </c>
      <c r="V86" s="3">
        <v>2566763</v>
      </c>
      <c r="W86" s="3">
        <v>2627169</v>
      </c>
      <c r="X86" s="3">
        <v>2404501</v>
      </c>
      <c r="Y86" s="3">
        <v>2583456</v>
      </c>
      <c r="Z86" s="3">
        <v>2802870</v>
      </c>
      <c r="AA86" s="3">
        <v>2407896</v>
      </c>
      <c r="AB86" s="3">
        <v>2431379</v>
      </c>
      <c r="AC86" s="3">
        <v>2300453</v>
      </c>
      <c r="AD86" s="3">
        <v>2400045</v>
      </c>
      <c r="AE86" s="3">
        <v>2365315</v>
      </c>
      <c r="AF86" s="3">
        <v>2423528</v>
      </c>
      <c r="AG86" s="3">
        <v>2657301</v>
      </c>
      <c r="AH86" s="3">
        <v>2558840</v>
      </c>
      <c r="AI86" s="3">
        <v>2643932</v>
      </c>
      <c r="AJ86" s="3">
        <v>2590246</v>
      </c>
      <c r="AK86" s="3">
        <v>2541016</v>
      </c>
      <c r="AL86" s="3">
        <v>2196404</v>
      </c>
      <c r="AM86" s="3">
        <v>2602554</v>
      </c>
      <c r="AN86" s="3">
        <v>3069109</v>
      </c>
      <c r="AO86" s="3">
        <v>2441424</v>
      </c>
      <c r="AP86" s="3">
        <v>2451468</v>
      </c>
      <c r="AQ86" s="3">
        <v>2424660</v>
      </c>
      <c r="AR86" s="3">
        <v>2788299</v>
      </c>
      <c r="AS86" s="3">
        <v>2248994</v>
      </c>
      <c r="AT86" s="3">
        <v>2293733</v>
      </c>
      <c r="AU86" s="3">
        <v>2444819</v>
      </c>
      <c r="AV86" s="3">
        <v>2427984</v>
      </c>
      <c r="AW86" s="3">
        <v>2279162</v>
      </c>
      <c r="AX86" s="3">
        <v>2259074</v>
      </c>
      <c r="AY86" s="3">
        <v>2576807</v>
      </c>
      <c r="AZ86" s="3">
        <v>2430248</v>
      </c>
      <c r="BA86" s="3">
        <v>2121427</v>
      </c>
      <c r="BB86" s="3">
        <v>2605807</v>
      </c>
      <c r="BC86" s="3">
        <v>2725629</v>
      </c>
      <c r="BD86" s="3">
        <v>2096812</v>
      </c>
      <c r="BE86" s="3">
        <v>2254547</v>
      </c>
      <c r="BF86" s="3">
        <v>2073329</v>
      </c>
      <c r="BG86" s="3">
        <v>1996088</v>
      </c>
      <c r="BH86" s="3">
        <v>2741332</v>
      </c>
      <c r="BI86" s="3">
        <v>2097944</v>
      </c>
      <c r="BJ86" s="3">
        <v>2683048</v>
      </c>
      <c r="BK86" s="3">
        <v>2590246</v>
      </c>
      <c r="BL86" s="3">
        <v>2247862</v>
      </c>
      <c r="BM86" s="3">
        <v>2320611</v>
      </c>
      <c r="BN86" s="3">
        <v>2405633</v>
      </c>
      <c r="BO86" s="3">
        <v>2558840</v>
      </c>
      <c r="BP86" s="3">
        <v>2348551</v>
      </c>
      <c r="BQ86" s="3">
        <v>2629432</v>
      </c>
      <c r="BR86" s="3">
        <v>2342963</v>
      </c>
      <c r="BS86" s="3">
        <v>2325068</v>
      </c>
      <c r="BT86" s="3">
        <v>2402237</v>
      </c>
      <c r="BU86" s="3">
        <v>2087864</v>
      </c>
      <c r="BV86" s="3">
        <v>2133735</v>
      </c>
      <c r="BW86" s="3">
        <v>2325068</v>
      </c>
      <c r="BX86" s="3">
        <v>2356402</v>
      </c>
      <c r="BY86" s="3">
        <v>2242239</v>
      </c>
      <c r="BZ86" s="3">
        <v>2254547</v>
      </c>
      <c r="CA86" s="3">
        <v>2313856</v>
      </c>
      <c r="CB86" s="3">
        <v>2391062</v>
      </c>
      <c r="CC86" s="3">
        <v>2617125</v>
      </c>
      <c r="CD86" s="3">
        <v>1972605</v>
      </c>
      <c r="CE86" s="3">
        <v>2357534</v>
      </c>
      <c r="CF86" s="3">
        <v>2276969</v>
      </c>
      <c r="CG86" s="3">
        <v>2267986</v>
      </c>
      <c r="CH86" s="3">
        <v>2422396</v>
      </c>
      <c r="CI86" s="3">
        <v>2103532</v>
      </c>
      <c r="CJ86" s="3">
        <v>1981588</v>
      </c>
      <c r="CK86" s="3">
        <v>2097944</v>
      </c>
      <c r="CL86" s="3">
        <v>2194141</v>
      </c>
      <c r="CM86" s="3">
        <v>2076688</v>
      </c>
      <c r="CN86" s="3">
        <v>2306040</v>
      </c>
      <c r="CO86" s="3">
        <v>2034142</v>
      </c>
      <c r="CP86" s="3">
        <v>2257942</v>
      </c>
      <c r="CQ86" s="3">
        <v>2613729</v>
      </c>
      <c r="CR86" s="3">
        <v>2201992</v>
      </c>
      <c r="CS86" s="3">
        <v>2250126</v>
      </c>
      <c r="CT86" s="3">
        <v>2350815</v>
      </c>
      <c r="CU86" s="3">
        <v>2309400</v>
      </c>
      <c r="CV86" s="3">
        <v>2083373</v>
      </c>
      <c r="CW86" s="3">
        <v>2261302</v>
      </c>
      <c r="CX86" s="3">
        <v>2244503</v>
      </c>
      <c r="CY86" s="3">
        <v>2348551</v>
      </c>
      <c r="CZ86" s="3">
        <v>2267986</v>
      </c>
      <c r="DA86" s="3">
        <v>2095680</v>
      </c>
      <c r="DB86" s="3">
        <v>2368710</v>
      </c>
      <c r="DC86" s="3">
        <v>2450407</v>
      </c>
      <c r="DD86" s="3">
        <v>2039766</v>
      </c>
      <c r="DE86" s="3">
        <v>2149402</v>
      </c>
      <c r="DF86" s="3">
        <v>2298224</v>
      </c>
      <c r="DG86" s="3">
        <v>1935682</v>
      </c>
      <c r="DH86" s="3">
        <v>2401176</v>
      </c>
      <c r="DI86" s="3">
        <v>2109119</v>
      </c>
      <c r="DJ86" s="3">
        <v>2331787</v>
      </c>
      <c r="DK86" s="3">
        <v>2743525</v>
      </c>
      <c r="DL86" s="3">
        <v>2190781</v>
      </c>
      <c r="DM86" s="3">
        <v>2273609</v>
      </c>
      <c r="DN86" s="3">
        <v>2364183</v>
      </c>
      <c r="DO86" s="3">
        <v>2151665</v>
      </c>
      <c r="DP86" s="3">
        <v>2212072</v>
      </c>
      <c r="DQ86" s="3">
        <v>2081109</v>
      </c>
      <c r="DR86" s="3">
        <v>2196404</v>
      </c>
      <c r="DS86" s="3">
        <v>2038634</v>
      </c>
      <c r="DT86" s="3">
        <v>2329524</v>
      </c>
      <c r="DU86" s="3">
        <v>1811475</v>
      </c>
      <c r="DV86" s="3">
        <v>2101304</v>
      </c>
      <c r="DW86" s="3">
        <v>2223247</v>
      </c>
      <c r="DX86" s="3">
        <v>2410018</v>
      </c>
      <c r="DY86" s="3">
        <v>2148306</v>
      </c>
      <c r="DZ86" s="3">
        <v>2074460</v>
      </c>
      <c r="EA86" s="3">
        <v>2030818</v>
      </c>
      <c r="EB86" s="3">
        <v>2186325</v>
      </c>
      <c r="EC86" s="3">
        <v>2026326</v>
      </c>
      <c r="ED86" s="3">
        <v>1975964</v>
      </c>
      <c r="EE86" s="3">
        <v>2125919</v>
      </c>
      <c r="EF86" s="3">
        <v>2201992</v>
      </c>
      <c r="EG86" s="3">
        <v>2056494</v>
      </c>
      <c r="EH86" s="3">
        <v>2180701</v>
      </c>
      <c r="EI86" s="3">
        <v>2014019</v>
      </c>
      <c r="EJ86" s="3">
        <v>2290373</v>
      </c>
      <c r="EK86" s="3">
        <v>2103532</v>
      </c>
      <c r="EL86" s="3">
        <v>2084504</v>
      </c>
      <c r="EM86" s="3">
        <v>2378754</v>
      </c>
      <c r="EN86" s="3">
        <v>2166166</v>
      </c>
      <c r="EO86" s="3">
        <v>2062153</v>
      </c>
      <c r="EP86" s="3">
        <v>2087864</v>
      </c>
      <c r="EQ86" s="3">
        <v>2134866</v>
      </c>
      <c r="ER86" s="3">
        <v>2177377</v>
      </c>
      <c r="ES86" s="3">
        <v>2161710</v>
      </c>
      <c r="ET86" s="3">
        <v>2221019</v>
      </c>
      <c r="EU86" s="3">
        <v>2265758</v>
      </c>
      <c r="EV86" s="5"/>
      <c r="EW86" s="6">
        <f t="shared" si="2362"/>
        <v>2313433.2533333334</v>
      </c>
      <c r="EX86" s="7"/>
      <c r="EY86" s="6">
        <f t="shared" si="2424"/>
        <v>17241.771026454819</v>
      </c>
      <c r="EZ86" s="7"/>
      <c r="FA86" s="6">
        <f t="shared" si="2425"/>
        <v>2328073.36</v>
      </c>
      <c r="FB86" s="6">
        <f t="shared" si="2426"/>
        <v>2298793.1466666665</v>
      </c>
      <c r="FC86" s="6">
        <f t="shared" si="2363"/>
        <v>29280.213333333377</v>
      </c>
      <c r="FD86" s="7"/>
      <c r="FE86" s="6">
        <f t="shared" si="2427"/>
        <v>39563114158.912163</v>
      </c>
      <c r="FF86"/>
      <c r="FG86" s="6">
        <f t="shared" si="2731"/>
        <v>106568733.52551201</v>
      </c>
      <c r="FH86"/>
      <c r="FI86" s="6">
        <f t="shared" si="2732"/>
        <v>33588914332.565495</v>
      </c>
      <c r="FJ86"/>
      <c r="FK86" s="6">
        <f t="shared" si="2733"/>
        <v>9220567605.8055019</v>
      </c>
      <c r="FL86"/>
      <c r="FM86" s="6">
        <f t="shared" si="2734"/>
        <v>30944403154.978859</v>
      </c>
      <c r="FN86"/>
      <c r="FO86" s="6">
        <f t="shared" si="2735"/>
        <v>4533896285.2188501</v>
      </c>
      <c r="FP86"/>
      <c r="FQ86" s="6">
        <f t="shared" si="2736"/>
        <v>2515402317.0055065</v>
      </c>
      <c r="FR86"/>
      <c r="FS86" s="6">
        <f t="shared" si="2737"/>
        <v>229510185588.09888</v>
      </c>
      <c r="FT86"/>
      <c r="FU86" s="6">
        <f t="shared" si="2738"/>
        <v>81945237983.018814</v>
      </c>
      <c r="FV86"/>
      <c r="FW86" s="6">
        <f t="shared" si="2739"/>
        <v>26742784797.69886</v>
      </c>
      <c r="FX86"/>
      <c r="FY86" s="6">
        <f t="shared" si="2740"/>
        <v>8043616862.0721855</v>
      </c>
      <c r="FZ86"/>
      <c r="GA86" s="6">
        <f t="shared" si="2741"/>
        <v>43361904071.978859</v>
      </c>
      <c r="GB86"/>
      <c r="GC86" s="6">
        <f t="shared" si="2742"/>
        <v>133731945606.60548</v>
      </c>
      <c r="GD86"/>
      <c r="GE86" s="6">
        <f t="shared" si="2743"/>
        <v>10331865947.085503</v>
      </c>
      <c r="GF86"/>
      <c r="GG86" s="6">
        <f t="shared" si="2744"/>
        <v>29700174.712177303</v>
      </c>
      <c r="GH86"/>
      <c r="GI86" s="6">
        <f t="shared" si="2364"/>
        <v>69196993044.992203</v>
      </c>
      <c r="GJ86"/>
      <c r="GK86" s="6">
        <f t="shared" si="2365"/>
        <v>13081003182.765522</v>
      </c>
      <c r="GL86"/>
      <c r="GM86" s="6">
        <f t="shared" si="2366"/>
        <v>397993988.0455094</v>
      </c>
      <c r="GN86"/>
      <c r="GO86" s="6">
        <f t="shared" si="2367"/>
        <v>189599470683.51221</v>
      </c>
      <c r="GP86"/>
      <c r="GQ86" s="6">
        <f t="shared" si="2368"/>
        <v>358088288705.5788</v>
      </c>
      <c r="GR86"/>
      <c r="GS86" s="6">
        <f t="shared" si="2369"/>
        <v>6111838.7655113256</v>
      </c>
      <c r="GT86"/>
      <c r="GU86" s="6">
        <f t="shared" si="2370"/>
        <v>260125283014.37881</v>
      </c>
      <c r="GV86"/>
      <c r="GW86" s="6">
        <f t="shared" si="2371"/>
        <v>32531970912.205528</v>
      </c>
      <c r="GX86"/>
      <c r="GY86" s="6">
        <f t="shared" si="2372"/>
        <v>14290238759.458834</v>
      </c>
      <c r="GZ86"/>
      <c r="HA86" s="6">
        <f t="shared" si="2373"/>
        <v>120418170227.92554</v>
      </c>
      <c r="HB86"/>
      <c r="HC86" s="6">
        <f t="shared" si="2374"/>
        <v>78143051410.218826</v>
      </c>
      <c r="HD86"/>
      <c r="HE86" s="6">
        <f t="shared" si="2375"/>
        <v>22231470020.898857</v>
      </c>
      <c r="HF86"/>
      <c r="HG86" s="6">
        <f t="shared" si="2376"/>
        <v>34974690018.11219</v>
      </c>
      <c r="HH86"/>
      <c r="HI86" s="6">
        <f t="shared" si="2377"/>
        <v>2300237057.6855068</v>
      </c>
      <c r="HJ86"/>
      <c r="HK86" s="6">
        <f t="shared" si="2378"/>
        <v>377128373644.63214</v>
      </c>
      <c r="HL86"/>
      <c r="HM86" s="6">
        <f t="shared" si="2379"/>
        <v>4035017381.3255057</v>
      </c>
      <c r="HN86"/>
      <c r="HO86" s="6">
        <f t="shared" si="2380"/>
        <v>10409960373.418854</v>
      </c>
      <c r="HP86"/>
      <c r="HQ86" s="6">
        <f t="shared" si="2381"/>
        <v>33301583030.165527</v>
      </c>
      <c r="HR86"/>
      <c r="HS86" s="6">
        <f t="shared" si="2382"/>
        <v>96199978256.405533</v>
      </c>
      <c r="HT86"/>
      <c r="HU86" s="6">
        <f t="shared" si="2383"/>
        <v>129623082.6455121</v>
      </c>
      <c r="HV86"/>
      <c r="HW86" s="6">
        <f t="shared" si="2384"/>
        <v>81277897009.365494</v>
      </c>
      <c r="HX86"/>
      <c r="HY86" s="6">
        <f t="shared" si="2385"/>
        <v>48670189897.258865</v>
      </c>
      <c r="HZ86"/>
      <c r="IA86" s="6">
        <f t="shared" si="2386"/>
        <v>7205087472.2988367</v>
      </c>
      <c r="IB86"/>
      <c r="IC86" s="6">
        <f t="shared" si="2387"/>
        <v>7848048719.0188522</v>
      </c>
      <c r="ID86"/>
      <c r="IE86" s="6">
        <f t="shared" si="2388"/>
        <v>65200156595.392197</v>
      </c>
      <c r="IF86"/>
      <c r="IG86" s="6">
        <f t="shared" si="2389"/>
        <v>171569272410.21887</v>
      </c>
      <c r="IH86"/>
      <c r="II86" s="6">
        <f t="shared" si="2390"/>
        <v>411976869.0988462</v>
      </c>
      <c r="IJ86"/>
      <c r="IK86" s="6">
        <f t="shared" si="2391"/>
        <v>83858769500.20549</v>
      </c>
      <c r="IL86"/>
      <c r="IM86" s="6">
        <f t="shared" si="2392"/>
        <v>21209906634.072189</v>
      </c>
      <c r="IN86"/>
      <c r="IO86" s="6">
        <f t="shared" si="2393"/>
        <v>7774440308.5655031</v>
      </c>
      <c r="IP86"/>
      <c r="IQ86" s="6">
        <f t="shared" si="2394"/>
        <v>58863390407.032158</v>
      </c>
      <c r="IR86"/>
      <c r="IS86" s="6">
        <f t="shared" si="2395"/>
        <v>148276758784.29889</v>
      </c>
      <c r="IT86"/>
      <c r="IU86" s="6">
        <f t="shared" si="2396"/>
        <v>5992960426.0188513</v>
      </c>
      <c r="IV86"/>
      <c r="IW86" s="6">
        <f t="shared" si="2397"/>
        <v>147253047.44551006</v>
      </c>
      <c r="IX86"/>
      <c r="IY86" s="6">
        <f t="shared" si="2398"/>
        <v>42935658090.218864</v>
      </c>
      <c r="IZ86"/>
      <c r="JA86" s="6">
        <f t="shared" si="2399"/>
        <v>17776412470.658855</v>
      </c>
      <c r="JB86"/>
      <c r="JC86" s="6">
        <f t="shared" si="2400"/>
        <v>20456375651.618832</v>
      </c>
      <c r="JD86"/>
      <c r="JE86" s="6">
        <f t="shared" si="2401"/>
        <v>12315941879.232187</v>
      </c>
      <c r="JF86"/>
      <c r="JG86" s="6">
        <f t="shared" si="2402"/>
        <v>19297714326.872189</v>
      </c>
      <c r="JH86"/>
      <c r="JI86" s="6">
        <f t="shared" si="2403"/>
        <v>111063418452.25882</v>
      </c>
      <c r="JJ86"/>
      <c r="JK86" s="6">
        <f t="shared" si="2404"/>
        <v>69051639610.858826</v>
      </c>
      <c r="JL86"/>
      <c r="JM86" s="6">
        <f t="shared" si="2405"/>
        <v>194497064491.72556</v>
      </c>
      <c r="JN86"/>
      <c r="JO86" s="6">
        <f t="shared" si="2406"/>
        <v>12568251496.792187</v>
      </c>
      <c r="JP86"/>
      <c r="JQ86" s="6">
        <f t="shared" si="2407"/>
        <v>33576086462.498829</v>
      </c>
      <c r="JR86"/>
      <c r="JS86" s="6">
        <f t="shared" si="2408"/>
        <v>10339389104.298836</v>
      </c>
      <c r="JT86"/>
      <c r="JU86" s="6">
        <f t="shared" si="2409"/>
        <v>16509625277.6455</v>
      </c>
      <c r="JV86"/>
      <c r="JW86" s="6">
        <f t="shared" si="2410"/>
        <v>238894926819.60547</v>
      </c>
      <c r="JX86"/>
      <c r="JY86" s="6">
        <f t="shared" si="2411"/>
        <v>22868460250.858856</v>
      </c>
      <c r="JZ86"/>
      <c r="KA86" s="6">
        <f t="shared" si="2412"/>
        <v>54024535453.058823</v>
      </c>
      <c r="KB86"/>
      <c r="KC86" s="6">
        <f t="shared" si="2413"/>
        <v>206260916.25884318</v>
      </c>
      <c r="KD86"/>
      <c r="KE86" s="6">
        <f t="shared" si="2414"/>
        <v>17087401187.605499</v>
      </c>
      <c r="KF86"/>
      <c r="KG86" s="6">
        <f t="shared" si="2415"/>
        <v>32125261698.645527</v>
      </c>
      <c r="KH86"/>
      <c r="KI86" s="6">
        <f t="shared" si="2416"/>
        <v>13506573937.698833</v>
      </c>
      <c r="KJ86"/>
      <c r="KK86" s="6">
        <f t="shared" si="2417"/>
        <v>18879250979.192165</v>
      </c>
      <c r="KL86"/>
      <c r="KM86" s="6">
        <f t="shared" si="2418"/>
        <v>24825401495.018829</v>
      </c>
      <c r="KN86"/>
      <c r="KO86" s="6">
        <f t="shared" si="2419"/>
        <v>104671798939.51221</v>
      </c>
      <c r="KP86"/>
      <c r="KQ86" s="6">
        <f t="shared" si="2420"/>
        <v>5584989402.9655046</v>
      </c>
      <c r="KR86"/>
      <c r="KS86" s="6">
        <f t="shared" si="2421"/>
        <v>5818976071.0321846</v>
      </c>
      <c r="KT86"/>
      <c r="KU86" s="6">
        <f t="shared" si="2422"/>
        <v>185319577.25884563</v>
      </c>
      <c r="KV86"/>
      <c r="KW86" s="16">
        <f t="shared" si="2423"/>
        <v>13718.752304481493</v>
      </c>
      <c r="KX86" s="7"/>
      <c r="KY86" s="5"/>
      <c r="KZ86" s="3">
        <f t="shared" si="2428"/>
        <v>52068394225</v>
      </c>
      <c r="LA86"/>
      <c r="LB86" s="3">
        <f t="shared" si="2745"/>
        <v>359367849</v>
      </c>
      <c r="LC86"/>
      <c r="LD86" s="3">
        <f t="shared" si="2746"/>
        <v>45178777809</v>
      </c>
      <c r="LE86"/>
      <c r="LF86" s="3">
        <f t="shared" si="2747"/>
        <v>15701092416</v>
      </c>
      <c r="LG86"/>
      <c r="LH86" s="3">
        <f t="shared" si="2748"/>
        <v>21500356900</v>
      </c>
      <c r="LI86"/>
      <c r="LJ86" s="3">
        <f t="shared" si="2749"/>
        <v>1448106916</v>
      </c>
      <c r="LK86"/>
      <c r="LL86" s="3">
        <f t="shared" si="2750"/>
        <v>6309760356</v>
      </c>
      <c r="LM86"/>
      <c r="LN86" s="3">
        <f t="shared" si="2751"/>
        <v>202312843264</v>
      </c>
      <c r="LO86"/>
      <c r="LP86" s="3">
        <f t="shared" si="2752"/>
        <v>99566122681</v>
      </c>
      <c r="LQ86"/>
      <c r="LR86" s="3">
        <f t="shared" si="2753"/>
        <v>18023599504</v>
      </c>
      <c r="LS86"/>
      <c r="LT86" s="3">
        <f t="shared" si="2754"/>
        <v>3648884836</v>
      </c>
      <c r="LU86"/>
      <c r="LV86" s="3">
        <f t="shared" si="2755"/>
        <v>32024892025</v>
      </c>
      <c r="LW86"/>
      <c r="LX86" s="3">
        <f t="shared" si="2756"/>
        <v>156004460676</v>
      </c>
      <c r="LY86"/>
      <c r="LZ86" s="3">
        <f t="shared" si="2757"/>
        <v>17141617476</v>
      </c>
      <c r="MA86"/>
      <c r="MB86" s="3">
        <f t="shared" si="2758"/>
        <v>1206172900</v>
      </c>
      <c r="MC86"/>
      <c r="MD86" s="3">
        <f t="shared" si="2759"/>
        <v>54649815529</v>
      </c>
      <c r="ME86"/>
      <c r="MF86" s="3">
        <f t="shared" si="2760"/>
        <v>7240648464</v>
      </c>
      <c r="MG86"/>
      <c r="MH86" s="3">
        <f t="shared" si="2761"/>
        <v>2423592900</v>
      </c>
      <c r="MI86"/>
      <c r="MJ86" s="3">
        <f t="shared" si="2762"/>
        <v>164957822500</v>
      </c>
      <c r="MK86"/>
      <c r="ML86" s="3">
        <f t="shared" si="2763"/>
        <v>393988459225</v>
      </c>
      <c r="MM86"/>
      <c r="MN86" s="3">
        <f t="shared" si="2764"/>
        <v>718668864</v>
      </c>
      <c r="MO86"/>
      <c r="MP86" s="3">
        <f t="shared" si="2765"/>
        <v>290849883025</v>
      </c>
      <c r="MQ86"/>
      <c r="MR86" s="3">
        <f t="shared" si="2766"/>
        <v>22826979396</v>
      </c>
      <c r="MS86"/>
      <c r="MT86" s="3">
        <f t="shared" si="2767"/>
        <v>22147987684</v>
      </c>
      <c r="MU86"/>
      <c r="MV86" s="3">
        <f t="shared" si="2768"/>
        <v>100954259289</v>
      </c>
      <c r="MW86"/>
      <c r="MX86" s="3">
        <f t="shared" si="2769"/>
        <v>95370410041</v>
      </c>
      <c r="MY86"/>
      <c r="MZ86" s="3">
        <f t="shared" si="2770"/>
        <v>14357311684</v>
      </c>
      <c r="NA86"/>
      <c r="NB86" s="3">
        <f t="shared" si="2771"/>
        <v>24880330225</v>
      </c>
      <c r="NC86"/>
      <c r="ND86" s="3">
        <f t="shared" si="2772"/>
        <v>5966172081</v>
      </c>
      <c r="NE86"/>
      <c r="NF86" s="3">
        <f t="shared" si="2773"/>
        <v>413948118544</v>
      </c>
      <c r="NG86"/>
      <c r="NH86" s="3">
        <f t="shared" si="2774"/>
        <v>8612211204</v>
      </c>
      <c r="NI86"/>
      <c r="NJ86" s="3">
        <f t="shared" si="2775"/>
        <v>5292417001</v>
      </c>
      <c r="NK86"/>
      <c r="NL86" s="3">
        <f t="shared" si="2729"/>
        <v>23472384849</v>
      </c>
      <c r="NM86"/>
      <c r="NN86" s="3">
        <f t="shared" si="2776"/>
        <v>78894136161</v>
      </c>
      <c r="NO86"/>
      <c r="NP86" s="3">
        <f t="shared" si="2777"/>
        <v>320231025</v>
      </c>
      <c r="NQ86"/>
      <c r="NR86" s="3">
        <f t="shared" si="2778"/>
        <v>98830383129</v>
      </c>
      <c r="NS86"/>
      <c r="NT86" s="3">
        <f t="shared" si="2779"/>
        <v>36608316889</v>
      </c>
      <c r="NU86"/>
      <c r="NV86" s="3">
        <f t="shared" si="2780"/>
        <v>13033190569</v>
      </c>
      <c r="NW86"/>
      <c r="NX86" s="3">
        <f t="shared" si="2781"/>
        <v>3517557481</v>
      </c>
      <c r="NY86"/>
      <c r="NZ86" s="3">
        <f t="shared" si="2782"/>
        <v>51104479969</v>
      </c>
      <c r="OA86"/>
      <c r="OB86" s="3">
        <f t="shared" si="2783"/>
        <v>148170335041</v>
      </c>
      <c r="OC86"/>
      <c r="OD86" s="3">
        <f t="shared" si="2784"/>
        <v>80694289</v>
      </c>
      <c r="OE86"/>
      <c r="OF86" s="3">
        <f t="shared" si="2785"/>
        <v>101674250496</v>
      </c>
      <c r="OG86"/>
      <c r="OH86" s="3">
        <f t="shared" si="2786"/>
        <v>13538718736</v>
      </c>
      <c r="OI86"/>
      <c r="OJ86" s="3">
        <f t="shared" si="2787"/>
        <v>13795207209</v>
      </c>
      <c r="OK86"/>
      <c r="OL86" s="3">
        <f t="shared" si="2788"/>
        <v>73928522404</v>
      </c>
      <c r="OM86"/>
      <c r="ON86" s="3">
        <f t="shared" si="2789"/>
        <v>126584389369</v>
      </c>
      <c r="OO86"/>
      <c r="OP86" s="3">
        <f t="shared" si="2790"/>
        <v>2316881956</v>
      </c>
      <c r="OQ86"/>
      <c r="OR86" s="3">
        <f t="shared" si="2791"/>
        <v>1715202225</v>
      </c>
      <c r="OS86"/>
      <c r="OT86" s="3">
        <f t="shared" si="2792"/>
        <v>31658729041</v>
      </c>
      <c r="OU86"/>
      <c r="OV86" s="3">
        <f t="shared" si="2793"/>
        <v>10825986304</v>
      </c>
      <c r="OW86"/>
      <c r="OX86" s="3">
        <f t="shared" si="2794"/>
        <v>29689357636</v>
      </c>
      <c r="OY86"/>
      <c r="OZ86" s="3">
        <f t="shared" si="2795"/>
        <v>6674399809</v>
      </c>
      <c r="PA86"/>
      <c r="PB86" s="3">
        <f t="shared" si="2796"/>
        <v>12020052496</v>
      </c>
      <c r="PC86"/>
      <c r="PD86" s="3">
        <f t="shared" si="2797"/>
        <v>131436701764</v>
      </c>
      <c r="PE86"/>
      <c r="PF86" s="3">
        <f t="shared" si="2798"/>
        <v>85297291249</v>
      </c>
      <c r="PG86"/>
      <c r="PH86" s="3">
        <f t="shared" si="2799"/>
        <v>169528180644</v>
      </c>
      <c r="PI86"/>
      <c r="PJ86" s="3">
        <f t="shared" si="2800"/>
        <v>6860477584</v>
      </c>
      <c r="PK86"/>
      <c r="PL86" s="3">
        <f t="shared" si="2801"/>
        <v>45163900324</v>
      </c>
      <c r="PM86"/>
      <c r="PN86" s="3">
        <f t="shared" si="2802"/>
        <v>17151307369</v>
      </c>
      <c r="PO86"/>
      <c r="PP86" s="3">
        <f t="shared" si="2803"/>
        <v>24891372900</v>
      </c>
      <c r="PQ86"/>
      <c r="PR86" s="3">
        <f t="shared" si="2804"/>
        <v>268374766401</v>
      </c>
      <c r="PS86"/>
      <c r="PT86" s="3">
        <f t="shared" si="2805"/>
        <v>14870095249</v>
      </c>
      <c r="PU86"/>
      <c r="PV86" s="3">
        <f t="shared" si="2806"/>
        <v>68493170944</v>
      </c>
      <c r="PW86"/>
      <c r="PX86" s="3">
        <f t="shared" si="2730"/>
        <v>1904624164</v>
      </c>
      <c r="PY86"/>
      <c r="PZ86" s="3">
        <f t="shared" si="542"/>
        <v>25599680001</v>
      </c>
      <c r="QA86"/>
      <c r="QB86" s="3">
        <f t="shared" si="543"/>
        <v>22486502025</v>
      </c>
      <c r="QC86"/>
      <c r="QD86" s="3">
        <f t="shared" si="544"/>
        <v>21169668004</v>
      </c>
      <c r="QE86"/>
      <c r="QF86" s="3">
        <f t="shared" si="545"/>
        <v>27782889124</v>
      </c>
      <c r="QG86"/>
      <c r="QH86" s="3">
        <f t="shared" si="546"/>
        <v>34909559281</v>
      </c>
      <c r="QI86"/>
      <c r="QJ86" s="3">
        <f t="shared" si="547"/>
        <v>86583062500</v>
      </c>
      <c r="QK86"/>
      <c r="QL86" s="3">
        <f t="shared" si="548"/>
        <v>10818704169</v>
      </c>
      <c r="QM86"/>
      <c r="QN86" s="3">
        <f t="shared" si="390"/>
        <v>2209188004</v>
      </c>
      <c r="QO86"/>
      <c r="QP86" s="3">
        <f t="shared" si="391"/>
        <v>245454889</v>
      </c>
      <c r="QQ86"/>
      <c r="QR86" s="3">
        <f t="shared" si="392"/>
        <v>2001578121</v>
      </c>
      <c r="QS86" s="5"/>
      <c r="QT86" s="6">
        <f t="shared" si="2429"/>
        <v>13832.835852254064</v>
      </c>
      <c r="QU86" s="5"/>
      <c r="QV86" s="5"/>
      <c r="QW86" s="6">
        <f>B86-C86-$FC86</f>
        <v>198904.78666666662</v>
      </c>
      <c r="QX86"/>
      <c r="QY86" s="6">
        <f>D86-E86-$FC86</f>
        <v>-10323.213333333377</v>
      </c>
      <c r="QZ86"/>
      <c r="RA86" s="6">
        <f>F86-G86-$FC86</f>
        <v>183272.78666666662</v>
      </c>
      <c r="RB86"/>
      <c r="RC86" s="6">
        <f>H86-I86-$FC86</f>
        <v>96023.786666666623</v>
      </c>
      <c r="RD86"/>
      <c r="RE86" s="6">
        <f>J86-K86-$FC86</f>
        <v>-175910.21333333338</v>
      </c>
      <c r="RF86"/>
      <c r="RG86" s="6">
        <f>L86-M86-$FC86</f>
        <v>-67334.213333333377</v>
      </c>
      <c r="RH86"/>
      <c r="RI86" s="6">
        <f>N86-O86-$FC86</f>
        <v>50153.786666666623</v>
      </c>
      <c r="RJ86"/>
      <c r="RK86" s="6">
        <f>P86-Q86-$FC86</f>
        <v>-479072.21333333338</v>
      </c>
      <c r="RL86"/>
      <c r="RM86" s="6">
        <f>R86-S86-$FC86</f>
        <v>286260.78666666662</v>
      </c>
      <c r="RN86"/>
      <c r="RO86" s="6">
        <f>T86-U86-$FC86</f>
        <v>-163532.21333333338</v>
      </c>
      <c r="RP86"/>
      <c r="RQ86" s="6">
        <f>V86-W86-$FC86</f>
        <v>-89686.213333333377</v>
      </c>
      <c r="RR86"/>
      <c r="RS86" s="6">
        <f>X86-Y86-$FC86</f>
        <v>-208235.21333333338</v>
      </c>
      <c r="RT86"/>
      <c r="RU86" s="6">
        <f>Z86-AA86-$FC86</f>
        <v>365693.78666666662</v>
      </c>
      <c r="RV86"/>
      <c r="RW86" s="6">
        <f>AB86-AC86-$FC86</f>
        <v>101645.78666666662</v>
      </c>
      <c r="RX86"/>
      <c r="RY86" s="6">
        <f>AD86-AE86-$FC86</f>
        <v>5449.7866666666232</v>
      </c>
      <c r="RZ86"/>
      <c r="SA86" s="6">
        <f>AF86-AG86-$FC86</f>
        <v>-263053.21333333338</v>
      </c>
      <c r="SB86"/>
      <c r="SC86" s="6">
        <f>AH86-AI86-$FC86</f>
        <v>-114372.21333333338</v>
      </c>
      <c r="SD86"/>
      <c r="SE86" s="6">
        <f>AJ86-AK86-$FC86</f>
        <v>19949.786666666623</v>
      </c>
      <c r="SF86"/>
      <c r="SG86" s="6">
        <f>AL86-AM86-$FC86</f>
        <v>-435430.21333333338</v>
      </c>
      <c r="SH86"/>
      <c r="SI86" s="6">
        <f>AN86-AO86-$FC86</f>
        <v>598404.78666666662</v>
      </c>
      <c r="SJ86"/>
      <c r="SK86" s="6">
        <f>AP86-AQ86-$FC86</f>
        <v>-2472.2133333333768</v>
      </c>
      <c r="SL86"/>
      <c r="SM86" s="6">
        <f>AR86-AS86-$FC86</f>
        <v>510024.78666666662</v>
      </c>
      <c r="SN86"/>
      <c r="SO86" s="6">
        <f>AT86-AU86-$FC86</f>
        <v>-180366.21333333338</v>
      </c>
      <c r="SP86"/>
      <c r="SQ86" s="6">
        <f>AV86-AW86-$FC86</f>
        <v>119541.78666666662</v>
      </c>
      <c r="SR86"/>
      <c r="SS86" s="6">
        <f>AX86-AY86-$FC86</f>
        <v>-347013.21333333338</v>
      </c>
      <c r="ST86"/>
      <c r="SU86" s="6">
        <f>AZ86-BA86-$FC86</f>
        <v>279540.78666666662</v>
      </c>
      <c r="SV86"/>
      <c r="SW86" s="6">
        <f>BB86-BC86-$FC86</f>
        <v>-149102.21333333338</v>
      </c>
      <c r="SX86"/>
      <c r="SY86" s="6">
        <f>BD86-BE86-$FC86</f>
        <v>-187015.21333333338</v>
      </c>
      <c r="SZ86"/>
      <c r="TA86" s="6">
        <f>BF86-BG86-$FC86</f>
        <v>47960.786666666623</v>
      </c>
      <c r="TB86"/>
      <c r="TC86" s="6">
        <f>BH86-BI86-$FC86</f>
        <v>614107.78666666662</v>
      </c>
      <c r="TD86"/>
      <c r="TE86" s="6">
        <f>BJ86-BK86-$FC86</f>
        <v>63521.786666666623</v>
      </c>
      <c r="TF86"/>
      <c r="TG86" s="6">
        <f>BL86-BM86-$FC86</f>
        <v>-102029.21333333338</v>
      </c>
      <c r="TH86"/>
      <c r="TI86" s="6">
        <f>BN86-BO86-$FC86</f>
        <v>-182487.21333333338</v>
      </c>
      <c r="TJ86"/>
      <c r="TK86" s="6">
        <f>BP86-BQ86-$FC86</f>
        <v>-310161.21333333338</v>
      </c>
      <c r="TL86"/>
      <c r="TM86" s="6">
        <f>BR86-BS86-$FC86</f>
        <v>-11385.213333333377</v>
      </c>
      <c r="TN86"/>
      <c r="TO86" s="6">
        <f>BT86-BU86-$FC86</f>
        <v>285092.78666666662</v>
      </c>
      <c r="TP86"/>
      <c r="TQ86" s="6">
        <f>BV86-BW86-$FC86</f>
        <v>-220613.21333333338</v>
      </c>
      <c r="TR86"/>
      <c r="TS86" s="6">
        <f>BX86-BY86-$FC86</f>
        <v>84882.786666666623</v>
      </c>
      <c r="TT86"/>
      <c r="TU86" s="6">
        <f>BZ86-CA86-$FC86</f>
        <v>-88589.213333333377</v>
      </c>
      <c r="TV86"/>
      <c r="TW86" s="6">
        <f>CB86-CC86-$FC86</f>
        <v>-255343.21333333338</v>
      </c>
      <c r="TX86"/>
      <c r="TY86" s="6">
        <f>CD86-CE86-$FC86</f>
        <v>-414209.21333333338</v>
      </c>
      <c r="TZ86"/>
      <c r="UA86" s="6">
        <f>CF86-CG86-$FC86</f>
        <v>-20297.213333333377</v>
      </c>
      <c r="UB86"/>
      <c r="UC86" s="6">
        <f>CH86-CI86-$FC86</f>
        <v>289583.78666666662</v>
      </c>
      <c r="UD86"/>
      <c r="UE86" s="6">
        <f>CJ86-CK86-$FC86</f>
        <v>-145636.21333333338</v>
      </c>
      <c r="UF86"/>
      <c r="UG86" s="6">
        <f>CL86-CM86-$FC86</f>
        <v>88172.786666666623</v>
      </c>
      <c r="UH86"/>
      <c r="UI86" s="6">
        <f>CN86-CO86-$FC86</f>
        <v>242617.78666666662</v>
      </c>
      <c r="UJ86"/>
      <c r="UK86" s="6">
        <f>CP86-CQ86-$FC86</f>
        <v>-385067.21333333338</v>
      </c>
      <c r="UL86"/>
      <c r="UM86" s="6">
        <f>CR86-CS86-$FC86</f>
        <v>-77414.213333333377</v>
      </c>
      <c r="UN86"/>
      <c r="UO86" s="6">
        <f>CT86-CU86-$FC86</f>
        <v>12134.786666666623</v>
      </c>
      <c r="UP86"/>
      <c r="UQ86" s="6">
        <f>CV86-CW86-$FC86</f>
        <v>-207209.21333333338</v>
      </c>
      <c r="UR86"/>
      <c r="US86" s="6">
        <f>CX86-CY86-$FC86</f>
        <v>-133328.21333333338</v>
      </c>
      <c r="UT86"/>
      <c r="UU86" s="6">
        <f>CZ86-DA86-$FC86</f>
        <v>143025.78666666662</v>
      </c>
      <c r="UV86"/>
      <c r="UW86" s="6">
        <f>DB86-DC86-$FC86</f>
        <v>-110977.21333333338</v>
      </c>
      <c r="UX86"/>
      <c r="UY86" s="6">
        <f>DD86-DE86-$FC86</f>
        <v>-138916.21333333338</v>
      </c>
      <c r="UZ86"/>
      <c r="VA86" s="6">
        <f>DF86-DG86-$FC86</f>
        <v>333261.78666666662</v>
      </c>
      <c r="VB86"/>
      <c r="VC86" s="6">
        <f>DH86-DI86-$FC86</f>
        <v>262776.78666666662</v>
      </c>
      <c r="VD86"/>
      <c r="VE86" s="6">
        <f>DJ86-DK86-$FC86</f>
        <v>-441018.21333333338</v>
      </c>
      <c r="VF86"/>
      <c r="VG86" s="6">
        <f>DL86-DM86-$FC86</f>
        <v>-112108.21333333338</v>
      </c>
      <c r="VH86"/>
      <c r="VI86" s="6">
        <f>DN86-DO86-$FC86</f>
        <v>183237.78666666662</v>
      </c>
      <c r="VJ86"/>
      <c r="VK86" s="6">
        <f>DP86-DQ86-$FC86</f>
        <v>101682.78666666662</v>
      </c>
      <c r="VL86"/>
      <c r="VM86" s="6">
        <f>DR86-DS86-$FC86</f>
        <v>128489.78666666662</v>
      </c>
      <c r="VN86"/>
      <c r="VO86" s="6">
        <f>DT86-DU86-$FC86</f>
        <v>488768.78666666662</v>
      </c>
      <c r="VP86"/>
      <c r="VQ86" s="6">
        <f>DV86-DW86-$FC86</f>
        <v>-151223.21333333338</v>
      </c>
      <c r="VR86"/>
      <c r="VS86" s="6">
        <f>DX86-DY86-$FC86</f>
        <v>232431.78666666662</v>
      </c>
      <c r="VT86"/>
      <c r="VU86" s="6">
        <f>DZ86-EA86-$FC86</f>
        <v>14361.786666666623</v>
      </c>
      <c r="VV86"/>
      <c r="VW86" s="6">
        <f>EB86-EC86-$FC86</f>
        <v>130718.78666666662</v>
      </c>
      <c r="VX86"/>
      <c r="VY86" s="6">
        <f>ED86-EE86-$FC86</f>
        <v>-179235.21333333338</v>
      </c>
      <c r="VZ86"/>
      <c r="WA86" s="6">
        <f>EF86-EG86-$FC86</f>
        <v>116217.78666666662</v>
      </c>
      <c r="WB86"/>
      <c r="WC86" s="6">
        <f>EH86-EI86-$FC86</f>
        <v>137401.78666666662</v>
      </c>
      <c r="WD86"/>
      <c r="WE86" s="6">
        <f>EJ86-EK86-$FC86</f>
        <v>157560.78666666662</v>
      </c>
      <c r="WF86"/>
      <c r="WG86" s="6">
        <f>EL86-EM86-$FC86</f>
        <v>-323530.21333333338</v>
      </c>
      <c r="WH86"/>
      <c r="WI86" s="6">
        <f>EN86-EO86-$FC86</f>
        <v>74732.786666666623</v>
      </c>
      <c r="WJ86"/>
      <c r="WK86" s="6">
        <f>EP86-EQ86-$FC86</f>
        <v>-76282.213333333377</v>
      </c>
      <c r="WL86"/>
      <c r="WM86" s="6">
        <f>ER86-ES86-$FC86</f>
        <v>-13613.213333333377</v>
      </c>
      <c r="WN86"/>
      <c r="WO86" s="6">
        <f>ET86-EU86-$FC86</f>
        <v>-74019.213333333377</v>
      </c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</row>
    <row r="87" spans="1:1015">
      <c r="A87"/>
      <c r="KW87" s="17"/>
      <c r="QW87" s="7">
        <f>QW81*QW86</f>
        <v>16711778618.882847</v>
      </c>
      <c r="QY87" s="7">
        <f>QY81*QY86</f>
        <v>-2673574.6104891724</v>
      </c>
      <c r="RA87" s="7">
        <f>RA81*RA86</f>
        <v>-14806427605.65048</v>
      </c>
      <c r="RC87" s="7">
        <f>RC81*RC86</f>
        <v>2455422968.5361791</v>
      </c>
      <c r="RE87" s="7">
        <f>RE81*RE86</f>
        <v>-16797839835.94383</v>
      </c>
      <c r="RG87" s="7">
        <f>RG81*RG86</f>
        <v>7724918522.4561806</v>
      </c>
      <c r="RI87" s="7">
        <f>RI81*RI86</f>
        <v>-6061637479.0371494</v>
      </c>
      <c r="RK87" s="7">
        <f>RK81*RK86</f>
        <v>-7321654248.7438354</v>
      </c>
      <c r="RM87" s="7">
        <f>RM81*RM86</f>
        <v>42772796666.136177</v>
      </c>
      <c r="RO87" s="7">
        <f>RO81*RO86</f>
        <v>-612753022.93049335</v>
      </c>
      <c r="RQ87" s="7">
        <f>RQ81*RQ86</f>
        <v>4603146095.1495113</v>
      </c>
      <c r="RS87" s="7">
        <f>RS81*RS86</f>
        <v>-7776957735.8904963</v>
      </c>
      <c r="RU87" s="7">
        <f>RU81*RU86</f>
        <v>5085698615.2561865</v>
      </c>
      <c r="RW87" s="7">
        <f>RW81*RW86</f>
        <v>8294599774.0828438</v>
      </c>
      <c r="RY87" s="7">
        <f>RY81*RY86</f>
        <v>-202890180.47715381</v>
      </c>
      <c r="SA87" s="7">
        <f>SA81*SA86</f>
        <v>-22370830914.130501</v>
      </c>
      <c r="SC87" s="7">
        <f>SC81*SC86</f>
        <v>-10734860046.290497</v>
      </c>
      <c r="SE87" s="7">
        <f>SE81*SE86</f>
        <v>-3655698923.7304802</v>
      </c>
      <c r="SG87" s="7">
        <f>SG81*SG86</f>
        <v>-10416791187.837168</v>
      </c>
      <c r="SI87" s="7">
        <f>SI81*SI86</f>
        <v>-23781212605.650471</v>
      </c>
      <c r="SK87" s="7">
        <f>SK81*SK86</f>
        <v>-33036153.810489535</v>
      </c>
      <c r="SM87" s="7">
        <f>SM81*SM86</f>
        <v>6742010854.6161909</v>
      </c>
      <c r="SO87" s="7">
        <f>SO81*SO86</f>
        <v>5300785048.5361738</v>
      </c>
      <c r="SQ87" s="7">
        <f>SQ81*SQ86</f>
        <v>-10209467884.157148</v>
      </c>
      <c r="SS87" s="7">
        <f>SS81*SS86</f>
        <v>11020103242.669504</v>
      </c>
      <c r="SU87" s="7">
        <f>SU81*SU86</f>
        <v>15422541013.976183</v>
      </c>
      <c r="SW87" s="7">
        <f>SW81*SW86</f>
        <v>-10599823460.050495</v>
      </c>
      <c r="SY87" s="7">
        <f>SY81*SY86</f>
        <v>-25219186039.677166</v>
      </c>
      <c r="TA87" s="7">
        <f>TA81*TA86</f>
        <v>-1397242237.4371531</v>
      </c>
      <c r="TC87" s="7">
        <f>TC81*TC86</f>
        <v>20429515550.936192</v>
      </c>
      <c r="TE87" s="7">
        <f>TE81*TE86</f>
        <v>369124255.3628459</v>
      </c>
      <c r="TG87" s="7">
        <f>TG81*TG86</f>
        <v>-4703443345.0638266</v>
      </c>
      <c r="TI87" s="7">
        <f>TI81*TI86</f>
        <v>-3485320854.2904944</v>
      </c>
      <c r="TK87" s="7">
        <f>TK81*TK86</f>
        <v>-17990276721.490501</v>
      </c>
      <c r="TM87" s="7">
        <f>TM81*TM86</f>
        <v>-968050382.29049289</v>
      </c>
      <c r="TO87" s="7">
        <f>TO81*TO86</f>
        <v>24411636242.669514</v>
      </c>
      <c r="TQ87" s="7">
        <f>TQ81*TQ86</f>
        <v>-25558258436.370499</v>
      </c>
      <c r="TS87" s="7">
        <f>TS81*TS86</f>
        <v>9824926776.5361748</v>
      </c>
      <c r="TU87" s="7">
        <f>TU81*TU86</f>
        <v>-6858487125.8638277</v>
      </c>
      <c r="TW87" s="7">
        <f>TW81*TW86</f>
        <v>-18618346995.623833</v>
      </c>
      <c r="TY87" s="7">
        <f>TY81*TY86</f>
        <v>-491660813.43716651</v>
      </c>
      <c r="UA87" s="7">
        <f>UA81*UA86</f>
        <v>1343939657.0695136</v>
      </c>
      <c r="UC87" s="7">
        <f>UC81*UC86</f>
        <v>-2477972323.6238141</v>
      </c>
      <c r="UE87" s="7">
        <f>UE81*UE86</f>
        <v>12876136471.256178</v>
      </c>
      <c r="UG87" s="7">
        <f>UG81*UG86</f>
        <v>375526722.77617991</v>
      </c>
      <c r="UI87" s="7">
        <f>UI81*UI86</f>
        <v>-8162878667.3038139</v>
      </c>
      <c r="UK87" s="7">
        <f>UK81*UK86</f>
        <v>2759011717.7628345</v>
      </c>
      <c r="UM87" s="7">
        <f>UM81*UM86</f>
        <v>2730322922.2428441</v>
      </c>
      <c r="UO87" s="7">
        <f>UO81*UO86</f>
        <v>-313720801.49048746</v>
      </c>
      <c r="UQ87" s="7">
        <f>UQ81*UQ86</f>
        <v>3898229693.2295065</v>
      </c>
      <c r="US87" s="7">
        <f>US81*US86</f>
        <v>6636146939.9495096</v>
      </c>
      <c r="UU87" s="7">
        <f>UU81*UU86</f>
        <v>-12824981171.623814</v>
      </c>
      <c r="UW87" s="7">
        <f>UW81*UW86</f>
        <v>1368683451.7361753</v>
      </c>
      <c r="UY87" s="7">
        <f>UY81*UY86</f>
        <v>5875185262.7228422</v>
      </c>
      <c r="VA87" s="7">
        <f>VA81*VA86</f>
        <v>5589128980.6961861</v>
      </c>
      <c r="VC87" s="7">
        <f>VC81*VC86</f>
        <v>80668969.8161847</v>
      </c>
      <c r="VE87" s="7">
        <f>VE81*VE86</f>
        <v>-39954039156.690506</v>
      </c>
      <c r="VG87" s="7">
        <f>VG81*VG86</f>
        <v>277693539.20284158</v>
      </c>
      <c r="VI87" s="7">
        <f>VI81*VI86</f>
        <v>-2790530696.3171501</v>
      </c>
      <c r="VK87" s="7">
        <f>VK81*VK86</f>
        <v>1189585565.4428465</v>
      </c>
      <c r="VM87" s="7">
        <f>VM81*VM86</f>
        <v>-3305401475.1971512</v>
      </c>
      <c r="VO87" s="7">
        <f>VO81*VO86</f>
        <v>-25285482157.543808</v>
      </c>
      <c r="VQ87" s="7">
        <f>VQ81*VQ86</f>
        <v>-321044865.59715962</v>
      </c>
      <c r="VS87" s="7">
        <f>VS81*VS86</f>
        <v>-6444174384.4238148</v>
      </c>
      <c r="VU87" s="7">
        <f>VU81*VU86</f>
        <v>-353371952.42382079</v>
      </c>
      <c r="VW87" s="7">
        <f>VW81*VW86</f>
        <v>-18724814338.983814</v>
      </c>
      <c r="VY87" s="7">
        <f>VY81*VY86</f>
        <v>-11070102091.303829</v>
      </c>
      <c r="WA87" s="7">
        <f>WA81*WA86</f>
        <v>-18059896944.21048</v>
      </c>
      <c r="WC87" s="7">
        <f>WC81*WC86</f>
        <v>-1287868778.4504848</v>
      </c>
      <c r="WE87" s="7">
        <f>WE81*WE86</f>
        <v>-9833843479.0371494</v>
      </c>
      <c r="WG87" s="7">
        <f>WG81*WG86</f>
        <v>-16182653426.983833</v>
      </c>
      <c r="WI87" s="7">
        <f>WI81*WI86</f>
        <v>-10309912046.610481</v>
      </c>
      <c r="WK87" s="7">
        <f>WK81*WK86</f>
        <v>-5230746633.3838272</v>
      </c>
      <c r="WM87" s="7">
        <f>WM81*WM86</f>
        <v>1310966238.7228482</v>
      </c>
      <c r="WO87" s="7">
        <f>WO81*WO86</f>
        <v>-1069650664.9571581</v>
      </c>
      <c r="WQ87" s="6">
        <f>(SUM(QW87:WP87)/(150*148))</f>
        <v>-9783679.4364060033</v>
      </c>
    </row>
    <row r="88" spans="1:1015">
      <c r="A88" s="12" t="s">
        <v>13</v>
      </c>
      <c r="KW88" s="17"/>
      <c r="QW88" s="7">
        <f t="shared" ref="QW88:TG88" si="2807">QW82*QW85</f>
        <v>40939629.619200014</v>
      </c>
      <c r="QX88" s="7"/>
      <c r="QY88" s="7">
        <f t="shared" si="2807"/>
        <v>4661667.5925333332</v>
      </c>
      <c r="QZ88" s="7"/>
      <c r="RA88" s="7">
        <f t="shared" si="2807"/>
        <v>-117696690.16746671</v>
      </c>
      <c r="RB88" s="7"/>
      <c r="RC88" s="7">
        <f t="shared" si="2807"/>
        <v>70989605.085866615</v>
      </c>
      <c r="RD88" s="7"/>
      <c r="RE88" s="7">
        <f t="shared" si="2807"/>
        <v>-140521965.47413328</v>
      </c>
      <c r="RF88" s="7"/>
      <c r="RG88" s="7">
        <f t="shared" si="2807"/>
        <v>-44736616.03413336</v>
      </c>
      <c r="RH88" s="7"/>
      <c r="RI88" s="7">
        <f t="shared" si="2807"/>
        <v>15930551.005866669</v>
      </c>
      <c r="RJ88" s="7"/>
      <c r="RK88" s="7">
        <f t="shared" si="2807"/>
        <v>21314367.21920003</v>
      </c>
      <c r="RL88" s="7"/>
      <c r="RM88" s="7">
        <f t="shared" si="2807"/>
        <v>33411756.552533343</v>
      </c>
      <c r="RN88" s="7"/>
      <c r="RO88" s="7">
        <f t="shared" si="2807"/>
        <v>-27025304.140799958</v>
      </c>
      <c r="RP88" s="7"/>
      <c r="RQ88" s="7">
        <f t="shared" si="2807"/>
        <v>28345392.712533303</v>
      </c>
      <c r="RR88" s="7"/>
      <c r="RS88" s="7">
        <f t="shared" si="2807"/>
        <v>39194028.552533321</v>
      </c>
      <c r="RT88" s="7"/>
      <c r="RU88" s="7">
        <f t="shared" si="2807"/>
        <v>-47408526.967466682</v>
      </c>
      <c r="RV88" s="7"/>
      <c r="RW88" s="7">
        <f t="shared" si="2807"/>
        <v>30406093.619200014</v>
      </c>
      <c r="RX88" s="7"/>
      <c r="RY88" s="7">
        <f t="shared" si="2807"/>
        <v>-77824943.820800051</v>
      </c>
      <c r="RZ88" s="7"/>
      <c r="SA88" s="7">
        <f t="shared" si="2807"/>
        <v>12029197.512533333</v>
      </c>
      <c r="SB88" s="7"/>
      <c r="SC88" s="7">
        <f t="shared" si="2807"/>
        <v>-10968650.167466657</v>
      </c>
      <c r="SD88" s="7"/>
      <c r="SE88" s="7">
        <f t="shared" si="2807"/>
        <v>81774359.859199971</v>
      </c>
      <c r="SF88" s="7"/>
      <c r="SG88" s="7">
        <f t="shared" si="2807"/>
        <v>56695100.232533276</v>
      </c>
      <c r="SH88" s="7"/>
      <c r="SI88" s="7">
        <f t="shared" si="2807"/>
        <v>-8931475.6607999895</v>
      </c>
      <c r="SJ88" s="7"/>
      <c r="SK88" s="7">
        <f t="shared" si="2807"/>
        <v>75205368.392533332</v>
      </c>
      <c r="SL88" s="7"/>
      <c r="SM88" s="7">
        <f t="shared" si="2807"/>
        <v>-44659927.607466705</v>
      </c>
      <c r="SN88" s="7"/>
      <c r="SO88" s="7">
        <f t="shared" si="2807"/>
        <v>138946593.88586661</v>
      </c>
      <c r="SP88" s="7"/>
      <c r="SQ88" s="7">
        <f t="shared" si="2807"/>
        <v>-26696851.767466638</v>
      </c>
      <c r="SR88" s="7"/>
      <c r="SS88" s="7">
        <f t="shared" si="2807"/>
        <v>2112916.0192000004</v>
      </c>
      <c r="ST88" s="7"/>
      <c r="SU88" s="7">
        <f t="shared" si="2807"/>
        <v>-215067744.24746662</v>
      </c>
      <c r="SV88" s="7"/>
      <c r="SW88" s="7">
        <f t="shared" si="2807"/>
        <v>-209858320.24746662</v>
      </c>
      <c r="SX88" s="7"/>
      <c r="SY88" s="7">
        <f t="shared" si="2807"/>
        <v>12916472.072533431</v>
      </c>
      <c r="SZ88" s="7"/>
      <c r="TA88" s="7">
        <f t="shared" si="2807"/>
        <v>-4625936.0341332993</v>
      </c>
      <c r="TB88" s="7"/>
      <c r="TC88" s="7">
        <f t="shared" si="2807"/>
        <v>47094207.432533346</v>
      </c>
      <c r="TD88" s="7"/>
      <c r="TE88" s="7">
        <f t="shared" si="2807"/>
        <v>2521799.4325333522</v>
      </c>
      <c r="TF88" s="7"/>
      <c r="TG88" s="7">
        <f t="shared" si="2807"/>
        <v>7221519.5392000033</v>
      </c>
      <c r="TH88" s="7"/>
      <c r="TI88" s="7">
        <f t="shared" ref="TI88:VS88" si="2808">TI82*TI85</f>
        <v>79442706.952533349</v>
      </c>
      <c r="TJ88" s="7"/>
      <c r="TK88" s="7">
        <f t="shared" si="2808"/>
        <v>87997257.779200062</v>
      </c>
      <c r="TL88" s="7"/>
      <c r="TM88" s="7">
        <f t="shared" si="2808"/>
        <v>-45155648.35413336</v>
      </c>
      <c r="TN88" s="7"/>
      <c r="TO88" s="7">
        <f t="shared" si="2808"/>
        <v>-47438579.447466642</v>
      </c>
      <c r="TP88" s="7"/>
      <c r="TQ88" s="7">
        <f t="shared" si="2808"/>
        <v>-62996195.874133281</v>
      </c>
      <c r="TR88" s="7"/>
      <c r="TS88" s="7">
        <f t="shared" si="2808"/>
        <v>61652818.739200026</v>
      </c>
      <c r="TT88" s="7"/>
      <c r="TU88" s="7">
        <f t="shared" si="2808"/>
        <v>112979112.92586669</v>
      </c>
      <c r="TV88" s="7"/>
      <c r="TW88" s="7">
        <f t="shared" si="2808"/>
        <v>-56403545.84746664</v>
      </c>
      <c r="TX88" s="7"/>
      <c r="TY88" s="7">
        <f t="shared" si="2808"/>
        <v>193913067.37919995</v>
      </c>
      <c r="TZ88" s="7"/>
      <c r="UA88" s="7">
        <f t="shared" si="2808"/>
        <v>-3681171.554133324</v>
      </c>
      <c r="UB88" s="7"/>
      <c r="UC88" s="7">
        <f t="shared" si="2808"/>
        <v>70139862.685866684</v>
      </c>
      <c r="UD88" s="7"/>
      <c r="UE88" s="7">
        <f t="shared" si="2808"/>
        <v>-28874394.274133343</v>
      </c>
      <c r="UF88" s="7"/>
      <c r="UG88" s="7">
        <f t="shared" si="2808"/>
        <v>11384715.80586667</v>
      </c>
      <c r="UH88" s="7"/>
      <c r="UI88" s="7">
        <f t="shared" si="2808"/>
        <v>-2458606.3274666853</v>
      </c>
      <c r="UJ88" s="7"/>
      <c r="UK88" s="7">
        <f t="shared" si="2808"/>
        <v>5020953.5658666641</v>
      </c>
      <c r="UL88" s="7"/>
      <c r="UM88" s="7">
        <f t="shared" si="2808"/>
        <v>-23219928.674133345</v>
      </c>
      <c r="UN88" s="7"/>
      <c r="UO88" s="7">
        <f t="shared" si="2808"/>
        <v>9583102.0458666757</v>
      </c>
      <c r="UP88" s="7"/>
      <c r="UQ88" s="7">
        <f t="shared" si="2808"/>
        <v>7116870.2592000002</v>
      </c>
      <c r="UR88" s="7"/>
      <c r="US88" s="7">
        <f t="shared" si="2808"/>
        <v>12880424.07253333</v>
      </c>
      <c r="UT88" s="7"/>
      <c r="UU88" s="7">
        <f t="shared" si="2808"/>
        <v>-74424498.594133362</v>
      </c>
      <c r="UV88" s="7"/>
      <c r="UW88" s="7">
        <f t="shared" si="2808"/>
        <v>2287806.2591999983</v>
      </c>
      <c r="UX88" s="7"/>
      <c r="UY88" s="7">
        <f t="shared" si="2808"/>
        <v>33974745.565866642</v>
      </c>
      <c r="UZ88" s="7"/>
      <c r="VA88" s="7">
        <f t="shared" si="2808"/>
        <v>-26939541.687466677</v>
      </c>
      <c r="VB88" s="7"/>
      <c r="VC88" s="7">
        <f t="shared" si="2808"/>
        <v>31309046.579200014</v>
      </c>
      <c r="VD88" s="7"/>
      <c r="VE88" s="7">
        <f t="shared" si="2808"/>
        <v>-224531636.94079995</v>
      </c>
      <c r="VF88" s="7"/>
      <c r="VG88" s="7">
        <f t="shared" si="2808"/>
        <v>-22090089.847466674</v>
      </c>
      <c r="VH88" s="7"/>
      <c r="VI88" s="7">
        <f t="shared" si="2808"/>
        <v>66262201.77919998</v>
      </c>
      <c r="VJ88" s="7"/>
      <c r="VK88" s="7">
        <f t="shared" si="2808"/>
        <v>111666151.11253336</v>
      </c>
      <c r="VL88" s="7"/>
      <c r="VM88" s="7">
        <f t="shared" si="2808"/>
        <v>8454353.8858666793</v>
      </c>
      <c r="VN88" s="7"/>
      <c r="VO88" s="7">
        <f t="shared" si="2808"/>
        <v>-21949065.207466684</v>
      </c>
      <c r="VP88" s="7"/>
      <c r="VQ88" s="7">
        <f t="shared" si="2808"/>
        <v>80674159.539199978</v>
      </c>
      <c r="VR88" s="7"/>
      <c r="VS88" s="7">
        <f t="shared" si="2808"/>
        <v>246885926.36586663</v>
      </c>
      <c r="VT88" s="7"/>
      <c r="VU88" s="7">
        <f t="shared" ref="VU88:WM88" si="2809">VU82*VU85</f>
        <v>72761207.005866647</v>
      </c>
      <c r="VV88" s="7"/>
      <c r="VW88" s="7">
        <f t="shared" si="2809"/>
        <v>22970776.92586669</v>
      </c>
      <c r="VX88" s="7"/>
      <c r="VY88" s="7">
        <f t="shared" si="2809"/>
        <v>54394685.192533292</v>
      </c>
      <c r="VZ88" s="7"/>
      <c r="WA88" s="7">
        <f t="shared" si="2809"/>
        <v>8481947.1658666041</v>
      </c>
      <c r="WB88" s="7"/>
      <c r="WC88" s="7">
        <f t="shared" si="2809"/>
        <v>-3141021.1541333366</v>
      </c>
      <c r="WD88" s="7"/>
      <c r="WE88" s="7">
        <f t="shared" si="2809"/>
        <v>15867837.619199976</v>
      </c>
      <c r="WF88" s="7"/>
      <c r="WG88" s="7">
        <f t="shared" si="2809"/>
        <v>8215470.5792000033</v>
      </c>
      <c r="WH88" s="7"/>
      <c r="WI88" s="7">
        <f t="shared" si="2809"/>
        <v>150227013.93919995</v>
      </c>
      <c r="WJ88" s="7"/>
      <c r="WK88" s="7">
        <f t="shared" si="2809"/>
        <v>-53789146.487466641</v>
      </c>
      <c r="WL88" s="7"/>
      <c r="WM88" s="7">
        <f t="shared" si="2809"/>
        <v>60914256.925866649</v>
      </c>
      <c r="WN88" s="7"/>
      <c r="WO88" s="7">
        <f>WO82*WO85</f>
        <v>-7206975.8207999887</v>
      </c>
      <c r="WQ88" s="6">
        <f>(SUM(QW88:WP88)/(150*148))</f>
        <v>30128.202998198194</v>
      </c>
    </row>
    <row r="89" spans="1:1015" s="3" customFormat="1">
      <c r="A89" s="2">
        <v>201</v>
      </c>
      <c r="B89" s="3">
        <v>203</v>
      </c>
      <c r="C89" s="3">
        <v>0</v>
      </c>
      <c r="D89" s="3">
        <v>610</v>
      </c>
      <c r="E89" s="3">
        <v>203</v>
      </c>
      <c r="F89" s="3">
        <v>0</v>
      </c>
      <c r="G89" s="3">
        <v>407</v>
      </c>
      <c r="H89" s="3">
        <v>407</v>
      </c>
      <c r="I89" s="3">
        <v>203</v>
      </c>
      <c r="J89" s="3">
        <v>203</v>
      </c>
      <c r="K89" s="3">
        <v>0</v>
      </c>
      <c r="L89" s="3">
        <v>0</v>
      </c>
      <c r="M89" s="3">
        <v>407</v>
      </c>
      <c r="N89" s="3">
        <v>0</v>
      </c>
      <c r="O89" s="3">
        <v>203</v>
      </c>
      <c r="P89" s="3">
        <v>0</v>
      </c>
      <c r="Q89" s="3">
        <v>0</v>
      </c>
      <c r="R89" s="3">
        <v>0</v>
      </c>
      <c r="S89" s="3">
        <v>407</v>
      </c>
      <c r="T89" s="3">
        <v>610</v>
      </c>
      <c r="U89" s="3">
        <v>0</v>
      </c>
      <c r="V89" s="3">
        <v>0</v>
      </c>
      <c r="W89" s="3">
        <v>0</v>
      </c>
      <c r="X89" s="3">
        <v>407</v>
      </c>
      <c r="Y89" s="3">
        <v>0</v>
      </c>
      <c r="Z89" s="3">
        <v>203</v>
      </c>
      <c r="AA89" s="3">
        <v>203</v>
      </c>
      <c r="AB89" s="3">
        <v>407</v>
      </c>
      <c r="AC89" s="3">
        <v>407</v>
      </c>
      <c r="AD89" s="3">
        <v>0</v>
      </c>
      <c r="AE89" s="3">
        <v>203</v>
      </c>
      <c r="AF89" s="3">
        <v>203</v>
      </c>
      <c r="AG89" s="3">
        <v>203</v>
      </c>
      <c r="AH89" s="3">
        <v>203</v>
      </c>
      <c r="AI89" s="3">
        <v>610</v>
      </c>
      <c r="AJ89" s="3">
        <v>203</v>
      </c>
      <c r="AK89" s="3">
        <v>0</v>
      </c>
      <c r="AL89" s="3">
        <v>0</v>
      </c>
      <c r="AM89" s="3">
        <v>0</v>
      </c>
      <c r="AN89" s="3">
        <v>407</v>
      </c>
      <c r="AO89" s="3">
        <v>203</v>
      </c>
      <c r="AP89" s="3">
        <v>203</v>
      </c>
      <c r="AQ89" s="3">
        <v>407</v>
      </c>
      <c r="AR89" s="3">
        <v>407</v>
      </c>
      <c r="AS89" s="3">
        <v>203</v>
      </c>
      <c r="AT89" s="3">
        <v>203</v>
      </c>
      <c r="AU89" s="3">
        <v>407</v>
      </c>
      <c r="AV89" s="3">
        <v>610</v>
      </c>
      <c r="AW89" s="3">
        <v>203</v>
      </c>
      <c r="AX89" s="3">
        <v>0</v>
      </c>
      <c r="AY89" s="3">
        <v>0</v>
      </c>
      <c r="AZ89" s="3">
        <v>0</v>
      </c>
      <c r="BA89" s="3">
        <v>814</v>
      </c>
      <c r="BB89" s="3">
        <v>203</v>
      </c>
      <c r="BC89" s="3">
        <v>407</v>
      </c>
      <c r="BD89" s="3">
        <v>0</v>
      </c>
      <c r="BE89" s="3">
        <v>0</v>
      </c>
      <c r="BF89" s="3">
        <v>407</v>
      </c>
      <c r="BG89" s="3">
        <v>0</v>
      </c>
      <c r="BH89" s="3">
        <v>203</v>
      </c>
      <c r="BI89" s="3">
        <v>0</v>
      </c>
      <c r="BJ89" s="3">
        <v>407</v>
      </c>
      <c r="BK89" s="3">
        <v>407</v>
      </c>
      <c r="BL89" s="3">
        <v>407</v>
      </c>
      <c r="BM89" s="3">
        <v>0</v>
      </c>
      <c r="BN89" s="3">
        <v>610</v>
      </c>
      <c r="BO89" s="3">
        <v>203</v>
      </c>
      <c r="BP89" s="3">
        <v>0</v>
      </c>
      <c r="BQ89" s="3">
        <v>407</v>
      </c>
      <c r="BR89" s="3">
        <v>203</v>
      </c>
      <c r="BS89" s="3">
        <v>203</v>
      </c>
      <c r="BT89" s="3">
        <v>203</v>
      </c>
      <c r="BU89" s="3">
        <v>0</v>
      </c>
      <c r="BV89" s="3">
        <v>0</v>
      </c>
      <c r="BW89" s="3">
        <v>0</v>
      </c>
      <c r="BX89" s="3">
        <v>0</v>
      </c>
      <c r="BY89" s="3">
        <v>407</v>
      </c>
      <c r="BZ89" s="3">
        <v>203</v>
      </c>
      <c r="CA89" s="3">
        <v>203</v>
      </c>
      <c r="CB89" s="3">
        <v>203</v>
      </c>
      <c r="CC89" s="3">
        <v>203</v>
      </c>
      <c r="CD89" s="3">
        <v>814</v>
      </c>
      <c r="CE89" s="3">
        <v>610</v>
      </c>
      <c r="CF89" s="3">
        <v>0</v>
      </c>
      <c r="CG89" s="3">
        <v>0</v>
      </c>
      <c r="CH89" s="3">
        <v>203</v>
      </c>
      <c r="CI89" s="3">
        <v>203</v>
      </c>
      <c r="CJ89" s="3">
        <v>814</v>
      </c>
      <c r="CK89" s="3">
        <v>610</v>
      </c>
      <c r="CL89" s="3">
        <v>0</v>
      </c>
      <c r="CM89" s="3">
        <v>203</v>
      </c>
      <c r="CN89" s="3">
        <v>203</v>
      </c>
      <c r="CO89" s="3">
        <v>610</v>
      </c>
      <c r="CP89" s="3">
        <v>814</v>
      </c>
      <c r="CQ89" s="3">
        <v>407</v>
      </c>
      <c r="CR89" s="3">
        <v>0</v>
      </c>
      <c r="CS89" s="3">
        <v>0</v>
      </c>
      <c r="CT89" s="3">
        <v>0</v>
      </c>
      <c r="CU89" s="3">
        <v>203</v>
      </c>
      <c r="CV89" s="3">
        <v>610</v>
      </c>
      <c r="CW89" s="3">
        <v>203</v>
      </c>
      <c r="CX89" s="3">
        <v>203</v>
      </c>
      <c r="CY89" s="3">
        <v>0</v>
      </c>
      <c r="CZ89" s="3">
        <v>0</v>
      </c>
      <c r="DA89" s="3">
        <v>0</v>
      </c>
      <c r="DB89" s="3">
        <v>203</v>
      </c>
      <c r="DC89" s="3">
        <v>407</v>
      </c>
      <c r="DD89" s="3">
        <v>0</v>
      </c>
      <c r="DE89" s="3">
        <v>0</v>
      </c>
      <c r="DF89" s="3">
        <v>610</v>
      </c>
      <c r="DG89" s="3">
        <v>203</v>
      </c>
      <c r="DH89" s="3">
        <v>814</v>
      </c>
      <c r="DI89" s="3">
        <v>203</v>
      </c>
      <c r="DJ89" s="3">
        <v>0</v>
      </c>
      <c r="DK89" s="3">
        <v>0</v>
      </c>
      <c r="DL89" s="3">
        <v>203</v>
      </c>
      <c r="DM89" s="3">
        <v>407</v>
      </c>
      <c r="DN89" s="3">
        <v>203</v>
      </c>
      <c r="DO89" s="3">
        <v>407</v>
      </c>
      <c r="DP89" s="3">
        <v>0</v>
      </c>
      <c r="DQ89" s="3">
        <v>203</v>
      </c>
      <c r="DR89" s="3">
        <v>407</v>
      </c>
      <c r="DS89" s="3">
        <v>203</v>
      </c>
      <c r="DT89" s="3">
        <v>203</v>
      </c>
      <c r="DU89" s="3">
        <v>0</v>
      </c>
      <c r="DV89" s="3">
        <v>203</v>
      </c>
      <c r="DW89" s="3">
        <v>0</v>
      </c>
      <c r="DX89" s="3">
        <v>0</v>
      </c>
      <c r="DY89" s="3">
        <v>407</v>
      </c>
      <c r="DZ89" s="3">
        <v>203</v>
      </c>
      <c r="EA89" s="3">
        <v>203</v>
      </c>
      <c r="EB89" s="3">
        <v>203</v>
      </c>
      <c r="EC89" s="3">
        <v>0</v>
      </c>
      <c r="ED89" s="3">
        <v>203</v>
      </c>
      <c r="EE89" s="3">
        <v>0</v>
      </c>
      <c r="EF89" s="3">
        <v>407</v>
      </c>
      <c r="EG89" s="3">
        <v>203</v>
      </c>
      <c r="EH89" s="3">
        <v>203</v>
      </c>
      <c r="EI89" s="3">
        <v>610</v>
      </c>
      <c r="EJ89" s="3">
        <v>0</v>
      </c>
      <c r="EK89" s="3">
        <v>203</v>
      </c>
      <c r="EL89" s="3">
        <v>407</v>
      </c>
      <c r="EM89" s="3">
        <v>407</v>
      </c>
      <c r="EN89" s="3">
        <v>0</v>
      </c>
      <c r="EO89" s="3">
        <v>0</v>
      </c>
      <c r="EP89" s="3">
        <v>814</v>
      </c>
      <c r="EQ89" s="3">
        <v>0</v>
      </c>
      <c r="ER89" s="3">
        <v>610</v>
      </c>
      <c r="ES89" s="3">
        <v>0</v>
      </c>
      <c r="ET89" s="3">
        <v>1017</v>
      </c>
      <c r="EU89" s="3">
        <v>203</v>
      </c>
      <c r="EV89" s="5"/>
      <c r="EW89" s="6">
        <f t="shared" si="2362"/>
        <v>230.42</v>
      </c>
      <c r="EX89" s="7"/>
      <c r="EY89" s="6">
        <f t="shared" si="2424"/>
        <v>19.019877204100464</v>
      </c>
      <c r="EZ89" s="7"/>
      <c r="FA89" s="6">
        <f t="shared" si="2425"/>
        <v>254.82666666666665</v>
      </c>
      <c r="FB89" s="6">
        <f t="shared" si="2426"/>
        <v>206.01333333333332</v>
      </c>
      <c r="FC89" s="6">
        <f t="shared" si="2363"/>
        <v>48.813333333333333</v>
      </c>
      <c r="FD89" s="7"/>
      <c r="FE89" s="6">
        <f t="shared" si="2427"/>
        <v>23773.528177777778</v>
      </c>
      <c r="FF89"/>
      <c r="FG89" s="6">
        <f t="shared" si="2731"/>
        <v>128297.68817777777</v>
      </c>
      <c r="FH89"/>
      <c r="FI89" s="6">
        <f t="shared" si="2732"/>
        <v>207765.79484444443</v>
      </c>
      <c r="FJ89"/>
      <c r="FK89" s="6">
        <f t="shared" si="2733"/>
        <v>24082.901511111111</v>
      </c>
      <c r="FL89"/>
      <c r="FM89" s="6">
        <f t="shared" si="2734"/>
        <v>23773.528177777778</v>
      </c>
      <c r="FN89"/>
      <c r="FO89" s="6">
        <f t="shared" si="2735"/>
        <v>207765.79484444443</v>
      </c>
      <c r="FP89"/>
      <c r="FQ89" s="6">
        <f t="shared" si="2736"/>
        <v>63409.954844444444</v>
      </c>
      <c r="FR89"/>
      <c r="FS89" s="6">
        <f t="shared" si="2737"/>
        <v>2382.7415111111109</v>
      </c>
      <c r="FT89"/>
      <c r="FU89" s="6">
        <f t="shared" si="2738"/>
        <v>207765.79484444443</v>
      </c>
      <c r="FV89"/>
      <c r="FW89" s="6">
        <f t="shared" si="2739"/>
        <v>314930.47484444448</v>
      </c>
      <c r="FX89"/>
      <c r="FY89" s="6">
        <f t="shared" si="2740"/>
        <v>2382.7415111111109</v>
      </c>
      <c r="FZ89"/>
      <c r="GA89" s="6">
        <f t="shared" si="2741"/>
        <v>128297.68817777777</v>
      </c>
      <c r="GB89"/>
      <c r="GC89" s="6">
        <f t="shared" si="2742"/>
        <v>2382.7415111111109</v>
      </c>
      <c r="GD89"/>
      <c r="GE89" s="6">
        <f t="shared" si="2743"/>
        <v>2382.7415111111109</v>
      </c>
      <c r="GF89"/>
      <c r="GG89" s="6">
        <f t="shared" si="2744"/>
        <v>63409.954844444444</v>
      </c>
      <c r="GH89"/>
      <c r="GI89" s="6">
        <f t="shared" ref="GI89:GI96" si="2810">(AF89-AG89-$FC89)^2</f>
        <v>2382.7415111111109</v>
      </c>
      <c r="GJ89"/>
      <c r="GK89" s="6">
        <f t="shared" ref="GK89:GK96" si="2811">(AH89-AI89-$FC89)^2</f>
        <v>207765.79484444443</v>
      </c>
      <c r="GL89"/>
      <c r="GM89" s="6">
        <f t="shared" ref="GM89:GM96" si="2812">(AJ89-AK89-$FC89)^2</f>
        <v>23773.528177777778</v>
      </c>
      <c r="GN89"/>
      <c r="GO89" s="6">
        <f t="shared" ref="GO89:GO96" si="2813">(AL89-AM89-$FC89)^2</f>
        <v>2382.7415111111109</v>
      </c>
      <c r="GP89"/>
      <c r="GQ89" s="6">
        <f t="shared" ref="GQ89:GQ96" si="2814">(AN89-AO89-$FC89)^2</f>
        <v>24082.901511111111</v>
      </c>
      <c r="GR89"/>
      <c r="GS89" s="6">
        <f t="shared" ref="GS89:GS96" si="2815">(AP89-AQ89-$FC89)^2</f>
        <v>63914.581511111108</v>
      </c>
      <c r="GT89"/>
      <c r="GU89" s="6">
        <f t="shared" ref="GU89:GU96" si="2816">(AR89-AS89-$FC89)^2</f>
        <v>24082.901511111111</v>
      </c>
      <c r="GV89"/>
      <c r="GW89" s="6">
        <f t="shared" ref="GW89:GW96" si="2817">(AT89-AU89-$FC89)^2</f>
        <v>63914.581511111108</v>
      </c>
      <c r="GX89"/>
      <c r="GY89" s="6">
        <f t="shared" ref="GY89:GY96" si="2818">(AV89-AW89-$FC89)^2</f>
        <v>128297.68817777777</v>
      </c>
      <c r="GZ89"/>
      <c r="HA89" s="6">
        <f t="shared" ref="HA89:HA96" si="2819">(AX89-AY89-$FC89)^2</f>
        <v>2382.7415111111109</v>
      </c>
      <c r="HB89"/>
      <c r="HC89" s="6">
        <f t="shared" ref="HC89:HC96" si="2820">(AZ89-BA89-$FC89)^2</f>
        <v>744446.84817777772</v>
      </c>
      <c r="HD89"/>
      <c r="HE89" s="6">
        <f t="shared" ref="HE89:HE96" si="2821">(BB89-BC89-$FC89)^2</f>
        <v>63914.581511111108</v>
      </c>
      <c r="HF89"/>
      <c r="HG89" s="6">
        <f t="shared" ref="HG89:HG96" si="2822">(BD89-BE89-$FC89)^2</f>
        <v>2382.7415111111109</v>
      </c>
      <c r="HH89"/>
      <c r="HI89" s="6">
        <f t="shared" ref="HI89:HI96" si="2823">(BF89-BG89-$FC89)^2</f>
        <v>128297.68817777777</v>
      </c>
      <c r="HJ89"/>
      <c r="HK89" s="6">
        <f t="shared" ref="HK89:HK96" si="2824">(BH89-BI89-$FC89)^2</f>
        <v>23773.528177777778</v>
      </c>
      <c r="HL89"/>
      <c r="HM89" s="6">
        <f t="shared" ref="HM89:HM96" si="2825">(BJ89-BK89-$FC89)^2</f>
        <v>2382.7415111111109</v>
      </c>
      <c r="HN89"/>
      <c r="HO89" s="6">
        <f t="shared" ref="HO89:HO96" si="2826">(BL89-BM89-$FC89)^2</f>
        <v>128297.68817777777</v>
      </c>
      <c r="HP89"/>
      <c r="HQ89" s="6">
        <f t="shared" ref="HQ89:HQ96" si="2827">(BN89-BO89-$FC89)^2</f>
        <v>128297.68817777777</v>
      </c>
      <c r="HR89"/>
      <c r="HS89" s="6">
        <f t="shared" ref="HS89:HS96" si="2828">(BP89-BQ89-$FC89)^2</f>
        <v>207765.79484444443</v>
      </c>
      <c r="HT89"/>
      <c r="HU89" s="6">
        <f t="shared" ref="HU89:HU96" si="2829">(BR89-BS89-$FC89)^2</f>
        <v>2382.7415111111109</v>
      </c>
      <c r="HV89"/>
      <c r="HW89" s="6">
        <f t="shared" ref="HW89:HW96" si="2830">(BT89-BU89-$FC89)^2</f>
        <v>23773.528177777778</v>
      </c>
      <c r="HX89"/>
      <c r="HY89" s="6">
        <f t="shared" ref="HY89:HY96" si="2831">(BV89-BW89-$FC89)^2</f>
        <v>2382.7415111111109</v>
      </c>
      <c r="HZ89"/>
      <c r="IA89" s="6">
        <f t="shared" ref="IA89:IA96" si="2832">(BX89-BY89-$FC89)^2</f>
        <v>207765.79484444443</v>
      </c>
      <c r="IB89"/>
      <c r="IC89" s="6">
        <f t="shared" ref="IC89:IC96" si="2833">(BZ89-CA89-$FC89)^2</f>
        <v>2382.7415111111109</v>
      </c>
      <c r="ID89"/>
      <c r="IE89" s="6">
        <f t="shared" ref="IE89:IE96" si="2834">(CB89-CC89-$FC89)^2</f>
        <v>2382.7415111111109</v>
      </c>
      <c r="IF89"/>
      <c r="IG89" s="6">
        <f t="shared" ref="IG89:IG96" si="2835">(CD89-CE89-$FC89)^2</f>
        <v>24082.901511111111</v>
      </c>
      <c r="IH89"/>
      <c r="II89" s="6">
        <f t="shared" ref="II89:II96" si="2836">(CF89-CG89-$FC89)^2</f>
        <v>2382.7415111111109</v>
      </c>
      <c r="IJ89"/>
      <c r="IK89" s="6">
        <f t="shared" ref="IK89:IK96" si="2837">(CH89-CI89-$FC89)^2</f>
        <v>2382.7415111111109</v>
      </c>
      <c r="IL89"/>
      <c r="IM89" s="6">
        <f t="shared" ref="IM89:IM96" si="2838">(CJ89-CK89-$FC89)^2</f>
        <v>24082.901511111111</v>
      </c>
      <c r="IN89"/>
      <c r="IO89" s="6">
        <f t="shared" ref="IO89:IO96" si="2839">(CL89-CM89-$FC89)^2</f>
        <v>63409.954844444444</v>
      </c>
      <c r="IP89"/>
      <c r="IQ89" s="6">
        <f t="shared" ref="IQ89:IQ96" si="2840">(CN89-CO89-$FC89)^2</f>
        <v>207765.79484444443</v>
      </c>
      <c r="IR89"/>
      <c r="IS89" s="6">
        <f t="shared" ref="IS89:IS96" si="2841">(CP89-CQ89-$FC89)^2</f>
        <v>128297.68817777777</v>
      </c>
      <c r="IT89"/>
      <c r="IU89" s="6">
        <f t="shared" ref="IU89:IU96" si="2842">(CR89-CS89-$FC89)^2</f>
        <v>2382.7415111111109</v>
      </c>
      <c r="IV89"/>
      <c r="IW89" s="6">
        <f t="shared" ref="IW89:IW96" si="2843">(CT89-CU89-$FC89)^2</f>
        <v>63409.954844444444</v>
      </c>
      <c r="IX89"/>
      <c r="IY89" s="6">
        <f t="shared" ref="IY89:IY96" si="2844">(CV89-CW89-$FC89)^2</f>
        <v>128297.68817777777</v>
      </c>
      <c r="IZ89"/>
      <c r="JA89" s="6">
        <f t="shared" ref="JA89:JA96" si="2845">(CX89-CY89-$FC89)^2</f>
        <v>23773.528177777778</v>
      </c>
      <c r="JB89"/>
      <c r="JC89" s="6">
        <f t="shared" ref="JC89:JC96" si="2846">(CZ89-DA89-$FC89)^2</f>
        <v>2382.7415111111109</v>
      </c>
      <c r="JD89"/>
      <c r="JE89" s="6">
        <f t="shared" ref="JE89:JE96" si="2847">(DB89-DC89-$FC89)^2</f>
        <v>63914.581511111108</v>
      </c>
      <c r="JF89"/>
      <c r="JG89" s="6">
        <f t="shared" ref="JG89:JG96" si="2848">(DD89-DE89-$FC89)^2</f>
        <v>2382.7415111111109</v>
      </c>
      <c r="JH89"/>
      <c r="JI89" s="6">
        <f t="shared" ref="JI89:JI96" si="2849">(DF89-DG89-$FC89)^2</f>
        <v>128297.68817777777</v>
      </c>
      <c r="JJ89"/>
      <c r="JK89" s="6">
        <f t="shared" ref="JK89:JK96" si="2850">(DH89-DI89-$FC89)^2</f>
        <v>316053.84817777784</v>
      </c>
      <c r="JL89"/>
      <c r="JM89" s="6">
        <f t="shared" ref="JM89:JM96" si="2851">(DJ89-DK89-$FC89)^2</f>
        <v>2382.7415111111109</v>
      </c>
      <c r="JN89"/>
      <c r="JO89" s="6">
        <f t="shared" ref="JO89:JO96" si="2852">(DL89-DM89-$FC89)^2</f>
        <v>63914.581511111108</v>
      </c>
      <c r="JP89"/>
      <c r="JQ89" s="6">
        <f t="shared" ref="JQ89:JQ96" si="2853">(DN89-DO89-$FC89)^2</f>
        <v>63914.581511111108</v>
      </c>
      <c r="JR89"/>
      <c r="JS89" s="6">
        <f t="shared" ref="JS89:JS96" si="2854">(DP89-DQ89-$FC89)^2</f>
        <v>63409.954844444444</v>
      </c>
      <c r="JT89"/>
      <c r="JU89" s="6">
        <f t="shared" ref="JU89:JU96" si="2855">(DR89-DS89-$FC89)^2</f>
        <v>24082.901511111111</v>
      </c>
      <c r="JV89"/>
      <c r="JW89" s="6">
        <f t="shared" ref="JW89:JW96" si="2856">(DT89-DU89-$FC89)^2</f>
        <v>23773.528177777778</v>
      </c>
      <c r="JX89"/>
      <c r="JY89" s="6">
        <f t="shared" ref="JY89:JY96" si="2857">(DV89-DW89-$FC89)^2</f>
        <v>23773.528177777778</v>
      </c>
      <c r="JZ89"/>
      <c r="KA89" s="6">
        <f t="shared" ref="KA89:KA96" si="2858">(DX89-DY89-$FC89)^2</f>
        <v>207765.79484444443</v>
      </c>
      <c r="KB89"/>
      <c r="KC89" s="6">
        <f t="shared" ref="KC89:KC96" si="2859">(DZ89-EA89-$FC89)^2</f>
        <v>2382.7415111111109</v>
      </c>
      <c r="KD89"/>
      <c r="KE89" s="6">
        <f t="shared" ref="KE89:KE96" si="2860">(EB89-EC89-$FC89)^2</f>
        <v>23773.528177777778</v>
      </c>
      <c r="KF89"/>
      <c r="KG89" s="6">
        <f t="shared" ref="KG89:KG96" si="2861">(ED89-EE89-$FC89)^2</f>
        <v>23773.528177777778</v>
      </c>
      <c r="KH89"/>
      <c r="KI89" s="6">
        <f t="shared" ref="KI89:KI96" si="2862">(EF89-EG89-$FC89)^2</f>
        <v>24082.901511111111</v>
      </c>
      <c r="KJ89"/>
      <c r="KK89" s="6">
        <f t="shared" ref="KK89:KK96" si="2863">(EH89-EI89-$FC89)^2</f>
        <v>207765.79484444443</v>
      </c>
      <c r="KL89"/>
      <c r="KM89" s="6">
        <f t="shared" ref="KM89:KM96" si="2864">(EJ89-EK89-$FC89)^2</f>
        <v>63409.954844444444</v>
      </c>
      <c r="KN89"/>
      <c r="KO89" s="6">
        <f t="shared" ref="KO89:KO96" si="2865">(EL89-EM89-$FC89)^2</f>
        <v>2382.7415111111109</v>
      </c>
      <c r="KP89"/>
      <c r="KQ89" s="6">
        <f t="shared" ref="KQ89:KQ96" si="2866">(EN89-EO89-$FC89)^2</f>
        <v>2382.7415111111109</v>
      </c>
      <c r="KR89"/>
      <c r="KS89" s="6">
        <f t="shared" ref="KS89:KS96" si="2867">(EP89-EQ89-$FC89)^2</f>
        <v>585510.63484444458</v>
      </c>
      <c r="KT89"/>
      <c r="KU89" s="6">
        <f t="shared" ref="KU89:KU96" si="2868">(ER89-ES89-$FC89)^2</f>
        <v>314930.47484444448</v>
      </c>
      <c r="KV89"/>
      <c r="KW89" s="16">
        <f t="shared" ref="KW89:KW96" si="2869">(SUM(FE89:KV89)/(150*148))^0.5</f>
        <v>17.141602561323445</v>
      </c>
      <c r="KX89" s="7"/>
      <c r="KY89" s="5"/>
      <c r="KZ89" s="3">
        <f t="shared" si="2428"/>
        <v>41209</v>
      </c>
      <c r="LA89"/>
      <c r="LB89" s="3">
        <f t="shared" si="2745"/>
        <v>165649</v>
      </c>
      <c r="LC89"/>
      <c r="LD89" s="3">
        <f t="shared" si="2746"/>
        <v>165649</v>
      </c>
      <c r="LE89"/>
      <c r="LF89" s="3">
        <f t="shared" si="2747"/>
        <v>41616</v>
      </c>
      <c r="LG89"/>
      <c r="LH89" s="3">
        <f t="shared" si="2748"/>
        <v>41209</v>
      </c>
      <c r="LI89"/>
      <c r="LJ89" s="3">
        <f t="shared" si="2749"/>
        <v>165649</v>
      </c>
      <c r="LK89"/>
      <c r="LL89" s="3">
        <f t="shared" si="2750"/>
        <v>41209</v>
      </c>
      <c r="LM89"/>
      <c r="LN89" s="3">
        <f t="shared" si="2751"/>
        <v>0</v>
      </c>
      <c r="LO89"/>
      <c r="LP89" s="3">
        <f t="shared" si="2752"/>
        <v>165649</v>
      </c>
      <c r="LQ89"/>
      <c r="LR89" s="3">
        <f t="shared" si="2753"/>
        <v>372100</v>
      </c>
      <c r="LS89"/>
      <c r="LT89" s="3">
        <f t="shared" si="2754"/>
        <v>0</v>
      </c>
      <c r="LU89"/>
      <c r="LV89" s="3">
        <f t="shared" si="2755"/>
        <v>165649</v>
      </c>
      <c r="LW89"/>
      <c r="LX89" s="3">
        <f t="shared" si="2756"/>
        <v>0</v>
      </c>
      <c r="LY89"/>
      <c r="LZ89" s="3">
        <f t="shared" si="2757"/>
        <v>0</v>
      </c>
      <c r="MA89"/>
      <c r="MB89" s="3">
        <f t="shared" si="2758"/>
        <v>41209</v>
      </c>
      <c r="MC89"/>
      <c r="MD89" s="3">
        <f t="shared" si="2759"/>
        <v>0</v>
      </c>
      <c r="ME89"/>
      <c r="MF89" s="3">
        <f t="shared" si="2760"/>
        <v>165649</v>
      </c>
      <c r="MG89"/>
      <c r="MH89" s="3">
        <f t="shared" si="2761"/>
        <v>41209</v>
      </c>
      <c r="MI89"/>
      <c r="MJ89" s="3">
        <f t="shared" si="2762"/>
        <v>0</v>
      </c>
      <c r="MK89"/>
      <c r="ML89" s="3">
        <f t="shared" si="2763"/>
        <v>41616</v>
      </c>
      <c r="MM89"/>
      <c r="MN89" s="3">
        <f t="shared" si="2764"/>
        <v>41616</v>
      </c>
      <c r="MO89"/>
      <c r="MP89" s="3">
        <f t="shared" si="2765"/>
        <v>41616</v>
      </c>
      <c r="MQ89"/>
      <c r="MR89" s="3">
        <f t="shared" si="2766"/>
        <v>41616</v>
      </c>
      <c r="MS89"/>
      <c r="MT89" s="3">
        <f t="shared" si="2767"/>
        <v>165649</v>
      </c>
      <c r="MU89"/>
      <c r="MV89" s="3">
        <f t="shared" si="2768"/>
        <v>0</v>
      </c>
      <c r="MW89"/>
      <c r="MX89" s="3">
        <f t="shared" si="2769"/>
        <v>662596</v>
      </c>
      <c r="MY89"/>
      <c r="MZ89" s="3">
        <f t="shared" si="2770"/>
        <v>41616</v>
      </c>
      <c r="NA89"/>
      <c r="NB89" s="3">
        <f t="shared" si="2771"/>
        <v>0</v>
      </c>
      <c r="NC89"/>
      <c r="ND89" s="3">
        <f t="shared" si="2772"/>
        <v>165649</v>
      </c>
      <c r="NE89"/>
      <c r="NF89" s="3">
        <f t="shared" si="2773"/>
        <v>41209</v>
      </c>
      <c r="NG89"/>
      <c r="NH89" s="3">
        <f t="shared" si="2774"/>
        <v>0</v>
      </c>
      <c r="NI89"/>
      <c r="NJ89" s="3">
        <f t="shared" si="2775"/>
        <v>165649</v>
      </c>
      <c r="NK89"/>
      <c r="NL89" s="3">
        <f t="shared" si="2729"/>
        <v>165649</v>
      </c>
      <c r="NM89"/>
      <c r="NN89" s="3">
        <f t="shared" si="2776"/>
        <v>165649</v>
      </c>
      <c r="NO89"/>
      <c r="NP89" s="3">
        <f t="shared" si="2777"/>
        <v>0</v>
      </c>
      <c r="NQ89"/>
      <c r="NR89" s="3">
        <f t="shared" si="2778"/>
        <v>41209</v>
      </c>
      <c r="NS89"/>
      <c r="NT89" s="3">
        <f t="shared" si="2779"/>
        <v>0</v>
      </c>
      <c r="NU89"/>
      <c r="NV89" s="3">
        <f t="shared" si="2780"/>
        <v>165649</v>
      </c>
      <c r="NW89"/>
      <c r="NX89" s="3">
        <f t="shared" si="2781"/>
        <v>0</v>
      </c>
      <c r="NY89"/>
      <c r="NZ89" s="3">
        <f t="shared" si="2782"/>
        <v>0</v>
      </c>
      <c r="OA89"/>
      <c r="OB89" s="3">
        <f t="shared" si="2783"/>
        <v>41616</v>
      </c>
      <c r="OC89"/>
      <c r="OD89" s="3">
        <f t="shared" si="2784"/>
        <v>0</v>
      </c>
      <c r="OE89"/>
      <c r="OF89" s="3">
        <f t="shared" si="2785"/>
        <v>0</v>
      </c>
      <c r="OG89"/>
      <c r="OH89" s="3">
        <f t="shared" si="2786"/>
        <v>41616</v>
      </c>
      <c r="OI89"/>
      <c r="OJ89" s="3">
        <f t="shared" si="2787"/>
        <v>41209</v>
      </c>
      <c r="OK89"/>
      <c r="OL89" s="3">
        <f t="shared" si="2788"/>
        <v>165649</v>
      </c>
      <c r="OM89"/>
      <c r="ON89" s="3">
        <f t="shared" si="2789"/>
        <v>165649</v>
      </c>
      <c r="OO89"/>
      <c r="OP89" s="3">
        <f t="shared" si="2790"/>
        <v>0</v>
      </c>
      <c r="OQ89"/>
      <c r="OR89" s="3">
        <f t="shared" si="2791"/>
        <v>41209</v>
      </c>
      <c r="OS89"/>
      <c r="OT89" s="3">
        <f t="shared" si="2792"/>
        <v>165649</v>
      </c>
      <c r="OU89"/>
      <c r="OV89" s="3">
        <f t="shared" si="2793"/>
        <v>41209</v>
      </c>
      <c r="OW89"/>
      <c r="OX89" s="3">
        <f t="shared" si="2794"/>
        <v>0</v>
      </c>
      <c r="OY89"/>
      <c r="OZ89" s="3">
        <f t="shared" si="2795"/>
        <v>41616</v>
      </c>
      <c r="PA89"/>
      <c r="PB89" s="3">
        <f t="shared" si="2796"/>
        <v>0</v>
      </c>
      <c r="PC89"/>
      <c r="PD89" s="3">
        <f t="shared" si="2797"/>
        <v>165649</v>
      </c>
      <c r="PE89"/>
      <c r="PF89" s="3">
        <f t="shared" si="2798"/>
        <v>373321</v>
      </c>
      <c r="PG89"/>
      <c r="PH89" s="3">
        <f t="shared" si="2799"/>
        <v>0</v>
      </c>
      <c r="PI89"/>
      <c r="PJ89" s="3">
        <f t="shared" si="2800"/>
        <v>41616</v>
      </c>
      <c r="PK89"/>
      <c r="PL89" s="3">
        <f t="shared" si="2801"/>
        <v>41616</v>
      </c>
      <c r="PM89"/>
      <c r="PN89" s="3">
        <f t="shared" si="2802"/>
        <v>41209</v>
      </c>
      <c r="PO89"/>
      <c r="PP89" s="3">
        <f t="shared" si="2803"/>
        <v>41616</v>
      </c>
      <c r="PQ89"/>
      <c r="PR89" s="3">
        <f t="shared" si="2804"/>
        <v>41209</v>
      </c>
      <c r="PS89"/>
      <c r="PT89" s="3">
        <f t="shared" si="2805"/>
        <v>41209</v>
      </c>
      <c r="PU89"/>
      <c r="PV89" s="3">
        <f t="shared" si="2806"/>
        <v>165649</v>
      </c>
      <c r="PW89"/>
      <c r="PX89" s="3">
        <f t="shared" si="2730"/>
        <v>0</v>
      </c>
      <c r="PY89"/>
      <c r="PZ89" s="3">
        <f t="shared" si="542"/>
        <v>41209</v>
      </c>
      <c r="QA89"/>
      <c r="QB89" s="3">
        <f t="shared" si="543"/>
        <v>41209</v>
      </c>
      <c r="QC89"/>
      <c r="QD89" s="3">
        <f t="shared" si="544"/>
        <v>41616</v>
      </c>
      <c r="QE89"/>
      <c r="QF89" s="3">
        <f t="shared" si="545"/>
        <v>165649</v>
      </c>
      <c r="QG89"/>
      <c r="QH89" s="3">
        <f t="shared" si="546"/>
        <v>41209</v>
      </c>
      <c r="QI89"/>
      <c r="QJ89" s="3">
        <f t="shared" si="547"/>
        <v>0</v>
      </c>
      <c r="QK89"/>
      <c r="QL89" s="3">
        <f t="shared" si="548"/>
        <v>0</v>
      </c>
      <c r="QM89"/>
      <c r="QN89" s="3">
        <f t="shared" si="390"/>
        <v>662596</v>
      </c>
      <c r="QO89"/>
      <c r="QP89" s="3">
        <f t="shared" si="391"/>
        <v>372100</v>
      </c>
      <c r="QQ89"/>
      <c r="QR89" s="3">
        <f t="shared" si="392"/>
        <v>662596</v>
      </c>
      <c r="QS89" s="5"/>
      <c r="QT89" s="6">
        <f t="shared" si="2429"/>
        <v>18.117910853453655</v>
      </c>
      <c r="QU89" s="5"/>
      <c r="QV89" s="5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 s="8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</row>
    <row r="90" spans="1:1015" s="3" customFormat="1">
      <c r="A90" s="2">
        <v>204</v>
      </c>
      <c r="B90" s="3">
        <v>41647</v>
      </c>
      <c r="C90" s="3">
        <v>38166</v>
      </c>
      <c r="D90" s="3">
        <v>33050</v>
      </c>
      <c r="E90" s="3">
        <v>40213</v>
      </c>
      <c r="F90" s="3">
        <v>34687</v>
      </c>
      <c r="G90" s="3">
        <v>38166</v>
      </c>
      <c r="H90" s="3">
        <v>32232</v>
      </c>
      <c r="I90" s="3">
        <v>38575</v>
      </c>
      <c r="J90" s="3">
        <v>30188</v>
      </c>
      <c r="K90" s="3">
        <v>28757</v>
      </c>
      <c r="L90" s="3">
        <v>34278</v>
      </c>
      <c r="M90" s="3">
        <v>37961</v>
      </c>
      <c r="N90" s="3">
        <v>34892</v>
      </c>
      <c r="O90" s="3">
        <v>40213</v>
      </c>
      <c r="P90" s="3">
        <v>28757</v>
      </c>
      <c r="Q90" s="3">
        <v>29165</v>
      </c>
      <c r="R90" s="3">
        <v>36119</v>
      </c>
      <c r="S90" s="3">
        <v>43900</v>
      </c>
      <c r="T90" s="3">
        <v>38780</v>
      </c>
      <c r="U90" s="3">
        <v>36528</v>
      </c>
      <c r="V90" s="3">
        <v>39599</v>
      </c>
      <c r="W90" s="3">
        <v>42466</v>
      </c>
      <c r="X90" s="3">
        <v>37142</v>
      </c>
      <c r="Y90" s="3">
        <v>39394</v>
      </c>
      <c r="Z90" s="3">
        <v>31619</v>
      </c>
      <c r="AA90" s="3">
        <v>42261</v>
      </c>
      <c r="AB90" s="3">
        <v>40008</v>
      </c>
      <c r="AC90" s="3">
        <v>36938</v>
      </c>
      <c r="AD90" s="3">
        <v>37961</v>
      </c>
      <c r="AE90" s="3">
        <v>34687</v>
      </c>
      <c r="AF90" s="3">
        <v>31210</v>
      </c>
      <c r="AG90" s="3">
        <v>38575</v>
      </c>
      <c r="AH90" s="3">
        <v>37142</v>
      </c>
      <c r="AI90" s="3">
        <v>34482</v>
      </c>
      <c r="AJ90" s="3">
        <v>44720</v>
      </c>
      <c r="AK90" s="3">
        <v>35301</v>
      </c>
      <c r="AL90" s="3">
        <v>37756</v>
      </c>
      <c r="AM90" s="3">
        <v>48819</v>
      </c>
      <c r="AN90" s="3">
        <v>37961</v>
      </c>
      <c r="AO90" s="3">
        <v>35505</v>
      </c>
      <c r="AP90" s="3">
        <v>37961</v>
      </c>
      <c r="AQ90" s="3">
        <v>42261</v>
      </c>
      <c r="AR90" s="3">
        <v>38780</v>
      </c>
      <c r="AS90" s="3">
        <v>41647</v>
      </c>
      <c r="AT90" s="3">
        <v>39189</v>
      </c>
      <c r="AU90" s="3">
        <v>48409</v>
      </c>
      <c r="AV90" s="3">
        <v>36938</v>
      </c>
      <c r="AW90" s="3">
        <v>40213</v>
      </c>
      <c r="AX90" s="3">
        <v>35301</v>
      </c>
      <c r="AY90" s="3">
        <v>35710</v>
      </c>
      <c r="AZ90" s="3">
        <v>40623</v>
      </c>
      <c r="BA90" s="3">
        <v>38780</v>
      </c>
      <c r="BB90" s="3">
        <v>34892</v>
      </c>
      <c r="BC90" s="3">
        <v>37347</v>
      </c>
      <c r="BD90" s="3">
        <v>30392</v>
      </c>
      <c r="BE90" s="3">
        <v>41851</v>
      </c>
      <c r="BF90" s="3">
        <v>36938</v>
      </c>
      <c r="BG90" s="3">
        <v>32641</v>
      </c>
      <c r="BH90" s="3">
        <v>35301</v>
      </c>
      <c r="BI90" s="3">
        <v>32641</v>
      </c>
      <c r="BJ90" s="3">
        <v>36733</v>
      </c>
      <c r="BK90" s="3">
        <v>37142</v>
      </c>
      <c r="BL90" s="3">
        <v>36119</v>
      </c>
      <c r="BM90" s="3">
        <v>30392</v>
      </c>
      <c r="BN90" s="3">
        <v>37142</v>
      </c>
      <c r="BO90" s="3">
        <v>35915</v>
      </c>
      <c r="BP90" s="3">
        <v>28961</v>
      </c>
      <c r="BQ90" s="3">
        <v>36119</v>
      </c>
      <c r="BR90" s="3">
        <v>35915</v>
      </c>
      <c r="BS90" s="3">
        <v>37961</v>
      </c>
      <c r="BT90" s="3">
        <v>29370</v>
      </c>
      <c r="BU90" s="3">
        <v>35915</v>
      </c>
      <c r="BV90" s="3">
        <v>32437</v>
      </c>
      <c r="BW90" s="3">
        <v>32641</v>
      </c>
      <c r="BX90" s="3">
        <v>40827</v>
      </c>
      <c r="BY90" s="3">
        <v>32641</v>
      </c>
      <c r="BZ90" s="3">
        <v>26509</v>
      </c>
      <c r="CA90" s="3">
        <v>31823</v>
      </c>
      <c r="CB90" s="3">
        <v>34482</v>
      </c>
      <c r="CC90" s="3">
        <v>33869</v>
      </c>
      <c r="CD90" s="3">
        <v>36119</v>
      </c>
      <c r="CE90" s="3">
        <v>29370</v>
      </c>
      <c r="CF90" s="3">
        <v>34687</v>
      </c>
      <c r="CG90" s="3">
        <v>40827</v>
      </c>
      <c r="CH90" s="3">
        <v>34482</v>
      </c>
      <c r="CI90" s="3">
        <v>33869</v>
      </c>
      <c r="CJ90" s="3">
        <v>41442</v>
      </c>
      <c r="CK90" s="3">
        <v>38985</v>
      </c>
      <c r="CL90" s="3">
        <v>29574</v>
      </c>
      <c r="CM90" s="3">
        <v>29779</v>
      </c>
      <c r="CN90" s="3">
        <v>34892</v>
      </c>
      <c r="CO90" s="3">
        <v>34073</v>
      </c>
      <c r="CP90" s="3">
        <v>31414</v>
      </c>
      <c r="CQ90" s="3">
        <v>34482</v>
      </c>
      <c r="CR90" s="3">
        <v>34278</v>
      </c>
      <c r="CS90" s="3">
        <v>29574</v>
      </c>
      <c r="CT90" s="3">
        <v>38575</v>
      </c>
      <c r="CU90" s="3">
        <v>28348</v>
      </c>
      <c r="CV90" s="3">
        <v>32846</v>
      </c>
      <c r="CW90" s="3">
        <v>33869</v>
      </c>
      <c r="CX90" s="3">
        <v>27326</v>
      </c>
      <c r="CY90" s="3">
        <v>36119</v>
      </c>
      <c r="CZ90" s="3">
        <v>30596</v>
      </c>
      <c r="DA90" s="3">
        <v>23036</v>
      </c>
      <c r="DB90" s="3">
        <v>30392</v>
      </c>
      <c r="DC90" s="3">
        <v>34482</v>
      </c>
      <c r="DD90" s="3">
        <v>28348</v>
      </c>
      <c r="DE90" s="3">
        <v>33460</v>
      </c>
      <c r="DF90" s="3">
        <v>31823</v>
      </c>
      <c r="DG90" s="3">
        <v>38985</v>
      </c>
      <c r="DH90" s="3">
        <v>32846</v>
      </c>
      <c r="DI90" s="3">
        <v>34073</v>
      </c>
      <c r="DJ90" s="3">
        <v>31414</v>
      </c>
      <c r="DK90" s="3">
        <v>27939</v>
      </c>
      <c r="DL90" s="3">
        <v>31414</v>
      </c>
      <c r="DM90" s="3">
        <v>34278</v>
      </c>
      <c r="DN90" s="3">
        <v>32028</v>
      </c>
      <c r="DO90" s="3">
        <v>36324</v>
      </c>
      <c r="DP90" s="3">
        <v>28348</v>
      </c>
      <c r="DQ90" s="3">
        <v>24261</v>
      </c>
      <c r="DR90" s="3">
        <v>31823</v>
      </c>
      <c r="DS90" s="3">
        <v>33869</v>
      </c>
      <c r="DT90" s="3">
        <v>31414</v>
      </c>
      <c r="DU90" s="3">
        <v>26509</v>
      </c>
      <c r="DV90" s="3">
        <v>36733</v>
      </c>
      <c r="DW90" s="3">
        <v>32232</v>
      </c>
      <c r="DX90" s="3">
        <v>32846</v>
      </c>
      <c r="DY90" s="3">
        <v>30188</v>
      </c>
      <c r="DZ90" s="3">
        <v>35096</v>
      </c>
      <c r="EA90" s="3">
        <v>35915</v>
      </c>
      <c r="EB90" s="3">
        <v>34278</v>
      </c>
      <c r="EC90" s="3">
        <v>29370</v>
      </c>
      <c r="ED90" s="3">
        <v>33050</v>
      </c>
      <c r="EE90" s="3">
        <v>29779</v>
      </c>
      <c r="EF90" s="3">
        <v>34073</v>
      </c>
      <c r="EG90" s="3">
        <v>29370</v>
      </c>
      <c r="EH90" s="3">
        <v>30188</v>
      </c>
      <c r="EI90" s="3">
        <v>34482</v>
      </c>
      <c r="EJ90" s="3">
        <v>32846</v>
      </c>
      <c r="EK90" s="3">
        <v>32641</v>
      </c>
      <c r="EL90" s="3">
        <v>29370</v>
      </c>
      <c r="EM90" s="3">
        <v>32437</v>
      </c>
      <c r="EN90" s="3">
        <v>30801</v>
      </c>
      <c r="EO90" s="3">
        <v>29574</v>
      </c>
      <c r="EP90" s="3">
        <v>31005</v>
      </c>
      <c r="EQ90" s="3">
        <v>32641</v>
      </c>
      <c r="ER90" s="3">
        <v>31823</v>
      </c>
      <c r="ES90" s="3">
        <v>30596</v>
      </c>
      <c r="ET90" s="3">
        <v>27530</v>
      </c>
      <c r="EU90" s="3">
        <v>34278</v>
      </c>
      <c r="EV90" s="5"/>
      <c r="EW90" s="6">
        <f t="shared" si="2362"/>
        <v>34575.213333333333</v>
      </c>
      <c r="EX90" s="7"/>
      <c r="EY90" s="6">
        <f t="shared" si="2424"/>
        <v>362.94803636261526</v>
      </c>
      <c r="EZ90" s="7"/>
      <c r="FA90" s="6">
        <f t="shared" si="2425"/>
        <v>34137.040000000001</v>
      </c>
      <c r="FB90" s="6">
        <f t="shared" si="2426"/>
        <v>35013.386666666665</v>
      </c>
      <c r="FC90" s="6">
        <f t="shared" si="2363"/>
        <v>-876.34666666666453</v>
      </c>
      <c r="FD90" s="7"/>
      <c r="FE90" s="6">
        <f t="shared" si="2427"/>
        <v>18986469.973511092</v>
      </c>
      <c r="FF90"/>
      <c r="FG90" s="6">
        <f t="shared" si="2731"/>
        <v>39522010.133511141</v>
      </c>
      <c r="FH90"/>
      <c r="FI90" s="6">
        <f t="shared" si="2732"/>
        <v>6773804.3735111225</v>
      </c>
      <c r="FJ90"/>
      <c r="FK90" s="6">
        <f t="shared" si="2733"/>
        <v>29884298.666844469</v>
      </c>
      <c r="FL90"/>
      <c r="FM90" s="6">
        <f t="shared" si="2734"/>
        <v>5323848.6401777677</v>
      </c>
      <c r="FN90"/>
      <c r="FO90" s="6">
        <f t="shared" si="2735"/>
        <v>7877302.9335111231</v>
      </c>
      <c r="FP90"/>
      <c r="FQ90" s="6">
        <f t="shared" si="2736"/>
        <v>19754943.253511131</v>
      </c>
      <c r="FR90"/>
      <c r="FS90" s="6">
        <f t="shared" si="2737"/>
        <v>219348.60017777578</v>
      </c>
      <c r="FT90"/>
      <c r="FU90" s="6">
        <f t="shared" si="2738"/>
        <v>47674237.653511144</v>
      </c>
      <c r="FV90"/>
      <c r="FW90" s="6">
        <f t="shared" si="2739"/>
        <v>9786552.8668444306</v>
      </c>
      <c r="FX90"/>
      <c r="FY90" s="6">
        <f t="shared" si="2740"/>
        <v>3962700.6935111196</v>
      </c>
      <c r="FZ90"/>
      <c r="GA90" s="6">
        <f t="shared" si="2741"/>
        <v>1892422.0935111169</v>
      </c>
      <c r="GB90"/>
      <c r="GC90" s="6">
        <f t="shared" si="2742"/>
        <v>95367985.026844487</v>
      </c>
      <c r="GD90"/>
      <c r="GE90" s="6">
        <f t="shared" si="2743"/>
        <v>15573652.013511095</v>
      </c>
      <c r="GF90"/>
      <c r="GG90" s="6">
        <f t="shared" si="2744"/>
        <v>17225377.453511093</v>
      </c>
      <c r="GH90"/>
      <c r="GI90" s="6">
        <f t="shared" si="2810"/>
        <v>42102622.080177806</v>
      </c>
      <c r="GJ90"/>
      <c r="GK90" s="6">
        <f t="shared" si="2811"/>
        <v>12505747.74684443</v>
      </c>
      <c r="GL90"/>
      <c r="GM90" s="6">
        <f t="shared" si="2812"/>
        <v>105994162.98684441</v>
      </c>
      <c r="GN90"/>
      <c r="GO90" s="6">
        <f t="shared" si="2813"/>
        <v>103767906.13351116</v>
      </c>
      <c r="GP90"/>
      <c r="GQ90" s="6">
        <f t="shared" si="2814"/>
        <v>11104534.30684443</v>
      </c>
      <c r="GR90"/>
      <c r="GS90" s="6">
        <f t="shared" si="2815"/>
        <v>11721402.14684446</v>
      </c>
      <c r="GT90"/>
      <c r="GU90" s="6">
        <f t="shared" si="2816"/>
        <v>3962700.6935111196</v>
      </c>
      <c r="GV90"/>
      <c r="GW90" s="6">
        <f t="shared" si="2817"/>
        <v>69616550.946844473</v>
      </c>
      <c r="GX90"/>
      <c r="GY90" s="6">
        <f t="shared" si="2818"/>
        <v>5753537.8135111211</v>
      </c>
      <c r="GZ90"/>
      <c r="HA90" s="6">
        <f t="shared" si="2819"/>
        <v>218412.90684444245</v>
      </c>
      <c r="HB90"/>
      <c r="HC90" s="6">
        <f t="shared" si="2820"/>
        <v>7394846.2935110992</v>
      </c>
      <c r="HD90"/>
      <c r="HE90" s="6">
        <f t="shared" si="2821"/>
        <v>2492146.346844451</v>
      </c>
      <c r="HF90"/>
      <c r="HG90" s="6">
        <f t="shared" si="2822"/>
        <v>111992551.57351115</v>
      </c>
      <c r="HH90"/>
      <c r="HI90" s="6">
        <f t="shared" si="2823"/>
        <v>26763515.73351109</v>
      </c>
      <c r="HJ90"/>
      <c r="HK90" s="6">
        <f t="shared" si="2824"/>
        <v>12505747.74684443</v>
      </c>
      <c r="HL90"/>
      <c r="HM90" s="6">
        <f t="shared" si="2825"/>
        <v>218412.90684444245</v>
      </c>
      <c r="HN90"/>
      <c r="HO90" s="6">
        <f t="shared" si="2826"/>
        <v>43604187.200177751</v>
      </c>
      <c r="HP90"/>
      <c r="HQ90" s="6">
        <f t="shared" si="2827"/>
        <v>4424067.2001777692</v>
      </c>
      <c r="HR90"/>
      <c r="HS90" s="6">
        <f t="shared" si="2828"/>
        <v>39459168.600177802</v>
      </c>
      <c r="HT90"/>
      <c r="HU90" s="6">
        <f t="shared" si="2829"/>
        <v>1368088.9201777829</v>
      </c>
      <c r="HV90"/>
      <c r="HW90" s="6">
        <f t="shared" si="2830"/>
        <v>32133630.613511134</v>
      </c>
      <c r="HX90"/>
      <c r="HY90" s="6">
        <f t="shared" si="2831"/>
        <v>452050.04017777491</v>
      </c>
      <c r="HZ90"/>
      <c r="IA90" s="6">
        <f t="shared" si="2832"/>
        <v>82126127.10684441</v>
      </c>
      <c r="IB90"/>
      <c r="IC90" s="6">
        <f t="shared" si="2833"/>
        <v>19692767.106844462</v>
      </c>
      <c r="ID90"/>
      <c r="IE90" s="6">
        <f t="shared" si="2834"/>
        <v>2218153.493511105</v>
      </c>
      <c r="IF90"/>
      <c r="IG90" s="6">
        <f t="shared" si="2835"/>
        <v>58145911.78684441</v>
      </c>
      <c r="IH90"/>
      <c r="II90" s="6">
        <f t="shared" si="2836"/>
        <v>27706046.413511135</v>
      </c>
      <c r="IJ90"/>
      <c r="IK90" s="6">
        <f t="shared" si="2837"/>
        <v>2218153.493511105</v>
      </c>
      <c r="IL90"/>
      <c r="IM90" s="6">
        <f t="shared" si="2838"/>
        <v>11111200.000177763</v>
      </c>
      <c r="IN90"/>
      <c r="IO90" s="6">
        <f t="shared" si="2839"/>
        <v>450706.34684444161</v>
      </c>
      <c r="IP90"/>
      <c r="IQ90" s="6">
        <f t="shared" si="2840"/>
        <v>2874200.3201777707</v>
      </c>
      <c r="IR90"/>
      <c r="IS90" s="6">
        <f t="shared" si="2841"/>
        <v>4803344.3335111206</v>
      </c>
      <c r="IT90"/>
      <c r="IU90" s="6">
        <f t="shared" si="2842"/>
        <v>31140268.920177754</v>
      </c>
      <c r="IV90"/>
      <c r="IW90" s="6">
        <f t="shared" si="2843"/>
        <v>123284307.20017773</v>
      </c>
      <c r="IX90"/>
      <c r="IY90" s="6">
        <f t="shared" si="2844"/>
        <v>21507.200177778403</v>
      </c>
      <c r="IZ90"/>
      <c r="JA90" s="6">
        <f t="shared" si="2845"/>
        <v>62673400.000177808</v>
      </c>
      <c r="JB90"/>
      <c r="JC90" s="6">
        <f t="shared" si="2846"/>
        <v>71171945.080177739</v>
      </c>
      <c r="JD90"/>
      <c r="JE90" s="6">
        <f t="shared" si="2847"/>
        <v>10327567.746844457</v>
      </c>
      <c r="JF90"/>
      <c r="JG90" s="6">
        <f t="shared" si="2848"/>
        <v>17940759.160177797</v>
      </c>
      <c r="JH90"/>
      <c r="JI90" s="6">
        <f t="shared" si="2849"/>
        <v>39509437.826844469</v>
      </c>
      <c r="JJ90"/>
      <c r="JK90" s="6">
        <f t="shared" si="2850"/>
        <v>122957.76017777927</v>
      </c>
      <c r="JL90"/>
      <c r="JM90" s="6">
        <f t="shared" si="2851"/>
        <v>18934217.813511092</v>
      </c>
      <c r="JN90"/>
      <c r="JO90" s="6">
        <f t="shared" si="2852"/>
        <v>3950765.7735111197</v>
      </c>
      <c r="JP90"/>
      <c r="JQ90" s="6">
        <f t="shared" si="2853"/>
        <v>11694028.920177793</v>
      </c>
      <c r="JR90"/>
      <c r="JS90" s="6">
        <f t="shared" si="2854"/>
        <v>24634810.133511089</v>
      </c>
      <c r="JT90"/>
      <c r="JU90" s="6">
        <f t="shared" si="2855"/>
        <v>1368088.9201777829</v>
      </c>
      <c r="JV90"/>
      <c r="JW90" s="6">
        <f t="shared" si="2856"/>
        <v>33423969.280177753</v>
      </c>
      <c r="JX90"/>
      <c r="JY90" s="6">
        <f t="shared" si="2857"/>
        <v>28915857.173511088</v>
      </c>
      <c r="JZ90"/>
      <c r="KA90" s="6">
        <f t="shared" si="2858"/>
        <v>12491606.360177763</v>
      </c>
      <c r="KB90"/>
      <c r="KC90" s="6">
        <f t="shared" si="2859"/>
        <v>3288.6401777775332</v>
      </c>
      <c r="KD90"/>
      <c r="KE90" s="6">
        <f t="shared" si="2860"/>
        <v>33458666.360177752</v>
      </c>
      <c r="KF90"/>
      <c r="KG90" s="6">
        <f t="shared" si="2861"/>
        <v>17200484.373511095</v>
      </c>
      <c r="KH90"/>
      <c r="KI90" s="6">
        <f t="shared" si="2862"/>
        <v>31129109.226844419</v>
      </c>
      <c r="KJ90"/>
      <c r="KK90" s="6">
        <f t="shared" si="2863"/>
        <v>11680354.30684446</v>
      </c>
      <c r="KL90"/>
      <c r="KM90" s="6">
        <f t="shared" si="2864"/>
        <v>1169310.6135111065</v>
      </c>
      <c r="KN90"/>
      <c r="KO90" s="6">
        <f t="shared" si="2865"/>
        <v>4798962.026844454</v>
      </c>
      <c r="KP90"/>
      <c r="KQ90" s="6">
        <f t="shared" si="2866"/>
        <v>4424067.2001777692</v>
      </c>
      <c r="KR90"/>
      <c r="KS90" s="6">
        <f t="shared" si="2867"/>
        <v>577073.18684444774</v>
      </c>
      <c r="KT90"/>
      <c r="KU90" s="6">
        <f t="shared" si="2868"/>
        <v>4424067.2001777692</v>
      </c>
      <c r="KV90"/>
      <c r="KW90" s="16">
        <f t="shared" si="2869"/>
        <v>283.25635685557188</v>
      </c>
      <c r="KX90" s="7"/>
      <c r="KY90" s="5"/>
      <c r="KZ90" s="3">
        <f t="shared" si="2428"/>
        <v>12117361</v>
      </c>
      <c r="LA90"/>
      <c r="LB90" s="3">
        <f t="shared" si="2745"/>
        <v>51308569</v>
      </c>
      <c r="LC90"/>
      <c r="LD90" s="3">
        <f t="shared" si="2746"/>
        <v>12103441</v>
      </c>
      <c r="LE90"/>
      <c r="LF90" s="3">
        <f t="shared" si="2747"/>
        <v>40233649</v>
      </c>
      <c r="LG90"/>
      <c r="LH90" s="3">
        <f t="shared" si="2748"/>
        <v>2047761</v>
      </c>
      <c r="LI90"/>
      <c r="LJ90" s="3">
        <f t="shared" si="2749"/>
        <v>13564489</v>
      </c>
      <c r="LK90"/>
      <c r="LL90" s="3">
        <f t="shared" si="2750"/>
        <v>28313041</v>
      </c>
      <c r="LM90"/>
      <c r="LN90" s="3">
        <f t="shared" si="2751"/>
        <v>166464</v>
      </c>
      <c r="LO90"/>
      <c r="LP90" s="3">
        <f t="shared" si="2752"/>
        <v>60543961</v>
      </c>
      <c r="LQ90"/>
      <c r="LR90" s="3">
        <f t="shared" si="2753"/>
        <v>5071504</v>
      </c>
      <c r="LS90"/>
      <c r="LT90" s="3">
        <f t="shared" si="2754"/>
        <v>8219689</v>
      </c>
      <c r="LU90"/>
      <c r="LV90" s="3">
        <f t="shared" si="2755"/>
        <v>5071504</v>
      </c>
      <c r="LW90"/>
      <c r="LX90" s="3">
        <f t="shared" si="2756"/>
        <v>113252164</v>
      </c>
      <c r="LY90"/>
      <c r="LZ90" s="3">
        <f t="shared" si="2757"/>
        <v>9424900</v>
      </c>
      <c r="MA90"/>
      <c r="MB90" s="3">
        <f t="shared" si="2758"/>
        <v>10719076</v>
      </c>
      <c r="MC90"/>
      <c r="MD90" s="3">
        <f t="shared" si="2759"/>
        <v>54243225</v>
      </c>
      <c r="ME90"/>
      <c r="MF90" s="3">
        <f t="shared" si="2760"/>
        <v>7075600</v>
      </c>
      <c r="MG90"/>
      <c r="MH90" s="3">
        <f t="shared" si="2761"/>
        <v>88717561</v>
      </c>
      <c r="MI90"/>
      <c r="MJ90" s="3">
        <f t="shared" si="2762"/>
        <v>122389969</v>
      </c>
      <c r="MK90"/>
      <c r="ML90" s="3">
        <f t="shared" si="2763"/>
        <v>6031936</v>
      </c>
      <c r="MM90"/>
      <c r="MN90" s="3">
        <f t="shared" si="2764"/>
        <v>18490000</v>
      </c>
      <c r="MO90"/>
      <c r="MP90" s="3">
        <f t="shared" si="2765"/>
        <v>8219689</v>
      </c>
      <c r="MQ90"/>
      <c r="MR90" s="3">
        <f t="shared" si="2766"/>
        <v>85008400</v>
      </c>
      <c r="MS90"/>
      <c r="MT90" s="3">
        <f t="shared" si="2767"/>
        <v>10725625</v>
      </c>
      <c r="MU90"/>
      <c r="MV90" s="3">
        <f t="shared" si="2768"/>
        <v>167281</v>
      </c>
      <c r="MW90"/>
      <c r="MX90" s="3">
        <f t="shared" si="2769"/>
        <v>3396649</v>
      </c>
      <c r="MY90"/>
      <c r="MZ90" s="3">
        <f t="shared" si="2770"/>
        <v>6027025</v>
      </c>
      <c r="NA90"/>
      <c r="NB90" s="3">
        <f t="shared" si="2771"/>
        <v>131308681</v>
      </c>
      <c r="NC90"/>
      <c r="ND90" s="3">
        <f t="shared" si="2772"/>
        <v>18464209</v>
      </c>
      <c r="NE90"/>
      <c r="NF90" s="3">
        <f t="shared" si="2773"/>
        <v>7075600</v>
      </c>
      <c r="NG90"/>
      <c r="NH90" s="3">
        <f t="shared" si="2774"/>
        <v>167281</v>
      </c>
      <c r="NI90"/>
      <c r="NJ90" s="3">
        <f t="shared" si="2775"/>
        <v>32798529</v>
      </c>
      <c r="NK90"/>
      <c r="NL90" s="3">
        <f t="shared" si="2729"/>
        <v>1505529</v>
      </c>
      <c r="NM90"/>
      <c r="NN90" s="3">
        <f t="shared" si="2776"/>
        <v>51236964</v>
      </c>
      <c r="NO90"/>
      <c r="NP90" s="3">
        <f t="shared" si="2777"/>
        <v>4186116</v>
      </c>
      <c r="NQ90"/>
      <c r="NR90" s="3">
        <f t="shared" si="2778"/>
        <v>42837025</v>
      </c>
      <c r="NS90"/>
      <c r="NT90" s="3">
        <f t="shared" si="2779"/>
        <v>41616</v>
      </c>
      <c r="NU90"/>
      <c r="NV90" s="3">
        <f t="shared" si="2780"/>
        <v>67010596</v>
      </c>
      <c r="NW90"/>
      <c r="NX90" s="3">
        <f t="shared" si="2781"/>
        <v>28238596</v>
      </c>
      <c r="NY90"/>
      <c r="NZ90" s="3">
        <f t="shared" si="2782"/>
        <v>375769</v>
      </c>
      <c r="OA90"/>
      <c r="OB90" s="3">
        <f t="shared" si="2783"/>
        <v>45549001</v>
      </c>
      <c r="OC90"/>
      <c r="OD90" s="3">
        <f t="shared" si="2784"/>
        <v>37699600</v>
      </c>
      <c r="OE90"/>
      <c r="OF90" s="3">
        <f t="shared" si="2785"/>
        <v>375769</v>
      </c>
      <c r="OG90"/>
      <c r="OH90" s="3">
        <f t="shared" si="2786"/>
        <v>6036849</v>
      </c>
      <c r="OI90"/>
      <c r="OJ90" s="3">
        <f t="shared" si="2787"/>
        <v>42025</v>
      </c>
      <c r="OK90"/>
      <c r="OL90" s="3">
        <f t="shared" si="2788"/>
        <v>670761</v>
      </c>
      <c r="OM90"/>
      <c r="ON90" s="3">
        <f t="shared" si="2789"/>
        <v>9412624</v>
      </c>
      <c r="OO90"/>
      <c r="OP90" s="3">
        <f t="shared" si="2790"/>
        <v>22127616</v>
      </c>
      <c r="OQ90"/>
      <c r="OR90" s="3">
        <f t="shared" si="2791"/>
        <v>104591529</v>
      </c>
      <c r="OS90"/>
      <c r="OT90" s="3">
        <f t="shared" si="2792"/>
        <v>1046529</v>
      </c>
      <c r="OU90"/>
      <c r="OV90" s="3">
        <f t="shared" si="2793"/>
        <v>77316849</v>
      </c>
      <c r="OW90"/>
      <c r="OX90" s="3">
        <f t="shared" si="2794"/>
        <v>57153600</v>
      </c>
      <c r="OY90"/>
      <c r="OZ90" s="3">
        <f t="shared" si="2795"/>
        <v>16728100</v>
      </c>
      <c r="PA90"/>
      <c r="PB90" s="3">
        <f t="shared" si="2796"/>
        <v>26132544</v>
      </c>
      <c r="PC90"/>
      <c r="PD90" s="3">
        <f t="shared" si="2797"/>
        <v>51294244</v>
      </c>
      <c r="PE90"/>
      <c r="PF90" s="3">
        <f t="shared" si="2798"/>
        <v>1505529</v>
      </c>
      <c r="PG90"/>
      <c r="PH90" s="3">
        <f t="shared" si="2799"/>
        <v>12075625</v>
      </c>
      <c r="PI90"/>
      <c r="PJ90" s="3">
        <f t="shared" si="2800"/>
        <v>8202496</v>
      </c>
      <c r="PK90"/>
      <c r="PL90" s="3">
        <f t="shared" si="2801"/>
        <v>18455616</v>
      </c>
      <c r="PM90"/>
      <c r="PN90" s="3">
        <f t="shared" si="2802"/>
        <v>16703569</v>
      </c>
      <c r="PO90"/>
      <c r="PP90" s="3">
        <f t="shared" si="2803"/>
        <v>4186116</v>
      </c>
      <c r="PQ90"/>
      <c r="PR90" s="3">
        <f t="shared" si="2804"/>
        <v>24059025</v>
      </c>
      <c r="PS90"/>
      <c r="PT90" s="3">
        <f t="shared" si="2805"/>
        <v>20259001</v>
      </c>
      <c r="PU90"/>
      <c r="PV90" s="3">
        <f t="shared" si="2806"/>
        <v>7064964</v>
      </c>
      <c r="PW90"/>
      <c r="PX90" s="3">
        <f t="shared" si="2730"/>
        <v>670761</v>
      </c>
      <c r="PY90"/>
      <c r="PZ90" s="3">
        <f t="shared" si="542"/>
        <v>24088464</v>
      </c>
      <c r="QA90"/>
      <c r="QB90" s="3">
        <f t="shared" si="543"/>
        <v>10699441</v>
      </c>
      <c r="QC90"/>
      <c r="QD90" s="3">
        <f t="shared" si="544"/>
        <v>22118209</v>
      </c>
      <c r="QE90"/>
      <c r="QF90" s="3">
        <f t="shared" si="545"/>
        <v>18438436</v>
      </c>
      <c r="QG90"/>
      <c r="QH90" s="3">
        <f t="shared" si="546"/>
        <v>42025</v>
      </c>
      <c r="QI90"/>
      <c r="QJ90" s="3">
        <f t="shared" si="547"/>
        <v>9406489</v>
      </c>
      <c r="QK90"/>
      <c r="QL90" s="3">
        <f t="shared" si="548"/>
        <v>1505529</v>
      </c>
      <c r="QM90"/>
      <c r="QN90" s="3">
        <f t="shared" si="390"/>
        <v>2676496</v>
      </c>
      <c r="QO90"/>
      <c r="QP90" s="3">
        <f t="shared" si="391"/>
        <v>1505529</v>
      </c>
      <c r="QQ90"/>
      <c r="QR90" s="3">
        <f t="shared" si="392"/>
        <v>45535504</v>
      </c>
      <c r="QS90" s="5"/>
      <c r="QT90" s="6">
        <f t="shared" si="2429"/>
        <v>290.48526563244059</v>
      </c>
      <c r="QU90" s="5"/>
      <c r="QV90" s="5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</row>
    <row r="91" spans="1:1015" s="3" customFormat="1">
      <c r="A91" s="2">
        <v>206</v>
      </c>
      <c r="B91" s="3">
        <v>606384</v>
      </c>
      <c r="C91" s="3">
        <v>659008</v>
      </c>
      <c r="D91" s="3">
        <v>607360</v>
      </c>
      <c r="E91" s="3">
        <v>650064</v>
      </c>
      <c r="F91" s="3">
        <v>703712</v>
      </c>
      <c r="G91" s="3">
        <v>576368</v>
      </c>
      <c r="H91" s="3">
        <v>547040</v>
      </c>
      <c r="I91" s="3">
        <v>569616</v>
      </c>
      <c r="J91" s="3">
        <v>640032</v>
      </c>
      <c r="K91" s="3">
        <v>585344</v>
      </c>
      <c r="L91" s="3">
        <v>573328</v>
      </c>
      <c r="M91" s="3">
        <v>593504</v>
      </c>
      <c r="N91" s="3">
        <v>573200</v>
      </c>
      <c r="O91" s="3">
        <v>598624</v>
      </c>
      <c r="P91" s="3">
        <v>687840</v>
      </c>
      <c r="Q91" s="3">
        <v>687984</v>
      </c>
      <c r="R91" s="3">
        <v>623328</v>
      </c>
      <c r="S91" s="3">
        <v>606112</v>
      </c>
      <c r="T91" s="3">
        <v>607776</v>
      </c>
      <c r="U91" s="3">
        <v>732320</v>
      </c>
      <c r="V91" s="3">
        <v>600704</v>
      </c>
      <c r="W91" s="3">
        <v>695424</v>
      </c>
      <c r="X91" s="3">
        <v>731200</v>
      </c>
      <c r="Y91" s="3">
        <v>583696</v>
      </c>
      <c r="Z91" s="3">
        <v>611792</v>
      </c>
      <c r="AA91" s="3">
        <v>700480</v>
      </c>
      <c r="AB91" s="3">
        <v>681248</v>
      </c>
      <c r="AC91" s="3">
        <v>586864</v>
      </c>
      <c r="AD91" s="3">
        <v>614576</v>
      </c>
      <c r="AE91" s="3">
        <v>702880</v>
      </c>
      <c r="AF91" s="3">
        <v>699776</v>
      </c>
      <c r="AG91" s="3">
        <v>688272</v>
      </c>
      <c r="AH91" s="3">
        <v>648672</v>
      </c>
      <c r="AI91" s="3">
        <v>657184</v>
      </c>
      <c r="AJ91" s="3">
        <v>687280</v>
      </c>
      <c r="AK91" s="3">
        <v>667664</v>
      </c>
      <c r="AL91" s="3">
        <v>640304</v>
      </c>
      <c r="AM91" s="3">
        <v>696976</v>
      </c>
      <c r="AN91" s="3">
        <v>732320</v>
      </c>
      <c r="AO91" s="3">
        <v>553904</v>
      </c>
      <c r="AP91" s="3">
        <v>653840</v>
      </c>
      <c r="AQ91" s="3">
        <v>794608</v>
      </c>
      <c r="AR91" s="3">
        <v>610960</v>
      </c>
      <c r="AS91" s="3">
        <v>632080</v>
      </c>
      <c r="AT91" s="3">
        <v>695568</v>
      </c>
      <c r="AU91" s="3">
        <v>662496</v>
      </c>
      <c r="AV91" s="3">
        <v>631248</v>
      </c>
      <c r="AW91" s="3">
        <v>560928</v>
      </c>
      <c r="AX91" s="3">
        <v>676912</v>
      </c>
      <c r="AY91" s="3">
        <v>590048</v>
      </c>
      <c r="AZ91" s="3">
        <v>650064</v>
      </c>
      <c r="BA91" s="3">
        <v>535632</v>
      </c>
      <c r="BB91" s="3">
        <v>582592</v>
      </c>
      <c r="BC91" s="3">
        <v>752128</v>
      </c>
      <c r="BD91" s="3">
        <v>595584</v>
      </c>
      <c r="BE91" s="3">
        <v>689808</v>
      </c>
      <c r="BF91" s="3">
        <v>669072</v>
      </c>
      <c r="BG91" s="3">
        <v>496648</v>
      </c>
      <c r="BH91" s="3">
        <v>627632</v>
      </c>
      <c r="BI91" s="3">
        <v>668096</v>
      </c>
      <c r="BJ91" s="3">
        <v>602640</v>
      </c>
      <c r="BK91" s="3">
        <v>643088</v>
      </c>
      <c r="BL91" s="3">
        <v>585344</v>
      </c>
      <c r="BM91" s="3">
        <v>611520</v>
      </c>
      <c r="BN91" s="3">
        <v>634864</v>
      </c>
      <c r="BO91" s="3">
        <v>550880</v>
      </c>
      <c r="BP91" s="3">
        <v>607504</v>
      </c>
      <c r="BQ91" s="3">
        <v>632784</v>
      </c>
      <c r="BR91" s="3">
        <v>594896</v>
      </c>
      <c r="BS91" s="3">
        <v>584800</v>
      </c>
      <c r="BT91" s="3">
        <v>655648</v>
      </c>
      <c r="BU91" s="3">
        <v>627216</v>
      </c>
      <c r="BV91" s="3">
        <v>650480</v>
      </c>
      <c r="BW91" s="3">
        <v>598208</v>
      </c>
      <c r="BX91" s="3">
        <v>592544</v>
      </c>
      <c r="BY91" s="3">
        <v>613600</v>
      </c>
      <c r="BZ91" s="3">
        <v>635712</v>
      </c>
      <c r="CA91" s="3">
        <v>648528</v>
      </c>
      <c r="CB91" s="3">
        <v>622768</v>
      </c>
      <c r="CC91" s="3">
        <v>584800</v>
      </c>
      <c r="CD91" s="3">
        <v>586592</v>
      </c>
      <c r="CE91" s="3">
        <v>524264</v>
      </c>
      <c r="CF91" s="3">
        <v>620272</v>
      </c>
      <c r="CG91" s="3">
        <v>591440</v>
      </c>
      <c r="CH91" s="3">
        <v>564512</v>
      </c>
      <c r="CI91" s="3">
        <v>584112</v>
      </c>
      <c r="CJ91" s="3">
        <v>652432</v>
      </c>
      <c r="CK91" s="3">
        <v>511672</v>
      </c>
      <c r="CL91" s="3">
        <v>529056</v>
      </c>
      <c r="CM91" s="3">
        <v>572784</v>
      </c>
      <c r="CN91" s="3">
        <v>519472</v>
      </c>
      <c r="CO91" s="3">
        <v>534544</v>
      </c>
      <c r="CP91" s="3">
        <v>641840</v>
      </c>
      <c r="CQ91" s="3">
        <v>522616</v>
      </c>
      <c r="CR91" s="3">
        <v>626944</v>
      </c>
      <c r="CS91" s="3">
        <v>504296</v>
      </c>
      <c r="CT91" s="3">
        <v>648816</v>
      </c>
      <c r="CU91" s="3">
        <v>602512</v>
      </c>
      <c r="CV91" s="3">
        <v>550064</v>
      </c>
      <c r="CW91" s="3">
        <v>609440</v>
      </c>
      <c r="CX91" s="3">
        <v>531520</v>
      </c>
      <c r="CY91" s="3">
        <v>548128</v>
      </c>
      <c r="CZ91" s="3">
        <v>569328</v>
      </c>
      <c r="DA91" s="3">
        <v>542224</v>
      </c>
      <c r="DB91" s="3">
        <v>509624</v>
      </c>
      <c r="DC91" s="3">
        <v>683488</v>
      </c>
      <c r="DD91" s="3">
        <v>518648</v>
      </c>
      <c r="DE91" s="3">
        <v>579680</v>
      </c>
      <c r="DF91" s="3">
        <v>575264</v>
      </c>
      <c r="DG91" s="3">
        <v>533440</v>
      </c>
      <c r="DH91" s="3">
        <v>587568</v>
      </c>
      <c r="DI91" s="3">
        <v>561888</v>
      </c>
      <c r="DJ91" s="3">
        <v>529056</v>
      </c>
      <c r="DK91" s="3">
        <v>584800</v>
      </c>
      <c r="DL91" s="3">
        <v>558864</v>
      </c>
      <c r="DM91" s="3">
        <v>569616</v>
      </c>
      <c r="DN91" s="3">
        <v>641696</v>
      </c>
      <c r="DO91" s="3">
        <v>544144</v>
      </c>
      <c r="DP91" s="3">
        <v>558720</v>
      </c>
      <c r="DQ91" s="3">
        <v>560384</v>
      </c>
      <c r="DR91" s="3">
        <v>499928</v>
      </c>
      <c r="DS91" s="3">
        <v>535232</v>
      </c>
      <c r="DT91" s="3">
        <v>510304</v>
      </c>
      <c r="DU91" s="3">
        <v>556800</v>
      </c>
      <c r="DV91" s="3">
        <v>527552</v>
      </c>
      <c r="DW91" s="3">
        <v>491744</v>
      </c>
      <c r="DX91" s="3">
        <v>625408</v>
      </c>
      <c r="DY91" s="3">
        <v>479888</v>
      </c>
      <c r="DZ91" s="3">
        <v>501152</v>
      </c>
      <c r="EA91" s="3">
        <v>542912</v>
      </c>
      <c r="EB91" s="3">
        <v>559552</v>
      </c>
      <c r="EC91" s="3">
        <v>531664</v>
      </c>
      <c r="ED91" s="3">
        <v>602512</v>
      </c>
      <c r="EE91" s="3">
        <v>543600</v>
      </c>
      <c r="EF91" s="3">
        <v>607920</v>
      </c>
      <c r="EG91" s="3">
        <v>513584</v>
      </c>
      <c r="EH91" s="3">
        <v>533856</v>
      </c>
      <c r="EI91" s="3">
        <v>561072</v>
      </c>
      <c r="EJ91" s="3">
        <v>515504</v>
      </c>
      <c r="EK91" s="3">
        <v>513720</v>
      </c>
      <c r="EL91" s="3">
        <v>538112</v>
      </c>
      <c r="EM91" s="3">
        <v>530704</v>
      </c>
      <c r="EN91" s="3">
        <v>527824</v>
      </c>
      <c r="EO91" s="3">
        <v>505248</v>
      </c>
      <c r="EP91" s="3">
        <v>515368</v>
      </c>
      <c r="EQ91" s="3">
        <v>608048</v>
      </c>
      <c r="ER91" s="3">
        <v>566032</v>
      </c>
      <c r="ES91" s="3">
        <v>507296</v>
      </c>
      <c r="ET91" s="3">
        <v>501968</v>
      </c>
      <c r="EU91" s="3">
        <v>521112</v>
      </c>
      <c r="EV91" s="5"/>
      <c r="EW91" s="6">
        <f t="shared" si="2362"/>
        <v>596835.36</v>
      </c>
      <c r="EX91" s="7"/>
      <c r="EY91" s="6">
        <f t="shared" si="2424"/>
        <v>5156.6661567089805</v>
      </c>
      <c r="EZ91" s="7"/>
      <c r="FA91" s="6">
        <f t="shared" si="2425"/>
        <v>600626.98666666669</v>
      </c>
      <c r="FB91" s="6">
        <f t="shared" si="2426"/>
        <v>593043.73333333328</v>
      </c>
      <c r="FC91" s="6">
        <f t="shared" si="2363"/>
        <v>7583.253333333414</v>
      </c>
      <c r="FD91" s="7"/>
      <c r="FE91" s="6">
        <f t="shared" si="2427"/>
        <v>3624913353.9441876</v>
      </c>
      <c r="FF91"/>
      <c r="FG91" s="6">
        <f t="shared" si="2731"/>
        <v>2528807847.8108525</v>
      </c>
      <c r="FH91"/>
      <c r="FI91" s="6">
        <f t="shared" si="2732"/>
        <v>14342636442.157492</v>
      </c>
      <c r="FJ91"/>
      <c r="FK91" s="6">
        <f t="shared" si="2733"/>
        <v>909580561.6241827</v>
      </c>
      <c r="FL91"/>
      <c r="FM91" s="6">
        <f t="shared" si="2734"/>
        <v>2218857158.5308371</v>
      </c>
      <c r="FN91"/>
      <c r="FO91" s="6">
        <f t="shared" si="2735"/>
        <v>770576145.62418222</v>
      </c>
      <c r="FP91"/>
      <c r="FQ91" s="6">
        <f t="shared" si="2736"/>
        <v>1089478772.6108499</v>
      </c>
      <c r="FR91"/>
      <c r="FS91" s="6">
        <f t="shared" si="2737"/>
        <v>59710444.077512361</v>
      </c>
      <c r="FT91"/>
      <c r="FU91" s="6">
        <f t="shared" si="2738"/>
        <v>92789808.344176218</v>
      </c>
      <c r="FV91"/>
      <c r="FW91" s="6">
        <f t="shared" si="2739"/>
        <v>17457611073.410866</v>
      </c>
      <c r="FX91"/>
      <c r="FY91" s="6">
        <f t="shared" si="2740"/>
        <v>10465955642.584194</v>
      </c>
      <c r="FZ91"/>
      <c r="GA91" s="6">
        <f t="shared" si="2741"/>
        <v>19577815347.757488</v>
      </c>
      <c r="GB91"/>
      <c r="GC91" s="6">
        <f t="shared" si="2742"/>
        <v>9268154218.3708591</v>
      </c>
      <c r="GD91"/>
      <c r="GE91" s="6">
        <f t="shared" si="2743"/>
        <v>7534369621.89083</v>
      </c>
      <c r="GF91"/>
      <c r="GG91" s="6">
        <f t="shared" si="2744"/>
        <v>9194365351.8108597</v>
      </c>
      <c r="GH91"/>
      <c r="GI91" s="6">
        <f t="shared" si="2810"/>
        <v>15372254.424177146</v>
      </c>
      <c r="GJ91"/>
      <c r="GK91" s="6">
        <f t="shared" si="2811"/>
        <v>259057179.86418039</v>
      </c>
      <c r="GL91"/>
      <c r="GM91" s="6">
        <f t="shared" si="2812"/>
        <v>144786992.34417585</v>
      </c>
      <c r="GN91"/>
      <c r="GO91" s="6">
        <f t="shared" si="2813"/>
        <v>4128737580.9308548</v>
      </c>
      <c r="GP91"/>
      <c r="GQ91" s="6">
        <f t="shared" si="2814"/>
        <v>29183827333.677483</v>
      </c>
      <c r="GR91"/>
      <c r="GS91" s="6">
        <f t="shared" si="2815"/>
        <v>22008094365.570869</v>
      </c>
      <c r="GT91"/>
      <c r="GU91" s="6">
        <f t="shared" si="2816"/>
        <v>823876751.91751575</v>
      </c>
      <c r="GV91"/>
      <c r="GW91" s="6">
        <f t="shared" si="2817"/>
        <v>649676206.63750696</v>
      </c>
      <c r="GX91"/>
      <c r="GY91" s="6">
        <f t="shared" si="2818"/>
        <v>3935899382.3175011</v>
      </c>
      <c r="GZ91"/>
      <c r="HA91" s="6">
        <f t="shared" si="2819"/>
        <v>6285436792.0241652</v>
      </c>
      <c r="HB91"/>
      <c r="HC91" s="6">
        <f t="shared" si="2820"/>
        <v>11416654664.237494</v>
      </c>
      <c r="HD91"/>
      <c r="HE91" s="6">
        <f t="shared" si="2821"/>
        <v>31371229901.35754</v>
      </c>
      <c r="HF91"/>
      <c r="HG91" s="6">
        <f t="shared" si="2822"/>
        <v>10364716831.277527</v>
      </c>
      <c r="HH91"/>
      <c r="HI91" s="6">
        <f t="shared" si="2823"/>
        <v>27172471761.624149</v>
      </c>
      <c r="HJ91"/>
      <c r="HK91" s="6">
        <f t="shared" si="2824"/>
        <v>2308538552.8775187</v>
      </c>
      <c r="HL91"/>
      <c r="HM91" s="6">
        <f t="shared" si="2825"/>
        <v>2307001296.7708521</v>
      </c>
      <c r="HN91"/>
      <c r="HO91" s="6">
        <f t="shared" si="2826"/>
        <v>1139687185.6241832</v>
      </c>
      <c r="HP91"/>
      <c r="HQ91" s="6">
        <f t="shared" si="2827"/>
        <v>5837074091.2241659</v>
      </c>
      <c r="HR91"/>
      <c r="HS91" s="6">
        <f t="shared" si="2828"/>
        <v>1079993419.6508498</v>
      </c>
      <c r="HT91"/>
      <c r="HU91" s="6">
        <f t="shared" si="2829"/>
        <v>6313895.8108440386</v>
      </c>
      <c r="HV91"/>
      <c r="HW91" s="6">
        <f t="shared" si="2830"/>
        <v>434670237.57084107</v>
      </c>
      <c r="HX91"/>
      <c r="HY91" s="6">
        <f t="shared" si="2831"/>
        <v>1997084078.6375039</v>
      </c>
      <c r="HZ91"/>
      <c r="IA91" s="6">
        <f t="shared" si="2832"/>
        <v>820206831.49084902</v>
      </c>
      <c r="IB91"/>
      <c r="IC91" s="6">
        <f t="shared" si="2833"/>
        <v>416129536.55751443</v>
      </c>
      <c r="ID91"/>
      <c r="IE91" s="6">
        <f t="shared" si="2834"/>
        <v>923232829.99750626</v>
      </c>
      <c r="IF91"/>
      <c r="IG91" s="6">
        <f t="shared" si="2835"/>
        <v>2996987287.5975022</v>
      </c>
      <c r="IH91"/>
      <c r="II91" s="6">
        <f t="shared" si="2836"/>
        <v>451509234.90417433</v>
      </c>
      <c r="IJ91"/>
      <c r="IK91" s="6">
        <f t="shared" si="2837"/>
        <v>738929261.78418219</v>
      </c>
      <c r="IL91"/>
      <c r="IM91" s="6">
        <f t="shared" si="2838"/>
        <v>17736045852.717491</v>
      </c>
      <c r="IN91"/>
      <c r="IO91" s="6">
        <f t="shared" si="2839"/>
        <v>2632844718.6375194</v>
      </c>
      <c r="IP91"/>
      <c r="IQ91" s="6">
        <f t="shared" si="2840"/>
        <v>513260503.59751475</v>
      </c>
      <c r="IR91"/>
      <c r="IS91" s="6">
        <f t="shared" si="2841"/>
        <v>12463656316.290827</v>
      </c>
      <c r="IT91"/>
      <c r="IU91" s="6">
        <f t="shared" si="2842"/>
        <v>13239895925.464159</v>
      </c>
      <c r="IV91"/>
      <c r="IW91" s="6">
        <f t="shared" si="2843"/>
        <v>1499296222.4241714</v>
      </c>
      <c r="IX91"/>
      <c r="IY91" s="6">
        <f t="shared" si="2844"/>
        <v>4483541606.9575224</v>
      </c>
      <c r="IZ91"/>
      <c r="JA91" s="6">
        <f t="shared" si="2845"/>
        <v>585216737.837515</v>
      </c>
      <c r="JB91"/>
      <c r="JC91" s="6">
        <f t="shared" si="2846"/>
        <v>381059550.42417461</v>
      </c>
      <c r="JD91"/>
      <c r="JE91" s="6">
        <f t="shared" si="2847"/>
        <v>32923105742.210873</v>
      </c>
      <c r="JF91"/>
      <c r="JG91" s="6">
        <f t="shared" si="2848"/>
        <v>4708052989.9975224</v>
      </c>
      <c r="JH91"/>
      <c r="JI91" s="6">
        <f t="shared" si="2849"/>
        <v>1172428732.290839</v>
      </c>
      <c r="JJ91"/>
      <c r="JK91" s="6">
        <f t="shared" si="2850"/>
        <v>327492239.91750818</v>
      </c>
      <c r="JL91"/>
      <c r="JM91" s="6">
        <f t="shared" si="2851"/>
        <v>4010341014.7441878</v>
      </c>
      <c r="JN91"/>
      <c r="JO91" s="6">
        <f t="shared" si="2852"/>
        <v>336181514.79751408</v>
      </c>
      <c r="JP91"/>
      <c r="JQ91" s="6">
        <f t="shared" si="2853"/>
        <v>8094375376.7708302</v>
      </c>
      <c r="JR91"/>
      <c r="JS91" s="6">
        <f t="shared" si="2854"/>
        <v>85511694.210845932</v>
      </c>
      <c r="JT91"/>
      <c r="JU91" s="6">
        <f t="shared" si="2855"/>
        <v>1839316498.4775181</v>
      </c>
      <c r="JV91"/>
      <c r="JW91" s="6">
        <f t="shared" si="2856"/>
        <v>2924565641.0908532</v>
      </c>
      <c r="JX91"/>
      <c r="JY91" s="6">
        <f t="shared" si="2857"/>
        <v>796636324.39750659</v>
      </c>
      <c r="JZ91"/>
      <c r="KA91" s="6">
        <f t="shared" si="2858"/>
        <v>19026546080.984154</v>
      </c>
      <c r="KB91"/>
      <c r="KC91" s="6">
        <f t="shared" si="2859"/>
        <v>2434756649.517519</v>
      </c>
      <c r="KD91"/>
      <c r="KE91" s="6">
        <f t="shared" si="2860"/>
        <v>412282737.19750786</v>
      </c>
      <c r="KF91"/>
      <c r="KG91" s="6">
        <f t="shared" si="2861"/>
        <v>2634640234.3708363</v>
      </c>
      <c r="KH91"/>
      <c r="KI91" s="6">
        <f t="shared" si="2862"/>
        <v>7526039054.2108307</v>
      </c>
      <c r="KJ91"/>
      <c r="KK91" s="6">
        <f t="shared" si="2863"/>
        <v>1210988032.5575168</v>
      </c>
      <c r="KL91"/>
      <c r="KM91" s="6">
        <f t="shared" si="2864"/>
        <v>33631339.224178717</v>
      </c>
      <c r="KN91"/>
      <c r="KO91" s="6">
        <f t="shared" si="2865"/>
        <v>30713.730844472735</v>
      </c>
      <c r="KP91"/>
      <c r="KQ91" s="6">
        <f t="shared" si="2866"/>
        <v>224782452.61084202</v>
      </c>
      <c r="KR91"/>
      <c r="KS91" s="6">
        <f t="shared" si="2867"/>
        <v>10052719968.984194</v>
      </c>
      <c r="KT91"/>
      <c r="KU91" s="6">
        <f t="shared" si="2868"/>
        <v>2616603491.5441694</v>
      </c>
      <c r="KV91"/>
      <c r="KW91" s="16">
        <f t="shared" si="2869"/>
        <v>4376.8363635722553</v>
      </c>
      <c r="KX91" s="7"/>
      <c r="KY91" s="5"/>
      <c r="KZ91" s="3">
        <f t="shared" si="2428"/>
        <v>2769285376</v>
      </c>
      <c r="LA91"/>
      <c r="LB91" s="3">
        <f t="shared" si="2745"/>
        <v>1823631616</v>
      </c>
      <c r="LC91"/>
      <c r="LD91" s="3">
        <f t="shared" si="2746"/>
        <v>16216494336</v>
      </c>
      <c r="LE91"/>
      <c r="LF91" s="3">
        <f t="shared" si="2747"/>
        <v>509675776</v>
      </c>
      <c r="LG91"/>
      <c r="LH91" s="3">
        <f t="shared" si="2748"/>
        <v>2990777344</v>
      </c>
      <c r="LI91"/>
      <c r="LJ91" s="3">
        <f t="shared" si="2749"/>
        <v>407070976</v>
      </c>
      <c r="LK91"/>
      <c r="LL91" s="3">
        <f t="shared" si="2750"/>
        <v>646379776</v>
      </c>
      <c r="LM91"/>
      <c r="LN91" s="3">
        <f t="shared" si="2751"/>
        <v>20736</v>
      </c>
      <c r="LO91"/>
      <c r="LP91" s="3">
        <f t="shared" si="2752"/>
        <v>296390656</v>
      </c>
      <c r="LQ91"/>
      <c r="LR91" s="3">
        <f t="shared" si="2753"/>
        <v>15511207936</v>
      </c>
      <c r="LS91"/>
      <c r="LT91" s="3">
        <f t="shared" si="2754"/>
        <v>8971878400</v>
      </c>
      <c r="LU91"/>
      <c r="LV91" s="3">
        <f t="shared" si="2755"/>
        <v>21757430016</v>
      </c>
      <c r="LW91"/>
      <c r="LX91" s="3">
        <f t="shared" si="2756"/>
        <v>7865561344</v>
      </c>
      <c r="LY91"/>
      <c r="LZ91" s="3">
        <f t="shared" si="2757"/>
        <v>8908339456</v>
      </c>
      <c r="MA91"/>
      <c r="MB91" s="3">
        <f t="shared" si="2758"/>
        <v>7797596416</v>
      </c>
      <c r="MC91"/>
      <c r="MD91" s="3">
        <f t="shared" si="2759"/>
        <v>132342016</v>
      </c>
      <c r="ME91"/>
      <c r="MF91" s="3">
        <f t="shared" si="2760"/>
        <v>72454144</v>
      </c>
      <c r="MG91"/>
      <c r="MH91" s="3">
        <f t="shared" si="2761"/>
        <v>384787456</v>
      </c>
      <c r="MI91"/>
      <c r="MJ91" s="3">
        <f t="shared" si="2762"/>
        <v>3211715584</v>
      </c>
      <c r="MK91"/>
      <c r="ML91" s="3">
        <f t="shared" si="2763"/>
        <v>31832269056</v>
      </c>
      <c r="MM91"/>
      <c r="MN91" s="3">
        <f t="shared" si="2764"/>
        <v>19815629824</v>
      </c>
      <c r="MO91"/>
      <c r="MP91" s="3">
        <f t="shared" si="2765"/>
        <v>446054400</v>
      </c>
      <c r="MQ91"/>
      <c r="MR91" s="3">
        <f t="shared" si="2766"/>
        <v>1093757184</v>
      </c>
      <c r="MS91"/>
      <c r="MT91" s="3">
        <f t="shared" si="2767"/>
        <v>4944902400</v>
      </c>
      <c r="MU91"/>
      <c r="MV91" s="3">
        <f t="shared" si="2768"/>
        <v>7545354496</v>
      </c>
      <c r="MW91"/>
      <c r="MX91" s="3">
        <f t="shared" si="2769"/>
        <v>13094682624</v>
      </c>
      <c r="MY91"/>
      <c r="MZ91" s="3">
        <f t="shared" si="2770"/>
        <v>28742455296</v>
      </c>
      <c r="NA91"/>
      <c r="NB91" s="3">
        <f t="shared" si="2771"/>
        <v>8878162176</v>
      </c>
      <c r="NC91"/>
      <c r="ND91" s="3">
        <f t="shared" si="2772"/>
        <v>29730035776</v>
      </c>
      <c r="NE91"/>
      <c r="NF91" s="3">
        <f t="shared" si="2773"/>
        <v>1637335296</v>
      </c>
      <c r="NG91"/>
      <c r="NH91" s="3">
        <f t="shared" si="2774"/>
        <v>1636040704</v>
      </c>
      <c r="NI91"/>
      <c r="NJ91" s="3">
        <f t="shared" si="2775"/>
        <v>685182976</v>
      </c>
      <c r="NK91"/>
      <c r="NL91" s="3">
        <f t="shared" si="2729"/>
        <v>7053312256</v>
      </c>
      <c r="NM91"/>
      <c r="NN91" s="3">
        <f t="shared" si="2776"/>
        <v>639078400</v>
      </c>
      <c r="NO91"/>
      <c r="NP91" s="3">
        <f t="shared" si="2777"/>
        <v>101929216</v>
      </c>
      <c r="NQ91"/>
      <c r="NR91" s="3">
        <f t="shared" si="2778"/>
        <v>808378624</v>
      </c>
      <c r="NS91"/>
      <c r="NT91" s="3">
        <f t="shared" si="2779"/>
        <v>2732361984</v>
      </c>
      <c r="NU91"/>
      <c r="NV91" s="3">
        <f t="shared" si="2780"/>
        <v>443355136</v>
      </c>
      <c r="NW91"/>
      <c r="NX91" s="3">
        <f t="shared" si="2781"/>
        <v>164249856</v>
      </c>
      <c r="NY91"/>
      <c r="NZ91" s="3">
        <f t="shared" si="2782"/>
        <v>1441569024</v>
      </c>
      <c r="OA91"/>
      <c r="OB91" s="3">
        <f t="shared" si="2783"/>
        <v>3884779584</v>
      </c>
      <c r="OC91"/>
      <c r="OD91" s="3">
        <f t="shared" si="2784"/>
        <v>831284224</v>
      </c>
      <c r="OE91"/>
      <c r="OF91" s="3">
        <f t="shared" si="2785"/>
        <v>384160000</v>
      </c>
      <c r="OG91"/>
      <c r="OH91" s="3">
        <f t="shared" si="2786"/>
        <v>19813377600</v>
      </c>
      <c r="OI91"/>
      <c r="OJ91" s="3">
        <f t="shared" si="2787"/>
        <v>1912137984</v>
      </c>
      <c r="OK91"/>
      <c r="OL91" s="3">
        <f t="shared" si="2788"/>
        <v>227165184</v>
      </c>
      <c r="OM91"/>
      <c r="ON91" s="3">
        <f t="shared" si="2789"/>
        <v>14214362176</v>
      </c>
      <c r="OO91"/>
      <c r="OP91" s="3">
        <f t="shared" si="2790"/>
        <v>15042531904</v>
      </c>
      <c r="OQ91"/>
      <c r="OR91" s="3">
        <f t="shared" si="2791"/>
        <v>2144060416</v>
      </c>
      <c r="OS91"/>
      <c r="OT91" s="3">
        <f t="shared" si="2792"/>
        <v>3525509376</v>
      </c>
      <c r="OU91"/>
      <c r="OV91" s="3">
        <f t="shared" si="2793"/>
        <v>275825664</v>
      </c>
      <c r="OW91"/>
      <c r="OX91" s="3">
        <f t="shared" si="2794"/>
        <v>734626816</v>
      </c>
      <c r="OY91"/>
      <c r="OZ91" s="3">
        <f t="shared" si="2795"/>
        <v>30228690496</v>
      </c>
      <c r="PA91"/>
      <c r="PB91" s="3">
        <f t="shared" si="2796"/>
        <v>3724905024</v>
      </c>
      <c r="PC91"/>
      <c r="PD91" s="3">
        <f t="shared" si="2797"/>
        <v>1749246976</v>
      </c>
      <c r="PE91"/>
      <c r="PF91" s="3">
        <f t="shared" si="2798"/>
        <v>659462400</v>
      </c>
      <c r="PG91"/>
      <c r="PH91" s="3">
        <f t="shared" si="2799"/>
        <v>3107393536</v>
      </c>
      <c r="PI91"/>
      <c r="PJ91" s="3">
        <f t="shared" si="2800"/>
        <v>115605504</v>
      </c>
      <c r="PK91"/>
      <c r="PL91" s="3">
        <f t="shared" si="2801"/>
        <v>9516392704</v>
      </c>
      <c r="PM91"/>
      <c r="PN91" s="3">
        <f t="shared" si="2802"/>
        <v>2768896</v>
      </c>
      <c r="PO91"/>
      <c r="PP91" s="3">
        <f t="shared" si="2803"/>
        <v>1246372416</v>
      </c>
      <c r="PQ91"/>
      <c r="PR91" s="3">
        <f t="shared" si="2804"/>
        <v>2161878016</v>
      </c>
      <c r="PS91"/>
      <c r="PT91" s="3">
        <f t="shared" si="2805"/>
        <v>1282212864</v>
      </c>
      <c r="PU91"/>
      <c r="PV91" s="3">
        <f t="shared" si="2806"/>
        <v>21176070400</v>
      </c>
      <c r="PW91"/>
      <c r="PX91" s="3">
        <f t="shared" si="2730"/>
        <v>1743897600</v>
      </c>
      <c r="PY91"/>
      <c r="PZ91" s="3">
        <f t="shared" si="542"/>
        <v>777740544</v>
      </c>
      <c r="QA91"/>
      <c r="QB91" s="3">
        <f t="shared" si="543"/>
        <v>3470623744</v>
      </c>
      <c r="QC91"/>
      <c r="QD91" s="3">
        <f t="shared" si="544"/>
        <v>8899280896</v>
      </c>
      <c r="QE91"/>
      <c r="QF91" s="3">
        <f t="shared" si="545"/>
        <v>740710656</v>
      </c>
      <c r="QG91"/>
      <c r="QH91" s="3">
        <f t="shared" si="546"/>
        <v>3182656</v>
      </c>
      <c r="QI91"/>
      <c r="QJ91" s="3">
        <f t="shared" si="547"/>
        <v>54878464</v>
      </c>
      <c r="QK91"/>
      <c r="QL91" s="3">
        <f t="shared" si="548"/>
        <v>509675776</v>
      </c>
      <c r="QM91"/>
      <c r="QN91" s="3">
        <f t="shared" si="390"/>
        <v>8589582400</v>
      </c>
      <c r="QO91"/>
      <c r="QP91" s="3">
        <f t="shared" si="391"/>
        <v>3449917696</v>
      </c>
      <c r="QQ91"/>
      <c r="QR91" s="3">
        <f t="shared" si="392"/>
        <v>366492736</v>
      </c>
      <c r="QS91" s="5"/>
      <c r="QT91" s="6">
        <f t="shared" si="2429"/>
        <v>4402.6299439156892</v>
      </c>
      <c r="QU91" s="5"/>
      <c r="QV91" s="5"/>
      <c r="QW91" s="6">
        <f>B91-C91-$FC91</f>
        <v>-60207.253333333414</v>
      </c>
      <c r="QX91"/>
      <c r="QY91" s="6">
        <f t="shared" ref="QY91:TI91" si="2870">D91-E91-$FC91</f>
        <v>-50287.253333333414</v>
      </c>
      <c r="QZ91"/>
      <c r="RA91" s="6">
        <f t="shared" si="2870"/>
        <v>119760.74666666659</v>
      </c>
      <c r="RB91"/>
      <c r="RC91" s="6">
        <f t="shared" si="2870"/>
        <v>-30159.253333333414</v>
      </c>
      <c r="RD91"/>
      <c r="RE91" s="6">
        <f t="shared" si="2870"/>
        <v>47104.746666666586</v>
      </c>
      <c r="RF91"/>
      <c r="RG91" s="6">
        <f t="shared" si="2870"/>
        <v>-27759.253333333414</v>
      </c>
      <c r="RH91"/>
      <c r="RI91" s="6">
        <f t="shared" si="2870"/>
        <v>-33007.253333333414</v>
      </c>
      <c r="RJ91"/>
      <c r="RK91" s="6">
        <f t="shared" si="2870"/>
        <v>-7727.253333333414</v>
      </c>
      <c r="RL91"/>
      <c r="RM91" s="6">
        <f t="shared" si="2870"/>
        <v>9632.746666666586</v>
      </c>
      <c r="RN91"/>
      <c r="RO91" s="6">
        <f t="shared" si="2870"/>
        <v>-132127.25333333341</v>
      </c>
      <c r="RP91"/>
      <c r="RQ91" s="6">
        <f t="shared" si="2870"/>
        <v>-102303.25333333341</v>
      </c>
      <c r="RR91"/>
      <c r="RS91" s="6">
        <f t="shared" si="2870"/>
        <v>139920.74666666659</v>
      </c>
      <c r="RT91"/>
      <c r="RU91" s="6">
        <f t="shared" si="2870"/>
        <v>-96271.253333333414</v>
      </c>
      <c r="RV91"/>
      <c r="RW91" s="6">
        <f t="shared" si="2870"/>
        <v>86800.746666666586</v>
      </c>
      <c r="RX91"/>
      <c r="RY91" s="6">
        <f t="shared" si="2870"/>
        <v>-95887.253333333414</v>
      </c>
      <c r="RZ91"/>
      <c r="SA91" s="6">
        <f t="shared" si="2870"/>
        <v>3920.746666666586</v>
      </c>
      <c r="SB91"/>
      <c r="SC91" s="6">
        <f t="shared" si="2870"/>
        <v>-16095.253333333414</v>
      </c>
      <c r="SD91"/>
      <c r="SE91" s="6">
        <f t="shared" si="2870"/>
        <v>12032.746666666586</v>
      </c>
      <c r="SF91"/>
      <c r="SG91" s="6">
        <f t="shared" si="2870"/>
        <v>-64255.253333333414</v>
      </c>
      <c r="SH91"/>
      <c r="SI91" s="6">
        <f t="shared" si="2870"/>
        <v>170832.74666666659</v>
      </c>
      <c r="SJ91"/>
      <c r="SK91" s="6">
        <f t="shared" si="2870"/>
        <v>-148351.25333333341</v>
      </c>
      <c r="SL91"/>
      <c r="SM91" s="6">
        <f t="shared" si="2870"/>
        <v>-28703.253333333414</v>
      </c>
      <c r="SN91"/>
      <c r="SO91" s="6">
        <f t="shared" si="2870"/>
        <v>25488.746666666586</v>
      </c>
      <c r="SP91"/>
      <c r="SQ91" s="6">
        <f t="shared" si="2870"/>
        <v>62736.746666666586</v>
      </c>
      <c r="SR91"/>
      <c r="SS91" s="6">
        <f t="shared" si="2870"/>
        <v>79280.746666666586</v>
      </c>
      <c r="ST91"/>
      <c r="SU91" s="6">
        <f t="shared" si="2870"/>
        <v>106848.74666666659</v>
      </c>
      <c r="SV91"/>
      <c r="SW91" s="6">
        <f t="shared" si="2870"/>
        <v>-177119.25333333341</v>
      </c>
      <c r="SX91"/>
      <c r="SY91" s="6">
        <f t="shared" si="2870"/>
        <v>-101807.25333333341</v>
      </c>
      <c r="SZ91"/>
      <c r="TA91" s="6">
        <f t="shared" si="2870"/>
        <v>164840.74666666659</v>
      </c>
      <c r="TB91"/>
      <c r="TC91" s="6">
        <f t="shared" si="2870"/>
        <v>-48047.253333333414</v>
      </c>
      <c r="TD91"/>
      <c r="TE91" s="6">
        <f t="shared" si="2870"/>
        <v>-48031.253333333414</v>
      </c>
      <c r="TF91"/>
      <c r="TG91" s="6">
        <f t="shared" si="2870"/>
        <v>-33759.253333333414</v>
      </c>
      <c r="TH91"/>
      <c r="TI91" s="6">
        <f t="shared" si="2870"/>
        <v>76400.746666666586</v>
      </c>
      <c r="TJ91"/>
      <c r="TK91" s="6">
        <f t="shared" ref="TK91:VU91" si="2871">BP91-BQ91-$FC91</f>
        <v>-32863.253333333414</v>
      </c>
      <c r="TL91"/>
      <c r="TM91" s="6">
        <f t="shared" si="2871"/>
        <v>2512.746666666586</v>
      </c>
      <c r="TN91"/>
      <c r="TO91" s="6">
        <f t="shared" si="2871"/>
        <v>20848.746666666586</v>
      </c>
      <c r="TP91"/>
      <c r="TQ91" s="6">
        <f t="shared" si="2871"/>
        <v>44688.746666666586</v>
      </c>
      <c r="TR91"/>
      <c r="TS91" s="6">
        <f t="shared" si="2871"/>
        <v>-28639.253333333414</v>
      </c>
      <c r="TT91"/>
      <c r="TU91" s="6">
        <f t="shared" si="2871"/>
        <v>-20399.253333333414</v>
      </c>
      <c r="TV91"/>
      <c r="TW91" s="6">
        <f t="shared" si="2871"/>
        <v>30384.746666666586</v>
      </c>
      <c r="TX91"/>
      <c r="TY91" s="6">
        <f t="shared" si="2871"/>
        <v>54744.746666666586</v>
      </c>
      <c r="TZ91"/>
      <c r="UA91" s="6">
        <f t="shared" si="2871"/>
        <v>21248.746666666586</v>
      </c>
      <c r="UB91"/>
      <c r="UC91" s="6">
        <f t="shared" si="2871"/>
        <v>-27183.253333333414</v>
      </c>
      <c r="UD91"/>
      <c r="UE91" s="6">
        <f t="shared" si="2871"/>
        <v>133176.74666666659</v>
      </c>
      <c r="UF91"/>
      <c r="UG91" s="6">
        <f t="shared" si="2871"/>
        <v>-51311.253333333414</v>
      </c>
      <c r="UH91"/>
      <c r="UI91" s="6">
        <f t="shared" si="2871"/>
        <v>-22655.253333333414</v>
      </c>
      <c r="UJ91"/>
      <c r="UK91" s="6">
        <f t="shared" si="2871"/>
        <v>111640.74666666659</v>
      </c>
      <c r="UL91"/>
      <c r="UM91" s="6">
        <f t="shared" si="2871"/>
        <v>115064.74666666659</v>
      </c>
      <c r="UN91"/>
      <c r="UO91" s="6">
        <f t="shared" si="2871"/>
        <v>38720.746666666586</v>
      </c>
      <c r="UP91"/>
      <c r="UQ91" s="6">
        <f t="shared" si="2871"/>
        <v>-66959.253333333414</v>
      </c>
      <c r="UR91"/>
      <c r="US91" s="6">
        <f t="shared" si="2871"/>
        <v>-24191.253333333414</v>
      </c>
      <c r="UT91"/>
      <c r="UU91" s="6">
        <f t="shared" si="2871"/>
        <v>19520.746666666586</v>
      </c>
      <c r="UV91"/>
      <c r="UW91" s="6">
        <f t="shared" si="2871"/>
        <v>-181447.25333333341</v>
      </c>
      <c r="UX91"/>
      <c r="UY91" s="6">
        <f t="shared" si="2871"/>
        <v>-68615.253333333414</v>
      </c>
      <c r="UZ91"/>
      <c r="VA91" s="6">
        <f t="shared" si="2871"/>
        <v>34240.746666666586</v>
      </c>
      <c r="VB91"/>
      <c r="VC91" s="6">
        <f t="shared" si="2871"/>
        <v>18096.746666666586</v>
      </c>
      <c r="VD91"/>
      <c r="VE91" s="6">
        <f t="shared" si="2871"/>
        <v>-63327.253333333414</v>
      </c>
      <c r="VF91"/>
      <c r="VG91" s="6">
        <f t="shared" si="2871"/>
        <v>-18335.253333333414</v>
      </c>
      <c r="VH91"/>
      <c r="VI91" s="6">
        <f t="shared" si="2871"/>
        <v>89968.746666666586</v>
      </c>
      <c r="VJ91"/>
      <c r="VK91" s="6">
        <f t="shared" si="2871"/>
        <v>-9247.253333333414</v>
      </c>
      <c r="VL91"/>
      <c r="VM91" s="6">
        <f t="shared" si="2871"/>
        <v>-42887.253333333414</v>
      </c>
      <c r="VN91"/>
      <c r="VO91" s="6">
        <f t="shared" si="2871"/>
        <v>-54079.253333333414</v>
      </c>
      <c r="VP91"/>
      <c r="VQ91" s="6">
        <f t="shared" si="2871"/>
        <v>28224.746666666586</v>
      </c>
      <c r="VR91"/>
      <c r="VS91" s="6">
        <f t="shared" si="2871"/>
        <v>137936.74666666659</v>
      </c>
      <c r="VT91"/>
      <c r="VU91" s="6">
        <f t="shared" si="2871"/>
        <v>-49343.253333333414</v>
      </c>
      <c r="VV91"/>
      <c r="VW91" s="6">
        <f>EB91-EC91-$FC91</f>
        <v>20304.746666666586</v>
      </c>
      <c r="VX91"/>
      <c r="VY91" s="6">
        <f>ED91-EE91-$FC91</f>
        <v>51328.746666666586</v>
      </c>
      <c r="VZ91"/>
      <c r="WA91" s="6">
        <f>EF91-EG91-$FC91</f>
        <v>86752.746666666586</v>
      </c>
      <c r="WB91"/>
      <c r="WC91" s="6">
        <f>EH91-EI91-$FC91</f>
        <v>-34799.253333333414</v>
      </c>
      <c r="WD91"/>
      <c r="WE91" s="6">
        <f>EJ91-EK91-$FC91</f>
        <v>-5799.253333333414</v>
      </c>
      <c r="WF91"/>
      <c r="WG91" s="6">
        <f>EL91-EM91-$FC91</f>
        <v>-175.25333333341405</v>
      </c>
      <c r="WH91"/>
      <c r="WI91" s="6">
        <f>EN91-EO91-$FC91</f>
        <v>14992.746666666586</v>
      </c>
      <c r="WJ91"/>
      <c r="WK91" s="6">
        <f>EP91-EQ91-$FC91</f>
        <v>-100263.25333333341</v>
      </c>
      <c r="WL91"/>
      <c r="WM91" s="6">
        <f>ER91-ES91-$FC91</f>
        <v>51152.746666666586</v>
      </c>
      <c r="WN91"/>
      <c r="WO91" s="6">
        <f>ET91-EU91-$FC91</f>
        <v>-26727.253333333414</v>
      </c>
      <c r="WP91"/>
      <c r="WQ91"/>
      <c r="WR91"/>
      <c r="WS91" s="42" t="s">
        <v>0</v>
      </c>
      <c r="WT91"/>
      <c r="WU91">
        <f>B91/B96</f>
        <v>0.24986433047242665</v>
      </c>
      <c r="WV91">
        <f>C91/C96</f>
        <v>0.29537848102003395</v>
      </c>
      <c r="WW91">
        <f t="shared" ref="WW91" si="2872">D91/D96</f>
        <v>0.23277615148233061</v>
      </c>
      <c r="WX91">
        <f t="shared" ref="WX91" si="2873">E91/E96</f>
        <v>0.28904656926608074</v>
      </c>
      <c r="WY91">
        <f t="shared" ref="WY91" si="2874">F91/F96</f>
        <v>0.29737082527976555</v>
      </c>
      <c r="WZ91">
        <f t="shared" ref="WZ91" si="2875">G91/G96</f>
        <v>0.23814851971156151</v>
      </c>
      <c r="XA91">
        <f t="shared" ref="XA91" si="2876">H91/H96</f>
        <v>0.22233963859241254</v>
      </c>
      <c r="XB91">
        <f t="shared" ref="XB91" si="2877">I91/I96</f>
        <v>0.22201789735156771</v>
      </c>
      <c r="XC91">
        <f t="shared" ref="XC91" si="2878">J91/J96</f>
        <v>0.27290833680492338</v>
      </c>
      <c r="XD91">
        <f t="shared" ref="XD91" si="2879">K91/K96</f>
        <v>0.23066643915698995</v>
      </c>
      <c r="XE91">
        <f t="shared" ref="XE91" si="2880">L91/L96</f>
        <v>0.22483459797435215</v>
      </c>
      <c r="XF91">
        <f t="shared" ref="XF91" si="2881">M91/M96</f>
        <v>0.23829243242939405</v>
      </c>
      <c r="XG91">
        <f t="shared" ref="XG91" si="2882">N91/N96</f>
        <v>0.21524919638297232</v>
      </c>
      <c r="XH91">
        <f t="shared" ref="XH91" si="2883">O91/O96</f>
        <v>0.24308192458265368</v>
      </c>
      <c r="XI91">
        <f t="shared" ref="XI91" si="2884">P91/P96</f>
        <v>0.27505920347039109</v>
      </c>
      <c r="XJ91">
        <f t="shared" ref="XJ91" si="2885">Q91/Q96</f>
        <v>0.30960272276726469</v>
      </c>
      <c r="XK91">
        <f t="shared" ref="XK91" si="2886">R91/R96</f>
        <v>0.25851896397984364</v>
      </c>
      <c r="XL91">
        <f t="shared" ref="XL91" si="2887">S91/S96</f>
        <v>0.21842983733587903</v>
      </c>
      <c r="XM91">
        <f t="shared" ref="XM91" si="2888">T91/T96</f>
        <v>0.25288501266347363</v>
      </c>
      <c r="XN91">
        <f t="shared" ref="XN91" si="2889">U91/U96</f>
        <v>0.31633857281333638</v>
      </c>
      <c r="XO91">
        <f t="shared" ref="XO91" si="2890">V91/V96</f>
        <v>0.24481249167084737</v>
      </c>
      <c r="XP91">
        <f t="shared" ref="XP91" si="2891">W91/W96</f>
        <v>0.27796612879372301</v>
      </c>
      <c r="XQ91">
        <f t="shared" ref="XQ91" si="2892">X91/X96</f>
        <v>0.26015334531158274</v>
      </c>
      <c r="XR91">
        <f t="shared" ref="XR91" si="2893">Y91/Y96</f>
        <v>0.23885874091076312</v>
      </c>
      <c r="XS91">
        <f t="shared" ref="XS91" si="2894">Z91/Z96</f>
        <v>0.25804176720852773</v>
      </c>
      <c r="XT91">
        <f t="shared" ref="XT91" si="2895">AA91/AA96</f>
        <v>0.24902289938476613</v>
      </c>
      <c r="XU91">
        <f t="shared" ref="XU91" si="2896">AB91/AB96</f>
        <v>0.29963287443003611</v>
      </c>
      <c r="XV91">
        <f t="shared" ref="XV91" si="2897">AC91/AC96</f>
        <v>0.23658051850149761</v>
      </c>
      <c r="XW91">
        <f t="shared" ref="XW91" si="2898">AD91/AD96</f>
        <v>0.22566779492730688</v>
      </c>
      <c r="XX91">
        <f t="shared" ref="XX91" si="2899">AE91/AE96</f>
        <v>0.27123792823740883</v>
      </c>
      <c r="XY91">
        <f t="shared" ref="XY91" si="2900">AF91/AF96</f>
        <v>0.26289301938367166</v>
      </c>
      <c r="XZ91">
        <f t="shared" ref="XZ91" si="2901">AG91/AG96</f>
        <v>0.24285090260375833</v>
      </c>
      <c r="YA91">
        <f t="shared" ref="YA91" si="2902">AH91/AH96</f>
        <v>0.27490108727712853</v>
      </c>
      <c r="YB91">
        <f t="shared" ref="YB91" si="2903">AI91/AI96</f>
        <v>0.26198505149933488</v>
      </c>
      <c r="YC91">
        <f t="shared" ref="YC91" si="2904">AJ91/AJ96</f>
        <v>0.26193630414003272</v>
      </c>
      <c r="YD91">
        <f t="shared" ref="YD91" si="2905">AK91/AK96</f>
        <v>0.27793427542744531</v>
      </c>
      <c r="YE91">
        <f t="shared" ref="YE91" si="2906">AL91/AL96</f>
        <v>0.23834639335359059</v>
      </c>
      <c r="YF91">
        <f t="shared" ref="YF91" si="2907">AM91/AM96</f>
        <v>0.2659757926981216</v>
      </c>
      <c r="YG91">
        <f t="shared" ref="YG91" si="2908">AN91/AN96</f>
        <v>0.28910099664678846</v>
      </c>
      <c r="YH91">
        <f t="shared" ref="YH91" si="2909">AO91/AO96</f>
        <v>0.22865955855277173</v>
      </c>
      <c r="YI91">
        <f t="shared" ref="YI91" si="2910">AP91/AP96</f>
        <v>0.26805949589202838</v>
      </c>
      <c r="YJ91">
        <f t="shared" ref="YJ91" si="2911">AQ91/AQ96</f>
        <v>0.30480498392942834</v>
      </c>
      <c r="YK91">
        <f t="shared" ref="YK91" si="2912">AR91/AR96</f>
        <v>0.2299174989961619</v>
      </c>
      <c r="YL91">
        <f t="shared" ref="YL91" si="2913">AS91/AS96</f>
        <v>0.25309795533146229</v>
      </c>
      <c r="YM91">
        <f t="shared" ref="YM91" si="2914">AT91/AT96</f>
        <v>0.27005270463082492</v>
      </c>
      <c r="YN91">
        <f t="shared" ref="YN91" si="2915">AU91/AU96</f>
        <v>0.27123073994239638</v>
      </c>
      <c r="YO91">
        <f t="shared" ref="YO91" si="2916">AV91/AV96</f>
        <v>0.28947022081431611</v>
      </c>
      <c r="YP91">
        <f t="shared" ref="YP91" si="2917">AW91/AW96</f>
        <v>0.2282862173124211</v>
      </c>
      <c r="YQ91">
        <f t="shared" ref="YQ91" si="2918">AX91/AX96</f>
        <v>0.32491157368363704</v>
      </c>
      <c r="YR91">
        <f t="shared" ref="YR91" si="2919">AY91/AY96</f>
        <v>0.23915984711227845</v>
      </c>
      <c r="YS91">
        <f t="shared" ref="YS91" si="2920">AZ91/AZ96</f>
        <v>0.26397005168836896</v>
      </c>
      <c r="YT91">
        <f t="shared" ref="YT91" si="2921">BA91/BA96</f>
        <v>0.20941866334285877</v>
      </c>
      <c r="YU91">
        <f t="shared" ref="YU91" si="2922">BB91/BB96</f>
        <v>0.22777884427039979</v>
      </c>
      <c r="YV91">
        <f t="shared" ref="YV91" si="2923">BC91/BC96</f>
        <v>0.31708145836020901</v>
      </c>
      <c r="YW91">
        <f t="shared" ref="YW91" si="2924">BD91/BD96</f>
        <v>0.26312594599322991</v>
      </c>
      <c r="YX91">
        <f t="shared" ref="YX91" si="2925">BE91/BE96</f>
        <v>0.29080864776811799</v>
      </c>
      <c r="YY91">
        <f t="shared" ref="YY91" si="2926">BF91/BF96</f>
        <v>0.3134023400063517</v>
      </c>
      <c r="YZ91">
        <f t="shared" ref="YZ91" si="2927">BG91/BG96</f>
        <v>0.17670218632700621</v>
      </c>
      <c r="ZA91">
        <f t="shared" ref="ZA91" si="2928">BH91/BH96</f>
        <v>0.26916352136794658</v>
      </c>
      <c r="ZB91">
        <f t="shared" ref="ZB91" si="2929">BI91/BI96</f>
        <v>0.26490837192390609</v>
      </c>
      <c r="ZC91">
        <f t="shared" ref="ZC91" si="2930">BJ91/BJ96</f>
        <v>0.23572143534108303</v>
      </c>
      <c r="ZD91">
        <f t="shared" ref="ZD91" si="2931">BK91/BK96</f>
        <v>0.29764145638298017</v>
      </c>
      <c r="ZE91">
        <f t="shared" ref="ZE91" si="2932">BL91/BL96</f>
        <v>0.23758013617314894</v>
      </c>
      <c r="ZF91">
        <f t="shared" ref="ZF91" si="2933">BM91/BM96</f>
        <v>0.27644669793749932</v>
      </c>
      <c r="ZG91">
        <f t="shared" ref="ZG91" si="2934">BN91/BN96</f>
        <v>0.27799932477670997</v>
      </c>
      <c r="ZH91">
        <f t="shared" ref="ZH91" si="2935">BO91/BO96</f>
        <v>0.22688782133654917</v>
      </c>
      <c r="ZI91">
        <f t="shared" ref="ZI91" si="2936">BP91/BP96</f>
        <v>0.26918703834173013</v>
      </c>
      <c r="ZJ91">
        <f t="shared" ref="ZJ91" si="2937">BQ91/BQ96</f>
        <v>0.29151726873476558</v>
      </c>
      <c r="ZK91">
        <f t="shared" ref="ZK91" si="2938">BR91/BR96</f>
        <v>0.26075632554215017</v>
      </c>
      <c r="ZL91">
        <f t="shared" ref="ZL91" si="2939">BS91/BS96</f>
        <v>0.24549262031888014</v>
      </c>
      <c r="ZM91">
        <f t="shared" ref="ZM91" si="2940">BT91/BT96</f>
        <v>0.31152160702212184</v>
      </c>
      <c r="ZN91">
        <f t="shared" ref="ZN91" si="2941">BU91/BU96</f>
        <v>0.26593581409389938</v>
      </c>
      <c r="ZO91">
        <f t="shared" ref="ZO91" si="2942">BV91/BV96</f>
        <v>0.28166623365376287</v>
      </c>
      <c r="ZP91">
        <f t="shared" ref="ZP91" si="2943">BW91/BW96</f>
        <v>0.2713964571939288</v>
      </c>
      <c r="ZQ91">
        <f t="shared" ref="ZQ91" si="2944">BX91/BX96</f>
        <v>0.26282175532379676</v>
      </c>
      <c r="ZR91">
        <f t="shared" ref="ZR91" si="2945">BY91/BY96</f>
        <v>0.26454205252901514</v>
      </c>
      <c r="ZS91">
        <f t="shared" ref="ZS91" si="2946">BZ91/BZ96</f>
        <v>0.26774735100648694</v>
      </c>
      <c r="ZT91">
        <f t="shared" ref="ZT91" si="2947">CA91/CA96</f>
        <v>0.3133086916339804</v>
      </c>
      <c r="ZU91">
        <f t="shared" ref="ZU91" si="2948">CB91/CB96</f>
        <v>0.30870704684329836</v>
      </c>
      <c r="ZV91">
        <f t="shared" ref="ZV91" si="2949">CC91/CC96</f>
        <v>0.21988566546997929</v>
      </c>
      <c r="ZW91">
        <f t="shared" ref="ZW91" si="2950">CD91/CD96</f>
        <v>0.23446517149446605</v>
      </c>
      <c r="ZX91">
        <f t="shared" ref="ZX91" si="2951">CE91/CE96</f>
        <v>0.24518643024638181</v>
      </c>
      <c r="ZY91">
        <f t="shared" ref="ZY91" si="2952">CF91/CF96</f>
        <v>0.25095696073881696</v>
      </c>
      <c r="ZZ91">
        <f t="shared" ref="ZZ91" si="2953">CG91/CG96</f>
        <v>0.29011583246428735</v>
      </c>
      <c r="AAA91">
        <f t="shared" ref="AAA91" si="2954">CH91/CH96</f>
        <v>0.25113285424105214</v>
      </c>
      <c r="AAB91">
        <f t="shared" ref="AAB91" si="2955">CI91/CI96</f>
        <v>0.29967970177326086</v>
      </c>
      <c r="AAC91">
        <f t="shared" ref="AAC91" si="2956">CJ91/CJ96</f>
        <v>0.30852633410760627</v>
      </c>
      <c r="AAD91">
        <f t="shared" ref="AAD91" si="2957">CK91/CK96</f>
        <v>0.21601293531078097</v>
      </c>
      <c r="AAE91">
        <f t="shared" ref="AAE91" si="2958">CL91/CL96</f>
        <v>0.24768562517380635</v>
      </c>
      <c r="AAF91">
        <f t="shared" ref="AAF91" si="2959">CM91/CM96</f>
        <v>0.27302158684883865</v>
      </c>
      <c r="AAG91">
        <f t="shared" ref="AAG91" si="2960">CN91/CN96</f>
        <v>0.25190759366545545</v>
      </c>
      <c r="AAH91">
        <f t="shared" ref="AAH91" si="2961">CO91/CO96</f>
        <v>0.23934873845164636</v>
      </c>
      <c r="AAI91">
        <f t="shared" ref="AAI91" si="2962">CP91/CP96</f>
        <v>0.30303602589573719</v>
      </c>
      <c r="AAJ91">
        <f t="shared" ref="AAJ91" si="2963">CQ91/CQ96</f>
        <v>0.21664806048714888</v>
      </c>
      <c r="AAK91">
        <f t="shared" ref="AAK91" si="2964">CR91/CR96</f>
        <v>0.30535415966529805</v>
      </c>
      <c r="AAL91">
        <f t="shared" ref="AAL91" si="2965">CS91/CS96</f>
        <v>0.20875969759202079</v>
      </c>
      <c r="AAM91">
        <f t="shared" ref="AAM91" si="2966">CT91/CT96</f>
        <v>0.30423665351685242</v>
      </c>
      <c r="AAN91">
        <f t="shared" ref="AAN91" si="2967">CU91/CU96</f>
        <v>0.30665481127998984</v>
      </c>
      <c r="AAO91">
        <f t="shared" ref="AAO91" si="2968">CV91/CV96</f>
        <v>0.22265335489446447</v>
      </c>
      <c r="AAP91">
        <f t="shared" ref="AAP91" si="2969">CW91/CW96</f>
        <v>0.25607949288327259</v>
      </c>
      <c r="AAQ91">
        <f t="shared" ref="AAQ91" si="2970">CX91/CX96</f>
        <v>0.23093660713665023</v>
      </c>
      <c r="AAR91">
        <f t="shared" ref="AAR91" si="2971">CY91/CY96</f>
        <v>0.23792580618697035</v>
      </c>
      <c r="AAS91">
        <f t="shared" ref="AAS91" si="2972">CZ91/CZ96</f>
        <v>0.30143669108362037</v>
      </c>
      <c r="AAT91">
        <f t="shared" ref="AAT91" si="2973">DA91/DA96</f>
        <v>0.24002046856366813</v>
      </c>
      <c r="AAU91">
        <f t="shared" ref="AAU91" si="2974">DB91/DB96</f>
        <v>0.23167212482793609</v>
      </c>
      <c r="AAV91">
        <f t="shared" ref="AAV91" si="2975">DC91/DC96</f>
        <v>0.37315751946076564</v>
      </c>
      <c r="AAW91">
        <f t="shared" ref="AAW91" si="2976">DD91/DD96</f>
        <v>0.24255995390571436</v>
      </c>
      <c r="AAX91">
        <f t="shared" ref="AAX91" si="2977">DE91/DE96</f>
        <v>0.27630861452927247</v>
      </c>
      <c r="AAY91">
        <f t="shared" ref="AAY91" si="2978">DF91/DF96</f>
        <v>0.24047558035660166</v>
      </c>
      <c r="AAZ91">
        <f t="shared" ref="AAZ91" si="2979">DG91/DG96</f>
        <v>0.23143646885842348</v>
      </c>
      <c r="ABA91">
        <f t="shared" ref="ABA91" si="2980">DH91/DH96</f>
        <v>0.30907990066401092</v>
      </c>
      <c r="ABB91">
        <f t="shared" ref="ABB91" si="2981">DI91/DI96</f>
        <v>0.27837253371976367</v>
      </c>
      <c r="ABC91">
        <f t="shared" ref="ABC91" si="2982">DJ91/DJ96</f>
        <v>0.22399403874813711</v>
      </c>
      <c r="ABD91">
        <f t="shared" ref="ABD91" si="2983">DK91/DK96</f>
        <v>0.25421080109004618</v>
      </c>
      <c r="ABE91">
        <f t="shared" ref="ABE91" si="2984">DL91/DL96</f>
        <v>0.28139557834569628</v>
      </c>
      <c r="ABF91">
        <f t="shared" ref="ABF91" si="2985">DM91/DM96</f>
        <v>0.25416316584885479</v>
      </c>
      <c r="ABG91">
        <f t="shared" ref="ABG91" si="2986">DN91/DN96</f>
        <v>0.34342455878205275</v>
      </c>
      <c r="ABH91">
        <f t="shared" ref="ABH91" si="2987">DO91/DO96</f>
        <v>0.21199619910369596</v>
      </c>
      <c r="ABI91">
        <f t="shared" ref="ABI91" si="2988">DP91/DP96</f>
        <v>0.26267365600244469</v>
      </c>
      <c r="ABJ91">
        <f t="shared" ref="ABJ91" si="2989">DQ91/DQ96</f>
        <v>0.26883325721610513</v>
      </c>
      <c r="ABK91">
        <f t="shared" ref="ABK91" si="2990">DR91/DR96</f>
        <v>0.26658902476222168</v>
      </c>
      <c r="ABL91">
        <f t="shared" ref="ABL91" si="2991">DS91/DS96</f>
        <v>0.23646274299821426</v>
      </c>
      <c r="ABM91">
        <f t="shared" ref="ABM91" si="2992">DT91/DT96</f>
        <v>0.26241701506199122</v>
      </c>
      <c r="ABN91">
        <f t="shared" ref="ABN91" si="2993">DU91/DU96</f>
        <v>0.28403859211129739</v>
      </c>
      <c r="ABO91">
        <f t="shared" ref="ABO91" si="2994">DV91/DV96</f>
        <v>0.24750606506023304</v>
      </c>
      <c r="ABP91">
        <f t="shared" ref="ABP91" si="2995">DW91/DW96</f>
        <v>0.2534536868619448</v>
      </c>
      <c r="ABQ91">
        <f t="shared" ref="ABQ91" si="2996">DX91/DX96</f>
        <v>0.28781902333310783</v>
      </c>
      <c r="ABR91">
        <f t="shared" ref="ABR91" si="2997">DY91/DY96</f>
        <v>0.20689464880059324</v>
      </c>
      <c r="ABS91">
        <f t="shared" ref="ABS91" si="2998">DZ91/DZ96</f>
        <v>0.23243599745093657</v>
      </c>
      <c r="ABT91">
        <f t="shared" ref="ABT91" si="2999">EA91/EA96</f>
        <v>0.26456758604591551</v>
      </c>
      <c r="ABU91">
        <f t="shared" ref="ABU91" si="3000">EB91/EB96</f>
        <v>0.29521594134005558</v>
      </c>
      <c r="ABV91">
        <f t="shared" ref="ABV91" si="3001">EC91/EC96</f>
        <v>0.23499657227418447</v>
      </c>
      <c r="ABW91">
        <f t="shared" ref="ABW91" si="3002">ED91/ED96</f>
        <v>0.27714226705678935</v>
      </c>
      <c r="ABX91">
        <f t="shared" ref="ABX91" si="3003">EE91/EE96</f>
        <v>0.24724465030982903</v>
      </c>
      <c r="ABY91">
        <f t="shared" ref="ABY91" si="3004">EF91/EF96</f>
        <v>0.291168390278294</v>
      </c>
      <c r="ABZ91">
        <f t="shared" ref="ABZ91" si="3005">EG91/EG96</f>
        <v>0.23088871096157623</v>
      </c>
      <c r="ACA91">
        <f t="shared" ref="ACA91" si="3006">EH91/EH96</f>
        <v>0.26581212071722909</v>
      </c>
      <c r="ACB91">
        <f t="shared" ref="ACB91" si="3007">EI91/EI96</f>
        <v>0.25172923870425878</v>
      </c>
      <c r="ACC91">
        <f t="shared" ref="ACC91" si="3008">EJ91/EJ96</f>
        <v>0.26417826846965869</v>
      </c>
      <c r="ACD91">
        <f t="shared" ref="ACD91" si="3009">EK91/EK96</f>
        <v>0.21354878321007403</v>
      </c>
      <c r="ACE91">
        <f t="shared" ref="ACE91" si="3010">EL91/EL96</f>
        <v>0.2610900131536748</v>
      </c>
      <c r="ACF91">
        <f t="shared" ref="ACF91" si="3011">EM91/EM96</f>
        <v>0.24298554505592013</v>
      </c>
      <c r="ACG91">
        <f t="shared" ref="ACG91" si="3012">EN91/EN96</f>
        <v>0.21809070640326186</v>
      </c>
      <c r="ACH91">
        <f t="shared" ref="ACH91" si="3013">EO91/EO96</f>
        <v>0.22725680052643724</v>
      </c>
      <c r="ACI91">
        <f t="shared" ref="ACI91" si="3014">EP91/EP96</f>
        <v>0.23321475779048556</v>
      </c>
      <c r="ACJ91">
        <f t="shared" ref="ACJ91" si="3015">EQ91/EQ96</f>
        <v>0.31054006212353819</v>
      </c>
      <c r="ACK91">
        <f t="shared" ref="ACK91" si="3016">ER91/ER96</f>
        <v>0.29775126339870689</v>
      </c>
      <c r="ACL91">
        <f t="shared" ref="ACL91" si="3017">ES91/ES96</f>
        <v>0.23049521649364624</v>
      </c>
      <c r="ACM91">
        <f t="shared" ref="ACM91" si="3018">ET91/ET96</f>
        <v>0.20750436531033389</v>
      </c>
      <c r="ACN91">
        <f t="shared" ref="ACN91" si="3019">EU91/EU96</f>
        <v>0.22718947671764761</v>
      </c>
      <c r="ACO91" s="5"/>
      <c r="ACP91">
        <f>AVERAGE(WU91:ACN91)</f>
        <v>0.26018163113859705</v>
      </c>
      <c r="ACQ91">
        <f>STDEV(WU91:ACN91)/(150^0.5)</f>
        <v>2.601576435126388E-3</v>
      </c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</row>
    <row r="92" spans="1:1015" s="3" customFormat="1">
      <c r="A92" s="2">
        <v>207</v>
      </c>
      <c r="B92" s="3">
        <v>604080</v>
      </c>
      <c r="C92" s="3">
        <v>500960</v>
      </c>
      <c r="D92" s="3">
        <v>539680</v>
      </c>
      <c r="E92" s="3">
        <v>562784</v>
      </c>
      <c r="F92" s="3">
        <v>595136</v>
      </c>
      <c r="G92" s="3">
        <v>562016</v>
      </c>
      <c r="H92" s="3">
        <v>545904</v>
      </c>
      <c r="I92" s="3">
        <v>517184</v>
      </c>
      <c r="J92" s="3">
        <v>569168</v>
      </c>
      <c r="K92" s="3">
        <v>584992</v>
      </c>
      <c r="L92" s="3">
        <v>525904</v>
      </c>
      <c r="M92" s="3">
        <v>559824</v>
      </c>
      <c r="N92" s="3">
        <v>467656</v>
      </c>
      <c r="O92" s="3">
        <v>605728</v>
      </c>
      <c r="P92" s="3">
        <v>676896</v>
      </c>
      <c r="Q92" s="3">
        <v>659616</v>
      </c>
      <c r="R92" s="3">
        <v>633184</v>
      </c>
      <c r="S92" s="3">
        <v>554016</v>
      </c>
      <c r="T92" s="3">
        <v>567616</v>
      </c>
      <c r="U92" s="3">
        <v>606832</v>
      </c>
      <c r="V92" s="3">
        <v>564112</v>
      </c>
      <c r="W92" s="3">
        <v>569056</v>
      </c>
      <c r="X92" s="3">
        <v>577952</v>
      </c>
      <c r="Y92" s="3">
        <v>592928</v>
      </c>
      <c r="Z92" s="3">
        <v>609600</v>
      </c>
      <c r="AA92" s="3">
        <v>584448</v>
      </c>
      <c r="AB92" s="3">
        <v>571360</v>
      </c>
      <c r="AC92" s="3">
        <v>577184</v>
      </c>
      <c r="AD92" s="3">
        <v>653056</v>
      </c>
      <c r="AE92" s="3">
        <v>608384</v>
      </c>
      <c r="AF92" s="3">
        <v>587312</v>
      </c>
      <c r="AG92" s="3">
        <v>614464</v>
      </c>
      <c r="AH92" s="3">
        <v>583792</v>
      </c>
      <c r="AI92" s="3">
        <v>585776</v>
      </c>
      <c r="AJ92" s="3">
        <v>617664</v>
      </c>
      <c r="AK92" s="3">
        <v>590176</v>
      </c>
      <c r="AL92" s="3">
        <v>633728</v>
      </c>
      <c r="AM92" s="3">
        <v>594368</v>
      </c>
      <c r="AN92" s="3">
        <v>586096</v>
      </c>
      <c r="AO92" s="3">
        <v>582912</v>
      </c>
      <c r="AP92" s="3">
        <v>549312</v>
      </c>
      <c r="AQ92" s="3">
        <v>661408</v>
      </c>
      <c r="AR92" s="3">
        <v>533776</v>
      </c>
      <c r="AS92" s="3">
        <v>537808</v>
      </c>
      <c r="AT92" s="3">
        <v>603632</v>
      </c>
      <c r="AU92" s="3">
        <v>582464</v>
      </c>
      <c r="AV92" s="3">
        <v>637168</v>
      </c>
      <c r="AW92" s="3">
        <v>569712</v>
      </c>
      <c r="AX92" s="3">
        <v>546464</v>
      </c>
      <c r="AY92" s="3">
        <v>541856</v>
      </c>
      <c r="AZ92" s="3">
        <v>613136</v>
      </c>
      <c r="BA92" s="3">
        <v>516640</v>
      </c>
      <c r="BB92" s="3">
        <v>550736</v>
      </c>
      <c r="BC92" s="3">
        <v>575872</v>
      </c>
      <c r="BD92" s="3">
        <v>575536</v>
      </c>
      <c r="BE92" s="3">
        <v>579936</v>
      </c>
      <c r="BF92" s="3">
        <v>562576</v>
      </c>
      <c r="BG92" s="3">
        <v>518488</v>
      </c>
      <c r="BH92" s="3">
        <v>576640</v>
      </c>
      <c r="BI92" s="3">
        <v>586656</v>
      </c>
      <c r="BJ92" s="3">
        <v>564544</v>
      </c>
      <c r="BK92" s="3">
        <v>633840</v>
      </c>
      <c r="BL92" s="3">
        <v>570256</v>
      </c>
      <c r="BM92" s="3">
        <v>512384</v>
      </c>
      <c r="BN92" s="3">
        <v>626640</v>
      </c>
      <c r="BO92" s="3">
        <v>472200</v>
      </c>
      <c r="BP92" s="3">
        <v>591824</v>
      </c>
      <c r="BQ92" s="3">
        <v>625760</v>
      </c>
      <c r="BR92" s="3">
        <v>562784</v>
      </c>
      <c r="BS92" s="3">
        <v>568944</v>
      </c>
      <c r="BT92" s="3">
        <v>551392</v>
      </c>
      <c r="BU92" s="3">
        <v>577072</v>
      </c>
      <c r="BV92" s="3">
        <v>621552</v>
      </c>
      <c r="BW92" s="3">
        <v>568944</v>
      </c>
      <c r="BX92" s="3">
        <v>521984</v>
      </c>
      <c r="BY92" s="3">
        <v>587200</v>
      </c>
      <c r="BZ92" s="3">
        <v>605952</v>
      </c>
      <c r="CA92" s="3">
        <v>595136</v>
      </c>
      <c r="CB92" s="3">
        <v>590288</v>
      </c>
      <c r="CC92" s="3">
        <v>490744</v>
      </c>
      <c r="CD92" s="3">
        <v>525680</v>
      </c>
      <c r="CE92" s="3">
        <v>547888</v>
      </c>
      <c r="CF92" s="3">
        <v>589840</v>
      </c>
      <c r="CG92" s="3">
        <v>481088</v>
      </c>
      <c r="CH92" s="3">
        <v>615568</v>
      </c>
      <c r="CI92" s="3">
        <v>498784</v>
      </c>
      <c r="CJ92" s="3">
        <v>665968</v>
      </c>
      <c r="CK92" s="3">
        <v>477944</v>
      </c>
      <c r="CL92" s="3">
        <v>555120</v>
      </c>
      <c r="CM92" s="3">
        <v>538464</v>
      </c>
      <c r="CN92" s="3">
        <v>479672</v>
      </c>
      <c r="CO92" s="3">
        <v>537488</v>
      </c>
      <c r="CP92" s="3">
        <v>588192</v>
      </c>
      <c r="CQ92" s="3">
        <v>556432</v>
      </c>
      <c r="CR92" s="3">
        <v>567184</v>
      </c>
      <c r="CS92" s="3">
        <v>454248</v>
      </c>
      <c r="CT92" s="3">
        <v>603520</v>
      </c>
      <c r="CU92" s="3">
        <v>531808</v>
      </c>
      <c r="CV92" s="3">
        <v>548752</v>
      </c>
      <c r="CW92" s="3">
        <v>539888</v>
      </c>
      <c r="CX92" s="3">
        <v>570816</v>
      </c>
      <c r="CY92" s="3">
        <v>545696</v>
      </c>
      <c r="CZ92" s="3">
        <v>546128</v>
      </c>
      <c r="DA92" s="3">
        <v>568832</v>
      </c>
      <c r="DB92" s="3">
        <v>500200</v>
      </c>
      <c r="DC92" s="3">
        <v>653840</v>
      </c>
      <c r="DD92" s="3">
        <v>500848</v>
      </c>
      <c r="DE92" s="3">
        <v>529072</v>
      </c>
      <c r="DF92" s="3">
        <v>522744</v>
      </c>
      <c r="DG92" s="3">
        <v>466032</v>
      </c>
      <c r="DH92" s="3">
        <v>481952</v>
      </c>
      <c r="DI92" s="3">
        <v>539344</v>
      </c>
      <c r="DJ92" s="3">
        <v>429344</v>
      </c>
      <c r="DK92" s="3">
        <v>629856</v>
      </c>
      <c r="DL92" s="3">
        <v>531808</v>
      </c>
      <c r="DM92" s="3">
        <v>480000</v>
      </c>
      <c r="DN92" s="3">
        <v>535520</v>
      </c>
      <c r="DO92" s="3">
        <v>512496</v>
      </c>
      <c r="DP92" s="3">
        <v>447664</v>
      </c>
      <c r="DQ92" s="3">
        <v>505632</v>
      </c>
      <c r="DR92" s="3">
        <v>434184</v>
      </c>
      <c r="DS92" s="3">
        <v>457272</v>
      </c>
      <c r="DT92" s="3">
        <v>340096</v>
      </c>
      <c r="DU92" s="3">
        <v>504656</v>
      </c>
      <c r="DV92" s="3">
        <v>487272</v>
      </c>
      <c r="DW92" s="3">
        <v>463760</v>
      </c>
      <c r="DX92" s="3">
        <v>522416</v>
      </c>
      <c r="DY92" s="3">
        <v>461808</v>
      </c>
      <c r="DZ92" s="3">
        <v>463112</v>
      </c>
      <c r="EA92" s="3">
        <v>464728</v>
      </c>
      <c r="EB92" s="3">
        <v>531584</v>
      </c>
      <c r="EC92" s="3">
        <v>459648</v>
      </c>
      <c r="ED92" s="3">
        <v>557312</v>
      </c>
      <c r="EE92" s="3">
        <v>455216</v>
      </c>
      <c r="EF92" s="3">
        <v>569168</v>
      </c>
      <c r="EG92" s="3">
        <v>509008</v>
      </c>
      <c r="EH92" s="3">
        <v>473928</v>
      </c>
      <c r="EI92" s="3">
        <v>554784</v>
      </c>
      <c r="EJ92" s="3">
        <v>517944</v>
      </c>
      <c r="EK92" s="3">
        <v>475992</v>
      </c>
      <c r="EL92" s="3">
        <v>510536</v>
      </c>
      <c r="EM92" s="3">
        <v>490528</v>
      </c>
      <c r="EN92" s="3">
        <v>448960</v>
      </c>
      <c r="EO92" s="3">
        <v>482384</v>
      </c>
      <c r="EP92" s="3">
        <v>475448</v>
      </c>
      <c r="EQ92" s="3">
        <v>484232</v>
      </c>
      <c r="ER92" s="3">
        <v>519584</v>
      </c>
      <c r="ES92" s="3">
        <v>480328</v>
      </c>
      <c r="ET92" s="3">
        <v>444208</v>
      </c>
      <c r="EU92" s="3">
        <v>441512</v>
      </c>
      <c r="EV92" s="5"/>
      <c r="EW92" s="6">
        <f t="shared" si="2362"/>
        <v>547105.06666666665</v>
      </c>
      <c r="EX92" s="7"/>
      <c r="EY92" s="6">
        <f t="shared" si="2424"/>
        <v>4753.6804553104657</v>
      </c>
      <c r="EZ92" s="7"/>
      <c r="FA92" s="6">
        <f t="shared" si="2425"/>
        <v>551578.1333333333</v>
      </c>
      <c r="FB92" s="6">
        <f t="shared" si="2426"/>
        <v>542632</v>
      </c>
      <c r="FC92" s="6">
        <f t="shared" si="2363"/>
        <v>8946.1333333333023</v>
      </c>
      <c r="FD92" s="7"/>
      <c r="FE92" s="6">
        <f t="shared" si="2427"/>
        <v>8868717162.9511166</v>
      </c>
      <c r="FF92"/>
      <c r="FG92" s="6">
        <f t="shared" si="2731"/>
        <v>1027211046.6844424</v>
      </c>
      <c r="FH92"/>
      <c r="FI92" s="6">
        <f t="shared" si="2732"/>
        <v>584375829.61777925</v>
      </c>
      <c r="FJ92"/>
      <c r="FK92" s="6">
        <f t="shared" si="2733"/>
        <v>391005802.95111233</v>
      </c>
      <c r="FL92"/>
      <c r="FM92" s="6">
        <f t="shared" si="2734"/>
        <v>613559505.35110962</v>
      </c>
      <c r="FN92"/>
      <c r="FO92" s="6">
        <f t="shared" si="2735"/>
        <v>1837505386.9511085</v>
      </c>
      <c r="FP92"/>
      <c r="FQ92" s="6">
        <f t="shared" si="2736"/>
        <v>21614331528.817768</v>
      </c>
      <c r="FR92"/>
      <c r="FS92" s="6">
        <f t="shared" si="2737"/>
        <v>69453333.617778301</v>
      </c>
      <c r="FT92"/>
      <c r="FU92" s="6">
        <f t="shared" si="2738"/>
        <v>4931110558.1511154</v>
      </c>
      <c r="FV92"/>
      <c r="FW92" s="6">
        <f t="shared" si="2739"/>
        <v>2319591087.2177749</v>
      </c>
      <c r="FX92"/>
      <c r="FY92" s="6">
        <f t="shared" si="2740"/>
        <v>192935804.01777691</v>
      </c>
      <c r="FZ92"/>
      <c r="GA92" s="6">
        <f t="shared" si="2741"/>
        <v>572268463.2177763</v>
      </c>
      <c r="GB92"/>
      <c r="GC92" s="6">
        <f t="shared" si="2742"/>
        <v>262630114.41777879</v>
      </c>
      <c r="GD92"/>
      <c r="GE92" s="6">
        <f t="shared" si="2743"/>
        <v>218156838.68444353</v>
      </c>
      <c r="GF92"/>
      <c r="GG92" s="6">
        <f t="shared" si="2744"/>
        <v>1276337549.0844467</v>
      </c>
      <c r="GH92"/>
      <c r="GI92" s="6">
        <f t="shared" si="2810"/>
        <v>1303075230.151109</v>
      </c>
      <c r="GJ92"/>
      <c r="GK92" s="6">
        <f t="shared" si="2811"/>
        <v>119467814.68444377</v>
      </c>
      <c r="GL92"/>
      <c r="GM92" s="6">
        <f t="shared" si="2812"/>
        <v>343800819.48444557</v>
      </c>
      <c r="GN92"/>
      <c r="GO92" s="6">
        <f t="shared" si="2813"/>
        <v>925003285.61777961</v>
      </c>
      <c r="GP92"/>
      <c r="GQ92" s="6">
        <f t="shared" si="2814"/>
        <v>33202180.551110752</v>
      </c>
      <c r="GR92"/>
      <c r="GS92" s="6">
        <f t="shared" si="2815"/>
        <v>14651198041.884438</v>
      </c>
      <c r="GT92"/>
      <c r="GU92" s="6">
        <f t="shared" si="2816"/>
        <v>168431944.81777698</v>
      </c>
      <c r="GV92"/>
      <c r="GW92" s="6">
        <f t="shared" si="2817"/>
        <v>149374024.81777853</v>
      </c>
      <c r="GX92"/>
      <c r="GY92" s="6">
        <f t="shared" si="2818"/>
        <v>3423404497.3511147</v>
      </c>
      <c r="GZ92"/>
      <c r="HA92" s="6">
        <f t="shared" si="2819"/>
        <v>18819400.817777507</v>
      </c>
      <c r="HB92"/>
      <c r="HC92" s="6">
        <f t="shared" si="2820"/>
        <v>7664979153.3511162</v>
      </c>
      <c r="HD92"/>
      <c r="HE92" s="6">
        <f t="shared" si="2821"/>
        <v>1161591812.5511091</v>
      </c>
      <c r="HF92"/>
      <c r="HG92" s="6">
        <f t="shared" si="2822"/>
        <v>178119274.95111027</v>
      </c>
      <c r="HH92"/>
      <c r="HI92" s="6">
        <f t="shared" si="2823"/>
        <v>1234950792.81778</v>
      </c>
      <c r="HJ92"/>
      <c r="HK92" s="6">
        <f t="shared" si="2824"/>
        <v>359562500.55110991</v>
      </c>
      <c r="HL92"/>
      <c r="HM92" s="6">
        <f t="shared" si="2825"/>
        <v>6121831428.5511065</v>
      </c>
      <c r="HN92"/>
      <c r="HO92" s="6">
        <f t="shared" si="2826"/>
        <v>2393740429.0844474</v>
      </c>
      <c r="HP92"/>
      <c r="HQ92" s="6">
        <f t="shared" si="2827"/>
        <v>21168465237.617786</v>
      </c>
      <c r="HR92"/>
      <c r="HS92" s="6">
        <f t="shared" si="2828"/>
        <v>1838877359.2177751</v>
      </c>
      <c r="HT92"/>
      <c r="HU92" s="6">
        <f t="shared" si="2829"/>
        <v>228195264.2844435</v>
      </c>
      <c r="HV92"/>
      <c r="HW92" s="6">
        <f t="shared" si="2830"/>
        <v>1198969109.6177757</v>
      </c>
      <c r="HX92"/>
      <c r="HY92" s="6">
        <f t="shared" si="2831"/>
        <v>1906358600.8177805</v>
      </c>
      <c r="HZ92"/>
      <c r="IA92" s="6">
        <f t="shared" si="2832"/>
        <v>5500022020.5511065</v>
      </c>
      <c r="IB92"/>
      <c r="IC92" s="6">
        <f t="shared" si="2833"/>
        <v>3496401.3511112272</v>
      </c>
      <c r="ID92"/>
      <c r="IE92" s="6">
        <f t="shared" si="2834"/>
        <v>8207973444.5511169</v>
      </c>
      <c r="IF92"/>
      <c r="IG92" s="6">
        <f t="shared" si="2835"/>
        <v>970580023.75110912</v>
      </c>
      <c r="IH92"/>
      <c r="II92" s="6">
        <f t="shared" si="2836"/>
        <v>9961211021.0844498</v>
      </c>
      <c r="IJ92"/>
      <c r="IK92" s="6">
        <f t="shared" si="2837"/>
        <v>11629005487.217785</v>
      </c>
      <c r="IL92"/>
      <c r="IM92" s="6">
        <f t="shared" si="2838"/>
        <v>32068882329.884457</v>
      </c>
      <c r="IN92"/>
      <c r="IO92" s="6">
        <f t="shared" si="2839"/>
        <v>59442044.017778255</v>
      </c>
      <c r="IP92"/>
      <c r="IQ92" s="6">
        <f t="shared" si="2840"/>
        <v>4457182447.2177734</v>
      </c>
      <c r="IR92"/>
      <c r="IS92" s="6">
        <f t="shared" si="2841"/>
        <v>520472512.28444588</v>
      </c>
      <c r="IT92"/>
      <c r="IU92" s="6">
        <f t="shared" si="2842"/>
        <v>10813892369.351118</v>
      </c>
      <c r="IV92"/>
      <c r="IW92" s="6">
        <f t="shared" si="2843"/>
        <v>3939554018.4177818</v>
      </c>
      <c r="IX92"/>
      <c r="IY92" s="6">
        <f t="shared" si="2844"/>
        <v>6745.8844444393453</v>
      </c>
      <c r="IZ92"/>
      <c r="JA92" s="6">
        <f t="shared" si="2845"/>
        <v>261593962.95111212</v>
      </c>
      <c r="JB92"/>
      <c r="JC92" s="6">
        <f t="shared" si="2846"/>
        <v>1001730940.0177758</v>
      </c>
      <c r="JD92"/>
      <c r="JE92" s="6">
        <f t="shared" si="2847"/>
        <v>26434250752.284435</v>
      </c>
      <c r="JF92"/>
      <c r="JG92" s="6">
        <f t="shared" si="2848"/>
        <v>1381618812.0177755</v>
      </c>
      <c r="JH92"/>
      <c r="JI92" s="6">
        <f t="shared" si="2849"/>
        <v>2281578018.4177809</v>
      </c>
      <c r="JJ92"/>
      <c r="JK92" s="6">
        <f t="shared" si="2850"/>
        <v>4400747934.1511068</v>
      </c>
      <c r="JL92"/>
      <c r="JM92" s="6">
        <f t="shared" si="2851"/>
        <v>43872709619.484428</v>
      </c>
      <c r="JN92"/>
      <c r="JO92" s="6">
        <f t="shared" si="2852"/>
        <v>1837139614.1511137</v>
      </c>
      <c r="JP92"/>
      <c r="JQ92" s="6">
        <f t="shared" si="2853"/>
        <v>198186329.88444531</v>
      </c>
      <c r="JR92"/>
      <c r="JS92" s="6">
        <f t="shared" si="2854"/>
        <v>4477501239.7511072</v>
      </c>
      <c r="JT92"/>
      <c r="JU92" s="6">
        <f t="shared" si="2855"/>
        <v>1026185698.4177758</v>
      </c>
      <c r="JV92"/>
      <c r="JW92" s="6">
        <f t="shared" si="2856"/>
        <v>30104378304.284435</v>
      </c>
      <c r="JX92"/>
      <c r="JY92" s="6">
        <f t="shared" si="2857"/>
        <v>212164471.75111201</v>
      </c>
      <c r="JZ92"/>
      <c r="KA92" s="6">
        <f t="shared" si="2858"/>
        <v>2668948467.4844475</v>
      </c>
      <c r="KB92"/>
      <c r="KC92" s="6">
        <f t="shared" si="2859"/>
        <v>111558660.55111046</v>
      </c>
      <c r="KD92"/>
      <c r="KE92" s="6">
        <f t="shared" si="2860"/>
        <v>3967723302.6844482</v>
      </c>
      <c r="KF92"/>
      <c r="KG92" s="6">
        <f t="shared" si="2861"/>
        <v>8676897660.0177841</v>
      </c>
      <c r="KH92"/>
      <c r="KI92" s="6">
        <f t="shared" si="2862"/>
        <v>2622860138.9511142</v>
      </c>
      <c r="KJ92"/>
      <c r="KK92" s="6">
        <f t="shared" si="2863"/>
        <v>8064423151.2177725</v>
      </c>
      <c r="KL92"/>
      <c r="KM92" s="6">
        <f t="shared" si="2864"/>
        <v>1089387234.4177799</v>
      </c>
      <c r="KN92"/>
      <c r="KO92" s="6">
        <f t="shared" si="2865"/>
        <v>122364894.1511118</v>
      </c>
      <c r="KP92"/>
      <c r="KQ92" s="6">
        <f t="shared" si="2866"/>
        <v>1795228198.6844418</v>
      </c>
      <c r="KR92"/>
      <c r="KS92" s="6">
        <f t="shared" si="2867"/>
        <v>314357628.01777667</v>
      </c>
      <c r="KT92"/>
      <c r="KU92" s="6">
        <f t="shared" si="2868"/>
        <v>918688017.35111296</v>
      </c>
      <c r="KV92"/>
      <c r="KW92" s="16">
        <f t="shared" si="2869"/>
        <v>3955.5215834243822</v>
      </c>
      <c r="KX92" s="7"/>
      <c r="KY92" s="5"/>
      <c r="KZ92" s="3">
        <f t="shared" si="2428"/>
        <v>10633734400</v>
      </c>
      <c r="LA92"/>
      <c r="LB92" s="3">
        <f t="shared" si="2745"/>
        <v>533794816</v>
      </c>
      <c r="LC92"/>
      <c r="LD92" s="3">
        <f t="shared" si="2746"/>
        <v>1096934400</v>
      </c>
      <c r="LE92"/>
      <c r="LF92" s="3">
        <f t="shared" si="2747"/>
        <v>824838400</v>
      </c>
      <c r="LG92"/>
      <c r="LH92" s="3">
        <f t="shared" si="2748"/>
        <v>250398976</v>
      </c>
      <c r="LI92"/>
      <c r="LJ92" s="3">
        <f t="shared" si="2749"/>
        <v>1150566400</v>
      </c>
      <c r="LK92"/>
      <c r="LL92" s="3">
        <f t="shared" si="2750"/>
        <v>19063877184</v>
      </c>
      <c r="LM92"/>
      <c r="LN92" s="3">
        <f t="shared" si="2751"/>
        <v>298598400</v>
      </c>
      <c r="LO92"/>
      <c r="LP92" s="3">
        <f t="shared" si="2752"/>
        <v>6267572224</v>
      </c>
      <c r="LQ92"/>
      <c r="LR92" s="3">
        <f t="shared" si="2753"/>
        <v>1537894656</v>
      </c>
      <c r="LS92"/>
      <c r="LT92" s="3">
        <f t="shared" si="2754"/>
        <v>24443136</v>
      </c>
      <c r="LU92"/>
      <c r="LV92" s="3">
        <f t="shared" si="2755"/>
        <v>224280576</v>
      </c>
      <c r="LW92"/>
      <c r="LX92" s="3">
        <f t="shared" si="2756"/>
        <v>632623104</v>
      </c>
      <c r="LY92"/>
      <c r="LZ92" s="3">
        <f t="shared" si="2757"/>
        <v>33918976</v>
      </c>
      <c r="MA92"/>
      <c r="MB92" s="3">
        <f t="shared" si="2758"/>
        <v>1995587584</v>
      </c>
      <c r="MC92"/>
      <c r="MD92" s="3">
        <f t="shared" si="2759"/>
        <v>737231104</v>
      </c>
      <c r="ME92"/>
      <c r="MF92" s="3">
        <f t="shared" si="2760"/>
        <v>3936256</v>
      </c>
      <c r="MG92"/>
      <c r="MH92" s="3">
        <f t="shared" si="2761"/>
        <v>755590144</v>
      </c>
      <c r="MI92"/>
      <c r="MJ92" s="3">
        <f t="shared" si="2762"/>
        <v>1549209600</v>
      </c>
      <c r="MK92"/>
      <c r="ML92" s="3">
        <f t="shared" si="2763"/>
        <v>10137856</v>
      </c>
      <c r="MM92"/>
      <c r="MN92" s="3">
        <f t="shared" si="2764"/>
        <v>12565513216</v>
      </c>
      <c r="MO92"/>
      <c r="MP92" s="3">
        <f t="shared" si="2765"/>
        <v>16257024</v>
      </c>
      <c r="MQ92"/>
      <c r="MR92" s="3">
        <f t="shared" si="2766"/>
        <v>448084224</v>
      </c>
      <c r="MS92"/>
      <c r="MT92" s="3">
        <f t="shared" si="2767"/>
        <v>4550311936</v>
      </c>
      <c r="MU92"/>
      <c r="MV92" s="3">
        <f t="shared" si="2768"/>
        <v>21233664</v>
      </c>
      <c r="MW92"/>
      <c r="MX92" s="3">
        <f t="shared" si="2769"/>
        <v>9311478016</v>
      </c>
      <c r="MY92"/>
      <c r="MZ92" s="3">
        <f t="shared" si="2770"/>
        <v>631818496</v>
      </c>
      <c r="NA92"/>
      <c r="NB92" s="3">
        <f t="shared" si="2771"/>
        <v>19360000</v>
      </c>
      <c r="NC92"/>
      <c r="ND92" s="3">
        <f t="shared" si="2772"/>
        <v>1943751744</v>
      </c>
      <c r="NE92"/>
      <c r="NF92" s="3">
        <f t="shared" si="2773"/>
        <v>100320256</v>
      </c>
      <c r="NG92"/>
      <c r="NH92" s="3">
        <f t="shared" si="2774"/>
        <v>4801935616</v>
      </c>
      <c r="NI92"/>
      <c r="NJ92" s="3">
        <f t="shared" si="2775"/>
        <v>3349168384</v>
      </c>
      <c r="NK92"/>
      <c r="NL92" s="3">
        <f t="shared" si="2729"/>
        <v>23851713600</v>
      </c>
      <c r="NM92"/>
      <c r="NN92" s="3">
        <f t="shared" si="2776"/>
        <v>1151652096</v>
      </c>
      <c r="NO92"/>
      <c r="NP92" s="3">
        <f t="shared" si="2777"/>
        <v>37945600</v>
      </c>
      <c r="NQ92"/>
      <c r="NR92" s="3">
        <f t="shared" si="2778"/>
        <v>659462400</v>
      </c>
      <c r="NS92"/>
      <c r="NT92" s="3">
        <f t="shared" si="2779"/>
        <v>2767601664</v>
      </c>
      <c r="NU92"/>
      <c r="NV92" s="3">
        <f t="shared" si="2780"/>
        <v>4253126656</v>
      </c>
      <c r="NW92"/>
      <c r="NX92" s="3">
        <f t="shared" si="2781"/>
        <v>116985856</v>
      </c>
      <c r="NY92"/>
      <c r="NZ92" s="3">
        <f t="shared" si="2782"/>
        <v>9909007936</v>
      </c>
      <c r="OA92"/>
      <c r="OB92" s="3">
        <f t="shared" si="2783"/>
        <v>493195264</v>
      </c>
      <c r="OC92"/>
      <c r="OD92" s="3">
        <f t="shared" si="2784"/>
        <v>11826997504</v>
      </c>
      <c r="OE92"/>
      <c r="OF92" s="3">
        <f t="shared" si="2785"/>
        <v>13638502656</v>
      </c>
      <c r="OG92"/>
      <c r="OH92" s="3">
        <f t="shared" si="2786"/>
        <v>35353024576</v>
      </c>
      <c r="OI92"/>
      <c r="OJ92" s="3">
        <f t="shared" si="2787"/>
        <v>277422336</v>
      </c>
      <c r="OK92"/>
      <c r="OL92" s="3">
        <f t="shared" si="2788"/>
        <v>3342689856</v>
      </c>
      <c r="OM92"/>
      <c r="ON92" s="3">
        <f t="shared" si="2789"/>
        <v>1008697600</v>
      </c>
      <c r="OO92"/>
      <c r="OP92" s="3">
        <f t="shared" si="2790"/>
        <v>12754540096</v>
      </c>
      <c r="OQ92"/>
      <c r="OR92" s="3">
        <f t="shared" si="2791"/>
        <v>5142610944</v>
      </c>
      <c r="OS92"/>
      <c r="OT92" s="3">
        <f t="shared" si="2792"/>
        <v>78570496</v>
      </c>
      <c r="OU92"/>
      <c r="OV92" s="3">
        <f t="shared" si="2793"/>
        <v>631014400</v>
      </c>
      <c r="OW92"/>
      <c r="OX92" s="3">
        <f t="shared" si="2794"/>
        <v>515471616</v>
      </c>
      <c r="OY92"/>
      <c r="OZ92" s="3">
        <f t="shared" si="2795"/>
        <v>23605249600</v>
      </c>
      <c r="PA92"/>
      <c r="PB92" s="3">
        <f t="shared" si="2796"/>
        <v>796594176</v>
      </c>
      <c r="PC92"/>
      <c r="PD92" s="3">
        <f t="shared" si="2797"/>
        <v>3216250944</v>
      </c>
      <c r="PE92"/>
      <c r="PF92" s="3">
        <f t="shared" si="2798"/>
        <v>3293841664</v>
      </c>
      <c r="PG92"/>
      <c r="PH92" s="3">
        <f t="shared" si="2799"/>
        <v>40205062144</v>
      </c>
      <c r="PI92"/>
      <c r="PJ92" s="3">
        <f t="shared" si="2800"/>
        <v>2684068864</v>
      </c>
      <c r="PK92"/>
      <c r="PL92" s="3">
        <f t="shared" si="2801"/>
        <v>530104576</v>
      </c>
      <c r="PM92"/>
      <c r="PN92" s="3">
        <f t="shared" si="2802"/>
        <v>3360289024</v>
      </c>
      <c r="PO92"/>
      <c r="PP92" s="3">
        <f t="shared" si="2803"/>
        <v>533055744</v>
      </c>
      <c r="PQ92"/>
      <c r="PR92" s="3">
        <f t="shared" si="2804"/>
        <v>27079993600</v>
      </c>
      <c r="PS92"/>
      <c r="PT92" s="3">
        <f t="shared" si="2805"/>
        <v>552814144</v>
      </c>
      <c r="PU92"/>
      <c r="PV92" s="3">
        <f t="shared" si="2806"/>
        <v>3673329664</v>
      </c>
      <c r="PW92"/>
      <c r="PX92" s="3">
        <f t="shared" si="2730"/>
        <v>2611456</v>
      </c>
      <c r="PY92"/>
      <c r="PZ92" s="3">
        <f t="shared" si="542"/>
        <v>5174788096</v>
      </c>
      <c r="QA92"/>
      <c r="QB92" s="3">
        <f t="shared" si="543"/>
        <v>10423593216</v>
      </c>
      <c r="QC92"/>
      <c r="QD92" s="3">
        <f t="shared" si="544"/>
        <v>3619225600</v>
      </c>
      <c r="QE92"/>
      <c r="QF92" s="3">
        <f t="shared" si="545"/>
        <v>6537692736</v>
      </c>
      <c r="QG92"/>
      <c r="QH92" s="3">
        <f t="shared" si="546"/>
        <v>1759970304</v>
      </c>
      <c r="QI92"/>
      <c r="QJ92" s="3">
        <f t="shared" si="547"/>
        <v>400320064</v>
      </c>
      <c r="QK92"/>
      <c r="QL92" s="3">
        <f t="shared" si="548"/>
        <v>1117163776</v>
      </c>
      <c r="QM92"/>
      <c r="QN92" s="3">
        <f t="shared" si="390"/>
        <v>77158656</v>
      </c>
      <c r="QO92"/>
      <c r="QP92" s="3">
        <f t="shared" si="391"/>
        <v>1541033536</v>
      </c>
      <c r="QQ92"/>
      <c r="QR92" s="3">
        <f t="shared" si="392"/>
        <v>7268416</v>
      </c>
      <c r="QS92" s="5"/>
      <c r="QT92" s="6">
        <f t="shared" si="2429"/>
        <v>3989.7736050833537</v>
      </c>
      <c r="QU92" s="5"/>
      <c r="QV92" s="5"/>
      <c r="QW92" s="6">
        <f>B92-C92-$FC92</f>
        <v>94173.866666666698</v>
      </c>
      <c r="QX92"/>
      <c r="QY92" s="6">
        <f>D92-E92-$FC92</f>
        <v>-32050.133333333302</v>
      </c>
      <c r="QZ92"/>
      <c r="RA92" s="6">
        <f>F92-G92-$FC92</f>
        <v>24173.866666666698</v>
      </c>
      <c r="RB92"/>
      <c r="RC92" s="6">
        <f>H92-I92-$FC92</f>
        <v>19773.866666666698</v>
      </c>
      <c r="RD92"/>
      <c r="RE92" s="6">
        <f>J92-K92-$FC92</f>
        <v>-24770.133333333302</v>
      </c>
      <c r="RF92"/>
      <c r="RG92" s="6">
        <f>L92-M92-$FC92</f>
        <v>-42866.133333333302</v>
      </c>
      <c r="RH92"/>
      <c r="RI92" s="6">
        <f>N92-O92-$FC92</f>
        <v>-147018.1333333333</v>
      </c>
      <c r="RJ92"/>
      <c r="RK92" s="6">
        <f>P92-Q92-$FC92</f>
        <v>8333.8666666666977</v>
      </c>
      <c r="RL92"/>
      <c r="RM92" s="6">
        <f>R92-S92-$FC92</f>
        <v>70221.866666666698</v>
      </c>
      <c r="RN92"/>
      <c r="RO92" s="6">
        <f>T92-U92-$FC92</f>
        <v>-48162.133333333302</v>
      </c>
      <c r="RP92"/>
      <c r="RQ92" s="6">
        <f>V92-W92-$FC92</f>
        <v>-13890.133333333302</v>
      </c>
      <c r="RR92"/>
      <c r="RS92" s="6">
        <f>X92-Y92-$FC92</f>
        <v>-23922.133333333302</v>
      </c>
      <c r="RT92"/>
      <c r="RU92" s="6">
        <f>Z92-AA92-$FC92</f>
        <v>16205.866666666698</v>
      </c>
      <c r="RV92"/>
      <c r="RW92" s="6">
        <f>AB92-AC92-$FC92</f>
        <v>-14770.133333333302</v>
      </c>
      <c r="RX92"/>
      <c r="RY92" s="6">
        <f>AD92-AE92-$FC92</f>
        <v>35725.866666666698</v>
      </c>
      <c r="RZ92"/>
      <c r="SA92" s="6">
        <f>AF92-AG92-$FC92</f>
        <v>-36098.133333333302</v>
      </c>
      <c r="SB92"/>
      <c r="SC92" s="6">
        <f>AH92-AI92-$FC92</f>
        <v>-10930.133333333302</v>
      </c>
      <c r="SD92"/>
      <c r="SE92" s="6">
        <f>AJ92-AK92-$FC92</f>
        <v>18541.866666666698</v>
      </c>
      <c r="SF92"/>
      <c r="SG92" s="6">
        <f>AL92-AM92-$FC92</f>
        <v>30413.866666666698</v>
      </c>
      <c r="SH92"/>
      <c r="SI92" s="6">
        <f>AN92-AO92-$FC92</f>
        <v>-5762.1333333333023</v>
      </c>
      <c r="SJ92"/>
      <c r="SK92" s="6">
        <f>AP92-AQ92-$FC92</f>
        <v>-121042.1333333333</v>
      </c>
      <c r="SL92"/>
      <c r="SM92" s="6">
        <f>AR92-AS92-$FC92</f>
        <v>-12978.133333333302</v>
      </c>
      <c r="SN92"/>
      <c r="SO92" s="6">
        <f>AT92-AU92-$FC92</f>
        <v>12221.866666666698</v>
      </c>
      <c r="SP92"/>
      <c r="SQ92" s="6">
        <f>AV92-AW92-$FC92</f>
        <v>58509.866666666698</v>
      </c>
      <c r="SR92"/>
      <c r="SS92" s="6">
        <f>AX92-AY92-$FC92</f>
        <v>-4338.1333333333023</v>
      </c>
      <c r="ST92"/>
      <c r="SU92" s="6">
        <f>AZ92-BA92-$FC92</f>
        <v>87549.866666666698</v>
      </c>
      <c r="SV92"/>
      <c r="SW92" s="6">
        <f>BB92-BC92-$FC92</f>
        <v>-34082.133333333302</v>
      </c>
      <c r="SX92"/>
      <c r="SY92" s="6">
        <f>BD92-BE92-$FC92</f>
        <v>-13346.133333333302</v>
      </c>
      <c r="SZ92"/>
      <c r="TA92" s="6">
        <f>BF92-BG92-$FC92</f>
        <v>35141.866666666698</v>
      </c>
      <c r="TB92"/>
      <c r="TC92" s="6">
        <f>BH92-BI92-$FC92</f>
        <v>-18962.133333333302</v>
      </c>
      <c r="TD92"/>
      <c r="TE92" s="6">
        <f>BJ92-BK92-$FC92</f>
        <v>-78242.133333333302</v>
      </c>
      <c r="TF92"/>
      <c r="TG92" s="6">
        <f>BL92-BM92-$FC92</f>
        <v>48925.866666666698</v>
      </c>
      <c r="TH92"/>
      <c r="TI92" s="6">
        <f>BN92-BO92-$FC92</f>
        <v>145493.8666666667</v>
      </c>
      <c r="TJ92"/>
      <c r="TK92" s="6">
        <f>BP92-BQ92-$FC92</f>
        <v>-42882.133333333302</v>
      </c>
      <c r="TL92"/>
      <c r="TM92" s="6">
        <f>BR92-BS92-$FC92</f>
        <v>-15106.133333333302</v>
      </c>
      <c r="TN92"/>
      <c r="TO92" s="6">
        <f>BT92-BU92-$FC92</f>
        <v>-34626.133333333302</v>
      </c>
      <c r="TP92"/>
      <c r="TQ92" s="6">
        <f>BV92-BW92-$FC92</f>
        <v>43661.866666666698</v>
      </c>
      <c r="TR92"/>
      <c r="TS92" s="6">
        <f>BX92-BY92-$FC92</f>
        <v>-74162.133333333302</v>
      </c>
      <c r="TT92"/>
      <c r="TU92" s="6">
        <f>BZ92-CA92-$FC92</f>
        <v>1869.8666666666977</v>
      </c>
      <c r="TV92"/>
      <c r="TW92" s="6">
        <f>CB92-CC92-$FC92</f>
        <v>90597.866666666698</v>
      </c>
      <c r="TX92"/>
      <c r="TY92" s="6">
        <f>CD92-CE92-$FC92</f>
        <v>-31154.133333333302</v>
      </c>
      <c r="TZ92"/>
      <c r="UA92" s="6">
        <f>CF92-CG92-$FC92</f>
        <v>99805.866666666698</v>
      </c>
      <c r="UB92"/>
      <c r="UC92" s="6">
        <f>CH92-CI92-$FC92</f>
        <v>107837.8666666667</v>
      </c>
      <c r="UD92"/>
      <c r="UE92" s="6">
        <f>CJ92-CK92-$FC92</f>
        <v>179077.8666666667</v>
      </c>
      <c r="UF92"/>
      <c r="UG92" s="6">
        <f>CL92-CM92-$FC92</f>
        <v>7709.8666666666977</v>
      </c>
      <c r="UH92"/>
      <c r="UI92" s="6">
        <f>CN92-CO92-$FC92</f>
        <v>-66762.133333333302</v>
      </c>
      <c r="UJ92"/>
      <c r="UK92" s="6">
        <f>CP92-CQ92-$FC92</f>
        <v>22813.866666666698</v>
      </c>
      <c r="UL92"/>
      <c r="UM92" s="6">
        <f>CR92-CS92-$FC92</f>
        <v>103989.8666666667</v>
      </c>
      <c r="UN92"/>
      <c r="UO92" s="6">
        <f>CT92-CU92-$FC92</f>
        <v>62765.866666666698</v>
      </c>
      <c r="UP92"/>
      <c r="UQ92" s="6">
        <f>CV92-CW92-$FC92</f>
        <v>-82.133333333302289</v>
      </c>
      <c r="UR92"/>
      <c r="US92" s="6">
        <f>CX92-CY92-$FC92</f>
        <v>16173.866666666698</v>
      </c>
      <c r="UT92"/>
      <c r="UU92" s="6">
        <f>CZ92-DA92-$FC92</f>
        <v>-31650.133333333302</v>
      </c>
      <c r="UV92"/>
      <c r="UW92" s="6">
        <f>DB92-DC92-$FC92</f>
        <v>-162586.1333333333</v>
      </c>
      <c r="UX92"/>
      <c r="UY92" s="6">
        <f>DD92-DE92-$FC92</f>
        <v>-37170.133333333302</v>
      </c>
      <c r="UZ92"/>
      <c r="VA92" s="6">
        <f>DF92-DG92-$FC92</f>
        <v>47765.866666666698</v>
      </c>
      <c r="VB92"/>
      <c r="VC92" s="6">
        <f>DH92-DI92-$FC92</f>
        <v>-66338.133333333302</v>
      </c>
      <c r="VD92"/>
      <c r="VE92" s="6">
        <f>DJ92-DK92-$FC92</f>
        <v>-209458.1333333333</v>
      </c>
      <c r="VF92"/>
      <c r="VG92" s="6">
        <f>DL92-DM92-$FC92</f>
        <v>42861.866666666698</v>
      </c>
      <c r="VH92"/>
      <c r="VI92" s="6">
        <f>DN92-DO92-$FC92</f>
        <v>14077.866666666698</v>
      </c>
      <c r="VJ92"/>
      <c r="VK92" s="6">
        <f>DP92-DQ92-$FC92</f>
        <v>-66914.133333333302</v>
      </c>
      <c r="VL92"/>
      <c r="VM92" s="6">
        <f>DR92-DS92-$FC92</f>
        <v>-32034.133333333302</v>
      </c>
      <c r="VN92"/>
      <c r="VO92" s="6">
        <f>DT92-DU92-$FC92</f>
        <v>-173506.1333333333</v>
      </c>
      <c r="VP92"/>
      <c r="VQ92" s="6">
        <f>DV92-DW92-$FC92</f>
        <v>14565.866666666698</v>
      </c>
      <c r="VR92"/>
      <c r="VS92" s="6">
        <f>DX92-DY92-$FC92</f>
        <v>51661.866666666698</v>
      </c>
      <c r="VT92"/>
      <c r="VU92" s="6">
        <f>DZ92-EA92-$FC92</f>
        <v>-10562.133333333302</v>
      </c>
      <c r="VV92"/>
      <c r="VW92" s="6">
        <f>EB92-EC92-$FC92</f>
        <v>62989.866666666698</v>
      </c>
      <c r="VX92"/>
      <c r="VY92" s="6">
        <f>ED92-EE92-$FC92</f>
        <v>93149.866666666698</v>
      </c>
      <c r="VZ92"/>
      <c r="WA92" s="6">
        <f>EF92-EG92-$FC92</f>
        <v>51213.866666666698</v>
      </c>
      <c r="WB92"/>
      <c r="WC92" s="6">
        <f>EH92-EI92-$FC92</f>
        <v>-89802.133333333302</v>
      </c>
      <c r="WD92"/>
      <c r="WE92" s="6">
        <f>EJ92-EK92-$FC92</f>
        <v>33005.866666666698</v>
      </c>
      <c r="WF92"/>
      <c r="WG92" s="6">
        <f>EL92-EM92-$FC92</f>
        <v>11061.866666666698</v>
      </c>
      <c r="WH92"/>
      <c r="WI92" s="6">
        <f>EN92-EO92-$FC92</f>
        <v>-42370.133333333302</v>
      </c>
      <c r="WJ92"/>
      <c r="WK92" s="6">
        <f>EP92-EQ92-$FC92</f>
        <v>-17730.133333333302</v>
      </c>
      <c r="WL92"/>
      <c r="WM92" s="6">
        <f>ER92-ES92-$FC92</f>
        <v>30309.866666666698</v>
      </c>
      <c r="WN92"/>
      <c r="WO92" s="6">
        <f>ET92-EU92-$FC92</f>
        <v>-6250.1333333333023</v>
      </c>
      <c r="WP92"/>
      <c r="WQ92"/>
      <c r="WR92"/>
      <c r="WS92" s="42" t="s">
        <v>4</v>
      </c>
      <c r="WT92"/>
      <c r="WU92">
        <f>A92/A95</f>
        <v>0.88085106382978728</v>
      </c>
      <c r="WV92">
        <f t="shared" ref="WV92" si="3020">B92/B95</f>
        <v>99.40431133783116</v>
      </c>
      <c r="WW92">
        <f t="shared" ref="WW92" si="3021">C92/C95</f>
        <v>77.5840173455165</v>
      </c>
      <c r="WX92">
        <f t="shared" ref="WX92" si="3022">D92/D95</f>
        <v>90.702521008403366</v>
      </c>
      <c r="WY92">
        <f t="shared" ref="WY92" si="3023">E92/E95</f>
        <v>143.42099898063202</v>
      </c>
      <c r="WZ92">
        <f t="shared" ref="WZ92" si="3024">F92/F95</f>
        <v>130.5982005705508</v>
      </c>
      <c r="XA92">
        <f t="shared" ref="XA92" si="3025">G92/G95</f>
        <v>87.03980176552578</v>
      </c>
      <c r="XB92">
        <f t="shared" ref="XB92" si="3026">H92/H95</f>
        <v>110.57403281344946</v>
      </c>
      <c r="XC92">
        <f t="shared" ref="XC92" si="3027">I92/I95</f>
        <v>107.52266112266112</v>
      </c>
      <c r="XD92">
        <f t="shared" ref="XD92" si="3028">J92/J95</f>
        <v>91.756891826535551</v>
      </c>
      <c r="XE92">
        <f t="shared" ref="XE92" si="3029">K92/K95</f>
        <v>121.61995841995842</v>
      </c>
      <c r="XF92">
        <f t="shared" ref="XF92" si="3030">L92/L95</f>
        <v>84.782202160245049</v>
      </c>
      <c r="XG92">
        <f t="shared" ref="XG92" si="3031">M92/M95</f>
        <v>116.38752598752599</v>
      </c>
      <c r="XH92">
        <f t="shared" ref="XH92" si="3032">N92/N95</f>
        <v>69.695380029806259</v>
      </c>
      <c r="XI92">
        <f t="shared" ref="XI92" si="3033">O92/O95</f>
        <v>93.809509059934953</v>
      </c>
      <c r="XJ92">
        <f t="shared" ref="XJ92" si="3034">P92/P95</f>
        <v>116.24523441524987</v>
      </c>
      <c r="XK92">
        <f t="shared" ref="XK92" si="3035">Q92/Q95</f>
        <v>102.15518042434567</v>
      </c>
      <c r="XL92">
        <f t="shared" ref="XL92" si="3036">R92/R95</f>
        <v>122.00077071290944</v>
      </c>
      <c r="XM92">
        <f t="shared" ref="XM92" si="3037">S92/S95</f>
        <v>74.165461847389565</v>
      </c>
      <c r="XN92">
        <f t="shared" ref="XN92" si="3038">T92/T95</f>
        <v>97.47827580285076</v>
      </c>
      <c r="XO92">
        <f t="shared" ref="XO92" si="3039">U92/U95</f>
        <v>79.877846518362517</v>
      </c>
      <c r="XP92">
        <f t="shared" ref="XP92" si="3040">V92/V95</f>
        <v>108.69210019267823</v>
      </c>
      <c r="XQ92">
        <f t="shared" ref="XQ92" si="3041">W92/W95</f>
        <v>155.05613079019074</v>
      </c>
      <c r="XR92">
        <f t="shared" ref="XR92" si="3042">X92/X95</f>
        <v>106.18261987874334</v>
      </c>
      <c r="XS92">
        <f t="shared" ref="XS92" si="3043">Y92/Y95</f>
        <v>80.73638344226579</v>
      </c>
      <c r="XT92">
        <f t="shared" ref="XT92" si="3044">Z92/Z95</f>
        <v>107.00368615060559</v>
      </c>
      <c r="XU92">
        <f t="shared" ref="XU92" si="3045">AA92/AA95</f>
        <v>90.513860926126682</v>
      </c>
      <c r="XV92">
        <f t="shared" ref="XV92" si="3046">AB92/AB95</f>
        <v>75.20863498749506</v>
      </c>
      <c r="XW92">
        <f t="shared" ref="XW92" si="3047">AC92/AC95</f>
        <v>81.408180535966153</v>
      </c>
      <c r="XX92">
        <f t="shared" ref="XX92" si="3048">AD92/AD95</f>
        <v>109.75731092436975</v>
      </c>
      <c r="XY92">
        <f t="shared" ref="XY92" si="3049">AE92/AE95</f>
        <v>87.373833117908944</v>
      </c>
      <c r="XZ92">
        <f t="shared" ref="XZ92" si="3050">AF92/AF95</f>
        <v>81.378966329499789</v>
      </c>
      <c r="YA92">
        <f t="shared" ref="YA92" si="3051">AG92/AG95</f>
        <v>88.247019962659778</v>
      </c>
      <c r="YB92">
        <f t="shared" ref="YB92" si="3052">AH92/AH95</f>
        <v>115.30555006912897</v>
      </c>
      <c r="YC92">
        <f t="shared" ref="YC92" si="3053">AI92/AI95</f>
        <v>105.16624775583483</v>
      </c>
      <c r="YD92">
        <f t="shared" ref="YD92" si="3054">AJ92/AJ95</f>
        <v>139.42753950338601</v>
      </c>
      <c r="YE92">
        <f t="shared" ref="YE92" si="3055">AK92/AK95</f>
        <v>97.116340299489877</v>
      </c>
      <c r="YF92">
        <f t="shared" ref="YF92" si="3056">AL92/AL95</f>
        <v>80.729681528662425</v>
      </c>
      <c r="YG92">
        <f t="shared" ref="YG92" si="3057">AM92/AM95</f>
        <v>111.78634568365619</v>
      </c>
      <c r="YH92">
        <f t="shared" ref="YH92" si="3058">AN92/AN95</f>
        <v>105.22369838420107</v>
      </c>
      <c r="YI92">
        <f t="shared" ref="YI92" si="3059">AO92/AO95</f>
        <v>76.729235224430695</v>
      </c>
      <c r="YJ92">
        <f t="shared" ref="YJ92" si="3060">AP92/AP95</f>
        <v>73.535742971887544</v>
      </c>
      <c r="YK92">
        <f t="shared" ref="YK92" si="3061">AQ92/AQ95</f>
        <v>104.48783570300158</v>
      </c>
      <c r="YL92">
        <f t="shared" ref="YL92" si="3062">AR92/AR95</f>
        <v>84.324802527646128</v>
      </c>
      <c r="YM92">
        <f t="shared" ref="YM92" si="3063">AS92/AS95</f>
        <v>108.93417054891634</v>
      </c>
      <c r="YN92">
        <f t="shared" ref="YN92" si="3064">AT92/AT95</f>
        <v>79.456627616164269</v>
      </c>
      <c r="YO92">
        <f t="shared" ref="YO92" si="3065">AU92/AU95</f>
        <v>143.81827160493827</v>
      </c>
      <c r="YP92">
        <f t="shared" ref="YP92" si="3066">AV92/AV95</f>
        <v>129.05975288636824</v>
      </c>
      <c r="YQ92">
        <f t="shared" ref="YQ92" si="3067">AW92/AW95</f>
        <v>118.44324324324324</v>
      </c>
      <c r="YR92">
        <f t="shared" ref="YR92" si="3068">AX92/AX95</f>
        <v>98.108438061041298</v>
      </c>
      <c r="YS92">
        <f t="shared" ref="YS92" si="3069">AY92/AY95</f>
        <v>77.819330748240702</v>
      </c>
      <c r="YT92">
        <f t="shared" ref="YT92" si="3070">AZ92/AZ95</f>
        <v>93.139298192313532</v>
      </c>
      <c r="YU92">
        <f t="shared" ref="YU92" si="3071">BA92/BA95</f>
        <v>80.012389654638383</v>
      </c>
      <c r="YV92">
        <f t="shared" ref="YV92" si="3072">BB92/BB95</f>
        <v>87.004107424960509</v>
      </c>
      <c r="YW92">
        <f t="shared" ref="YW92" si="3073">BC92/BC95</f>
        <v>110.95799614643545</v>
      </c>
      <c r="YX92">
        <f t="shared" ref="YX92" si="3074">BD92/BD95</f>
        <v>110.89325626204239</v>
      </c>
      <c r="YY92">
        <f t="shared" ref="YY92" si="3075">BE92/BE95</f>
        <v>78.967320261437905</v>
      </c>
      <c r="YZ92">
        <f t="shared" ref="YZ92" si="3076">BF92/BF95</f>
        <v>116.95966735966736</v>
      </c>
      <c r="ZA92">
        <f t="shared" ref="ZA92" si="3077">BG92/BG95</f>
        <v>93.085816876122081</v>
      </c>
      <c r="ZB92">
        <f t="shared" ref="ZB92" si="3078">BH92/BH95</f>
        <v>175.21725919173502</v>
      </c>
      <c r="ZC92">
        <f t="shared" ref="ZC92" si="3079">BI92/BI95</f>
        <v>121.96590436590436</v>
      </c>
      <c r="ZD92">
        <f t="shared" ref="ZD92" si="3080">BJ92/BJ95</f>
        <v>120.52604611443211</v>
      </c>
      <c r="ZE92">
        <f t="shared" ref="ZE92" si="3081">BK92/BK95</f>
        <v>111.25855713533439</v>
      </c>
      <c r="ZF92">
        <f t="shared" ref="ZF92" si="3082">BL92/BL95</f>
        <v>91.932290827019187</v>
      </c>
      <c r="ZG92">
        <f t="shared" ref="ZG92" si="3083">BM92/BM95</f>
        <v>98.725240847784207</v>
      </c>
      <c r="ZH92">
        <f t="shared" ref="ZH92" si="3084">BN92/BN95</f>
        <v>123.76851668970966</v>
      </c>
      <c r="ZI92">
        <f t="shared" ref="ZI92" si="3085">BO92/BO95</f>
        <v>81.092220504894385</v>
      </c>
      <c r="ZJ92">
        <f t="shared" ref="ZJ92" si="3086">BP92/BP95</f>
        <v>116.89196128777405</v>
      </c>
      <c r="ZK92">
        <f t="shared" ref="ZK92" si="3087">BQ92/BQ95</f>
        <v>95.056964909615672</v>
      </c>
      <c r="ZL92">
        <f t="shared" ref="ZL92" si="3088">BR92/BR95</f>
        <v>85.49050584839739</v>
      </c>
      <c r="ZM92">
        <f t="shared" ref="ZM92" si="3089">BS92/BS95</f>
        <v>160.53724604966141</v>
      </c>
      <c r="ZN92">
        <f t="shared" ref="ZN92" si="3090">BT92/BT95</f>
        <v>114.63451143451144</v>
      </c>
      <c r="ZO92">
        <f t="shared" ref="ZO92" si="3091">BU92/BU95</f>
        <v>123.20068317677199</v>
      </c>
      <c r="ZP92">
        <f t="shared" ref="ZP92" si="3092">BV92/BV95</f>
        <v>111.58922800718133</v>
      </c>
      <c r="ZQ92">
        <f t="shared" ref="ZQ92" si="3093">BW92/BW95</f>
        <v>99.867298578199055</v>
      </c>
      <c r="ZR92">
        <f t="shared" ref="ZR92" si="3094">BX92/BX95</f>
        <v>93.713464991023343</v>
      </c>
      <c r="ZS92">
        <f t="shared" ref="ZS92" si="3095">BY92/BY95</f>
        <v>136.43122676579927</v>
      </c>
      <c r="ZT92">
        <f t="shared" ref="ZT92" si="3096">BZ92/BZ95</f>
        <v>108.78850987432675</v>
      </c>
      <c r="ZU92">
        <f t="shared" ref="ZU92" si="3097">CA92/CA95</f>
        <v>85.471204940399247</v>
      </c>
      <c r="ZV92">
        <f t="shared" ref="ZV92" si="3098">CB92/CB95</f>
        <v>101.37180147690194</v>
      </c>
      <c r="ZW92">
        <f t="shared" ref="ZW92" si="3099">CC92/CC95</f>
        <v>102.02577962577962</v>
      </c>
      <c r="ZX92">
        <f t="shared" ref="ZX92" si="3100">CD92/CD95</f>
        <v>103.82777009678057</v>
      </c>
      <c r="ZY92">
        <f t="shared" ref="ZY92" si="3101">CE92/CE95</f>
        <v>103.04457400789919</v>
      </c>
      <c r="ZZ92">
        <f t="shared" ref="ZZ92" si="3102">CF92/CF95</f>
        <v>103.53519396173425</v>
      </c>
      <c r="AAA92">
        <f t="shared" ref="AAA92" si="3103">CG92/CG95</f>
        <v>102.70879590093936</v>
      </c>
      <c r="AAB92">
        <f t="shared" ref="AAB92" si="3104">CH92/CH95</f>
        <v>88.405572310785587</v>
      </c>
      <c r="AAC92">
        <f t="shared" ref="AAC92" si="3105">CI92/CI95</f>
        <v>127.11111111111111</v>
      </c>
      <c r="AAD92">
        <f t="shared" ref="AAD92" si="3106">CJ92/CJ95</f>
        <v>122.35311409149367</v>
      </c>
      <c r="AAE92">
        <f t="shared" ref="AAE92" si="3107">CK92/CK95</f>
        <v>82.078653614975096</v>
      </c>
      <c r="AAF92">
        <f t="shared" ref="AAF92" si="3108">CL92/CL95</f>
        <v>106.95953757225433</v>
      </c>
      <c r="AAG92">
        <f t="shared" ref="AAG92" si="3109">CM92/CM95</f>
        <v>81.796141576788699</v>
      </c>
      <c r="AAH92">
        <f t="shared" ref="AAH92" si="3110">CN92/CN95</f>
        <v>88.126400881866616</v>
      </c>
      <c r="AAI92">
        <f t="shared" ref="AAI92" si="3111">CO92/CO95</f>
        <v>98.74848429175087</v>
      </c>
      <c r="AAJ92">
        <f t="shared" ref="AAJ92" si="3112">CP92/CP95</f>
        <v>129.07439104674128</v>
      </c>
      <c r="AAK92">
        <f t="shared" ref="AAK92" si="3113">CQ92/CQ95</f>
        <v>91.563600460753662</v>
      </c>
      <c r="AAL92">
        <f t="shared" ref="AAL92" si="3114">CR92/CR95</f>
        <v>99.55836405125504</v>
      </c>
      <c r="AAM92">
        <f t="shared" ref="AAM92" si="3115">CS92/CS95</f>
        <v>69.003190034938484</v>
      </c>
      <c r="AAN92">
        <f t="shared" ref="AAN92" si="3116">CT92/CT95</f>
        <v>125.47193347193347</v>
      </c>
      <c r="AAO92">
        <f t="shared" ref="AAO92" si="3117">CU92/CU95</f>
        <v>87.511601118973175</v>
      </c>
      <c r="AAP92">
        <f t="shared" ref="AAP92" si="3118">CV92/CV95</f>
        <v>98.519210053859965</v>
      </c>
      <c r="AAQ92">
        <f t="shared" ref="AAQ92" si="3119">CW92/CW95</f>
        <v>96.927827648114899</v>
      </c>
      <c r="AAR92">
        <f t="shared" ref="AAR92" si="3120">CX92/CX95</f>
        <v>107.35678013917622</v>
      </c>
      <c r="AAS92">
        <f t="shared" ref="AAS92" si="3121">CY92/CY95</f>
        <v>100.25647620797355</v>
      </c>
      <c r="AAT92">
        <f t="shared" ref="AAT92" si="3122">CZ92/CZ95</f>
        <v>102.71356027835246</v>
      </c>
      <c r="AAU92">
        <f t="shared" ref="AAU92" si="3123">DA92/DA95</f>
        <v>109.60154142581888</v>
      </c>
      <c r="AAV92">
        <f t="shared" ref="AAV92" si="3124">DB92/DB95</f>
        <v>79.02053712480253</v>
      </c>
      <c r="AAW92">
        <f t="shared" ref="AAW92" si="3125">DC92/DC95</f>
        <v>143.48035988588984</v>
      </c>
      <c r="AAX92">
        <f t="shared" ref="AAX92" si="3126">DD92/DD95</f>
        <v>131.90624176981828</v>
      </c>
      <c r="AAY92">
        <f t="shared" ref="AAY92" si="3127">DE92/DE95</f>
        <v>97.202278155428985</v>
      </c>
      <c r="AAZ92">
        <f t="shared" ref="AAZ92" si="3128">DF92/DF95</f>
        <v>82.581990521327015</v>
      </c>
      <c r="ABA92">
        <f t="shared" ref="ABA92" si="3129">DG92/DG95</f>
        <v>141.60802187784867</v>
      </c>
      <c r="ABB92">
        <f t="shared" ref="ABB92" si="3130">DH92/DH95</f>
        <v>122.82161060142711</v>
      </c>
      <c r="ABC92">
        <f t="shared" ref="ABC92" si="3131">DI92/DI95</f>
        <v>92.623046539584408</v>
      </c>
      <c r="ABD92">
        <f t="shared" ref="ABD92" si="3132">DJ92/DJ95</f>
        <v>82.725240847784207</v>
      </c>
      <c r="ABE92">
        <f t="shared" ref="ABE92" si="3133">DK92/DK95</f>
        <v>130.94719334719335</v>
      </c>
      <c r="ABF92">
        <f t="shared" ref="ABF92" si="3134">DL92/DL95</f>
        <v>140.06004740584672</v>
      </c>
      <c r="ABG92">
        <f t="shared" ref="ABG92" si="3135">DM92/DM95</f>
        <v>94.805451313450519</v>
      </c>
      <c r="ABH92">
        <f t="shared" ref="ABH92" si="3136">DN92/DN95</f>
        <v>124.42379182156134</v>
      </c>
      <c r="ABI92">
        <f t="shared" ref="ABI92" si="3137">DO92/DO95</f>
        <v>119.07434944237919</v>
      </c>
      <c r="ABJ92">
        <f t="shared" ref="ABJ92" si="3138">DP92/DP95</f>
        <v>95.573014517506408</v>
      </c>
      <c r="ABK92">
        <f t="shared" ref="ABK92" si="3139">DQ92/DQ95</f>
        <v>90.777737881508074</v>
      </c>
      <c r="ABL92">
        <f t="shared" ref="ABL92" si="3140">DR92/DR95</f>
        <v>81.659582471318416</v>
      </c>
      <c r="ABM92">
        <f t="shared" ref="ABM92" si="3141">DS92/DS95</f>
        <v>95.066943866943873</v>
      </c>
      <c r="ABN92">
        <f t="shared" ref="ABN92" si="3142">DT92/DT95</f>
        <v>89.569660258098494</v>
      </c>
      <c r="ABO92">
        <f t="shared" ref="ABO92" si="3143">DU92/DU95</f>
        <v>90.60251346499102</v>
      </c>
      <c r="ABP92">
        <f t="shared" ref="ABP92" si="3144">DV92/DV95</f>
        <v>85.531332280147453</v>
      </c>
      <c r="ABQ92">
        <f t="shared" ref="ABQ92" si="3145">DW92/DW95</f>
        <v>76.313970709231526</v>
      </c>
      <c r="ABR92">
        <f t="shared" ref="ABR92" si="3146">DX92/DX95</f>
        <v>98.253902576640968</v>
      </c>
      <c r="ABS92">
        <f t="shared" ref="ABS92" si="3147">DY92/DY95</f>
        <v>98.592655849701117</v>
      </c>
      <c r="ABT92">
        <f t="shared" ref="ABT92" si="3148">DZ92/DZ95</f>
        <v>87.100244498777499</v>
      </c>
      <c r="ABU92">
        <f t="shared" ref="ABU92" si="3149">EA92/EA95</f>
        <v>99.216054654141757</v>
      </c>
      <c r="ABV92">
        <f t="shared" ref="ABV92" si="3150">EB92/EB95</f>
        <v>82.326777141087192</v>
      </c>
      <c r="ABW92">
        <f t="shared" ref="ABW92" si="3151">EC92/EC95</f>
        <v>100.86635944700461</v>
      </c>
      <c r="ABX92">
        <f t="shared" ref="ABX92" si="3152">ED92/ED95</f>
        <v>97.825522204669127</v>
      </c>
      <c r="ABY92">
        <f t="shared" ref="ABY92" si="3153">EE92/EE95</f>
        <v>128.44695259593681</v>
      </c>
      <c r="ABZ92">
        <f t="shared" ref="ABZ92" si="3154">EF92/EF95</f>
        <v>121.5132365499573</v>
      </c>
      <c r="ACA92">
        <f t="shared" ref="ACA92" si="3155">EG92/EG95</f>
        <v>108.66951323654996</v>
      </c>
      <c r="ACB92">
        <f t="shared" ref="ACB92" si="3156">EH92/EH95</f>
        <v>95.995138748227674</v>
      </c>
      <c r="ACC92">
        <f t="shared" ref="ACC92" si="3157">EI92/EI95</f>
        <v>162.35996488147498</v>
      </c>
      <c r="ACD92">
        <f t="shared" ref="ACD92" si="3158">EJ92/EJ95</f>
        <v>127.88740740740741</v>
      </c>
      <c r="ACE92">
        <f t="shared" ref="ACE92" si="3159">EK92/EK95</f>
        <v>75.196208530805691</v>
      </c>
      <c r="ACF92">
        <f t="shared" ref="ACF92" si="3160">EL92/EL95</f>
        <v>74.672517185900247</v>
      </c>
      <c r="ACG92">
        <f t="shared" ref="ACG92" si="3161">EM92/EM95</f>
        <v>96.884850878925533</v>
      </c>
      <c r="ACH92">
        <f t="shared" ref="ACH92" si="3162">EN92/EN95</f>
        <v>104.31226765799256</v>
      </c>
      <c r="ACI92">
        <f t="shared" ref="ACI92" si="3163">EO92/EO95</f>
        <v>102.98548249359521</v>
      </c>
      <c r="ACJ92">
        <f t="shared" ref="ACJ92" si="3164">EP92/EP95</f>
        <v>89.420349821327818</v>
      </c>
      <c r="ACK92">
        <f t="shared" ref="ACK92" si="3165">EQ92/EQ95</f>
        <v>88.964174168656996</v>
      </c>
      <c r="ACL92">
        <f t="shared" ref="ACL92" si="3166">ER92/ER95</f>
        <v>136.8406636818541</v>
      </c>
      <c r="ACM92">
        <f t="shared" ref="ACM92" si="3167">ES92/ES95</f>
        <v>105.40443274083827</v>
      </c>
      <c r="ACN92">
        <f t="shared" ref="ACN92" si="3168">ET92/ET95</f>
        <v>92.350935550935546</v>
      </c>
      <c r="ACO92" s="5"/>
      <c r="ACP92">
        <f>AVERAGE(WU92:ACN92)</f>
        <v>102.40015895730534</v>
      </c>
      <c r="ACQ92">
        <f>STDEV(WU92:ACN92)/(150^0.5)</f>
        <v>1.7916439209862196</v>
      </c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</row>
    <row r="93" spans="1:1015" s="3" customFormat="1">
      <c r="A93" s="2">
        <v>208</v>
      </c>
      <c r="B93" s="3">
        <v>1440448</v>
      </c>
      <c r="C93" s="3">
        <v>1378624</v>
      </c>
      <c r="D93" s="3">
        <v>1262208</v>
      </c>
      <c r="E93" s="3">
        <v>1412032</v>
      </c>
      <c r="F93" s="3">
        <v>1345984</v>
      </c>
      <c r="G93" s="3">
        <v>1320512</v>
      </c>
      <c r="H93" s="3">
        <v>1325600</v>
      </c>
      <c r="I93" s="3">
        <v>1156384</v>
      </c>
      <c r="J93" s="3">
        <v>1690496</v>
      </c>
      <c r="K93" s="3">
        <v>1384384</v>
      </c>
      <c r="L93" s="3">
        <v>1276096</v>
      </c>
      <c r="M93" s="3">
        <v>1274208</v>
      </c>
      <c r="N93" s="3">
        <v>1185024</v>
      </c>
      <c r="O93" s="3">
        <v>1597376</v>
      </c>
      <c r="P93" s="3">
        <v>1474176</v>
      </c>
      <c r="Q93" s="3">
        <v>1433984</v>
      </c>
      <c r="R93" s="3">
        <v>1563744</v>
      </c>
      <c r="S93" s="3">
        <v>1243936</v>
      </c>
      <c r="T93" s="3">
        <v>1200640</v>
      </c>
      <c r="U93" s="3">
        <v>1410752</v>
      </c>
      <c r="V93" s="3">
        <v>1423008</v>
      </c>
      <c r="W93" s="3">
        <v>1406880</v>
      </c>
      <c r="X93" s="3">
        <v>1402400</v>
      </c>
      <c r="Y93" s="3">
        <v>1416544</v>
      </c>
      <c r="Z93" s="3">
        <v>1370272</v>
      </c>
      <c r="AA93" s="3">
        <v>1404960</v>
      </c>
      <c r="AB93" s="3">
        <v>1160736</v>
      </c>
      <c r="AC93" s="3">
        <v>1450816</v>
      </c>
      <c r="AD93" s="3">
        <v>1503456</v>
      </c>
      <c r="AE93" s="3">
        <v>1250240</v>
      </c>
      <c r="AF93" s="3">
        <v>1493024</v>
      </c>
      <c r="AG93" s="3">
        <v>1340256</v>
      </c>
      <c r="AH93" s="3">
        <v>1317312</v>
      </c>
      <c r="AI93" s="3">
        <v>1379264</v>
      </c>
      <c r="AJ93" s="3">
        <v>1439808</v>
      </c>
      <c r="AK93" s="3">
        <v>1471552</v>
      </c>
      <c r="AL93" s="3">
        <v>1559808</v>
      </c>
      <c r="AM93" s="3">
        <v>1380544</v>
      </c>
      <c r="AN93" s="3">
        <v>1214432</v>
      </c>
      <c r="AO93" s="3">
        <v>1634496</v>
      </c>
      <c r="AP93" s="3">
        <v>1174432</v>
      </c>
      <c r="AQ93" s="3">
        <v>1439808</v>
      </c>
      <c r="AR93" s="3">
        <v>1272320</v>
      </c>
      <c r="AS93" s="3">
        <v>1335136</v>
      </c>
      <c r="AT93" s="3">
        <v>1565056</v>
      </c>
      <c r="AU93" s="3">
        <v>1257792</v>
      </c>
      <c r="AV93" s="3">
        <v>1438496</v>
      </c>
      <c r="AW93" s="3">
        <v>1406240</v>
      </c>
      <c r="AX93" s="3">
        <v>1219424</v>
      </c>
      <c r="AY93" s="3">
        <v>1331968</v>
      </c>
      <c r="AZ93" s="3">
        <v>1500864</v>
      </c>
      <c r="BA93" s="3">
        <v>1527648</v>
      </c>
      <c r="BB93" s="3">
        <v>1316032</v>
      </c>
      <c r="BC93" s="3">
        <v>1333216</v>
      </c>
      <c r="BD93" s="3">
        <v>1230112</v>
      </c>
      <c r="BE93" s="3">
        <v>1292576</v>
      </c>
      <c r="BF93" s="3">
        <v>1142080</v>
      </c>
      <c r="BG93" s="3">
        <v>1494336</v>
      </c>
      <c r="BH93" s="3">
        <v>1353024</v>
      </c>
      <c r="BI93" s="3">
        <v>1406880</v>
      </c>
      <c r="BJ93" s="3">
        <v>1330688</v>
      </c>
      <c r="BK93" s="3">
        <v>1468320</v>
      </c>
      <c r="BL93" s="3">
        <v>1087104</v>
      </c>
      <c r="BM93" s="3">
        <v>1233248</v>
      </c>
      <c r="BN93" s="3">
        <v>1681120</v>
      </c>
      <c r="BO93" s="3">
        <v>1149536</v>
      </c>
      <c r="BP93" s="3">
        <v>1240160</v>
      </c>
      <c r="BQ93" s="3">
        <v>1333216</v>
      </c>
      <c r="BR93" s="3">
        <v>1538784</v>
      </c>
      <c r="BS93" s="3">
        <v>1488480</v>
      </c>
      <c r="BT93" s="3">
        <v>1163232</v>
      </c>
      <c r="BU93" s="3">
        <v>1378624</v>
      </c>
      <c r="BV93" s="3">
        <v>1148288</v>
      </c>
      <c r="BW93" s="3">
        <v>1294464</v>
      </c>
      <c r="BX93" s="3">
        <v>1351104</v>
      </c>
      <c r="BY93" s="3">
        <v>1467008</v>
      </c>
      <c r="BZ93" s="3">
        <v>1237024</v>
      </c>
      <c r="CA93" s="3">
        <v>1385664</v>
      </c>
      <c r="CB93" s="3">
        <v>1383104</v>
      </c>
      <c r="CC93" s="3">
        <v>1026432</v>
      </c>
      <c r="CD93" s="3">
        <v>1268512</v>
      </c>
      <c r="CE93" s="3">
        <v>1371584</v>
      </c>
      <c r="CF93" s="3">
        <v>1410112</v>
      </c>
      <c r="CG93" s="3">
        <v>1082176</v>
      </c>
      <c r="CH93" s="3">
        <v>1309696</v>
      </c>
      <c r="CI93" s="3">
        <v>1072352</v>
      </c>
      <c r="CJ93" s="3">
        <v>1295744</v>
      </c>
      <c r="CK93" s="3">
        <v>1250880</v>
      </c>
      <c r="CL93" s="3">
        <v>1290016</v>
      </c>
      <c r="CM93" s="3">
        <v>1319872</v>
      </c>
      <c r="CN93" s="3">
        <v>1331328</v>
      </c>
      <c r="CO93" s="3">
        <v>1273568</v>
      </c>
      <c r="CP93" s="3">
        <v>1139616</v>
      </c>
      <c r="CQ93" s="3">
        <v>1422368</v>
      </c>
      <c r="CR93" s="3">
        <v>1339616</v>
      </c>
      <c r="CS93" s="3">
        <v>1225728</v>
      </c>
      <c r="CT93" s="3">
        <v>1215680</v>
      </c>
      <c r="CU93" s="3">
        <v>1170080</v>
      </c>
      <c r="CV93" s="3">
        <v>1327488</v>
      </c>
      <c r="CW93" s="3">
        <v>1342144</v>
      </c>
      <c r="CX93" s="3">
        <v>1300800</v>
      </c>
      <c r="CY93" s="3">
        <v>1260960</v>
      </c>
      <c r="CZ93" s="3">
        <v>1232608</v>
      </c>
      <c r="DA93" s="3">
        <v>1287488</v>
      </c>
      <c r="DB93" s="3">
        <v>1058240</v>
      </c>
      <c r="DC93" s="3">
        <v>1267264</v>
      </c>
      <c r="DD93" s="3">
        <v>1126592</v>
      </c>
      <c r="DE93" s="3">
        <v>1137120</v>
      </c>
      <c r="DF93" s="3">
        <v>1129088</v>
      </c>
      <c r="DG93" s="3">
        <v>1096352</v>
      </c>
      <c r="DH93" s="3">
        <v>1069888</v>
      </c>
      <c r="DI93" s="3">
        <v>1282432</v>
      </c>
      <c r="DJ93" s="3">
        <v>1128448</v>
      </c>
      <c r="DK93" s="3">
        <v>1180672</v>
      </c>
      <c r="DL93" s="3">
        <v>1165088</v>
      </c>
      <c r="DM93" s="3">
        <v>1434624</v>
      </c>
      <c r="DN93" s="3">
        <v>1110528</v>
      </c>
      <c r="DO93" s="3">
        <v>1186912</v>
      </c>
      <c r="DP93" s="3">
        <v>1069888</v>
      </c>
      <c r="DQ93" s="3">
        <v>1002672</v>
      </c>
      <c r="DR93" s="3">
        <v>1087104</v>
      </c>
      <c r="DS93" s="3">
        <v>1036208</v>
      </c>
      <c r="DT93" s="3">
        <v>939104</v>
      </c>
      <c r="DU93" s="3">
        <v>1102496</v>
      </c>
      <c r="DV93" s="3">
        <v>1088960</v>
      </c>
      <c r="DW93" s="3">
        <v>1077888</v>
      </c>
      <c r="DX93" s="3">
        <v>1191264</v>
      </c>
      <c r="DY93" s="3">
        <v>1169440</v>
      </c>
      <c r="DZ93" s="3">
        <v>1185664</v>
      </c>
      <c r="EA93" s="3">
        <v>1126592</v>
      </c>
      <c r="EB93" s="3">
        <v>1139616</v>
      </c>
      <c r="EC93" s="3">
        <v>980208</v>
      </c>
      <c r="ED93" s="3">
        <v>1273568</v>
      </c>
      <c r="EE93" s="3">
        <v>1016672</v>
      </c>
      <c r="EF93" s="3">
        <v>1220704</v>
      </c>
      <c r="EG93" s="3">
        <v>1296352</v>
      </c>
      <c r="EH93" s="3">
        <v>1063744</v>
      </c>
      <c r="EI93" s="3">
        <v>1341536</v>
      </c>
      <c r="EJ93" s="3">
        <v>1264736</v>
      </c>
      <c r="EK93" s="3">
        <v>925264</v>
      </c>
      <c r="EL93" s="3">
        <v>1122880</v>
      </c>
      <c r="EM93" s="3">
        <v>1139616</v>
      </c>
      <c r="EN93" s="3">
        <v>1104352</v>
      </c>
      <c r="EO93" s="3">
        <v>1157632</v>
      </c>
      <c r="EP93" s="3">
        <v>1064352</v>
      </c>
      <c r="EQ93" s="3">
        <v>1147680</v>
      </c>
      <c r="ER93" s="3">
        <v>1302720</v>
      </c>
      <c r="ES93" s="3">
        <v>1193760</v>
      </c>
      <c r="ET93" s="3">
        <v>1124736</v>
      </c>
      <c r="EU93" s="3">
        <v>958416</v>
      </c>
      <c r="EV93" s="5"/>
      <c r="EW93" s="6">
        <f t="shared" si="2362"/>
        <v>1277659.6266666667</v>
      </c>
      <c r="EX93" s="7"/>
      <c r="EY93" s="6">
        <f t="shared" si="2424"/>
        <v>12697.691869207119</v>
      </c>
      <c r="EZ93" s="7"/>
      <c r="FA93" s="6">
        <f t="shared" si="2425"/>
        <v>1273514.6666666667</v>
      </c>
      <c r="FB93" s="6">
        <f t="shared" si="2426"/>
        <v>1281804.5866666667</v>
      </c>
      <c r="FC93" s="6">
        <f t="shared" si="2363"/>
        <v>-8289.9199999999255</v>
      </c>
      <c r="FD93" s="7"/>
      <c r="FE93" s="6">
        <f t="shared" si="2427"/>
        <v>4915961777.7663898</v>
      </c>
      <c r="FF93"/>
      <c r="FG93" s="6">
        <f t="shared" si="2731"/>
        <v>20031895801.446423</v>
      </c>
      <c r="FH93"/>
      <c r="FI93" s="6">
        <f t="shared" si="2732"/>
        <v>1139867242.086395</v>
      </c>
      <c r="FJ93"/>
      <c r="FK93" s="6">
        <f t="shared" si="2733"/>
        <v>31508351635.046375</v>
      </c>
      <c r="FL93"/>
      <c r="FM93" s="6">
        <f t="shared" si="2734"/>
        <v>98848567299.686356</v>
      </c>
      <c r="FN93"/>
      <c r="FO93" s="6">
        <f t="shared" si="2735"/>
        <v>103590055.52639848</v>
      </c>
      <c r="FP93"/>
      <c r="FQ93" s="6">
        <f t="shared" si="2736"/>
        <v>163266164493.92645</v>
      </c>
      <c r="FR93"/>
      <c r="FS93" s="6">
        <f t="shared" si="2737"/>
        <v>2350496566.8863926</v>
      </c>
      <c r="FT93"/>
      <c r="FU93" s="6">
        <f t="shared" si="2738"/>
        <v>107648245108.32635</v>
      </c>
      <c r="FV93"/>
      <c r="FW93" s="6">
        <f t="shared" si="2739"/>
        <v>40732151975.526428</v>
      </c>
      <c r="FX93"/>
      <c r="FY93" s="6">
        <f t="shared" si="2740"/>
        <v>596234817.12639642</v>
      </c>
      <c r="FZ93"/>
      <c r="GA93" s="6">
        <f t="shared" si="2741"/>
        <v>34270252.646400869</v>
      </c>
      <c r="GB93"/>
      <c r="GC93" s="6">
        <f t="shared" si="2742"/>
        <v>696858627.68640399</v>
      </c>
      <c r="GD93"/>
      <c r="GE93" s="6">
        <f t="shared" si="2743"/>
        <v>79405649186.406448</v>
      </c>
      <c r="GF93"/>
      <c r="GG93" s="6">
        <f t="shared" si="2744"/>
        <v>68385346195.046364</v>
      </c>
      <c r="GH93"/>
      <c r="GI93" s="6">
        <f t="shared" si="2810"/>
        <v>25939653594.726376</v>
      </c>
      <c r="GJ93"/>
      <c r="GK93" s="6">
        <f t="shared" si="2811"/>
        <v>2879618829.9264078</v>
      </c>
      <c r="GL93"/>
      <c r="GM93" s="6">
        <f t="shared" si="2812"/>
        <v>550093868.64640355</v>
      </c>
      <c r="GN93"/>
      <c r="GO93" s="6">
        <f t="shared" si="2813"/>
        <v>35176472907.366371</v>
      </c>
      <c r="GP93"/>
      <c r="GQ93" s="6">
        <f t="shared" si="2814"/>
        <v>169557892959.84647</v>
      </c>
      <c r="GR93"/>
      <c r="GS93" s="6">
        <f t="shared" si="2815"/>
        <v>66093252529.766441</v>
      </c>
      <c r="GT93"/>
      <c r="GU93" s="6">
        <f t="shared" si="2816"/>
        <v>2973093400.1664081</v>
      </c>
      <c r="GV93"/>
      <c r="GW93" s="6">
        <f t="shared" si="2817"/>
        <v>99574276427.366348</v>
      </c>
      <c r="GX93"/>
      <c r="GY93" s="6">
        <f t="shared" si="2818"/>
        <v>1643971628.646394</v>
      </c>
      <c r="GZ93"/>
      <c r="HA93" s="6">
        <f t="shared" si="2819"/>
        <v>10868913196.646416</v>
      </c>
      <c r="HB93"/>
      <c r="HC93" s="6">
        <f t="shared" si="2820"/>
        <v>342030995.04640275</v>
      </c>
      <c r="HD93"/>
      <c r="HE93" s="6">
        <f t="shared" si="2821"/>
        <v>79104659.046401322</v>
      </c>
      <c r="HF93"/>
      <c r="HG93" s="6">
        <f t="shared" si="2822"/>
        <v>2934830943.8464079</v>
      </c>
      <c r="HH93"/>
      <c r="HI93" s="6">
        <f t="shared" si="2823"/>
        <v>118312664190.56645</v>
      </c>
      <c r="HJ93"/>
      <c r="HK93" s="6">
        <f t="shared" si="2824"/>
        <v>2076267646.5664067</v>
      </c>
      <c r="HL93"/>
      <c r="HM93" s="6">
        <f t="shared" si="2825"/>
        <v>16729373658.726419</v>
      </c>
      <c r="HN93"/>
      <c r="HO93" s="6">
        <f t="shared" si="2826"/>
        <v>19003747372.64642</v>
      </c>
      <c r="HP93"/>
      <c r="HQ93" s="6">
        <f t="shared" si="2827"/>
        <v>291463849496.16632</v>
      </c>
      <c r="HR93"/>
      <c r="HS93" s="6">
        <f t="shared" si="2828"/>
        <v>7185288318.5664129</v>
      </c>
      <c r="HT93"/>
      <c r="HU93" s="6">
        <f t="shared" si="2829"/>
        <v>3433247460.9663911</v>
      </c>
      <c r="HV93"/>
      <c r="HW93" s="6">
        <f t="shared" si="2830"/>
        <v>42891271540.326431</v>
      </c>
      <c r="HX93"/>
      <c r="HY93" s="6">
        <f t="shared" si="2831"/>
        <v>19012571057.766422</v>
      </c>
      <c r="HZ93"/>
      <c r="IA93" s="6">
        <f t="shared" si="2832"/>
        <v>11580790214.246416</v>
      </c>
      <c r="IB93"/>
      <c r="IC93" s="6">
        <f t="shared" si="2833"/>
        <v>19698144956.00642</v>
      </c>
      <c r="ID93"/>
      <c r="IE93" s="6">
        <f t="shared" si="2834"/>
        <v>133197203050.08635</v>
      </c>
      <c r="IF93"/>
      <c r="IG93" s="6">
        <f t="shared" si="2835"/>
        <v>8983642689.1264133</v>
      </c>
      <c r="IH93"/>
      <c r="II93" s="6">
        <f t="shared" si="2836"/>
        <v>113047869279.84634</v>
      </c>
      <c r="IJ93"/>
      <c r="IK93" s="6">
        <f t="shared" si="2837"/>
        <v>60336022654.56636</v>
      </c>
      <c r="IL93"/>
      <c r="IM93" s="6">
        <f t="shared" si="2838"/>
        <v>2825339211.3663921</v>
      </c>
      <c r="IN93"/>
      <c r="IO93" s="6">
        <f t="shared" si="2839"/>
        <v>465095806.56640321</v>
      </c>
      <c r="IP93"/>
      <c r="IQ93" s="6">
        <f t="shared" si="2840"/>
        <v>4362591932.0063906</v>
      </c>
      <c r="IR93"/>
      <c r="IS93" s="6">
        <f t="shared" si="2841"/>
        <v>75329433357.926437</v>
      </c>
      <c r="IT93"/>
      <c r="IU93" s="6">
        <f t="shared" si="2842"/>
        <v>14927444135.526382</v>
      </c>
      <c r="IV93"/>
      <c r="IW93" s="6">
        <f t="shared" si="2843"/>
        <v>2904123477.6063919</v>
      </c>
      <c r="IX93"/>
      <c r="IY93" s="6">
        <f t="shared" si="2844"/>
        <v>40526974.566400945</v>
      </c>
      <c r="IZ93"/>
      <c r="JA93" s="6">
        <f t="shared" si="2845"/>
        <v>2316489199.2063928</v>
      </c>
      <c r="JB93"/>
      <c r="JC93" s="6">
        <f t="shared" si="2846"/>
        <v>2170635554.4064069</v>
      </c>
      <c r="JD93"/>
      <c r="JE93" s="6">
        <f t="shared" si="2847"/>
        <v>40294170873.446426</v>
      </c>
      <c r="JF93"/>
      <c r="JG93" s="6">
        <f t="shared" si="2848"/>
        <v>5009002.0864003338</v>
      </c>
      <c r="JH93"/>
      <c r="JI93" s="6">
        <f t="shared" si="2849"/>
        <v>1683126111.8463938</v>
      </c>
      <c r="JJ93"/>
      <c r="JK93" s="6">
        <f t="shared" si="2850"/>
        <v>41719729196.646431</v>
      </c>
      <c r="JL93"/>
      <c r="JM93" s="6">
        <f t="shared" si="2851"/>
        <v>1930203385.4464066</v>
      </c>
      <c r="JN93"/>
      <c r="JO93" s="6">
        <f t="shared" si="2852"/>
        <v>68249514315.36644</v>
      </c>
      <c r="JP93"/>
      <c r="JQ93" s="6">
        <f t="shared" si="2853"/>
        <v>4636803731.0464106</v>
      </c>
      <c r="JR93"/>
      <c r="JS93" s="6">
        <f t="shared" si="2854"/>
        <v>5701143955.0463886</v>
      </c>
      <c r="JT93"/>
      <c r="JU93" s="6">
        <f t="shared" si="2855"/>
        <v>3502973126.2463913</v>
      </c>
      <c r="JV93"/>
      <c r="JW93" s="6">
        <f t="shared" si="2856"/>
        <v>24056655220.326424</v>
      </c>
      <c r="JX93"/>
      <c r="JY93" s="6">
        <f t="shared" si="2857"/>
        <v>374883946.08639711</v>
      </c>
      <c r="JZ93"/>
      <c r="KA93" s="6">
        <f t="shared" si="2858"/>
        <v>906848177.76639557</v>
      </c>
      <c r="KB93"/>
      <c r="KC93" s="6">
        <f t="shared" si="2859"/>
        <v>4537628266.0863895</v>
      </c>
      <c r="KD93"/>
      <c r="KE93" s="6">
        <f t="shared" si="2860"/>
        <v>28122592372.326374</v>
      </c>
      <c r="KF93"/>
      <c r="KG93" s="6">
        <f t="shared" si="2861"/>
        <v>70323572166.246353</v>
      </c>
      <c r="KH93"/>
      <c r="KI93" s="6">
        <f t="shared" si="2862"/>
        <v>4537110941.2864103</v>
      </c>
      <c r="KJ93"/>
      <c r="KK93" s="6">
        <f t="shared" si="2863"/>
        <v>72631371124.326447</v>
      </c>
      <c r="KL93"/>
      <c r="KM93" s="6">
        <f t="shared" si="2864"/>
        <v>120938353002.08635</v>
      </c>
      <c r="KN93"/>
      <c r="KO93" s="6">
        <f t="shared" si="2865"/>
        <v>71336267.366401255</v>
      </c>
      <c r="KP93"/>
      <c r="KQ93" s="6">
        <f t="shared" si="2866"/>
        <v>2024107298.4064066</v>
      </c>
      <c r="KR93"/>
      <c r="KS93" s="6">
        <f t="shared" si="2867"/>
        <v>5630713450.0864115</v>
      </c>
      <c r="KT93"/>
      <c r="KU93" s="6">
        <f t="shared" si="2868"/>
        <v>13747543740.006382</v>
      </c>
      <c r="KV93"/>
      <c r="KW93" s="16">
        <f t="shared" si="2869"/>
        <v>10667.361773271401</v>
      </c>
      <c r="KX93" s="7"/>
      <c r="KY93" s="5"/>
      <c r="KZ93" s="3">
        <f t="shared" si="2428"/>
        <v>3822206976</v>
      </c>
      <c r="LA93"/>
      <c r="LB93" s="3">
        <f t="shared" si="2745"/>
        <v>22447230976</v>
      </c>
      <c r="LC93"/>
      <c r="LD93" s="3">
        <f t="shared" si="2746"/>
        <v>648822784</v>
      </c>
      <c r="LE93"/>
      <c r="LF93" s="3">
        <f t="shared" si="2747"/>
        <v>28634054656</v>
      </c>
      <c r="LG93"/>
      <c r="LH93" s="3">
        <f t="shared" si="2748"/>
        <v>93704556544</v>
      </c>
      <c r="LI93"/>
      <c r="LJ93" s="3">
        <f t="shared" si="2749"/>
        <v>3564544</v>
      </c>
      <c r="LK93"/>
      <c r="LL93" s="3">
        <f t="shared" si="2750"/>
        <v>170034171904</v>
      </c>
      <c r="LM93"/>
      <c r="LN93" s="3">
        <f t="shared" si="2751"/>
        <v>1615396864</v>
      </c>
      <c r="LO93"/>
      <c r="LP93" s="3">
        <f t="shared" si="2752"/>
        <v>102277156864</v>
      </c>
      <c r="LQ93"/>
      <c r="LR93" s="3">
        <f t="shared" si="2753"/>
        <v>44147052544</v>
      </c>
      <c r="LS93"/>
      <c r="LT93" s="3">
        <f t="shared" si="2754"/>
        <v>260112384</v>
      </c>
      <c r="LU93"/>
      <c r="LV93" s="3">
        <f t="shared" si="2755"/>
        <v>200052736</v>
      </c>
      <c r="LW93"/>
      <c r="LX93" s="3">
        <f t="shared" si="2756"/>
        <v>1203257344</v>
      </c>
      <c r="LY93"/>
      <c r="LZ93" s="3">
        <f t="shared" si="2757"/>
        <v>84146406400</v>
      </c>
      <c r="MA93"/>
      <c r="MB93" s="3">
        <f t="shared" si="2758"/>
        <v>64118342656</v>
      </c>
      <c r="MC93"/>
      <c r="MD93" s="3">
        <f t="shared" si="2759"/>
        <v>23338061824</v>
      </c>
      <c r="ME93"/>
      <c r="MF93" s="3">
        <f t="shared" si="2760"/>
        <v>3838050304</v>
      </c>
      <c r="MG93"/>
      <c r="MH93" s="3">
        <f t="shared" si="2761"/>
        <v>1007681536</v>
      </c>
      <c r="MI93"/>
      <c r="MJ93" s="3">
        <f t="shared" si="2762"/>
        <v>32135581696</v>
      </c>
      <c r="MK93"/>
      <c r="ML93" s="3">
        <f t="shared" si="2763"/>
        <v>176453764096</v>
      </c>
      <c r="MM93"/>
      <c r="MN93" s="3">
        <f t="shared" si="2764"/>
        <v>70424421376</v>
      </c>
      <c r="MO93"/>
      <c r="MP93" s="3">
        <f t="shared" si="2765"/>
        <v>3945849856</v>
      </c>
      <c r="MQ93"/>
      <c r="MR93" s="3">
        <f t="shared" si="2766"/>
        <v>94411165696</v>
      </c>
      <c r="MS93"/>
      <c r="MT93" s="3">
        <f t="shared" si="2767"/>
        <v>1040449536</v>
      </c>
      <c r="MU93"/>
      <c r="MV93" s="3">
        <f t="shared" si="2768"/>
        <v>12666151936</v>
      </c>
      <c r="MW93"/>
      <c r="MX93" s="3">
        <f t="shared" si="2769"/>
        <v>717382656</v>
      </c>
      <c r="MY93"/>
      <c r="MZ93" s="3">
        <f t="shared" si="2770"/>
        <v>295289856</v>
      </c>
      <c r="NA93"/>
      <c r="NB93" s="3">
        <f t="shared" si="2771"/>
        <v>3901751296</v>
      </c>
      <c r="NC93"/>
      <c r="ND93" s="3">
        <f t="shared" si="2772"/>
        <v>124084289536</v>
      </c>
      <c r="NE93"/>
      <c r="NF93" s="3">
        <f t="shared" si="2773"/>
        <v>2900468736</v>
      </c>
      <c r="NG93"/>
      <c r="NH93" s="3">
        <f t="shared" si="2774"/>
        <v>18942567424</v>
      </c>
      <c r="NI93"/>
      <c r="NJ93" s="3">
        <f t="shared" si="2775"/>
        <v>21358068736</v>
      </c>
      <c r="NK93"/>
      <c r="NL93" s="3">
        <f t="shared" si="2729"/>
        <v>282581549056</v>
      </c>
      <c r="NM93"/>
      <c r="NN93" s="3">
        <f t="shared" si="2776"/>
        <v>8659419136</v>
      </c>
      <c r="NO93"/>
      <c r="NP93" s="3">
        <f t="shared" si="2777"/>
        <v>2530492416</v>
      </c>
      <c r="NQ93"/>
      <c r="NR93" s="3">
        <f t="shared" si="2778"/>
        <v>46393713664</v>
      </c>
      <c r="NS93"/>
      <c r="NT93" s="3">
        <f t="shared" si="2779"/>
        <v>21367422976</v>
      </c>
      <c r="NU93"/>
      <c r="NV93" s="3">
        <f t="shared" si="2780"/>
        <v>13433737216</v>
      </c>
      <c r="NW93"/>
      <c r="NX93" s="3">
        <f t="shared" si="2781"/>
        <v>22093849600</v>
      </c>
      <c r="NY93"/>
      <c r="NZ93" s="3">
        <f t="shared" si="2782"/>
        <v>127214915584</v>
      </c>
      <c r="OA93"/>
      <c r="OB93" s="3">
        <f t="shared" si="2783"/>
        <v>10623837184</v>
      </c>
      <c r="OC93"/>
      <c r="OD93" s="3">
        <f t="shared" si="2784"/>
        <v>107542020096</v>
      </c>
      <c r="OE93"/>
      <c r="OF93" s="3">
        <f t="shared" si="2785"/>
        <v>56332174336</v>
      </c>
      <c r="OG93"/>
      <c r="OH93" s="3">
        <f t="shared" si="2786"/>
        <v>2012778496</v>
      </c>
      <c r="OI93"/>
      <c r="OJ93" s="3">
        <f t="shared" si="2787"/>
        <v>891380736</v>
      </c>
      <c r="OK93"/>
      <c r="OL93" s="3">
        <f t="shared" si="2788"/>
        <v>3336217600</v>
      </c>
      <c r="OM93"/>
      <c r="ON93" s="3">
        <f t="shared" si="2789"/>
        <v>79948693504</v>
      </c>
      <c r="OO93"/>
      <c r="OP93" s="3">
        <f t="shared" si="2790"/>
        <v>12970476544</v>
      </c>
      <c r="OQ93"/>
      <c r="OR93" s="3">
        <f t="shared" si="2791"/>
        <v>2079360000</v>
      </c>
      <c r="OS93"/>
      <c r="OT93" s="3">
        <f t="shared" si="2792"/>
        <v>214798336</v>
      </c>
      <c r="OU93"/>
      <c r="OV93" s="3">
        <f t="shared" si="2793"/>
        <v>1587225600</v>
      </c>
      <c r="OW93"/>
      <c r="OX93" s="3">
        <f t="shared" si="2794"/>
        <v>3011814400</v>
      </c>
      <c r="OY93"/>
      <c r="OZ93" s="3">
        <f t="shared" si="2795"/>
        <v>43691032576</v>
      </c>
      <c r="PA93"/>
      <c r="PB93" s="3">
        <f t="shared" si="2796"/>
        <v>110838784</v>
      </c>
      <c r="PC93"/>
      <c r="PD93" s="3">
        <f t="shared" si="2797"/>
        <v>1071645696</v>
      </c>
      <c r="PE93"/>
      <c r="PF93" s="3">
        <f t="shared" si="2798"/>
        <v>45174951936</v>
      </c>
      <c r="PG93"/>
      <c r="PH93" s="3">
        <f t="shared" si="2799"/>
        <v>2727346176</v>
      </c>
      <c r="PI93"/>
      <c r="PJ93" s="3">
        <f t="shared" si="2800"/>
        <v>72649655296</v>
      </c>
      <c r="PK93"/>
      <c r="PL93" s="3">
        <f t="shared" si="2801"/>
        <v>5834515456</v>
      </c>
      <c r="PM93"/>
      <c r="PN93" s="3">
        <f t="shared" si="2802"/>
        <v>4517990656</v>
      </c>
      <c r="PO93"/>
      <c r="PP93" s="3">
        <f t="shared" si="2803"/>
        <v>2590402816</v>
      </c>
      <c r="PQ93"/>
      <c r="PR93" s="3">
        <f t="shared" si="2804"/>
        <v>26696945664</v>
      </c>
      <c r="PS93"/>
      <c r="PT93" s="3">
        <f t="shared" si="2805"/>
        <v>122589184</v>
      </c>
      <c r="PU93"/>
      <c r="PV93" s="3">
        <f t="shared" si="2806"/>
        <v>476286976</v>
      </c>
      <c r="PW93"/>
      <c r="PX93" s="3">
        <f t="shared" si="2730"/>
        <v>3489501184</v>
      </c>
      <c r="PY93"/>
      <c r="PZ93" s="3">
        <f t="shared" si="542"/>
        <v>25410910464</v>
      </c>
      <c r="QA93"/>
      <c r="QB93" s="3">
        <f t="shared" si="543"/>
        <v>65995554816</v>
      </c>
      <c r="QC93"/>
      <c r="QD93" s="3">
        <f t="shared" si="544"/>
        <v>5722619904</v>
      </c>
      <c r="QE93"/>
      <c r="QF93" s="3">
        <f t="shared" si="545"/>
        <v>77168395264</v>
      </c>
      <c r="QG93"/>
      <c r="QH93" s="3">
        <f t="shared" si="546"/>
        <v>115241238784</v>
      </c>
      <c r="QI93"/>
      <c r="QJ93" s="3">
        <f t="shared" si="547"/>
        <v>280093696</v>
      </c>
      <c r="QK93"/>
      <c r="QL93" s="3">
        <f t="shared" si="548"/>
        <v>2838758400</v>
      </c>
      <c r="QM93"/>
      <c r="QN93" s="3">
        <f t="shared" ref="QN93:QN163" si="3169">(EP93-EQ93)^2</f>
        <v>6943555584</v>
      </c>
      <c r="QO93"/>
      <c r="QP93" s="3">
        <f t="shared" ref="QP93:QP163" si="3170">(ER93-ES93)^2</f>
        <v>11872281600</v>
      </c>
      <c r="QQ93"/>
      <c r="QR93" s="3">
        <f t="shared" ref="QR93:QR163" si="3171">(ET93-EU93)^2</f>
        <v>27662342400</v>
      </c>
      <c r="QS93" s="5"/>
      <c r="QT93" s="6">
        <f t="shared" si="2429"/>
        <v>10742.352637251444</v>
      </c>
      <c r="QU93" s="5"/>
      <c r="QV93" s="5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</row>
    <row r="94" spans="1:1015" s="3" customFormat="1">
      <c r="A94" s="2">
        <v>232</v>
      </c>
      <c r="B94" s="3">
        <v>2348551</v>
      </c>
      <c r="C94" s="3">
        <v>2400045</v>
      </c>
      <c r="D94" s="3">
        <v>2339568</v>
      </c>
      <c r="E94" s="3">
        <v>2333909</v>
      </c>
      <c r="F94" s="3">
        <v>2263494</v>
      </c>
      <c r="G94" s="3">
        <v>2632686</v>
      </c>
      <c r="H94" s="3">
        <v>2499637</v>
      </c>
      <c r="I94" s="3">
        <v>2146042</v>
      </c>
      <c r="J94" s="3">
        <v>2694294</v>
      </c>
      <c r="K94" s="3">
        <v>2426853</v>
      </c>
      <c r="L94" s="3">
        <v>2708795</v>
      </c>
      <c r="M94" s="3">
        <v>2476083</v>
      </c>
      <c r="N94" s="3">
        <v>2464907</v>
      </c>
      <c r="O94" s="3">
        <v>2394457</v>
      </c>
      <c r="P94" s="3">
        <v>2684180</v>
      </c>
      <c r="Q94" s="3">
        <v>2552192</v>
      </c>
      <c r="R94" s="3">
        <v>2524252</v>
      </c>
      <c r="S94" s="3">
        <v>2422396</v>
      </c>
      <c r="T94" s="3">
        <v>2179570</v>
      </c>
      <c r="U94" s="3">
        <v>2312725</v>
      </c>
      <c r="V94" s="3">
        <v>2783772</v>
      </c>
      <c r="W94" s="3">
        <v>2630422</v>
      </c>
      <c r="X94" s="3">
        <v>2598097</v>
      </c>
      <c r="Y94" s="3">
        <v>2906847</v>
      </c>
      <c r="Z94" s="3">
        <v>2633818</v>
      </c>
      <c r="AA94" s="3">
        <v>2617125</v>
      </c>
      <c r="AB94" s="3">
        <v>2262433</v>
      </c>
      <c r="AC94" s="3">
        <v>2743525</v>
      </c>
      <c r="AD94" s="3">
        <v>2424660</v>
      </c>
      <c r="AE94" s="3">
        <v>2397781</v>
      </c>
      <c r="AF94" s="3">
        <v>2640608</v>
      </c>
      <c r="AG94" s="3">
        <v>2660696</v>
      </c>
      <c r="AH94" s="3">
        <v>2411150</v>
      </c>
      <c r="AI94" s="3">
        <v>2271381</v>
      </c>
      <c r="AJ94" s="3">
        <v>2140419</v>
      </c>
      <c r="AK94" s="3">
        <v>2608071</v>
      </c>
      <c r="AL94" s="3">
        <v>2961736</v>
      </c>
      <c r="AM94" s="3">
        <v>2470495</v>
      </c>
      <c r="AN94" s="3">
        <v>2253486</v>
      </c>
      <c r="AO94" s="3">
        <v>3101505</v>
      </c>
      <c r="AP94" s="3">
        <v>2289241</v>
      </c>
      <c r="AQ94" s="3">
        <v>2570087</v>
      </c>
      <c r="AR94" s="3">
        <v>2229932</v>
      </c>
      <c r="AS94" s="3">
        <v>2314988</v>
      </c>
      <c r="AT94" s="3">
        <v>2685311</v>
      </c>
      <c r="AU94" s="3">
        <v>2092320</v>
      </c>
      <c r="AV94" s="3">
        <v>2391062</v>
      </c>
      <c r="AW94" s="3">
        <v>2443687</v>
      </c>
      <c r="AX94" s="3">
        <v>2332919</v>
      </c>
      <c r="AY94" s="3">
        <v>2191877</v>
      </c>
      <c r="AZ94" s="3">
        <v>2581192</v>
      </c>
      <c r="BA94" s="3">
        <v>2606939</v>
      </c>
      <c r="BB94" s="3">
        <v>2403369</v>
      </c>
      <c r="BC94" s="3">
        <v>2539884</v>
      </c>
      <c r="BD94" s="3">
        <v>2278101</v>
      </c>
      <c r="BE94" s="3">
        <v>2186325</v>
      </c>
      <c r="BF94" s="3">
        <v>2288110</v>
      </c>
      <c r="BG94" s="3">
        <v>2622713</v>
      </c>
      <c r="BH94" s="3">
        <v>2590246</v>
      </c>
      <c r="BI94" s="3">
        <v>2321672</v>
      </c>
      <c r="BJ94" s="3">
        <v>2488390</v>
      </c>
      <c r="BK94" s="3">
        <v>2573482</v>
      </c>
      <c r="BL94" s="3">
        <v>2356402</v>
      </c>
      <c r="BM94" s="3">
        <v>2171789</v>
      </c>
      <c r="BN94" s="3">
        <v>2769272</v>
      </c>
      <c r="BO94" s="3">
        <v>2033011</v>
      </c>
      <c r="BP94" s="3">
        <v>1992728</v>
      </c>
      <c r="BQ94" s="3">
        <v>2372034</v>
      </c>
      <c r="BR94" s="3">
        <v>2819633</v>
      </c>
      <c r="BS94" s="3">
        <v>2636081</v>
      </c>
      <c r="BT94" s="3">
        <v>2441424</v>
      </c>
      <c r="BU94" s="3">
        <v>2232195</v>
      </c>
      <c r="BV94" s="3">
        <v>2135998</v>
      </c>
      <c r="BW94" s="3">
        <v>2344095</v>
      </c>
      <c r="BX94" s="3">
        <v>2179570</v>
      </c>
      <c r="BY94" s="3">
        <v>2572351</v>
      </c>
      <c r="BZ94" s="3">
        <v>2118032</v>
      </c>
      <c r="CA94" s="3">
        <v>2204185</v>
      </c>
      <c r="CB94" s="3">
        <v>2455995</v>
      </c>
      <c r="CC94" s="3">
        <v>2247862</v>
      </c>
      <c r="CD94" s="3">
        <v>2235555</v>
      </c>
      <c r="CE94" s="3">
        <v>2299356</v>
      </c>
      <c r="CF94" s="3">
        <v>2238879</v>
      </c>
      <c r="CG94" s="3">
        <v>1871881</v>
      </c>
      <c r="CH94" s="3">
        <v>2253486</v>
      </c>
      <c r="CI94" s="3">
        <v>1738761</v>
      </c>
      <c r="CJ94" s="3">
        <v>2097944</v>
      </c>
      <c r="CK94" s="3">
        <v>2165034</v>
      </c>
      <c r="CL94" s="3">
        <v>2229932</v>
      </c>
      <c r="CM94" s="3">
        <v>2280294</v>
      </c>
      <c r="CN94" s="3">
        <v>2527576</v>
      </c>
      <c r="CO94" s="3">
        <v>2112479</v>
      </c>
      <c r="CP94" s="3">
        <v>2014019</v>
      </c>
      <c r="CQ94" s="3">
        <v>2218756</v>
      </c>
      <c r="CR94" s="3">
        <v>2402237</v>
      </c>
      <c r="CS94" s="3">
        <v>2301584</v>
      </c>
      <c r="CT94" s="3">
        <v>2234459</v>
      </c>
      <c r="CU94" s="3">
        <v>2002843</v>
      </c>
      <c r="CV94" s="3">
        <v>2307172</v>
      </c>
      <c r="CW94" s="3">
        <v>2144910</v>
      </c>
      <c r="CX94" s="3">
        <v>2251222</v>
      </c>
      <c r="CY94" s="3">
        <v>2573482</v>
      </c>
      <c r="CZ94" s="3">
        <v>2235555</v>
      </c>
      <c r="DA94" s="3">
        <v>2306040</v>
      </c>
      <c r="DB94" s="3">
        <v>2086768</v>
      </c>
      <c r="DC94" s="3">
        <v>2039766</v>
      </c>
      <c r="DD94" s="3">
        <v>2203124</v>
      </c>
      <c r="DE94" s="3">
        <v>2113611</v>
      </c>
      <c r="DF94" s="3">
        <v>2179570</v>
      </c>
      <c r="DG94" s="3">
        <v>1946858</v>
      </c>
      <c r="DH94" s="3">
        <v>1933418</v>
      </c>
      <c r="DI94" s="3">
        <v>2096812</v>
      </c>
      <c r="DJ94" s="3">
        <v>2259074</v>
      </c>
      <c r="DK94" s="3">
        <v>1998351</v>
      </c>
      <c r="DL94" s="3">
        <v>1884188</v>
      </c>
      <c r="DM94" s="3">
        <v>2500698</v>
      </c>
      <c r="DN94" s="3">
        <v>1798035</v>
      </c>
      <c r="DO94" s="3">
        <v>2026326</v>
      </c>
      <c r="DP94" s="3">
        <v>1980456</v>
      </c>
      <c r="DQ94" s="3">
        <v>1752200</v>
      </c>
      <c r="DR94" s="3">
        <v>2147174</v>
      </c>
      <c r="DS94" s="3">
        <v>1961429</v>
      </c>
      <c r="DT94" s="3">
        <v>1883127</v>
      </c>
      <c r="DU94" s="3">
        <v>1947989</v>
      </c>
      <c r="DV94" s="3">
        <v>2129278</v>
      </c>
      <c r="DW94" s="3">
        <v>2064381</v>
      </c>
      <c r="DX94" s="3">
        <v>2115804</v>
      </c>
      <c r="DY94" s="3">
        <v>2176281</v>
      </c>
      <c r="DZ94" s="3">
        <v>1953613</v>
      </c>
      <c r="EA94" s="3">
        <v>2101304</v>
      </c>
      <c r="EB94" s="3">
        <v>2099075</v>
      </c>
      <c r="EC94" s="3">
        <v>2024098</v>
      </c>
      <c r="ED94" s="3">
        <v>2165034</v>
      </c>
      <c r="EE94" s="3">
        <v>1867460</v>
      </c>
      <c r="EF94" s="3">
        <v>2189649</v>
      </c>
      <c r="EG94" s="3">
        <v>2006203</v>
      </c>
      <c r="EH94" s="3">
        <v>2139358</v>
      </c>
      <c r="EI94" s="3">
        <v>2176281</v>
      </c>
      <c r="EJ94" s="3">
        <v>1932358</v>
      </c>
      <c r="EK94" s="3">
        <v>1947989</v>
      </c>
      <c r="EL94" s="3">
        <v>2101304</v>
      </c>
      <c r="EM94" s="3">
        <v>2112479</v>
      </c>
      <c r="EN94" s="3">
        <v>1986044</v>
      </c>
      <c r="EO94" s="3">
        <v>2002843</v>
      </c>
      <c r="EP94" s="3">
        <v>1956973</v>
      </c>
      <c r="EQ94" s="3">
        <v>2190781</v>
      </c>
      <c r="ER94" s="3">
        <v>2292601</v>
      </c>
      <c r="ES94" s="3">
        <v>2270249</v>
      </c>
      <c r="ET94" s="3">
        <v>2122559</v>
      </c>
      <c r="EU94" s="3">
        <v>1940173</v>
      </c>
      <c r="EV94" s="5"/>
      <c r="EW94" s="6">
        <f t="shared" si="2362"/>
        <v>2288491.7933333335</v>
      </c>
      <c r="EX94" s="7"/>
      <c r="EY94" s="6">
        <f t="shared" si="2424"/>
        <v>21079.898532349882</v>
      </c>
      <c r="EZ94" s="7"/>
      <c r="FA94" s="6">
        <f t="shared" si="2425"/>
        <v>2296146.3199999998</v>
      </c>
      <c r="FB94" s="6">
        <f t="shared" si="2426"/>
        <v>2280837.2666666666</v>
      </c>
      <c r="FC94" s="6">
        <f t="shared" si="2363"/>
        <v>15309.053333333228</v>
      </c>
      <c r="FD94" s="7"/>
      <c r="FE94" s="6">
        <f t="shared" si="2427"/>
        <v>4462647934.6561632</v>
      </c>
      <c r="FF94"/>
      <c r="FG94" s="6">
        <f t="shared" si="2731"/>
        <v>93123529.33617574</v>
      </c>
      <c r="FH94"/>
      <c r="FI94" s="6">
        <f t="shared" si="2732"/>
        <v>147841060014.44275</v>
      </c>
      <c r="FJ94"/>
      <c r="FK94" s="6">
        <f t="shared" si="2733"/>
        <v>114437381712.16292</v>
      </c>
      <c r="FL94"/>
      <c r="FM94" s="6">
        <f t="shared" si="2734"/>
        <v>63570518529.922897</v>
      </c>
      <c r="FN94"/>
      <c r="FO94" s="6">
        <f t="shared" si="2735"/>
        <v>47264041219.349556</v>
      </c>
      <c r="FP94"/>
      <c r="FQ94" s="6">
        <f t="shared" si="2736"/>
        <v>3040523999.2961893</v>
      </c>
      <c r="FR94"/>
      <c r="FS94" s="6">
        <f t="shared" si="2737"/>
        <v>13613976595.242868</v>
      </c>
      <c r="FT94"/>
      <c r="FU94" s="6">
        <f t="shared" si="2738"/>
        <v>7490373977.3228626</v>
      </c>
      <c r="FV94"/>
      <c r="FW94" s="6">
        <f t="shared" si="2739"/>
        <v>22041575132.162811</v>
      </c>
      <c r="FX94"/>
      <c r="FY94" s="6">
        <f t="shared" si="2740"/>
        <v>19055302956.629539</v>
      </c>
      <c r="FZ94"/>
      <c r="GA94" s="6">
        <f t="shared" si="2741"/>
        <v>105014270047.29611</v>
      </c>
      <c r="GB94"/>
      <c r="GC94" s="6">
        <f t="shared" si="2742"/>
        <v>1915308.37617807</v>
      </c>
      <c r="GD94"/>
      <c r="GE94" s="6">
        <f t="shared" si="2743"/>
        <v>246414005750.44275</v>
      </c>
      <c r="GF94"/>
      <c r="GG94" s="6">
        <f t="shared" si="2744"/>
        <v>133863665.86951356</v>
      </c>
      <c r="GH94"/>
      <c r="GI94" s="6">
        <f t="shared" si="2810"/>
        <v>1252951384.682837</v>
      </c>
      <c r="GJ94"/>
      <c r="GK94" s="6">
        <f t="shared" si="2811"/>
        <v>15490278324.269537</v>
      </c>
      <c r="GL94"/>
      <c r="GM94" s="6">
        <f t="shared" si="2812"/>
        <v>233251379036.84274</v>
      </c>
      <c r="GN94"/>
      <c r="GO94" s="6">
        <f t="shared" si="2813"/>
        <v>226511217857.92294</v>
      </c>
      <c r="GP94"/>
      <c r="GQ94" s="6">
        <f t="shared" si="2814"/>
        <v>745335327672.32263</v>
      </c>
      <c r="GR94"/>
      <c r="GS94" s="6">
        <f t="shared" si="2815"/>
        <v>87707815614.869446</v>
      </c>
      <c r="GT94"/>
      <c r="GU94" s="6">
        <f t="shared" si="2816"/>
        <v>10073143930.602823</v>
      </c>
      <c r="GV94"/>
      <c r="GW94" s="6">
        <f t="shared" si="2817"/>
        <v>333716431504.58966</v>
      </c>
      <c r="GX94"/>
      <c r="GY94" s="6">
        <f t="shared" si="2818"/>
        <v>4615035602.2961636</v>
      </c>
      <c r="GZ94"/>
      <c r="HA94" s="6">
        <f t="shared" si="2819"/>
        <v>15808773877.48287</v>
      </c>
      <c r="HB94"/>
      <c r="HC94" s="6">
        <f t="shared" si="2820"/>
        <v>1685599515.3095024</v>
      </c>
      <c r="HD94"/>
      <c r="HE94" s="6">
        <f t="shared" si="2821"/>
        <v>23050543170.562813</v>
      </c>
      <c r="HF94"/>
      <c r="HG94" s="6">
        <f t="shared" si="2822"/>
        <v>5847193932.5228605</v>
      </c>
      <c r="HH94"/>
      <c r="HI94" s="6">
        <f t="shared" si="2823"/>
        <v>122438445067.94943</v>
      </c>
      <c r="HJ94"/>
      <c r="HK94" s="6">
        <f t="shared" si="2824"/>
        <v>64143133210.069565</v>
      </c>
      <c r="HL94"/>
      <c r="HM94" s="6">
        <f t="shared" si="2825"/>
        <v>10080371510.442823</v>
      </c>
      <c r="HN94"/>
      <c r="HO94" s="6">
        <f t="shared" si="2826"/>
        <v>28663826356.909546</v>
      </c>
      <c r="HP94"/>
      <c r="HQ94" s="6">
        <f t="shared" si="2827"/>
        <v>519771709402.45636</v>
      </c>
      <c r="HR94"/>
      <c r="HS94" s="6">
        <f t="shared" si="2828"/>
        <v>155721040317.26944</v>
      </c>
      <c r="HT94"/>
      <c r="HU94" s="6">
        <f t="shared" si="2829"/>
        <v>28305689103.082878</v>
      </c>
      <c r="HV94"/>
      <c r="HW94" s="6">
        <f t="shared" si="2830"/>
        <v>37604945715.202888</v>
      </c>
      <c r="HX94"/>
      <c r="HY94" s="6">
        <f t="shared" si="2831"/>
        <v>49910264665.976128</v>
      </c>
      <c r="HZ94"/>
      <c r="IA94" s="6">
        <f t="shared" si="2832"/>
        <v>166537491629.60275</v>
      </c>
      <c r="IB94"/>
      <c r="IC94" s="6">
        <f t="shared" si="2833"/>
        <v>10294548266.616156</v>
      </c>
      <c r="ID94"/>
      <c r="IE94" s="6">
        <f t="shared" si="2834"/>
        <v>37181074408.10955</v>
      </c>
      <c r="IF94"/>
      <c r="IG94" s="6">
        <f t="shared" si="2835"/>
        <v>6258400538.4028282</v>
      </c>
      <c r="IH94"/>
      <c r="II94" s="6">
        <f t="shared" si="2836"/>
        <v>123685115207.50958</v>
      </c>
      <c r="IJ94"/>
      <c r="IK94" s="6">
        <f t="shared" si="2837"/>
        <v>249416287784.96295</v>
      </c>
      <c r="IL94"/>
      <c r="IM94" s="6">
        <f t="shared" si="2838"/>
        <v>6789603990.2294941</v>
      </c>
      <c r="IN94"/>
      <c r="IO94" s="6">
        <f t="shared" si="2839"/>
        <v>4312687245.9094973</v>
      </c>
      <c r="IP94"/>
      <c r="IQ94" s="6">
        <f t="shared" si="2840"/>
        <v>159830402299.94958</v>
      </c>
      <c r="IR94"/>
      <c r="IS94" s="6">
        <f t="shared" si="2841"/>
        <v>48420265587.576134</v>
      </c>
      <c r="IT94"/>
      <c r="IU94" s="6">
        <f t="shared" si="2842"/>
        <v>7283589232.6428623</v>
      </c>
      <c r="IV94"/>
      <c r="IW94" s="6">
        <f t="shared" si="2843"/>
        <v>46788695176.256226</v>
      </c>
      <c r="IX94"/>
      <c r="IY94" s="6">
        <f t="shared" si="2844"/>
        <v>21595168534.016209</v>
      </c>
      <c r="IZ94"/>
      <c r="JA94" s="6">
        <f t="shared" si="2845"/>
        <v>113952865768.36278</v>
      </c>
      <c r="JB94"/>
      <c r="JC94" s="6">
        <f t="shared" si="2846"/>
        <v>7360619587.3628263</v>
      </c>
      <c r="JD94"/>
      <c r="JE94" s="6">
        <f t="shared" si="2847"/>
        <v>1004442868.4161844</v>
      </c>
      <c r="JF94"/>
      <c r="JG94" s="6">
        <f t="shared" si="2848"/>
        <v>5506225700.9095268</v>
      </c>
      <c r="JH94"/>
      <c r="JI94" s="6">
        <f t="shared" si="2849"/>
        <v>47264041219.349556</v>
      </c>
      <c r="JJ94"/>
      <c r="JK94" s="6">
        <f t="shared" si="2850"/>
        <v>31934781270.656139</v>
      </c>
      <c r="JL94"/>
      <c r="JM94" s="6">
        <f t="shared" si="2851"/>
        <v>60228005218.50956</v>
      </c>
      <c r="JN94"/>
      <c r="JO94" s="6">
        <f t="shared" si="2852"/>
        <v>399195316155.02936</v>
      </c>
      <c r="JP94"/>
      <c r="JQ94" s="6">
        <f t="shared" si="2853"/>
        <v>59340985984.002792</v>
      </c>
      <c r="JR94"/>
      <c r="JS94" s="6">
        <f t="shared" si="2854"/>
        <v>45346402094.656219</v>
      </c>
      <c r="JT94"/>
      <c r="JU94" s="6">
        <f t="shared" si="2855"/>
        <v>29048411916.16288</v>
      </c>
      <c r="JV94"/>
      <c r="JW94" s="6">
        <f t="shared" si="2856"/>
        <v>6427397792.5761604</v>
      </c>
      <c r="JX94"/>
      <c r="JY94" s="6">
        <f t="shared" si="2857"/>
        <v>2458964454.616188</v>
      </c>
      <c r="JZ94"/>
      <c r="KA94" s="6">
        <f t="shared" si="2858"/>
        <v>5743525879.8428288</v>
      </c>
      <c r="KB94"/>
      <c r="KC94" s="6">
        <f t="shared" si="2859"/>
        <v>26569017386.669476</v>
      </c>
      <c r="KD94"/>
      <c r="KE94" s="6">
        <f t="shared" si="2860"/>
        <v>3560263859.4161901</v>
      </c>
      <c r="KF94"/>
      <c r="KG94" s="6">
        <f t="shared" si="2861"/>
        <v>79673500116.736237</v>
      </c>
      <c r="KH94"/>
      <c r="KI94" s="6">
        <f t="shared" si="2862"/>
        <v>28270032834.389545</v>
      </c>
      <c r="KJ94"/>
      <c r="KK94" s="6">
        <f t="shared" si="2863"/>
        <v>2728187395.4161668</v>
      </c>
      <c r="KL94"/>
      <c r="KM94" s="6">
        <f t="shared" si="2864"/>
        <v>957286900.26950455</v>
      </c>
      <c r="KN94"/>
      <c r="KO94" s="6">
        <f t="shared" si="2865"/>
        <v>701405080.96283889</v>
      </c>
      <c r="KP94"/>
      <c r="KQ94" s="6">
        <f t="shared" si="2866"/>
        <v>1030927088.856171</v>
      </c>
      <c r="KR94"/>
      <c r="KS94" s="6">
        <f t="shared" si="2867"/>
        <v>62059306261.482788</v>
      </c>
      <c r="KT94"/>
      <c r="KU94" s="6">
        <f t="shared" si="2868"/>
        <v>49603097.749512598</v>
      </c>
      <c r="KV94"/>
      <c r="KW94" s="16">
        <f t="shared" si="2869"/>
        <v>15631.258448211705</v>
      </c>
      <c r="KX94" s="7"/>
      <c r="KY94" s="5"/>
      <c r="KZ94" s="3">
        <f t="shared" si="2428"/>
        <v>2651632036</v>
      </c>
      <c r="LA94"/>
      <c r="LB94" s="3">
        <f t="shared" si="2745"/>
        <v>32024281</v>
      </c>
      <c r="LC94"/>
      <c r="LD94" s="3">
        <f t="shared" si="2746"/>
        <v>136302732864</v>
      </c>
      <c r="LE94"/>
      <c r="LF94" s="3">
        <f t="shared" si="2747"/>
        <v>125029424025</v>
      </c>
      <c r="LG94"/>
      <c r="LH94" s="3">
        <f t="shared" si="2748"/>
        <v>71524688481</v>
      </c>
      <c r="LI94"/>
      <c r="LJ94" s="3">
        <f t="shared" si="2749"/>
        <v>54154874944</v>
      </c>
      <c r="LK94"/>
      <c r="LL94" s="3">
        <f t="shared" si="2750"/>
        <v>4963202500</v>
      </c>
      <c r="LM94"/>
      <c r="LN94" s="3">
        <f t="shared" si="2751"/>
        <v>17420832144</v>
      </c>
      <c r="LO94"/>
      <c r="LP94" s="3">
        <f t="shared" si="2752"/>
        <v>10374644736</v>
      </c>
      <c r="LQ94"/>
      <c r="LR94" s="3">
        <f t="shared" si="2753"/>
        <v>17730254025</v>
      </c>
      <c r="LS94"/>
      <c r="LT94" s="3">
        <f t="shared" si="2754"/>
        <v>23516222500</v>
      </c>
      <c r="LU94"/>
      <c r="LV94" s="3">
        <f t="shared" si="2755"/>
        <v>95326562500</v>
      </c>
      <c r="LW94"/>
      <c r="LX94" s="3">
        <f t="shared" si="2756"/>
        <v>278656249</v>
      </c>
      <c r="LY94"/>
      <c r="LZ94" s="3">
        <f t="shared" si="2757"/>
        <v>231449512464</v>
      </c>
      <c r="MA94"/>
      <c r="MB94" s="3">
        <f t="shared" si="2758"/>
        <v>722480641</v>
      </c>
      <c r="MC94"/>
      <c r="MD94" s="3">
        <f t="shared" si="2759"/>
        <v>403527744</v>
      </c>
      <c r="ME94"/>
      <c r="MF94" s="3">
        <f t="shared" si="2760"/>
        <v>19535373361</v>
      </c>
      <c r="MG94"/>
      <c r="MH94" s="3">
        <f t="shared" si="2761"/>
        <v>218698393104</v>
      </c>
      <c r="MI94"/>
      <c r="MJ94" s="3">
        <f t="shared" si="2762"/>
        <v>241317720081</v>
      </c>
      <c r="MK94"/>
      <c r="ML94" s="3">
        <f t="shared" si="2763"/>
        <v>719136224361</v>
      </c>
      <c r="MM94"/>
      <c r="MN94" s="3">
        <f t="shared" si="2764"/>
        <v>78874475716</v>
      </c>
      <c r="MO94"/>
      <c r="MP94" s="3">
        <f t="shared" si="2765"/>
        <v>7234523136</v>
      </c>
      <c r="MQ94"/>
      <c r="MR94" s="3">
        <f t="shared" si="2766"/>
        <v>351638326081</v>
      </c>
      <c r="MS94"/>
      <c r="MT94" s="3">
        <f t="shared" si="2767"/>
        <v>2769390625</v>
      </c>
      <c r="MU94"/>
      <c r="MV94" s="3">
        <f t="shared" si="2768"/>
        <v>19892845764</v>
      </c>
      <c r="MW94"/>
      <c r="MX94" s="3">
        <f t="shared" si="2769"/>
        <v>662908009</v>
      </c>
      <c r="MY94"/>
      <c r="MZ94" s="3">
        <f t="shared" si="2770"/>
        <v>18636345225</v>
      </c>
      <c r="NA94"/>
      <c r="NB94" s="3">
        <f t="shared" si="2771"/>
        <v>8422834176</v>
      </c>
      <c r="NC94"/>
      <c r="ND94" s="3">
        <f t="shared" si="2772"/>
        <v>111959167609</v>
      </c>
      <c r="NE94"/>
      <c r="NF94" s="3">
        <f t="shared" si="2773"/>
        <v>72131993476</v>
      </c>
      <c r="NG94"/>
      <c r="NH94" s="3">
        <f t="shared" si="2774"/>
        <v>7240648464</v>
      </c>
      <c r="NI94"/>
      <c r="NJ94" s="3">
        <f t="shared" si="2775"/>
        <v>34081959769</v>
      </c>
      <c r="NK94"/>
      <c r="NL94" s="3">
        <f t="shared" si="2729"/>
        <v>542080260121</v>
      </c>
      <c r="NM94"/>
      <c r="NN94" s="3">
        <f t="shared" si="2776"/>
        <v>143873041636</v>
      </c>
      <c r="NO94"/>
      <c r="NP94" s="3">
        <f t="shared" si="2777"/>
        <v>33691336704</v>
      </c>
      <c r="NQ94"/>
      <c r="NR94" s="3">
        <f t="shared" si="2778"/>
        <v>43776774441</v>
      </c>
      <c r="NS94"/>
      <c r="NT94" s="3">
        <f t="shared" si="2779"/>
        <v>43304361409</v>
      </c>
      <c r="NU94"/>
      <c r="NV94" s="3">
        <f t="shared" si="2780"/>
        <v>154276913961</v>
      </c>
      <c r="NW94"/>
      <c r="NX94" s="3">
        <f t="shared" si="2781"/>
        <v>7422339409</v>
      </c>
      <c r="NY94"/>
      <c r="NZ94" s="3">
        <f t="shared" si="2782"/>
        <v>43319345689</v>
      </c>
      <c r="OA94"/>
      <c r="OB94" s="3">
        <f t="shared" si="2783"/>
        <v>4070567601</v>
      </c>
      <c r="OC94"/>
      <c r="OD94" s="3">
        <f t="shared" si="2784"/>
        <v>134687532004</v>
      </c>
      <c r="OE94"/>
      <c r="OF94" s="3">
        <f t="shared" si="2785"/>
        <v>264941825625</v>
      </c>
      <c r="OG94"/>
      <c r="OH94" s="3">
        <f t="shared" si="2786"/>
        <v>4501068100</v>
      </c>
      <c r="OI94"/>
      <c r="OJ94" s="3">
        <f t="shared" si="2787"/>
        <v>2536331044</v>
      </c>
      <c r="OK94"/>
      <c r="OL94" s="3">
        <f t="shared" si="2788"/>
        <v>172305519409</v>
      </c>
      <c r="OM94"/>
      <c r="ON94" s="3">
        <f t="shared" si="2789"/>
        <v>41917239169</v>
      </c>
      <c r="OO94"/>
      <c r="OP94" s="3">
        <f t="shared" si="2790"/>
        <v>10131026409</v>
      </c>
      <c r="OQ94"/>
      <c r="OR94" s="3">
        <f t="shared" si="2791"/>
        <v>53645971456</v>
      </c>
      <c r="OS94"/>
      <c r="OT94" s="3">
        <f t="shared" si="2792"/>
        <v>26328956644</v>
      </c>
      <c r="OU94"/>
      <c r="OV94" s="3">
        <f t="shared" si="2793"/>
        <v>103851507600</v>
      </c>
      <c r="OW94"/>
      <c r="OX94" s="3">
        <f t="shared" si="2794"/>
        <v>4968135225</v>
      </c>
      <c r="OY94"/>
      <c r="OZ94" s="3">
        <f t="shared" si="2795"/>
        <v>2209188004</v>
      </c>
      <c r="PA94"/>
      <c r="PB94" s="3">
        <f t="shared" si="2796"/>
        <v>8012577169</v>
      </c>
      <c r="PC94"/>
      <c r="PD94" s="3">
        <f t="shared" si="2797"/>
        <v>54154874944</v>
      </c>
      <c r="PE94"/>
      <c r="PF94" s="3">
        <f t="shared" si="2798"/>
        <v>26697599236</v>
      </c>
      <c r="PG94"/>
      <c r="PH94" s="3">
        <f t="shared" si="2799"/>
        <v>67976482729</v>
      </c>
      <c r="PI94"/>
      <c r="PJ94" s="3">
        <f t="shared" si="2800"/>
        <v>380084580100</v>
      </c>
      <c r="PK94"/>
      <c r="PL94" s="3">
        <f t="shared" si="2801"/>
        <v>52116780681</v>
      </c>
      <c r="PM94"/>
      <c r="PN94" s="3">
        <f t="shared" si="2802"/>
        <v>52100801536</v>
      </c>
      <c r="PO94"/>
      <c r="PP94" s="3">
        <f t="shared" si="2803"/>
        <v>34501205025</v>
      </c>
      <c r="PQ94"/>
      <c r="PR94" s="3">
        <f t="shared" si="2804"/>
        <v>4207079044</v>
      </c>
      <c r="PS94"/>
      <c r="PT94" s="3">
        <f t="shared" si="2805"/>
        <v>4211620609</v>
      </c>
      <c r="PU94"/>
      <c r="PV94" s="3">
        <f t="shared" si="2806"/>
        <v>3657467529</v>
      </c>
      <c r="PW94"/>
      <c r="PX94" s="3">
        <f t="shared" si="2730"/>
        <v>21812631481</v>
      </c>
      <c r="PY94"/>
      <c r="PZ94" s="3">
        <f t="shared" ref="PZ94:PZ164" si="3172">(EB94-EC94)^2</f>
        <v>5621550529</v>
      </c>
      <c r="QA94"/>
      <c r="QB94" s="3">
        <f t="shared" ref="QB94:QB164" si="3173">(ED94-EE94)^2</f>
        <v>88550285476</v>
      </c>
      <c r="QC94"/>
      <c r="QD94" s="3">
        <f t="shared" ref="QD94:QD164" si="3174">(EF94-EG94)^2</f>
        <v>33652434916</v>
      </c>
      <c r="QE94"/>
      <c r="QF94" s="3">
        <f t="shared" ref="QF94:QF164" si="3175">(EH94-EI94)^2</f>
        <v>1363307929</v>
      </c>
      <c r="QG94"/>
      <c r="QH94" s="3">
        <f t="shared" ref="QH94:QH164" si="3176">(EJ94-EK94)^2</f>
        <v>244328161</v>
      </c>
      <c r="QI94"/>
      <c r="QJ94" s="3">
        <f t="shared" ref="QJ94:QJ164" si="3177">(EL94-EM94)^2</f>
        <v>124880625</v>
      </c>
      <c r="QK94"/>
      <c r="QL94" s="3">
        <f t="shared" ref="QL94:QL164" si="3178">(EN94-EO94)^2</f>
        <v>282206401</v>
      </c>
      <c r="QM94"/>
      <c r="QN94" s="3">
        <f t="shared" si="3169"/>
        <v>54666180864</v>
      </c>
      <c r="QO94"/>
      <c r="QP94" s="3">
        <f t="shared" si="3170"/>
        <v>499611904</v>
      </c>
      <c r="QQ94"/>
      <c r="QR94" s="3">
        <f t="shared" si="3171"/>
        <v>33264652996</v>
      </c>
      <c r="QS94" s="5"/>
      <c r="QT94" s="6">
        <f t="shared" si="2429"/>
        <v>15696.66973148235</v>
      </c>
      <c r="QU94" s="5"/>
      <c r="QV94" s="5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</row>
    <row r="95" spans="1:1015" s="3" customFormat="1">
      <c r="A95" s="2">
        <v>235</v>
      </c>
      <c r="B95" s="3">
        <v>6077</v>
      </c>
      <c r="C95" s="3">
        <v>6457</v>
      </c>
      <c r="D95" s="3">
        <v>5950</v>
      </c>
      <c r="E95" s="3">
        <v>3924</v>
      </c>
      <c r="F95" s="3">
        <v>4557</v>
      </c>
      <c r="G95" s="3">
        <v>6457</v>
      </c>
      <c r="H95" s="3">
        <v>4937</v>
      </c>
      <c r="I95" s="3">
        <v>4810</v>
      </c>
      <c r="J95" s="3">
        <v>6203</v>
      </c>
      <c r="K95" s="3">
        <v>4810</v>
      </c>
      <c r="L95" s="3">
        <v>6203</v>
      </c>
      <c r="M95" s="3">
        <v>4810</v>
      </c>
      <c r="N95" s="3">
        <v>6710</v>
      </c>
      <c r="O95" s="3">
        <v>6457</v>
      </c>
      <c r="P95" s="3">
        <v>5823</v>
      </c>
      <c r="Q95" s="3">
        <v>6457</v>
      </c>
      <c r="R95" s="3">
        <v>5190</v>
      </c>
      <c r="S95" s="3">
        <v>7470</v>
      </c>
      <c r="T95" s="3">
        <v>5823</v>
      </c>
      <c r="U95" s="3">
        <v>7597</v>
      </c>
      <c r="V95" s="3">
        <v>5190</v>
      </c>
      <c r="W95" s="3">
        <v>3670</v>
      </c>
      <c r="X95" s="3">
        <v>5443</v>
      </c>
      <c r="Y95" s="3">
        <v>7344</v>
      </c>
      <c r="Z95" s="3">
        <v>5697</v>
      </c>
      <c r="AA95" s="3">
        <v>6457</v>
      </c>
      <c r="AB95" s="3">
        <v>7597</v>
      </c>
      <c r="AC95" s="3">
        <v>7090</v>
      </c>
      <c r="AD95" s="3">
        <v>5950</v>
      </c>
      <c r="AE95" s="3">
        <v>6963</v>
      </c>
      <c r="AF95" s="3">
        <v>7217</v>
      </c>
      <c r="AG95" s="3">
        <v>6963</v>
      </c>
      <c r="AH95" s="3">
        <v>5063</v>
      </c>
      <c r="AI95" s="3">
        <v>5570</v>
      </c>
      <c r="AJ95" s="3">
        <v>4430</v>
      </c>
      <c r="AK95" s="3">
        <v>6077</v>
      </c>
      <c r="AL95" s="3">
        <v>7850</v>
      </c>
      <c r="AM95" s="3">
        <v>5317</v>
      </c>
      <c r="AN95" s="3">
        <v>5570</v>
      </c>
      <c r="AO95" s="3">
        <v>7597</v>
      </c>
      <c r="AP95" s="3">
        <v>7470</v>
      </c>
      <c r="AQ95" s="3">
        <v>6330</v>
      </c>
      <c r="AR95" s="3">
        <v>6330</v>
      </c>
      <c r="AS95" s="3">
        <v>4937</v>
      </c>
      <c r="AT95" s="3">
        <v>7597</v>
      </c>
      <c r="AU95" s="3">
        <v>4050</v>
      </c>
      <c r="AV95" s="3">
        <v>4937</v>
      </c>
      <c r="AW95" s="3">
        <v>4810</v>
      </c>
      <c r="AX95" s="3">
        <v>5570</v>
      </c>
      <c r="AY95" s="3">
        <v>6963</v>
      </c>
      <c r="AZ95" s="3">
        <v>6583</v>
      </c>
      <c r="BA95" s="3">
        <v>6457</v>
      </c>
      <c r="BB95" s="3">
        <v>6330</v>
      </c>
      <c r="BC95" s="3">
        <v>5190</v>
      </c>
      <c r="BD95" s="3">
        <v>5190</v>
      </c>
      <c r="BE95" s="3">
        <v>7344</v>
      </c>
      <c r="BF95" s="3">
        <v>4810</v>
      </c>
      <c r="BG95" s="3">
        <v>5570</v>
      </c>
      <c r="BH95" s="3">
        <v>3291</v>
      </c>
      <c r="BI95" s="3">
        <v>4810</v>
      </c>
      <c r="BJ95" s="3">
        <v>4684</v>
      </c>
      <c r="BK95" s="3">
        <v>5697</v>
      </c>
      <c r="BL95" s="3">
        <v>6203</v>
      </c>
      <c r="BM95" s="3">
        <v>5190</v>
      </c>
      <c r="BN95" s="3">
        <v>5063</v>
      </c>
      <c r="BO95" s="3">
        <v>5823</v>
      </c>
      <c r="BP95" s="3">
        <v>5063</v>
      </c>
      <c r="BQ95" s="3">
        <v>6583</v>
      </c>
      <c r="BR95" s="3">
        <v>6583</v>
      </c>
      <c r="BS95" s="3">
        <v>3544</v>
      </c>
      <c r="BT95" s="3">
        <v>4810</v>
      </c>
      <c r="BU95" s="3">
        <v>4684</v>
      </c>
      <c r="BV95" s="3">
        <v>5570</v>
      </c>
      <c r="BW95" s="3">
        <v>5697</v>
      </c>
      <c r="BX95" s="3">
        <v>5570</v>
      </c>
      <c r="BY95" s="3">
        <v>4304</v>
      </c>
      <c r="BZ95" s="3">
        <v>5570</v>
      </c>
      <c r="CA95" s="3">
        <v>6963</v>
      </c>
      <c r="CB95" s="3">
        <v>5823</v>
      </c>
      <c r="CC95" s="3">
        <v>4810</v>
      </c>
      <c r="CD95" s="3">
        <v>5063</v>
      </c>
      <c r="CE95" s="3">
        <v>5317</v>
      </c>
      <c r="CF95" s="3">
        <v>5697</v>
      </c>
      <c r="CG95" s="3">
        <v>4684</v>
      </c>
      <c r="CH95" s="3">
        <v>6963</v>
      </c>
      <c r="CI95" s="3">
        <v>3924</v>
      </c>
      <c r="CJ95" s="3">
        <v>5443</v>
      </c>
      <c r="CK95" s="3">
        <v>5823</v>
      </c>
      <c r="CL95" s="3">
        <v>5190</v>
      </c>
      <c r="CM95" s="3">
        <v>6583</v>
      </c>
      <c r="CN95" s="3">
        <v>5443</v>
      </c>
      <c r="CO95" s="3">
        <v>5443</v>
      </c>
      <c r="CP95" s="3">
        <v>4557</v>
      </c>
      <c r="CQ95" s="3">
        <v>6077</v>
      </c>
      <c r="CR95" s="3">
        <v>5697</v>
      </c>
      <c r="CS95" s="3">
        <v>6583</v>
      </c>
      <c r="CT95" s="3">
        <v>4810</v>
      </c>
      <c r="CU95" s="3">
        <v>6077</v>
      </c>
      <c r="CV95" s="3">
        <v>5570</v>
      </c>
      <c r="CW95" s="3">
        <v>5570</v>
      </c>
      <c r="CX95" s="3">
        <v>5317</v>
      </c>
      <c r="CY95" s="3">
        <v>5443</v>
      </c>
      <c r="CZ95" s="3">
        <v>5317</v>
      </c>
      <c r="DA95" s="3">
        <v>5190</v>
      </c>
      <c r="DB95" s="3">
        <v>6330</v>
      </c>
      <c r="DC95" s="3">
        <v>4557</v>
      </c>
      <c r="DD95" s="3">
        <v>3797</v>
      </c>
      <c r="DE95" s="3">
        <v>5443</v>
      </c>
      <c r="DF95" s="3">
        <v>6330</v>
      </c>
      <c r="DG95" s="3">
        <v>3291</v>
      </c>
      <c r="DH95" s="3">
        <v>3924</v>
      </c>
      <c r="DI95" s="3">
        <v>5823</v>
      </c>
      <c r="DJ95" s="3">
        <v>5190</v>
      </c>
      <c r="DK95" s="3">
        <v>4810</v>
      </c>
      <c r="DL95" s="3">
        <v>3797</v>
      </c>
      <c r="DM95" s="3">
        <v>5063</v>
      </c>
      <c r="DN95" s="3">
        <v>4304</v>
      </c>
      <c r="DO95" s="3">
        <v>4304</v>
      </c>
      <c r="DP95" s="3">
        <v>4684</v>
      </c>
      <c r="DQ95" s="3">
        <v>5570</v>
      </c>
      <c r="DR95" s="3">
        <v>5317</v>
      </c>
      <c r="DS95" s="3">
        <v>4810</v>
      </c>
      <c r="DT95" s="3">
        <v>3797</v>
      </c>
      <c r="DU95" s="3">
        <v>5570</v>
      </c>
      <c r="DV95" s="3">
        <v>5697</v>
      </c>
      <c r="DW95" s="3">
        <v>6077</v>
      </c>
      <c r="DX95" s="3">
        <v>5317</v>
      </c>
      <c r="DY95" s="3">
        <v>4684</v>
      </c>
      <c r="DZ95" s="3">
        <v>5317</v>
      </c>
      <c r="EA95" s="3">
        <v>4684</v>
      </c>
      <c r="EB95" s="3">
        <v>6457</v>
      </c>
      <c r="EC95" s="3">
        <v>4557</v>
      </c>
      <c r="ED95" s="3">
        <v>5697</v>
      </c>
      <c r="EE95" s="3">
        <v>3544</v>
      </c>
      <c r="EF95" s="3">
        <v>4684</v>
      </c>
      <c r="EG95" s="3">
        <v>4684</v>
      </c>
      <c r="EH95" s="3">
        <v>4937</v>
      </c>
      <c r="EI95" s="3">
        <v>3417</v>
      </c>
      <c r="EJ95" s="3">
        <v>4050</v>
      </c>
      <c r="EK95" s="3">
        <v>6330</v>
      </c>
      <c r="EL95" s="3">
        <v>6837</v>
      </c>
      <c r="EM95" s="3">
        <v>5063</v>
      </c>
      <c r="EN95" s="3">
        <v>4304</v>
      </c>
      <c r="EO95" s="3">
        <v>4684</v>
      </c>
      <c r="EP95" s="3">
        <v>5317</v>
      </c>
      <c r="EQ95" s="3">
        <v>5443</v>
      </c>
      <c r="ER95" s="3">
        <v>3797</v>
      </c>
      <c r="ES95" s="3">
        <v>4557</v>
      </c>
      <c r="ET95" s="3">
        <v>4810</v>
      </c>
      <c r="EU95" s="3">
        <v>5063</v>
      </c>
      <c r="EV95" s="5"/>
      <c r="EW95" s="6">
        <f t="shared" si="2362"/>
        <v>5473.8666666666668</v>
      </c>
      <c r="EX95" s="7"/>
      <c r="EY95" s="6">
        <f t="shared" si="2424"/>
        <v>82.725788737834222</v>
      </c>
      <c r="EZ95" s="7"/>
      <c r="FA95" s="6">
        <f t="shared" si="2425"/>
        <v>5470.4666666666662</v>
      </c>
      <c r="FB95" s="6">
        <f t="shared" si="2426"/>
        <v>5477.2666666666664</v>
      </c>
      <c r="FC95" s="6">
        <f t="shared" si="2363"/>
        <v>-6.8000000000001819</v>
      </c>
      <c r="FD95" s="7"/>
      <c r="FE95" s="6">
        <f t="shared" si="2427"/>
        <v>139278.23999999987</v>
      </c>
      <c r="FF95"/>
      <c r="FG95" s="6">
        <f t="shared" si="2731"/>
        <v>4132275.8400000008</v>
      </c>
      <c r="FH95"/>
      <c r="FI95" s="6">
        <f t="shared" si="2732"/>
        <v>3584206.2399999993</v>
      </c>
      <c r="FJ95"/>
      <c r="FK95" s="6">
        <f t="shared" si="2733"/>
        <v>17902.44000000005</v>
      </c>
      <c r="FL95"/>
      <c r="FM95" s="6">
        <f t="shared" si="2734"/>
        <v>1959440.0400000005</v>
      </c>
      <c r="FN95"/>
      <c r="FO95" s="6">
        <f t="shared" si="2735"/>
        <v>1959440.0400000005</v>
      </c>
      <c r="FP95"/>
      <c r="FQ95" s="6">
        <f t="shared" si="2736"/>
        <v>67496.040000000095</v>
      </c>
      <c r="FR95"/>
      <c r="FS95" s="6">
        <f t="shared" si="2737"/>
        <v>393379.83999999979</v>
      </c>
      <c r="FT95"/>
      <c r="FU95" s="6">
        <f t="shared" si="2738"/>
        <v>5167438.2399999993</v>
      </c>
      <c r="FV95"/>
      <c r="FW95" s="6">
        <f t="shared" si="2739"/>
        <v>3122995.8399999994</v>
      </c>
      <c r="FX95"/>
      <c r="FY95" s="6">
        <f t="shared" si="2740"/>
        <v>2331118.2400000007</v>
      </c>
      <c r="FZ95"/>
      <c r="GA95" s="6">
        <f t="shared" si="2741"/>
        <v>3587993.6399999992</v>
      </c>
      <c r="GB95"/>
      <c r="GC95" s="6">
        <f t="shared" si="2742"/>
        <v>567310.23999999976</v>
      </c>
      <c r="GD95"/>
      <c r="GE95" s="6">
        <f t="shared" si="2743"/>
        <v>263990.44000000018</v>
      </c>
      <c r="GF95"/>
      <c r="GG95" s="6">
        <f t="shared" si="2744"/>
        <v>1012438.4399999996</v>
      </c>
      <c r="GH95"/>
      <c r="GI95" s="6">
        <f t="shared" si="2810"/>
        <v>68016.640000000101</v>
      </c>
      <c r="GJ95"/>
      <c r="GK95" s="6">
        <f t="shared" si="2811"/>
        <v>250200.0399999998</v>
      </c>
      <c r="GL95"/>
      <c r="GM95" s="6">
        <f t="shared" si="2812"/>
        <v>2690256.0399999996</v>
      </c>
      <c r="GN95"/>
      <c r="GO95" s="6">
        <f t="shared" si="2813"/>
        <v>6450584.040000001</v>
      </c>
      <c r="GP95"/>
      <c r="GQ95" s="6">
        <f t="shared" si="2814"/>
        <v>4081208.0399999991</v>
      </c>
      <c r="GR95"/>
      <c r="GS95" s="6">
        <f t="shared" si="2815"/>
        <v>1315150.2400000005</v>
      </c>
      <c r="GT95"/>
      <c r="GU95" s="6">
        <f t="shared" si="2816"/>
        <v>1959440.0400000005</v>
      </c>
      <c r="GV95"/>
      <c r="GW95" s="6">
        <f t="shared" si="2817"/>
        <v>12629494.440000001</v>
      </c>
      <c r="GX95"/>
      <c r="GY95" s="6">
        <f t="shared" si="2818"/>
        <v>17902.44000000005</v>
      </c>
      <c r="GZ95"/>
      <c r="HA95" s="6">
        <f t="shared" si="2819"/>
        <v>1921550.4399999995</v>
      </c>
      <c r="HB95"/>
      <c r="HC95" s="6">
        <f t="shared" si="2820"/>
        <v>17635.840000000047</v>
      </c>
      <c r="HD95"/>
      <c r="HE95" s="6">
        <f t="shared" si="2821"/>
        <v>1315150.2400000005</v>
      </c>
      <c r="HF95"/>
      <c r="HG95" s="6">
        <f t="shared" si="2822"/>
        <v>4610467.8399999989</v>
      </c>
      <c r="HH95"/>
      <c r="HI95" s="6">
        <f t="shared" si="2823"/>
        <v>567310.23999999976</v>
      </c>
      <c r="HJ95"/>
      <c r="HK95" s="6">
        <f t="shared" si="2824"/>
        <v>2286748.8399999994</v>
      </c>
      <c r="HL95"/>
      <c r="HM95" s="6">
        <f t="shared" si="2825"/>
        <v>1012438.4399999996</v>
      </c>
      <c r="HN95"/>
      <c r="HO95" s="6">
        <f t="shared" si="2826"/>
        <v>1039992.0400000004</v>
      </c>
      <c r="HP95"/>
      <c r="HQ95" s="6">
        <f t="shared" si="2827"/>
        <v>567310.23999999976</v>
      </c>
      <c r="HR95"/>
      <c r="HS95" s="6">
        <f t="shared" si="2828"/>
        <v>2289774.2399999993</v>
      </c>
      <c r="HT95"/>
      <c r="HU95" s="6">
        <f t="shared" si="2829"/>
        <v>9276897.6400000006</v>
      </c>
      <c r="HV95"/>
      <c r="HW95" s="6">
        <f t="shared" si="2830"/>
        <v>17635.840000000047</v>
      </c>
      <c r="HX95"/>
      <c r="HY95" s="6">
        <f t="shared" si="2831"/>
        <v>14448.039999999955</v>
      </c>
      <c r="HZ95"/>
      <c r="IA95" s="6">
        <f t="shared" si="2832"/>
        <v>1620019.8400000005</v>
      </c>
      <c r="IB95"/>
      <c r="IC95" s="6">
        <f t="shared" si="2833"/>
        <v>1921550.4399999995</v>
      </c>
      <c r="ID95"/>
      <c r="IE95" s="6">
        <f t="shared" si="2834"/>
        <v>1039992.0400000004</v>
      </c>
      <c r="IF95"/>
      <c r="IG95" s="6">
        <f t="shared" si="2835"/>
        <v>61107.839999999909</v>
      </c>
      <c r="IH95"/>
      <c r="II95" s="6">
        <f t="shared" si="2836"/>
        <v>1039992.0400000004</v>
      </c>
      <c r="IJ95"/>
      <c r="IK95" s="6">
        <f t="shared" si="2837"/>
        <v>9276897.6400000006</v>
      </c>
      <c r="IL95"/>
      <c r="IM95" s="6">
        <f t="shared" si="2838"/>
        <v>139278.23999999987</v>
      </c>
      <c r="IN95"/>
      <c r="IO95" s="6">
        <f t="shared" si="2839"/>
        <v>1921550.4399999995</v>
      </c>
      <c r="IP95"/>
      <c r="IQ95" s="6">
        <f t="shared" si="2840"/>
        <v>46.240000000002475</v>
      </c>
      <c r="IR95"/>
      <c r="IS95" s="6">
        <f t="shared" si="2841"/>
        <v>2289774.2399999993</v>
      </c>
      <c r="IT95"/>
      <c r="IU95" s="6">
        <f t="shared" si="2842"/>
        <v>772992.63999999966</v>
      </c>
      <c r="IV95"/>
      <c r="IW95" s="6">
        <f t="shared" si="2843"/>
        <v>1588104.0399999996</v>
      </c>
      <c r="IX95"/>
      <c r="IY95" s="6">
        <f t="shared" si="2844"/>
        <v>46.240000000002475</v>
      </c>
      <c r="IZ95"/>
      <c r="JA95" s="6">
        <f t="shared" si="2845"/>
        <v>14208.639999999956</v>
      </c>
      <c r="JB95"/>
      <c r="JC95" s="6">
        <f t="shared" si="2846"/>
        <v>17902.44000000005</v>
      </c>
      <c r="JD95"/>
      <c r="JE95" s="6">
        <f t="shared" si="2847"/>
        <v>3167688.0400000005</v>
      </c>
      <c r="JF95"/>
      <c r="JG95" s="6">
        <f t="shared" si="2848"/>
        <v>2686976.6399999992</v>
      </c>
      <c r="JH95"/>
      <c r="JI95" s="6">
        <f t="shared" si="2849"/>
        <v>9276897.6400000006</v>
      </c>
      <c r="JJ95"/>
      <c r="JK95" s="6">
        <f t="shared" si="2850"/>
        <v>3580420.8399999994</v>
      </c>
      <c r="JL95"/>
      <c r="JM95" s="6">
        <f t="shared" si="2851"/>
        <v>149614.24000000014</v>
      </c>
      <c r="JN95"/>
      <c r="JO95" s="6">
        <f t="shared" si="2852"/>
        <v>1585584.6399999994</v>
      </c>
      <c r="JP95"/>
      <c r="JQ95" s="6">
        <f t="shared" si="2853"/>
        <v>46.240000000002475</v>
      </c>
      <c r="JR95"/>
      <c r="JS95" s="6">
        <f t="shared" si="2854"/>
        <v>772992.63999999966</v>
      </c>
      <c r="JT95"/>
      <c r="JU95" s="6">
        <f t="shared" si="2855"/>
        <v>263990.44000000018</v>
      </c>
      <c r="JV95"/>
      <c r="JW95" s="6">
        <f t="shared" si="2856"/>
        <v>3119462.4399999995</v>
      </c>
      <c r="JX95"/>
      <c r="JY95" s="6">
        <f t="shared" si="2857"/>
        <v>139278.23999999987</v>
      </c>
      <c r="JZ95"/>
      <c r="KA95" s="6">
        <f t="shared" si="2858"/>
        <v>409344.04000000021</v>
      </c>
      <c r="KB95"/>
      <c r="KC95" s="6">
        <f t="shared" si="2859"/>
        <v>409344.04000000021</v>
      </c>
      <c r="KD95"/>
      <c r="KE95" s="6">
        <f t="shared" si="2860"/>
        <v>3635886.2400000007</v>
      </c>
      <c r="KF95"/>
      <c r="KG95" s="6">
        <f t="shared" si="2861"/>
        <v>4664736.040000001</v>
      </c>
      <c r="KH95"/>
      <c r="KI95" s="6">
        <f t="shared" si="2862"/>
        <v>46.240000000002475</v>
      </c>
      <c r="KJ95"/>
      <c r="KK95" s="6">
        <f t="shared" si="2863"/>
        <v>2331118.2400000007</v>
      </c>
      <c r="KL95"/>
      <c r="KM95" s="6">
        <f t="shared" si="2864"/>
        <v>5167438.2399999993</v>
      </c>
      <c r="KN95"/>
      <c r="KO95" s="6">
        <f t="shared" si="2865"/>
        <v>3171248.6400000006</v>
      </c>
      <c r="KP95"/>
      <c r="KQ95" s="6">
        <f t="shared" si="2866"/>
        <v>139278.23999999987</v>
      </c>
      <c r="KR95"/>
      <c r="KS95" s="6">
        <f t="shared" si="2867"/>
        <v>14208.639999999956</v>
      </c>
      <c r="KT95"/>
      <c r="KU95" s="6">
        <f t="shared" si="2868"/>
        <v>567310.23999999976</v>
      </c>
      <c r="KV95"/>
      <c r="KW95" s="16">
        <f t="shared" si="2869"/>
        <v>82.107019144484809</v>
      </c>
      <c r="KX95" s="7"/>
      <c r="KY95" s="5"/>
      <c r="KZ95" s="3">
        <f t="shared" si="2428"/>
        <v>144400</v>
      </c>
      <c r="LA95"/>
      <c r="LB95" s="3">
        <f t="shared" si="2745"/>
        <v>4104676</v>
      </c>
      <c r="LC95"/>
      <c r="LD95" s="3">
        <f t="shared" si="2746"/>
        <v>3610000</v>
      </c>
      <c r="LE95"/>
      <c r="LF95" s="3">
        <f t="shared" si="2747"/>
        <v>16129</v>
      </c>
      <c r="LG95"/>
      <c r="LH95" s="3">
        <f t="shared" si="2748"/>
        <v>1940449</v>
      </c>
      <c r="LI95"/>
      <c r="LJ95" s="3">
        <f t="shared" si="2749"/>
        <v>1940449</v>
      </c>
      <c r="LK95"/>
      <c r="LL95" s="3">
        <f t="shared" si="2750"/>
        <v>64009</v>
      </c>
      <c r="LM95"/>
      <c r="LN95" s="3">
        <f t="shared" si="2751"/>
        <v>401956</v>
      </c>
      <c r="LO95"/>
      <c r="LP95" s="3">
        <f t="shared" si="2752"/>
        <v>5198400</v>
      </c>
      <c r="LQ95"/>
      <c r="LR95" s="3">
        <f t="shared" si="2753"/>
        <v>3147076</v>
      </c>
      <c r="LS95"/>
      <c r="LT95" s="3">
        <f t="shared" si="2754"/>
        <v>2310400</v>
      </c>
      <c r="LU95"/>
      <c r="LV95" s="3">
        <f t="shared" si="2755"/>
        <v>3613801</v>
      </c>
      <c r="LW95"/>
      <c r="LX95" s="3">
        <f t="shared" si="2756"/>
        <v>577600</v>
      </c>
      <c r="LY95"/>
      <c r="LZ95" s="3">
        <f t="shared" si="2757"/>
        <v>257049</v>
      </c>
      <c r="MA95"/>
      <c r="MB95" s="3">
        <f t="shared" si="2758"/>
        <v>1026169</v>
      </c>
      <c r="MC95"/>
      <c r="MD95" s="3">
        <f t="shared" si="2759"/>
        <v>64516</v>
      </c>
      <c r="ME95"/>
      <c r="MF95" s="3">
        <f t="shared" si="2760"/>
        <v>257049</v>
      </c>
      <c r="MG95"/>
      <c r="MH95" s="3">
        <f t="shared" si="2761"/>
        <v>2712609</v>
      </c>
      <c r="MI95"/>
      <c r="MJ95" s="3">
        <f t="shared" si="2762"/>
        <v>6416089</v>
      </c>
      <c r="MK95"/>
      <c r="ML95" s="3">
        <f t="shared" si="2763"/>
        <v>4108729</v>
      </c>
      <c r="MM95"/>
      <c r="MN95" s="3">
        <f t="shared" si="2764"/>
        <v>1299600</v>
      </c>
      <c r="MO95"/>
      <c r="MP95" s="3">
        <f t="shared" si="2765"/>
        <v>1940449</v>
      </c>
      <c r="MQ95"/>
      <c r="MR95" s="3">
        <f t="shared" si="2766"/>
        <v>12581209</v>
      </c>
      <c r="MS95"/>
      <c r="MT95" s="3">
        <f t="shared" si="2767"/>
        <v>16129</v>
      </c>
      <c r="MU95"/>
      <c r="MV95" s="3">
        <f t="shared" si="2768"/>
        <v>1940449</v>
      </c>
      <c r="MW95"/>
      <c r="MX95" s="3">
        <f t="shared" si="2769"/>
        <v>15876</v>
      </c>
      <c r="MY95"/>
      <c r="MZ95" s="3">
        <f t="shared" si="2770"/>
        <v>1299600</v>
      </c>
      <c r="NA95"/>
      <c r="NB95" s="3">
        <f t="shared" si="2771"/>
        <v>4639716</v>
      </c>
      <c r="NC95"/>
      <c r="ND95" s="3">
        <f t="shared" si="2772"/>
        <v>577600</v>
      </c>
      <c r="NE95"/>
      <c r="NF95" s="3">
        <f t="shared" si="2773"/>
        <v>2307361</v>
      </c>
      <c r="NG95"/>
      <c r="NH95" s="3">
        <f t="shared" si="2774"/>
        <v>1026169</v>
      </c>
      <c r="NI95"/>
      <c r="NJ95" s="3">
        <f t="shared" si="2775"/>
        <v>1026169</v>
      </c>
      <c r="NK95"/>
      <c r="NL95" s="3">
        <f t="shared" si="2729"/>
        <v>577600</v>
      </c>
      <c r="NM95"/>
      <c r="NN95" s="3">
        <f t="shared" si="2776"/>
        <v>2310400</v>
      </c>
      <c r="NO95"/>
      <c r="NP95" s="3">
        <f t="shared" si="2777"/>
        <v>9235521</v>
      </c>
      <c r="NQ95"/>
      <c r="NR95" s="3">
        <f t="shared" si="2778"/>
        <v>15876</v>
      </c>
      <c r="NS95"/>
      <c r="NT95" s="3">
        <f t="shared" si="2779"/>
        <v>16129</v>
      </c>
      <c r="NU95"/>
      <c r="NV95" s="3">
        <f t="shared" si="2780"/>
        <v>1602756</v>
      </c>
      <c r="NW95"/>
      <c r="NX95" s="3">
        <f t="shared" si="2781"/>
        <v>1940449</v>
      </c>
      <c r="NY95"/>
      <c r="NZ95" s="3">
        <f t="shared" si="2782"/>
        <v>1026169</v>
      </c>
      <c r="OA95"/>
      <c r="OB95" s="3">
        <f t="shared" si="2783"/>
        <v>64516</v>
      </c>
      <c r="OC95"/>
      <c r="OD95" s="3">
        <f t="shared" si="2784"/>
        <v>1026169</v>
      </c>
      <c r="OE95"/>
      <c r="OF95" s="3">
        <f t="shared" si="2785"/>
        <v>9235521</v>
      </c>
      <c r="OG95"/>
      <c r="OH95" s="3">
        <f t="shared" si="2786"/>
        <v>144400</v>
      </c>
      <c r="OI95"/>
      <c r="OJ95" s="3">
        <f t="shared" si="2787"/>
        <v>1940449</v>
      </c>
      <c r="OK95"/>
      <c r="OL95" s="3">
        <f t="shared" si="2788"/>
        <v>0</v>
      </c>
      <c r="OM95"/>
      <c r="ON95" s="3">
        <f t="shared" si="2789"/>
        <v>2310400</v>
      </c>
      <c r="OO95"/>
      <c r="OP95" s="3">
        <f t="shared" si="2790"/>
        <v>784996</v>
      </c>
      <c r="OQ95"/>
      <c r="OR95" s="3">
        <f t="shared" si="2791"/>
        <v>1605289</v>
      </c>
      <c r="OS95"/>
      <c r="OT95" s="3">
        <f t="shared" si="2792"/>
        <v>0</v>
      </c>
      <c r="OU95"/>
      <c r="OV95" s="3">
        <f t="shared" si="2793"/>
        <v>15876</v>
      </c>
      <c r="OW95"/>
      <c r="OX95" s="3">
        <f t="shared" si="2794"/>
        <v>16129</v>
      </c>
      <c r="OY95"/>
      <c r="OZ95" s="3">
        <f t="shared" si="2795"/>
        <v>3143529</v>
      </c>
      <c r="PA95"/>
      <c r="PB95" s="3">
        <f t="shared" si="2796"/>
        <v>2709316</v>
      </c>
      <c r="PC95"/>
      <c r="PD95" s="3">
        <f t="shared" si="2797"/>
        <v>9235521</v>
      </c>
      <c r="PE95"/>
      <c r="PF95" s="3">
        <f t="shared" si="2798"/>
        <v>3606201</v>
      </c>
      <c r="PG95"/>
      <c r="PH95" s="3">
        <f t="shared" si="2799"/>
        <v>144400</v>
      </c>
      <c r="PI95"/>
      <c r="PJ95" s="3">
        <f t="shared" si="2800"/>
        <v>1602756</v>
      </c>
      <c r="PK95"/>
      <c r="PL95" s="3">
        <f t="shared" si="2801"/>
        <v>0</v>
      </c>
      <c r="PM95"/>
      <c r="PN95" s="3">
        <f t="shared" si="2802"/>
        <v>784996</v>
      </c>
      <c r="PO95"/>
      <c r="PP95" s="3">
        <f t="shared" si="2803"/>
        <v>257049</v>
      </c>
      <c r="PQ95"/>
      <c r="PR95" s="3">
        <f t="shared" si="2804"/>
        <v>3143529</v>
      </c>
      <c r="PS95"/>
      <c r="PT95" s="3">
        <f t="shared" si="2805"/>
        <v>144400</v>
      </c>
      <c r="PU95"/>
      <c r="PV95" s="3">
        <f t="shared" si="2806"/>
        <v>400689</v>
      </c>
      <c r="PW95"/>
      <c r="PX95" s="3">
        <f t="shared" si="2730"/>
        <v>400689</v>
      </c>
      <c r="PY95"/>
      <c r="PZ95" s="3">
        <f t="shared" si="3172"/>
        <v>3610000</v>
      </c>
      <c r="QA95"/>
      <c r="QB95" s="3">
        <f t="shared" si="3173"/>
        <v>4635409</v>
      </c>
      <c r="QC95"/>
      <c r="QD95" s="3">
        <f t="shared" si="3174"/>
        <v>0</v>
      </c>
      <c r="QE95"/>
      <c r="QF95" s="3">
        <f t="shared" si="3175"/>
        <v>2310400</v>
      </c>
      <c r="QG95"/>
      <c r="QH95" s="3">
        <f t="shared" si="3176"/>
        <v>5198400</v>
      </c>
      <c r="QI95"/>
      <c r="QJ95" s="3">
        <f t="shared" si="3177"/>
        <v>3147076</v>
      </c>
      <c r="QK95"/>
      <c r="QL95" s="3">
        <f t="shared" si="3178"/>
        <v>144400</v>
      </c>
      <c r="QM95"/>
      <c r="QN95" s="3">
        <f t="shared" si="3169"/>
        <v>15876</v>
      </c>
      <c r="QO95"/>
      <c r="QP95" s="3">
        <f t="shared" si="3170"/>
        <v>577600</v>
      </c>
      <c r="QQ95"/>
      <c r="QR95" s="3">
        <f t="shared" si="3171"/>
        <v>64009</v>
      </c>
      <c r="QS95" s="5"/>
      <c r="QT95" s="6">
        <f t="shared" si="2429"/>
        <v>82.124595519181639</v>
      </c>
      <c r="QU95" s="5"/>
      <c r="QV95" s="5"/>
      <c r="QW95" s="6">
        <f>B95-C95-$FC95</f>
        <v>-373.19999999999982</v>
      </c>
      <c r="QX95"/>
      <c r="QY95" s="6">
        <f>D95-E95-$FC95</f>
        <v>2032.8000000000002</v>
      </c>
      <c r="QZ95"/>
      <c r="RA95" s="6">
        <f>F95-G95-$FC95</f>
        <v>-1893.1999999999998</v>
      </c>
      <c r="RB95"/>
      <c r="RC95" s="6">
        <f>H95-I95-$FC95</f>
        <v>133.80000000000018</v>
      </c>
      <c r="RD95"/>
      <c r="RE95" s="6">
        <f>J95-K95-$FC95</f>
        <v>1399.8000000000002</v>
      </c>
      <c r="RF95"/>
      <c r="RG95" s="6">
        <f>L95-M95-$FC95</f>
        <v>1399.8000000000002</v>
      </c>
      <c r="RH95"/>
      <c r="RI95" s="6">
        <f>N95-O95-$FC95</f>
        <v>259.80000000000018</v>
      </c>
      <c r="RJ95"/>
      <c r="RK95" s="6">
        <f>P95-Q95-$FC95</f>
        <v>-627.19999999999982</v>
      </c>
      <c r="RL95"/>
      <c r="RM95" s="6">
        <f>R95-S95-$FC95</f>
        <v>-2273.1999999999998</v>
      </c>
      <c r="RN95"/>
      <c r="RO95" s="6">
        <f>T95-U95-$FC95</f>
        <v>-1767.1999999999998</v>
      </c>
      <c r="RP95"/>
      <c r="RQ95" s="6">
        <f>V95-W95-$FC95</f>
        <v>1526.8000000000002</v>
      </c>
      <c r="RR95"/>
      <c r="RS95" s="6">
        <f>X95-Y95-$FC95</f>
        <v>-1894.1999999999998</v>
      </c>
      <c r="RT95"/>
      <c r="RU95" s="6">
        <f>Z95-AA95-$FC95</f>
        <v>-753.19999999999982</v>
      </c>
      <c r="RV95"/>
      <c r="RW95" s="6">
        <f>AB95-AC95-$FC95</f>
        <v>513.80000000000018</v>
      </c>
      <c r="RX95"/>
      <c r="RY95" s="6">
        <f>AD95-AE95-$FC95</f>
        <v>-1006.1999999999998</v>
      </c>
      <c r="RZ95"/>
      <c r="SA95" s="6">
        <f>AF95-AG95-$FC95</f>
        <v>260.80000000000018</v>
      </c>
      <c r="SB95"/>
      <c r="SC95" s="6">
        <f>AH95-AI95-$FC95</f>
        <v>-500.19999999999982</v>
      </c>
      <c r="SD95"/>
      <c r="SE95" s="6">
        <f>AJ95-AK95-$FC95</f>
        <v>-1640.1999999999998</v>
      </c>
      <c r="SF95"/>
      <c r="SG95" s="6">
        <f>AL95-AM95-$FC95</f>
        <v>2539.8000000000002</v>
      </c>
      <c r="SH95"/>
      <c r="SI95" s="6">
        <f>AN95-AO95-$FC95</f>
        <v>-2020.1999999999998</v>
      </c>
      <c r="SJ95"/>
      <c r="SK95" s="6">
        <f>AP95-AQ95-$FC95</f>
        <v>1146.8000000000002</v>
      </c>
      <c r="SL95"/>
      <c r="SM95" s="6">
        <f>AR95-AS95-$FC95</f>
        <v>1399.8000000000002</v>
      </c>
      <c r="SN95"/>
      <c r="SO95" s="6">
        <f>AT95-AU95-$FC95</f>
        <v>3553.8</v>
      </c>
      <c r="SP95"/>
      <c r="SQ95" s="6">
        <f>AV95-AW95-$FC95</f>
        <v>133.80000000000018</v>
      </c>
      <c r="SR95"/>
      <c r="SS95" s="6">
        <f>AX95-AY95-$FC95</f>
        <v>-1386.1999999999998</v>
      </c>
      <c r="ST95"/>
      <c r="SU95" s="6">
        <f>AZ95-BA95-$FC95</f>
        <v>132.80000000000018</v>
      </c>
      <c r="SV95"/>
      <c r="SW95" s="6">
        <f>BB95-BC95-$FC95</f>
        <v>1146.8000000000002</v>
      </c>
      <c r="SX95"/>
      <c r="SY95" s="6">
        <f>BD95-BE95-$FC95</f>
        <v>-2147.1999999999998</v>
      </c>
      <c r="SZ95"/>
      <c r="TA95" s="6">
        <f>BF95-BG95-$FC95</f>
        <v>-753.19999999999982</v>
      </c>
      <c r="TB95"/>
      <c r="TC95" s="6">
        <f>BH95-BI95-$FC95</f>
        <v>-1512.1999999999998</v>
      </c>
      <c r="TD95"/>
      <c r="TE95" s="6">
        <f>BJ95-BK95-$FC95</f>
        <v>-1006.1999999999998</v>
      </c>
      <c r="TF95"/>
      <c r="TG95" s="6">
        <f>BL95-BM95-$FC95</f>
        <v>1019.8000000000002</v>
      </c>
      <c r="TH95"/>
      <c r="TI95" s="6">
        <f>BN95-BO95-$FC95</f>
        <v>-753.19999999999982</v>
      </c>
      <c r="TJ95"/>
      <c r="TK95" s="6">
        <f>BP95-BQ95-$FC95</f>
        <v>-1513.1999999999998</v>
      </c>
      <c r="TL95"/>
      <c r="TM95" s="6">
        <f>BR95-BS95-$FC95</f>
        <v>3045.8</v>
      </c>
      <c r="TN95"/>
      <c r="TO95" s="6">
        <f>BT95-BU95-$FC95</f>
        <v>132.80000000000018</v>
      </c>
      <c r="TP95"/>
      <c r="TQ95" s="6">
        <f>BV95-BW95-$FC95</f>
        <v>-120.19999999999982</v>
      </c>
      <c r="TR95"/>
      <c r="TS95" s="6">
        <f>BX95-BY95-$FC95</f>
        <v>1272.8000000000002</v>
      </c>
      <c r="TT95"/>
      <c r="TU95" s="6">
        <f>BZ95-CA95-$FC95</f>
        <v>-1386.1999999999998</v>
      </c>
      <c r="TV95"/>
      <c r="TW95" s="6">
        <f>CB95-CC95-$FC95</f>
        <v>1019.8000000000002</v>
      </c>
      <c r="TX95"/>
      <c r="TY95" s="6">
        <f>CD95-CE95-$FC95</f>
        <v>-247.19999999999982</v>
      </c>
      <c r="TZ95"/>
      <c r="UA95" s="6">
        <f>CF95-CG95-$FC95</f>
        <v>1019.8000000000002</v>
      </c>
      <c r="UB95"/>
      <c r="UC95" s="6">
        <f>CH95-CI95-$FC95</f>
        <v>3045.8</v>
      </c>
      <c r="UD95"/>
      <c r="UE95" s="6">
        <f>CJ95-CK95-$FC95</f>
        <v>-373.19999999999982</v>
      </c>
      <c r="UF95"/>
      <c r="UG95" s="6">
        <f>CL95-CM95-$FC95</f>
        <v>-1386.1999999999998</v>
      </c>
      <c r="UH95"/>
      <c r="UI95" s="6">
        <f>CN95-CO95-$FC95</f>
        <v>6.8000000000001819</v>
      </c>
      <c r="UJ95"/>
      <c r="UK95" s="6">
        <f>CP95-CQ95-$FC95</f>
        <v>-1513.1999999999998</v>
      </c>
      <c r="UL95"/>
      <c r="UM95" s="6">
        <f>CR95-CS95-$FC95</f>
        <v>-879.19999999999982</v>
      </c>
      <c r="UN95"/>
      <c r="UO95" s="6">
        <f>CT95-CU95-$FC95</f>
        <v>-1260.1999999999998</v>
      </c>
      <c r="UP95"/>
      <c r="UQ95" s="6">
        <f>CV95-CW95-$FC95</f>
        <v>6.8000000000001819</v>
      </c>
      <c r="UR95"/>
      <c r="US95" s="6">
        <f>CX95-CY95-$FC95</f>
        <v>-119.19999999999982</v>
      </c>
      <c r="UT95"/>
      <c r="UU95" s="6">
        <f>CZ95-DA95-$FC95</f>
        <v>133.80000000000018</v>
      </c>
      <c r="UV95"/>
      <c r="UW95" s="6">
        <f>DB95-DC95-$FC95</f>
        <v>1779.8000000000002</v>
      </c>
      <c r="UX95"/>
      <c r="UY95" s="6">
        <f>DD95-DE95-$FC95</f>
        <v>-1639.1999999999998</v>
      </c>
      <c r="UZ95"/>
      <c r="VA95" s="6">
        <f>DF95-DG95-$FC95</f>
        <v>3045.8</v>
      </c>
      <c r="VB95"/>
      <c r="VC95" s="6">
        <f>DH95-DI95-$FC95</f>
        <v>-1892.1999999999998</v>
      </c>
      <c r="VD95"/>
      <c r="VE95" s="6">
        <f>DJ95-DK95-$FC95</f>
        <v>386.80000000000018</v>
      </c>
      <c r="VF95"/>
      <c r="VG95" s="6">
        <f>DL95-DM95-$FC95</f>
        <v>-1259.1999999999998</v>
      </c>
      <c r="VH95"/>
      <c r="VI95" s="6">
        <f>DN95-DO95-$FC95</f>
        <v>6.8000000000001819</v>
      </c>
      <c r="VJ95"/>
      <c r="VK95" s="6">
        <f>DP95-DQ95-$FC95</f>
        <v>-879.19999999999982</v>
      </c>
      <c r="VL95"/>
      <c r="VM95" s="6">
        <f>DR95-DS95-$FC95</f>
        <v>513.80000000000018</v>
      </c>
      <c r="VN95"/>
      <c r="VO95" s="6">
        <f>DT95-DU95-$FC95</f>
        <v>-1766.1999999999998</v>
      </c>
      <c r="VP95"/>
      <c r="VQ95" s="6">
        <f>DV95-DW95-$FC95</f>
        <v>-373.19999999999982</v>
      </c>
      <c r="VR95"/>
      <c r="VS95" s="6">
        <f>DX95-DY95-$FC95</f>
        <v>639.80000000000018</v>
      </c>
      <c r="VT95"/>
      <c r="VU95" s="6">
        <f>DZ95-EA95-$FC95</f>
        <v>639.80000000000018</v>
      </c>
      <c r="VV95"/>
      <c r="VW95" s="6">
        <f>EB95-EC95-$FC95</f>
        <v>1906.8000000000002</v>
      </c>
      <c r="VX95"/>
      <c r="VY95" s="6">
        <f>ED95-EE95-$FC95</f>
        <v>2159.8000000000002</v>
      </c>
      <c r="VZ95"/>
      <c r="WA95" s="6">
        <f>EF95-EG95-$FC95</f>
        <v>6.8000000000001819</v>
      </c>
      <c r="WB95"/>
      <c r="WC95" s="6">
        <f>EH95-EI95-$FC95</f>
        <v>1526.8000000000002</v>
      </c>
      <c r="WD95"/>
      <c r="WE95" s="6">
        <f>EJ95-EK95-$FC95</f>
        <v>-2273.1999999999998</v>
      </c>
      <c r="WF95"/>
      <c r="WG95" s="6">
        <f>EL95-EM95-$FC95</f>
        <v>1780.8000000000002</v>
      </c>
      <c r="WH95"/>
      <c r="WI95" s="6">
        <f>EN95-EO95-$FC95</f>
        <v>-373.19999999999982</v>
      </c>
      <c r="WJ95"/>
      <c r="WK95" s="6">
        <f>EP95-EQ95-$FC95</f>
        <v>-119.19999999999982</v>
      </c>
      <c r="WL95"/>
      <c r="WM95" s="6">
        <f>ER95-ES95-$FC95</f>
        <v>-753.19999999999982</v>
      </c>
      <c r="WN95"/>
      <c r="WO95" s="6">
        <f>ET95-EU95-$FC95</f>
        <v>-246.19999999999982</v>
      </c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</row>
    <row r="96" spans="1:1015" s="3" customFormat="1">
      <c r="A96" s="2">
        <v>238</v>
      </c>
      <c r="B96" s="3">
        <v>2426853</v>
      </c>
      <c r="C96" s="3">
        <v>2231063</v>
      </c>
      <c r="D96" s="3">
        <v>2609202</v>
      </c>
      <c r="E96" s="3">
        <v>2248994</v>
      </c>
      <c r="F96" s="3">
        <v>2366446</v>
      </c>
      <c r="G96" s="3">
        <v>2420204</v>
      </c>
      <c r="H96" s="3">
        <v>2460380</v>
      </c>
      <c r="I96" s="3">
        <v>2565631</v>
      </c>
      <c r="J96" s="3">
        <v>2345227</v>
      </c>
      <c r="K96" s="3">
        <v>2537621</v>
      </c>
      <c r="L96" s="3">
        <v>2549999</v>
      </c>
      <c r="M96" s="3">
        <v>2490654</v>
      </c>
      <c r="N96" s="3">
        <v>2662960</v>
      </c>
      <c r="O96" s="3">
        <v>2462643</v>
      </c>
      <c r="P96" s="3">
        <v>2500698</v>
      </c>
      <c r="Q96" s="3">
        <v>2222151</v>
      </c>
      <c r="R96" s="3">
        <v>2411150</v>
      </c>
      <c r="S96" s="3">
        <v>2774859</v>
      </c>
      <c r="T96" s="3">
        <v>2403369</v>
      </c>
      <c r="U96" s="3">
        <v>2314988</v>
      </c>
      <c r="V96" s="3">
        <v>2453731</v>
      </c>
      <c r="W96" s="3">
        <v>2501830</v>
      </c>
      <c r="X96" s="3">
        <v>2810650</v>
      </c>
      <c r="Y96" s="3">
        <v>2443687</v>
      </c>
      <c r="Z96" s="3">
        <v>2370903</v>
      </c>
      <c r="AA96" s="3">
        <v>2812914</v>
      </c>
      <c r="AB96" s="3">
        <v>2273609</v>
      </c>
      <c r="AC96" s="3">
        <v>2480610</v>
      </c>
      <c r="AD96" s="3">
        <v>2723366</v>
      </c>
      <c r="AE96" s="3">
        <v>2591378</v>
      </c>
      <c r="AF96" s="3">
        <v>2661828</v>
      </c>
      <c r="AG96" s="3">
        <v>2834134</v>
      </c>
      <c r="AH96" s="3">
        <v>2359656</v>
      </c>
      <c r="AI96" s="3">
        <v>2508479</v>
      </c>
      <c r="AJ96" s="3">
        <v>2623844</v>
      </c>
      <c r="AK96" s="3">
        <v>2402237</v>
      </c>
      <c r="AL96" s="3">
        <v>2686443</v>
      </c>
      <c r="AM96" s="3">
        <v>2620449</v>
      </c>
      <c r="AN96" s="3">
        <v>2533094</v>
      </c>
      <c r="AO96" s="3">
        <v>2422396</v>
      </c>
      <c r="AP96" s="3">
        <v>2439160</v>
      </c>
      <c r="AQ96" s="3">
        <v>2606939</v>
      </c>
      <c r="AR96" s="3">
        <v>2657301</v>
      </c>
      <c r="AS96" s="3">
        <v>2497373</v>
      </c>
      <c r="AT96" s="3">
        <v>2575675</v>
      </c>
      <c r="AU96" s="3">
        <v>2442555</v>
      </c>
      <c r="AV96" s="3">
        <v>2180701</v>
      </c>
      <c r="AW96" s="3">
        <v>2457126</v>
      </c>
      <c r="AX96" s="3">
        <v>2083373</v>
      </c>
      <c r="AY96" s="3">
        <v>2467170</v>
      </c>
      <c r="AZ96" s="3">
        <v>2462643</v>
      </c>
      <c r="BA96" s="3">
        <v>2557709</v>
      </c>
      <c r="BB96" s="3">
        <v>2557709</v>
      </c>
      <c r="BC96" s="3">
        <v>2372034</v>
      </c>
      <c r="BD96" s="3">
        <v>2263494</v>
      </c>
      <c r="BE96" s="3">
        <v>2372034</v>
      </c>
      <c r="BF96" s="3">
        <v>2134866</v>
      </c>
      <c r="BG96" s="3">
        <v>2810650</v>
      </c>
      <c r="BH96" s="3">
        <v>2331787</v>
      </c>
      <c r="BI96" s="3">
        <v>2521989</v>
      </c>
      <c r="BJ96" s="3">
        <v>2556577</v>
      </c>
      <c r="BK96" s="3">
        <v>2160613</v>
      </c>
      <c r="BL96" s="3">
        <v>2463775</v>
      </c>
      <c r="BM96" s="3">
        <v>2212072</v>
      </c>
      <c r="BN96" s="3">
        <v>2283689</v>
      </c>
      <c r="BO96" s="3">
        <v>2427984</v>
      </c>
      <c r="BP96" s="3">
        <v>2256810</v>
      </c>
      <c r="BQ96" s="3">
        <v>2170657</v>
      </c>
      <c r="BR96" s="3">
        <v>2281425</v>
      </c>
      <c r="BS96" s="3">
        <v>2382149</v>
      </c>
      <c r="BT96" s="3">
        <v>2104663</v>
      </c>
      <c r="BU96" s="3">
        <v>2358524</v>
      </c>
      <c r="BV96" s="3">
        <v>2309400</v>
      </c>
      <c r="BW96" s="3">
        <v>2204185</v>
      </c>
      <c r="BX96" s="3">
        <v>2254547</v>
      </c>
      <c r="BY96" s="3">
        <v>2319480</v>
      </c>
      <c r="BZ96" s="3">
        <v>2374298</v>
      </c>
      <c r="CA96" s="3">
        <v>2069933</v>
      </c>
      <c r="CB96" s="3">
        <v>2017343</v>
      </c>
      <c r="CC96" s="3">
        <v>2659564</v>
      </c>
      <c r="CD96" s="3">
        <v>2501830</v>
      </c>
      <c r="CE96" s="3">
        <v>2138226</v>
      </c>
      <c r="CF96" s="3">
        <v>2471627</v>
      </c>
      <c r="CG96" s="3">
        <v>2038634</v>
      </c>
      <c r="CH96" s="3">
        <v>2247862</v>
      </c>
      <c r="CI96" s="3">
        <v>1949121</v>
      </c>
      <c r="CJ96" s="3">
        <v>2114672</v>
      </c>
      <c r="CK96" s="3">
        <v>2368710</v>
      </c>
      <c r="CL96" s="3">
        <v>2135998</v>
      </c>
      <c r="CM96" s="3">
        <v>2097944</v>
      </c>
      <c r="CN96" s="3">
        <v>2062153</v>
      </c>
      <c r="CO96" s="3">
        <v>2233327</v>
      </c>
      <c r="CP96" s="3">
        <v>2118032</v>
      </c>
      <c r="CQ96" s="3">
        <v>2412281</v>
      </c>
      <c r="CR96" s="3">
        <v>2053170</v>
      </c>
      <c r="CS96" s="3">
        <v>2415677</v>
      </c>
      <c r="CT96" s="3">
        <v>2132603</v>
      </c>
      <c r="CU96" s="3">
        <v>1964789</v>
      </c>
      <c r="CV96" s="3">
        <v>2470495</v>
      </c>
      <c r="CW96" s="3">
        <v>2379886</v>
      </c>
      <c r="CX96" s="3">
        <v>2301584</v>
      </c>
      <c r="CY96" s="3">
        <v>2303777</v>
      </c>
      <c r="CZ96" s="3">
        <v>1888715</v>
      </c>
      <c r="DA96" s="3">
        <v>2259074</v>
      </c>
      <c r="DB96" s="3">
        <v>2199764</v>
      </c>
      <c r="DC96" s="3">
        <v>1831634</v>
      </c>
      <c r="DD96" s="3">
        <v>2138226</v>
      </c>
      <c r="DE96" s="3">
        <v>2097944</v>
      </c>
      <c r="DF96" s="3">
        <v>2392193</v>
      </c>
      <c r="DG96" s="3">
        <v>2304909</v>
      </c>
      <c r="DH96" s="3">
        <v>1901023</v>
      </c>
      <c r="DI96" s="3">
        <v>2018475</v>
      </c>
      <c r="DJ96" s="3">
        <v>2361920</v>
      </c>
      <c r="DK96" s="3">
        <v>2300453</v>
      </c>
      <c r="DL96" s="3">
        <v>1986044</v>
      </c>
      <c r="DM96" s="3">
        <v>2241143</v>
      </c>
      <c r="DN96" s="3">
        <v>1868521</v>
      </c>
      <c r="DO96" s="3">
        <v>2566763</v>
      </c>
      <c r="DP96" s="3">
        <v>2127050</v>
      </c>
      <c r="DQ96" s="3">
        <v>2084504</v>
      </c>
      <c r="DR96" s="3">
        <v>1875276</v>
      </c>
      <c r="DS96" s="3">
        <v>2263494</v>
      </c>
      <c r="DT96" s="3">
        <v>1944630</v>
      </c>
      <c r="DU96" s="3">
        <v>1960297</v>
      </c>
      <c r="DV96" s="3">
        <v>2131471</v>
      </c>
      <c r="DW96" s="3">
        <v>1940173</v>
      </c>
      <c r="DX96" s="3">
        <v>2172921</v>
      </c>
      <c r="DY96" s="3">
        <v>2319480</v>
      </c>
      <c r="DZ96" s="3">
        <v>2156086</v>
      </c>
      <c r="EA96" s="3">
        <v>2052073</v>
      </c>
      <c r="EB96" s="3">
        <v>1895399</v>
      </c>
      <c r="EC96" s="3">
        <v>2262433</v>
      </c>
      <c r="ED96" s="3">
        <v>2174017</v>
      </c>
      <c r="EE96" s="3">
        <v>2198632</v>
      </c>
      <c r="EF96" s="3">
        <v>2087864</v>
      </c>
      <c r="EG96" s="3">
        <v>2224379</v>
      </c>
      <c r="EH96" s="3">
        <v>2008396</v>
      </c>
      <c r="EI96" s="3">
        <v>2228871</v>
      </c>
      <c r="EJ96" s="3">
        <v>1951349</v>
      </c>
      <c r="EK96" s="3">
        <v>2405633</v>
      </c>
      <c r="EL96" s="3">
        <v>2061021</v>
      </c>
      <c r="EM96" s="3">
        <v>2184097</v>
      </c>
      <c r="EN96" s="3">
        <v>2420204</v>
      </c>
      <c r="EO96" s="3">
        <v>2223247</v>
      </c>
      <c r="EP96" s="3">
        <v>2209843</v>
      </c>
      <c r="EQ96" s="3">
        <v>1958034</v>
      </c>
      <c r="ER96" s="3">
        <v>1901023</v>
      </c>
      <c r="ES96" s="3">
        <v>2200896</v>
      </c>
      <c r="ET96" s="3">
        <v>2419072</v>
      </c>
      <c r="EU96" s="3">
        <v>2293733</v>
      </c>
      <c r="EV96" s="5"/>
      <c r="EW96" s="6">
        <f t="shared" si="2362"/>
        <v>2309234.02</v>
      </c>
      <c r="EX96" s="7"/>
      <c r="EY96" s="6">
        <f t="shared" si="2424"/>
        <v>18413.48997839307</v>
      </c>
      <c r="EZ96" s="7"/>
      <c r="FA96" s="6">
        <f t="shared" si="2425"/>
        <v>2289395.9733333332</v>
      </c>
      <c r="FB96" s="6">
        <f t="shared" si="2426"/>
        <v>2329072.0666666669</v>
      </c>
      <c r="FC96" s="6">
        <f t="shared" si="2363"/>
        <v>-39676.093333333731</v>
      </c>
      <c r="FD96" s="7"/>
      <c r="FE96" s="6">
        <f t="shared" si="2427"/>
        <v>55444281109.662231</v>
      </c>
      <c r="FF96"/>
      <c r="FG96" s="6">
        <f t="shared" si="2731"/>
        <v>159907288101.02237</v>
      </c>
      <c r="FH96"/>
      <c r="FI96" s="6">
        <f t="shared" si="2732"/>
        <v>198300095.36869991</v>
      </c>
      <c r="FJ96"/>
      <c r="FK96" s="6">
        <f t="shared" si="2733"/>
        <v>4300068384.3419924</v>
      </c>
      <c r="FL96"/>
      <c r="FM96" s="6">
        <f t="shared" si="2734"/>
        <v>23322759016.64859</v>
      </c>
      <c r="FN96"/>
      <c r="FO96" s="6">
        <f t="shared" si="2735"/>
        <v>9805176924.9287891</v>
      </c>
      <c r="FP96"/>
      <c r="FQ96" s="6">
        <f t="shared" si="2736"/>
        <v>57596684847.702232</v>
      </c>
      <c r="FR96"/>
      <c r="FS96" s="6">
        <f t="shared" si="2737"/>
        <v>101265937130.63564</v>
      </c>
      <c r="FT96"/>
      <c r="FU96" s="6">
        <f t="shared" si="2738"/>
        <v>104997324602.84845</v>
      </c>
      <c r="FV96"/>
      <c r="FW96" s="6">
        <f t="shared" si="2739"/>
        <v>16398619152.982145</v>
      </c>
      <c r="FX96"/>
      <c r="FY96" s="6">
        <f t="shared" si="2740"/>
        <v>70945356.715371087</v>
      </c>
      <c r="FZ96"/>
      <c r="GA96" s="6">
        <f t="shared" si="2741"/>
        <v>165355352226.95569</v>
      </c>
      <c r="GB96"/>
      <c r="GC96" s="6">
        <f t="shared" si="2742"/>
        <v>161873377122.47507</v>
      </c>
      <c r="GD96"/>
      <c r="GE96" s="6">
        <f t="shared" si="2743"/>
        <v>27997624391.008579</v>
      </c>
      <c r="GF96"/>
      <c r="GG96" s="6">
        <f t="shared" si="2744"/>
        <v>29468560939.955513</v>
      </c>
      <c r="GH96"/>
      <c r="GI96" s="6">
        <f t="shared" si="2810"/>
        <v>17590692142.408607</v>
      </c>
      <c r="GJ96"/>
      <c r="GK96" s="6">
        <f t="shared" si="2811"/>
        <v>11913047234.901958</v>
      </c>
      <c r="GL96"/>
      <c r="GM96" s="6">
        <f t="shared" si="2812"/>
        <v>68268854861.835587</v>
      </c>
      <c r="GN96"/>
      <c r="GO96" s="6">
        <f t="shared" si="2813"/>
        <v>11166168625.075462</v>
      </c>
      <c r="GP96"/>
      <c r="GQ96" s="6">
        <f t="shared" si="2814"/>
        <v>22612367945.822163</v>
      </c>
      <c r="GR96"/>
      <c r="GS96" s="6">
        <f t="shared" si="2815"/>
        <v>16410354696.448608</v>
      </c>
      <c r="GT96"/>
      <c r="GU96" s="6">
        <f t="shared" si="2816"/>
        <v>39841794075.422203</v>
      </c>
      <c r="GV96"/>
      <c r="GW96" s="6">
        <f t="shared" si="2817"/>
        <v>29858489871.26218</v>
      </c>
      <c r="GX96"/>
      <c r="GY96" s="6">
        <f t="shared" si="2818"/>
        <v>56050044807.861855</v>
      </c>
      <c r="GZ96"/>
      <c r="HA96" s="6">
        <f t="shared" si="2819"/>
        <v>118419198405.08844</v>
      </c>
      <c r="HB96"/>
      <c r="HC96" s="6">
        <f t="shared" si="2820"/>
        <v>3068041760.5420003</v>
      </c>
      <c r="HD96"/>
      <c r="HE96" s="6">
        <f t="shared" si="2821"/>
        <v>50783115266.528893</v>
      </c>
      <c r="HF96"/>
      <c r="HG96" s="6">
        <f t="shared" si="2822"/>
        <v>4742237641.3953228</v>
      </c>
      <c r="HH96"/>
      <c r="HI96" s="6">
        <f t="shared" si="2823"/>
        <v>404633268923.84821</v>
      </c>
      <c r="HJ96"/>
      <c r="HK96" s="6">
        <f t="shared" si="2824"/>
        <v>22658048577.821926</v>
      </c>
      <c r="HL96"/>
      <c r="HM96" s="6">
        <f t="shared" si="2825"/>
        <v>189782290919.47574</v>
      </c>
      <c r="HN96"/>
      <c r="HO96" s="6">
        <f t="shared" si="2826"/>
        <v>84901776031.755615</v>
      </c>
      <c r="HP96"/>
      <c r="HQ96" s="6">
        <f t="shared" si="2827"/>
        <v>10945115632.128628</v>
      </c>
      <c r="HR96"/>
      <c r="HS96" s="6">
        <f t="shared" si="2828"/>
        <v>15832960729.088812</v>
      </c>
      <c r="HT96"/>
      <c r="HU96" s="6">
        <f t="shared" si="2829"/>
        <v>3726846908.3819962</v>
      </c>
      <c r="HV96"/>
      <c r="HW96" s="6">
        <f t="shared" si="2830"/>
        <v>45875174243.80854</v>
      </c>
      <c r="HX96"/>
      <c r="HY96" s="6">
        <f t="shared" si="2831"/>
        <v>20993428927.328827</v>
      </c>
      <c r="HZ96"/>
      <c r="IA96" s="6">
        <f t="shared" si="2832"/>
        <v>637911334.36869109</v>
      </c>
      <c r="IB96"/>
      <c r="IC96" s="6">
        <f t="shared" si="2833"/>
        <v>118364273901.99565</v>
      </c>
      <c r="ID96"/>
      <c r="IE96" s="6">
        <f t="shared" si="2834"/>
        <v>363060364549.94159</v>
      </c>
      <c r="IF96"/>
      <c r="IG96" s="6">
        <f t="shared" si="2835"/>
        <v>162634833678.94235</v>
      </c>
      <c r="IH96"/>
      <c r="II96" s="6">
        <f t="shared" si="2836"/>
        <v>223416071792.55576</v>
      </c>
      <c r="IJ96"/>
      <c r="IK96" s="6">
        <f t="shared" si="2837"/>
        <v>114526129060.18231</v>
      </c>
      <c r="IL96"/>
      <c r="IM96" s="6">
        <f t="shared" si="2838"/>
        <v>45951027029.768539</v>
      </c>
      <c r="IN96"/>
      <c r="IO96" s="6">
        <f t="shared" si="2839"/>
        <v>6041967409.6087732</v>
      </c>
      <c r="IP96"/>
      <c r="IQ96" s="6">
        <f t="shared" si="2840"/>
        <v>17291699457.715275</v>
      </c>
      <c r="IR96"/>
      <c r="IS96" s="6">
        <f t="shared" si="2841"/>
        <v>64807364808.715172</v>
      </c>
      <c r="IT96"/>
      <c r="IU96" s="6">
        <f t="shared" si="2842"/>
        <v>104219794299.22179</v>
      </c>
      <c r="IV96"/>
      <c r="IW96" s="6">
        <f t="shared" si="2843"/>
        <v>43052138831.47554</v>
      </c>
      <c r="IX96"/>
      <c r="IY96" s="6">
        <f t="shared" si="2844"/>
        <v>16974205544.875481</v>
      </c>
      <c r="IZ96"/>
      <c r="JA96" s="6">
        <f t="shared" si="2845"/>
        <v>1404982285.8354075</v>
      </c>
      <c r="JB96"/>
      <c r="JC96" s="6">
        <f t="shared" si="2846"/>
        <v>109351184761.51512</v>
      </c>
      <c r="JD96"/>
      <c r="JE96" s="6">
        <f t="shared" si="2847"/>
        <v>166305809759.79572</v>
      </c>
      <c r="JF96"/>
      <c r="JG96" s="6">
        <f t="shared" si="2848"/>
        <v>6393296689.5021076</v>
      </c>
      <c r="JH96"/>
      <c r="JI96" s="6">
        <f t="shared" si="2849"/>
        <v>16118865299.208813</v>
      </c>
      <c r="JJ96"/>
      <c r="JK96" s="6">
        <f t="shared" si="2850"/>
        <v>6049091657.8219824</v>
      </c>
      <c r="JL96"/>
      <c r="JM96" s="6">
        <f t="shared" si="2851"/>
        <v>10229925329.035458</v>
      </c>
      <c r="JN96"/>
      <c r="JO96" s="6">
        <f t="shared" si="2852"/>
        <v>46407028716.71521</v>
      </c>
      <c r="JP96"/>
      <c r="JQ96" s="6">
        <f t="shared" si="2853"/>
        <v>433709053423.68817</v>
      </c>
      <c r="JR96"/>
      <c r="JS96" s="6">
        <f t="shared" si="2854"/>
        <v>6760472632.1154432</v>
      </c>
      <c r="JT96"/>
      <c r="JU96" s="6">
        <f t="shared" si="2855"/>
        <v>121481460702.8351</v>
      </c>
      <c r="JV96"/>
      <c r="JW96" s="6">
        <f t="shared" si="2856"/>
        <v>576436562.68873024</v>
      </c>
      <c r="JX96"/>
      <c r="JY96" s="6">
        <f t="shared" si="2857"/>
        <v>53349031791.155563</v>
      </c>
      <c r="JZ96"/>
      <c r="KA96" s="6">
        <f t="shared" si="2858"/>
        <v>11423955737.515293</v>
      </c>
      <c r="KB96"/>
      <c r="KC96" s="6">
        <f t="shared" si="2859"/>
        <v>20646555542.95549</v>
      </c>
      <c r="KD96"/>
      <c r="KE96" s="6">
        <f t="shared" si="2860"/>
        <v>107163199057.18178</v>
      </c>
      <c r="KF96"/>
      <c r="KG96" s="6">
        <f t="shared" si="2861"/>
        <v>226836532.39538974</v>
      </c>
      <c r="KH96"/>
      <c r="KI96" s="6">
        <f t="shared" si="2862"/>
        <v>9377773844.3952999</v>
      </c>
      <c r="KJ96"/>
      <c r="KK96" s="6">
        <f t="shared" si="2863"/>
        <v>32688244651.8619</v>
      </c>
      <c r="KL96"/>
      <c r="KM96" s="6">
        <f t="shared" si="2864"/>
        <v>171899716270.51505</v>
      </c>
      <c r="KN96"/>
      <c r="KO96" s="6">
        <f t="shared" si="2865"/>
        <v>6955544432.0086451</v>
      </c>
      <c r="KP96"/>
      <c r="KQ96" s="6">
        <f t="shared" si="2866"/>
        <v>55995220860.502235</v>
      </c>
      <c r="KR96"/>
      <c r="KS96" s="6">
        <f t="shared" si="2867"/>
        <v>84963559635.542282</v>
      </c>
      <c r="KT96"/>
      <c r="KU96" s="6">
        <f t="shared" si="2868"/>
        <v>67702430238.90184</v>
      </c>
      <c r="KV96"/>
      <c r="KW96" s="16">
        <f t="shared" si="2869"/>
        <v>15001.851350834893</v>
      </c>
      <c r="KX96" s="7"/>
      <c r="KY96" s="5"/>
      <c r="KZ96" s="3">
        <f t="shared" si="2428"/>
        <v>38333724100</v>
      </c>
      <c r="LA96"/>
      <c r="LB96" s="3">
        <f t="shared" si="2745"/>
        <v>129749803264</v>
      </c>
      <c r="LC96"/>
      <c r="LD96" s="3">
        <f t="shared" si="2746"/>
        <v>2889922564</v>
      </c>
      <c r="LE96"/>
      <c r="LF96" s="3">
        <f t="shared" si="2747"/>
        <v>11077773001</v>
      </c>
      <c r="LG96"/>
      <c r="LH96" s="3">
        <f t="shared" si="2748"/>
        <v>37015451236</v>
      </c>
      <c r="LI96"/>
      <c r="LJ96" s="3">
        <f t="shared" si="2749"/>
        <v>3521829025</v>
      </c>
      <c r="LK96"/>
      <c r="LL96" s="3">
        <f t="shared" si="2750"/>
        <v>40126900489</v>
      </c>
      <c r="LM96"/>
      <c r="LN96" s="3">
        <f t="shared" si="2751"/>
        <v>77588431209</v>
      </c>
      <c r="LO96"/>
      <c r="LP96" s="3">
        <f t="shared" si="2752"/>
        <v>132284236681</v>
      </c>
      <c r="LQ96"/>
      <c r="LR96" s="3">
        <f t="shared" si="2753"/>
        <v>7811201161</v>
      </c>
      <c r="LS96"/>
      <c r="LT96" s="3">
        <f t="shared" si="2754"/>
        <v>2313513801</v>
      </c>
      <c r="LU96"/>
      <c r="LV96" s="3">
        <f t="shared" si="2755"/>
        <v>134661843369</v>
      </c>
      <c r="LW96"/>
      <c r="LX96" s="3">
        <f t="shared" si="2756"/>
        <v>195373724121</v>
      </c>
      <c r="LY96"/>
      <c r="LZ96" s="3">
        <f t="shared" si="2757"/>
        <v>42849414001</v>
      </c>
      <c r="MA96"/>
      <c r="MB96" s="3">
        <f t="shared" si="2758"/>
        <v>17420832144</v>
      </c>
      <c r="MC96"/>
      <c r="MD96" s="3">
        <f t="shared" si="2759"/>
        <v>29689357636</v>
      </c>
      <c r="ME96"/>
      <c r="MF96" s="3">
        <f t="shared" si="2760"/>
        <v>22148285329</v>
      </c>
      <c r="MG96"/>
      <c r="MH96" s="3">
        <f t="shared" si="2761"/>
        <v>49109662449</v>
      </c>
      <c r="MI96"/>
      <c r="MJ96" s="3">
        <f t="shared" si="2762"/>
        <v>4355208036</v>
      </c>
      <c r="MK96"/>
      <c r="ML96" s="3">
        <f t="shared" si="2763"/>
        <v>12254047204</v>
      </c>
      <c r="MM96"/>
      <c r="MN96" s="3">
        <f t="shared" si="2764"/>
        <v>28149792841</v>
      </c>
      <c r="MO96"/>
      <c r="MP96" s="3">
        <f t="shared" si="2765"/>
        <v>25576965184</v>
      </c>
      <c r="MQ96"/>
      <c r="MR96" s="3">
        <f t="shared" si="2766"/>
        <v>17720934400</v>
      </c>
      <c r="MS96"/>
      <c r="MT96" s="3">
        <f t="shared" si="2767"/>
        <v>76410780625</v>
      </c>
      <c r="MU96"/>
      <c r="MV96" s="3">
        <f t="shared" si="2768"/>
        <v>147300137209</v>
      </c>
      <c r="MW96"/>
      <c r="MX96" s="3">
        <f t="shared" si="2769"/>
        <v>9037544356</v>
      </c>
      <c r="MY96"/>
      <c r="MZ96" s="3">
        <f t="shared" si="2770"/>
        <v>34475205625</v>
      </c>
      <c r="NA96"/>
      <c r="NB96" s="3">
        <f t="shared" si="2771"/>
        <v>11780931600</v>
      </c>
      <c r="NC96"/>
      <c r="ND96" s="3">
        <f t="shared" si="2772"/>
        <v>456684014656</v>
      </c>
      <c r="NE96"/>
      <c r="NF96" s="3">
        <f t="shared" si="2773"/>
        <v>36176800804</v>
      </c>
      <c r="NG96"/>
      <c r="NH96" s="3">
        <f t="shared" si="2774"/>
        <v>156787489296</v>
      </c>
      <c r="NI96"/>
      <c r="NJ96" s="3">
        <f t="shared" si="2775"/>
        <v>63354400209</v>
      </c>
      <c r="NK96"/>
      <c r="NL96" s="3">
        <f t="shared" si="2729"/>
        <v>20821047025</v>
      </c>
      <c r="NM96"/>
      <c r="NN96" s="3">
        <f t="shared" si="2776"/>
        <v>7422339409</v>
      </c>
      <c r="NO96"/>
      <c r="NP96" s="3">
        <f t="shared" si="2777"/>
        <v>10145324176</v>
      </c>
      <c r="NQ96"/>
      <c r="NR96" s="3">
        <f t="shared" si="2778"/>
        <v>64445407321</v>
      </c>
      <c r="NS96"/>
      <c r="NT96" s="3">
        <f t="shared" si="2779"/>
        <v>11070196225</v>
      </c>
      <c r="NU96"/>
      <c r="NV96" s="3">
        <f t="shared" si="2780"/>
        <v>4216294489</v>
      </c>
      <c r="NW96"/>
      <c r="NX96" s="3">
        <f t="shared" si="2781"/>
        <v>92638053225</v>
      </c>
      <c r="NY96"/>
      <c r="NZ96" s="3">
        <f t="shared" si="2782"/>
        <v>412447812841</v>
      </c>
      <c r="OA96"/>
      <c r="OB96" s="3">
        <f t="shared" si="2783"/>
        <v>132207868816</v>
      </c>
      <c r="OC96"/>
      <c r="OD96" s="3">
        <f t="shared" si="2784"/>
        <v>187482938049</v>
      </c>
      <c r="OE96"/>
      <c r="OF96" s="3">
        <f t="shared" si="2785"/>
        <v>89246185081</v>
      </c>
      <c r="OG96"/>
      <c r="OH96" s="3">
        <f t="shared" si="2786"/>
        <v>64535305444</v>
      </c>
      <c r="OI96"/>
      <c r="OJ96" s="3">
        <f t="shared" si="2787"/>
        <v>1448106916</v>
      </c>
      <c r="OK96"/>
      <c r="OL96" s="3">
        <f t="shared" si="2788"/>
        <v>29300538276</v>
      </c>
      <c r="OM96"/>
      <c r="ON96" s="3">
        <f t="shared" si="2789"/>
        <v>86582474001</v>
      </c>
      <c r="OO96"/>
      <c r="OP96" s="3">
        <f t="shared" si="2790"/>
        <v>131411325049</v>
      </c>
      <c r="OQ96"/>
      <c r="OR96" s="3">
        <f t="shared" si="2791"/>
        <v>28161538596</v>
      </c>
      <c r="OS96"/>
      <c r="OT96" s="3">
        <f t="shared" si="2792"/>
        <v>8209990881</v>
      </c>
      <c r="OU96"/>
      <c r="OV96" s="3">
        <f t="shared" si="2793"/>
        <v>4809249</v>
      </c>
      <c r="OW96"/>
      <c r="OX96" s="3">
        <f t="shared" si="2794"/>
        <v>137165788881</v>
      </c>
      <c r="OY96"/>
      <c r="OZ96" s="3">
        <f t="shared" si="2795"/>
        <v>135519696900</v>
      </c>
      <c r="PA96"/>
      <c r="PB96" s="3">
        <f t="shared" si="2796"/>
        <v>1622639524</v>
      </c>
      <c r="PC96"/>
      <c r="PD96" s="3">
        <f t="shared" si="2797"/>
        <v>7618496656</v>
      </c>
      <c r="PE96"/>
      <c r="PF96" s="3">
        <f t="shared" si="2798"/>
        <v>13794972304</v>
      </c>
      <c r="PG96"/>
      <c r="PH96" s="3">
        <f t="shared" si="2799"/>
        <v>3778192089</v>
      </c>
      <c r="PI96"/>
      <c r="PJ96" s="3">
        <f t="shared" si="2800"/>
        <v>65075499801</v>
      </c>
      <c r="PK96"/>
      <c r="PL96" s="3">
        <f t="shared" si="2801"/>
        <v>487541890564</v>
      </c>
      <c r="PM96"/>
      <c r="PN96" s="3">
        <f t="shared" si="2802"/>
        <v>1810162116</v>
      </c>
      <c r="PO96"/>
      <c r="PP96" s="3">
        <f t="shared" si="2803"/>
        <v>150713215524</v>
      </c>
      <c r="PQ96"/>
      <c r="PR96" s="3">
        <f t="shared" si="2804"/>
        <v>245454889</v>
      </c>
      <c r="PS96"/>
      <c r="PT96" s="3">
        <f t="shared" si="2805"/>
        <v>36594924804</v>
      </c>
      <c r="PU96"/>
      <c r="PV96" s="3">
        <f t="shared" si="2806"/>
        <v>21479540481</v>
      </c>
      <c r="PW96"/>
      <c r="PX96" s="3">
        <f t="shared" si="2730"/>
        <v>10818704169</v>
      </c>
      <c r="PY96"/>
      <c r="PZ96" s="3">
        <f t="shared" si="3172"/>
        <v>134713957156</v>
      </c>
      <c r="QA96"/>
      <c r="QB96" s="3">
        <f t="shared" si="3173"/>
        <v>605898225</v>
      </c>
      <c r="QC96"/>
      <c r="QD96" s="3">
        <f t="shared" si="3174"/>
        <v>18636345225</v>
      </c>
      <c r="QE96"/>
      <c r="QF96" s="3">
        <f t="shared" si="3175"/>
        <v>48609225625</v>
      </c>
      <c r="QG96"/>
      <c r="QH96" s="3">
        <f t="shared" si="3176"/>
        <v>206373952656</v>
      </c>
      <c r="QI96"/>
      <c r="QJ96" s="3">
        <f t="shared" si="3177"/>
        <v>15147701776</v>
      </c>
      <c r="QK96"/>
      <c r="QL96" s="3">
        <f t="shared" si="3178"/>
        <v>38792059849</v>
      </c>
      <c r="QM96"/>
      <c r="QN96" s="3">
        <f t="shared" si="3169"/>
        <v>63407772481</v>
      </c>
      <c r="QO96"/>
      <c r="QP96" s="3">
        <f t="shared" si="3170"/>
        <v>89923816129</v>
      </c>
      <c r="QQ96"/>
      <c r="QR96" s="3">
        <f t="shared" si="3171"/>
        <v>15709864921</v>
      </c>
      <c r="QS96" s="5"/>
      <c r="QT96" s="6">
        <f t="shared" si="2429"/>
        <v>15218.420981886949</v>
      </c>
      <c r="QU96" s="5"/>
      <c r="QV96" s="5"/>
      <c r="QW96" s="6">
        <f>B96-C96-$FC96</f>
        <v>235466.09333333373</v>
      </c>
      <c r="QX96"/>
      <c r="QY96" s="6">
        <f>D96-E96-$FC96</f>
        <v>399884.09333333373</v>
      </c>
      <c r="QZ96"/>
      <c r="RA96" s="6">
        <f>F96-G96-$FC96</f>
        <v>-14081.906666666269</v>
      </c>
      <c r="RB96"/>
      <c r="RC96" s="6">
        <f>H96-I96-$FC96</f>
        <v>-65574.906666666269</v>
      </c>
      <c r="RD96"/>
      <c r="RE96" s="6">
        <f>J96-K96-$FC96</f>
        <v>-152717.90666666627</v>
      </c>
      <c r="RF96"/>
      <c r="RG96" s="6">
        <f>L96-M96-$FC96</f>
        <v>99021.093333333731</v>
      </c>
      <c r="RH96"/>
      <c r="RI96" s="6">
        <f>N96-O96-$FC96</f>
        <v>239993.09333333373</v>
      </c>
      <c r="RJ96"/>
      <c r="RK96" s="6">
        <f>P96-Q96-$FC96</f>
        <v>318223.09333333373</v>
      </c>
      <c r="RL96"/>
      <c r="RM96" s="6">
        <f>R96-S96-$FC96</f>
        <v>-324032.90666666627</v>
      </c>
      <c r="RN96"/>
      <c r="RO96" s="6">
        <f>T96-U96-$FC96</f>
        <v>128057.09333333373</v>
      </c>
      <c r="RP96"/>
      <c r="RQ96" s="6">
        <f>V96-W96-$FC96</f>
        <v>-8422.9066666662693</v>
      </c>
      <c r="RR96"/>
      <c r="RS96" s="6">
        <f>X96-Y96-$FC96</f>
        <v>406639.09333333373</v>
      </c>
      <c r="RT96"/>
      <c r="RU96" s="6">
        <f>Z96-AA96-$FC96</f>
        <v>-402334.90666666627</v>
      </c>
      <c r="RV96"/>
      <c r="RW96" s="6">
        <f>AB96-AC96-$FC96</f>
        <v>-167324.90666666627</v>
      </c>
      <c r="RX96"/>
      <c r="RY96" s="6">
        <f>AD96-AE96-$FC96</f>
        <v>171664.09333333373</v>
      </c>
      <c r="RZ96"/>
      <c r="SA96" s="6">
        <f>AF96-AG96-$FC96</f>
        <v>-132629.90666666627</v>
      </c>
      <c r="SB96"/>
      <c r="SC96" s="6">
        <f>AH96-AI96-$FC96</f>
        <v>-109146.90666666627</v>
      </c>
      <c r="SD96"/>
      <c r="SE96" s="6">
        <f>AJ96-AK96-$FC96</f>
        <v>261283.09333333373</v>
      </c>
      <c r="SF96"/>
      <c r="SG96" s="6">
        <f>AL96-AM96-$FC96</f>
        <v>105670.09333333373</v>
      </c>
      <c r="SH96"/>
      <c r="SI96" s="6">
        <f>AN96-AO96-$FC96</f>
        <v>150374.09333333373</v>
      </c>
      <c r="SJ96"/>
      <c r="SK96" s="6">
        <f>AP96-AQ96-$FC96</f>
        <v>-128102.90666666627</v>
      </c>
      <c r="SL96"/>
      <c r="SM96" s="6">
        <f>AR96-AS96-$FC96</f>
        <v>199604.09333333373</v>
      </c>
      <c r="SN96"/>
      <c r="SO96" s="6">
        <f>AT96-AU96-$FC96</f>
        <v>172796.09333333373</v>
      </c>
      <c r="SP96"/>
      <c r="SQ96" s="6">
        <f>AV96-AW96-$FC96</f>
        <v>-236748.90666666627</v>
      </c>
      <c r="SR96"/>
      <c r="SS96" s="6">
        <f>AX96-AY96-$FC96</f>
        <v>-344120.90666666627</v>
      </c>
      <c r="ST96"/>
      <c r="SU96" s="6">
        <f>AZ96-BA96-$FC96</f>
        <v>-55389.906666666269</v>
      </c>
      <c r="SV96"/>
      <c r="SW96" s="6">
        <f>BB96-BC96-$FC96</f>
        <v>225351.09333333373</v>
      </c>
      <c r="SX96"/>
      <c r="SY96" s="6">
        <f>BD96-BE96-$FC96</f>
        <v>-68863.906666666269</v>
      </c>
      <c r="SZ96"/>
      <c r="TA96" s="6">
        <f>BF96-BG96-$FC96</f>
        <v>-636107.90666666627</v>
      </c>
      <c r="TB96"/>
      <c r="TC96" s="6">
        <f>BH96-BI96-$FC96</f>
        <v>-150525.90666666627</v>
      </c>
      <c r="TD96"/>
      <c r="TE96" s="6">
        <f>BJ96-BK96-$FC96</f>
        <v>435640.09333333373</v>
      </c>
      <c r="TF96"/>
      <c r="TG96" s="6">
        <f>BL96-BM96-$FC96</f>
        <v>291379.09333333373</v>
      </c>
      <c r="TH96"/>
      <c r="TI96" s="6">
        <f>BN96-BO96-$FC96</f>
        <v>-104618.90666666627</v>
      </c>
      <c r="TJ96"/>
      <c r="TK96" s="6">
        <f>BP96-BQ96-$FC96</f>
        <v>125829.09333333373</v>
      </c>
      <c r="TL96"/>
      <c r="TM96" s="6">
        <f>BR96-BS96-$FC96</f>
        <v>-61047.906666666269</v>
      </c>
      <c r="TN96"/>
      <c r="TO96" s="6">
        <f>BT96-BU96-$FC96</f>
        <v>-214184.90666666627</v>
      </c>
      <c r="TP96"/>
      <c r="TQ96" s="6">
        <f>BV96-BW96-$FC96</f>
        <v>144891.09333333373</v>
      </c>
      <c r="TR96"/>
      <c r="TS96" s="6">
        <f>BX96-BY96-$FC96</f>
        <v>-25256.906666666269</v>
      </c>
      <c r="TT96"/>
      <c r="TU96" s="6">
        <f>BZ96-CA96-$FC96</f>
        <v>344041.09333333373</v>
      </c>
      <c r="TV96"/>
      <c r="TW96" s="6">
        <f>CB96-CC96-$FC96</f>
        <v>-602544.90666666627</v>
      </c>
      <c r="TX96"/>
      <c r="TY96" s="6">
        <f>CD96-CE96-$FC96</f>
        <v>403280.09333333373</v>
      </c>
      <c r="TZ96"/>
      <c r="UA96" s="6">
        <f>CF96-CG96-$FC96</f>
        <v>472669.09333333373</v>
      </c>
      <c r="UB96"/>
      <c r="UC96" s="6">
        <f>CH96-CI96-$FC96</f>
        <v>338417.09333333373</v>
      </c>
      <c r="UD96"/>
      <c r="UE96" s="6">
        <f>CJ96-CK96-$FC96</f>
        <v>-214361.90666666627</v>
      </c>
      <c r="UF96"/>
      <c r="UG96" s="6">
        <f>CL96-CM96-$FC96</f>
        <v>77730.093333333731</v>
      </c>
      <c r="UH96"/>
      <c r="UI96" s="6">
        <f>CN96-CO96-$FC96</f>
        <v>-131497.90666666627</v>
      </c>
      <c r="UJ96"/>
      <c r="UK96" s="6">
        <f>CP96-CQ96-$FC96</f>
        <v>-254572.90666666627</v>
      </c>
      <c r="UL96"/>
      <c r="UM96" s="6">
        <f>CR96-CS96-$FC96</f>
        <v>-322830.90666666627</v>
      </c>
      <c r="UN96"/>
      <c r="UO96" s="6">
        <f>CT96-CU96-$FC96</f>
        <v>207490.09333333373</v>
      </c>
      <c r="UP96"/>
      <c r="UQ96" s="6">
        <f>CV96-CW96-$FC96</f>
        <v>130285.09333333373</v>
      </c>
      <c r="UR96"/>
      <c r="US96" s="6">
        <f>CX96-CY96-$FC96</f>
        <v>37483.093333333731</v>
      </c>
      <c r="UT96"/>
      <c r="UU96" s="6">
        <f>CZ96-DA96-$FC96</f>
        <v>-330682.90666666627</v>
      </c>
      <c r="UV96"/>
      <c r="UW96" s="6">
        <f>DB96-DC96-$FC96</f>
        <v>407806.09333333373</v>
      </c>
      <c r="UX96"/>
      <c r="UY96" s="6">
        <f>DD96-DE96-$FC96</f>
        <v>79958.093333333731</v>
      </c>
      <c r="UZ96"/>
      <c r="VA96" s="6">
        <f>DF96-DG96-$FC96</f>
        <v>126960.09333333373</v>
      </c>
      <c r="VB96"/>
      <c r="VC96" s="6">
        <f>DH96-DI96-$FC96</f>
        <v>-77775.906666666269</v>
      </c>
      <c r="VD96"/>
      <c r="VE96" s="6">
        <f>DJ96-DK96-$FC96</f>
        <v>101143.09333333373</v>
      </c>
      <c r="VF96"/>
      <c r="VG96" s="6">
        <f>DL96-DM96-$FC96</f>
        <v>-215422.90666666627</v>
      </c>
      <c r="VH96"/>
      <c r="VI96" s="6">
        <f>DN96-DO96-$FC96</f>
        <v>-658565.90666666627</v>
      </c>
      <c r="VJ96"/>
      <c r="VK96" s="6">
        <f>DP96-DQ96-$FC96</f>
        <v>82222.093333333731</v>
      </c>
      <c r="VL96"/>
      <c r="VM96" s="6">
        <f>DR96-DS96-$FC96</f>
        <v>-348541.90666666627</v>
      </c>
      <c r="VN96"/>
      <c r="VO96" s="6">
        <f>DT96-DU96-$FC96</f>
        <v>24009.093333333731</v>
      </c>
      <c r="VP96"/>
      <c r="VQ96" s="6">
        <f>DV96-DW96-$FC96</f>
        <v>230974.09333333373</v>
      </c>
      <c r="VR96"/>
      <c r="VS96" s="6">
        <f>DX96-DY96-$FC96</f>
        <v>-106882.90666666627</v>
      </c>
      <c r="VT96"/>
      <c r="VU96" s="6">
        <f>DZ96-EA96-$FC96</f>
        <v>143689.09333333373</v>
      </c>
      <c r="VV96"/>
      <c r="VW96" s="6">
        <f>EB96-EC96-$FC96</f>
        <v>-327357.90666666627</v>
      </c>
      <c r="VX96"/>
      <c r="VY96" s="6">
        <f>ED96-EE96-$FC96</f>
        <v>15061.093333333731</v>
      </c>
      <c r="VZ96"/>
      <c r="WA96" s="6">
        <f>EF96-EG96-$FC96</f>
        <v>-96838.906666666269</v>
      </c>
      <c r="WB96"/>
      <c r="WC96" s="6">
        <f>EH96-EI96-$FC96</f>
        <v>-180798.90666666627</v>
      </c>
      <c r="WD96"/>
      <c r="WE96" s="6">
        <f>EJ96-EK96-$FC96</f>
        <v>-414607.90666666627</v>
      </c>
      <c r="WF96"/>
      <c r="WG96" s="6">
        <f>EL96-EM96-$FC96</f>
        <v>-83399.906666666269</v>
      </c>
      <c r="WH96"/>
      <c r="WI96" s="6">
        <f>EN96-EO96-$FC96</f>
        <v>236633.09333333373</v>
      </c>
      <c r="WJ96"/>
      <c r="WK96" s="6">
        <f>EP96-EQ96-$FC96</f>
        <v>291485.09333333373</v>
      </c>
      <c r="WL96"/>
      <c r="WM96" s="6">
        <f>ER96-ES96-$FC96</f>
        <v>-260196.90666666627</v>
      </c>
      <c r="WN96"/>
      <c r="WO96" s="6">
        <f>ET96-EU96-$FC96</f>
        <v>165015.09333333373</v>
      </c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</row>
    <row r="97" spans="1:1015">
      <c r="A97"/>
      <c r="KW97" s="17"/>
      <c r="QW97" s="7">
        <f>QW91*QW96</f>
        <v>-14176766732.730354</v>
      </c>
      <c r="QY97" s="7">
        <f>QY91*QY96</f>
        <v>-20109072705.423698</v>
      </c>
      <c r="RA97" s="7">
        <f>RA91*RA96</f>
        <v>-1686459656.8902624</v>
      </c>
      <c r="RC97" s="7">
        <f>RC91*RC96</f>
        <v>1977690222.4696822</v>
      </c>
      <c r="RE97" s="7">
        <f>RE91*RE96</f>
        <v>-7193738304.9969463</v>
      </c>
      <c r="RG97" s="7">
        <f>RG91*RG96</f>
        <v>-2748751615.1836634</v>
      </c>
      <c r="RI97" s="7">
        <f>RI91*RI96</f>
        <v>-7921512829.903677</v>
      </c>
      <c r="RK97" s="7">
        <f>RK91*RK96</f>
        <v>-2458990458.7036734</v>
      </c>
      <c r="RM97" s="7">
        <f>RM91*RM96</f>
        <v>-3121326901.5836143</v>
      </c>
      <c r="RO97" s="7">
        <f>RO91*RO96</f>
        <v>-16919832011.983707</v>
      </c>
      <c r="RQ97" s="7">
        <f>RQ91*RQ96</f>
        <v>861690754.52298224</v>
      </c>
      <c r="RS97" s="7">
        <f>RS91*RS96</f>
        <v>56897245563.056381</v>
      </c>
      <c r="RU97" s="7">
        <f>RU91*RU96</f>
        <v>38733285724.549683</v>
      </c>
      <c r="RW97" s="7">
        <f>RW91*RW96</f>
        <v>-14523926834.59693</v>
      </c>
      <c r="RY97" s="7">
        <f>RY91*RY96</f>
        <v>-16460398405.690363</v>
      </c>
      <c r="SA97" s="7">
        <f>SA91*SA96</f>
        <v>-520008264.46363217</v>
      </c>
      <c r="SC97" s="7">
        <f>SC91*SC96</f>
        <v>1756747113.3496914</v>
      </c>
      <c r="SE97" s="7">
        <f>SE91*SE96</f>
        <v>3143953270.3630061</v>
      </c>
      <c r="SG97" s="7">
        <f>SG91*SG96</f>
        <v>-6789858616.8903456</v>
      </c>
      <c r="SI97" s="7">
        <f>SI91*SI96</f>
        <v>25688819391.643078</v>
      </c>
      <c r="SK97" s="7">
        <f>SK91*SK96</f>
        <v>19004226759.642975</v>
      </c>
      <c r="SM97" s="7">
        <f>SM91*SM96</f>
        <v>-5729286857.3170052</v>
      </c>
      <c r="SO97" s="7">
        <f>SO91*SO96</f>
        <v>4404355847.9630184</v>
      </c>
      <c r="SQ97" s="7">
        <f>SQ91*SQ96</f>
        <v>-14852856181.156933</v>
      </c>
      <c r="SS97" s="7">
        <f>SS91*SS96</f>
        <v>-27282162424.143585</v>
      </c>
      <c r="SU97" s="7">
        <f>SU91*SU96</f>
        <v>-5918342105.3169308</v>
      </c>
      <c r="SW97" s="7">
        <f>SW91*SW96</f>
        <v>-39914017389.0504</v>
      </c>
      <c r="SY97" s="7">
        <f>SY91*SY96</f>
        <v>7010845191.5363207</v>
      </c>
      <c r="TA97" s="7">
        <f>TA91*TA96</f>
        <v>-104856502295.50352</v>
      </c>
      <c r="TC97" s="7">
        <f>TC91*TC96</f>
        <v>7232356370.8430157</v>
      </c>
      <c r="TE97" s="7">
        <f>TE91*TE96</f>
        <v>-20924339685.050365</v>
      </c>
      <c r="TG97" s="7">
        <f>TG91*TG96</f>
        <v>-9836740627.8770142</v>
      </c>
      <c r="TI97" s="7">
        <f>TI91*TI96</f>
        <v>-7992962584.7836056</v>
      </c>
      <c r="TK97" s="7">
        <f>TK91*TK96</f>
        <v>-4135153370.9170008</v>
      </c>
      <c r="TM97" s="7">
        <f>TM91*TM96</f>
        <v>-153397923.98363853</v>
      </c>
      <c r="TO97" s="7">
        <f>TO91*TO96</f>
        <v>-4465486858.9169521</v>
      </c>
      <c r="TQ97" s="7">
        <f>TQ91*TQ96</f>
        <v>6475001364.2296953</v>
      </c>
      <c r="TS97" s="7">
        <f>TS91*TS96</f>
        <v>723338948.44301283</v>
      </c>
      <c r="TU97" s="7">
        <f>TU91*TU96</f>
        <v>-7018181419.9836807</v>
      </c>
      <c r="TW97" s="7">
        <f>TW91*TW96</f>
        <v>-18308174344.356918</v>
      </c>
      <c r="TY97" s="7">
        <f>TY91*TY96</f>
        <v>22077466545.243011</v>
      </c>
      <c r="UA97" s="7">
        <f>UA91*UA96</f>
        <v>10043625821.402992</v>
      </c>
      <c r="UC97" s="7">
        <f>UC91*UC96</f>
        <v>-9199277580.4103489</v>
      </c>
      <c r="UE97" s="7">
        <f>UE91*UE96</f>
        <v>-28548021339.130241</v>
      </c>
      <c r="UG97" s="7">
        <f>UG91*UG96</f>
        <v>-3988428510.6503377</v>
      </c>
      <c r="UI97" s="7">
        <f>UI91*UI96</f>
        <v>2979118388.3363571</v>
      </c>
      <c r="UK97" s="7">
        <f>UK91*UK96</f>
        <v>-28420709381.370247</v>
      </c>
      <c r="UM97" s="7">
        <f>UM91*UM96</f>
        <v>-37146456491.770241</v>
      </c>
      <c r="UO97" s="7">
        <f>UO91*UO96</f>
        <v>8034171339.8030205</v>
      </c>
      <c r="UQ97" s="7">
        <f>UQ91*UQ96</f>
        <v>-8723792570.0636806</v>
      </c>
      <c r="US97" s="7">
        <f>US91*US96</f>
        <v>-906763006.54365706</v>
      </c>
      <c r="UU97" s="7">
        <f>UU91*UU96</f>
        <v>-6455177248.0369434</v>
      </c>
      <c r="UW97" s="7">
        <f>UW91*UW96</f>
        <v>-73995295527.93042</v>
      </c>
      <c r="UY97" s="7">
        <f>UY91*UY96</f>
        <v>-5486344830.1170111</v>
      </c>
      <c r="VA97" s="7">
        <f>VA91*VA96</f>
        <v>4347208392.6030254</v>
      </c>
      <c r="VC97" s="7">
        <f>VC91*VC96</f>
        <v>-1407490879.7169642</v>
      </c>
      <c r="VE97" s="7">
        <f>VE91*VE96</f>
        <v>-6405114294.4370108</v>
      </c>
      <c r="VG97" s="7">
        <f>VG91*VG96</f>
        <v>3949833567.5363655</v>
      </c>
      <c r="VI97" s="7">
        <f>VI91*VI96</f>
        <v>-59250349220.196892</v>
      </c>
      <c r="VK97" s="7">
        <f>VK91*VK96</f>
        <v>-760328526.65032136</v>
      </c>
      <c r="VM97" s="7">
        <f>VM91*VM96</f>
        <v>14948005048.496367</v>
      </c>
      <c r="VO97" s="7">
        <f>VO91*VO96</f>
        <v>-1298393840.6770012</v>
      </c>
      <c r="VQ97" s="7">
        <f>VQ91*VQ96</f>
        <v>6519185270.896348</v>
      </c>
      <c r="VS97" s="7">
        <f>VS91*VS96</f>
        <v>-14743080419.876915</v>
      </c>
      <c r="VU97" s="7">
        <f>VU91*VU96</f>
        <v>-7090087333.5836754</v>
      </c>
      <c r="VW97" s="7">
        <f>VW91*VW96</f>
        <v>-6646919364.1969433</v>
      </c>
      <c r="VY97" s="7">
        <f>VY91*VY96</f>
        <v>773067044.22970808</v>
      </c>
      <c r="WA97" s="7">
        <f>WA91*WA96</f>
        <v>-8401041137.5302687</v>
      </c>
      <c r="WC97" s="7">
        <f>WC91*WC96</f>
        <v>6291666955.4830227</v>
      </c>
      <c r="WE97" s="7">
        <f>WE91*WE96</f>
        <v>2404416284.7630534</v>
      </c>
      <c r="WG97" s="7">
        <f>WG91*WG96</f>
        <v>14616111.643028883</v>
      </c>
      <c r="WI97" s="7">
        <f>WI91*WI96</f>
        <v>3547780021.2963424</v>
      </c>
      <c r="WK97" s="7">
        <f>WK91*WK96</f>
        <v>-29225243755.770374</v>
      </c>
      <c r="WM97" s="7">
        <f>WM91*WM96</f>
        <v>-13309786450.170269</v>
      </c>
      <c r="WO97" s="7">
        <f>WO91*WO96</f>
        <v>-4410400203.343668</v>
      </c>
      <c r="WQ97" s="6">
        <f>(SUM(QW97:WP97)/(150*148))</f>
        <v>-21711578.018253453</v>
      </c>
    </row>
    <row r="98" spans="1:1015">
      <c r="A98" s="12" t="s">
        <v>14</v>
      </c>
      <c r="KW98" s="17"/>
      <c r="QW98" s="7">
        <f t="shared" ref="QW98:TG98" si="3179">QW92*QW95</f>
        <v>-35145687.039999992</v>
      </c>
      <c r="QX98" s="7"/>
      <c r="QY98" s="7">
        <f t="shared" si="3179"/>
        <v>-65151511.03999994</v>
      </c>
      <c r="QZ98" s="7"/>
      <c r="RA98" s="7">
        <f t="shared" si="3179"/>
        <v>-45765964.373333387</v>
      </c>
      <c r="RB98" s="7"/>
      <c r="RC98" s="7">
        <f t="shared" si="3179"/>
        <v>2645743.3600000078</v>
      </c>
      <c r="RD98" s="7"/>
      <c r="RE98" s="7">
        <f t="shared" si="3179"/>
        <v>-34673232.639999963</v>
      </c>
      <c r="RF98" s="7"/>
      <c r="RG98" s="7">
        <f t="shared" si="3179"/>
        <v>-60004013.439999968</v>
      </c>
      <c r="RH98" s="7"/>
      <c r="RI98" s="7">
        <f t="shared" si="3179"/>
        <v>-38195311.040000021</v>
      </c>
      <c r="RJ98" s="7"/>
      <c r="RK98" s="7">
        <f t="shared" si="3179"/>
        <v>-5227001.1733333515</v>
      </c>
      <c r="RL98" s="7"/>
      <c r="RM98" s="7">
        <f t="shared" si="3179"/>
        <v>-159628347.30666673</v>
      </c>
      <c r="RN98" s="7"/>
      <c r="RO98" s="7">
        <f t="shared" si="3179"/>
        <v>85112122.026666597</v>
      </c>
      <c r="RP98" s="7"/>
      <c r="RQ98" s="7">
        <f t="shared" si="3179"/>
        <v>-21207455.573333289</v>
      </c>
      <c r="RR98" s="7"/>
      <c r="RS98" s="7">
        <f t="shared" si="3179"/>
        <v>45313304.959999934</v>
      </c>
      <c r="RT98" s="7"/>
      <c r="RU98" s="7">
        <f t="shared" si="3179"/>
        <v>-12206258.773333354</v>
      </c>
      <c r="RV98" s="7"/>
      <c r="RW98" s="7">
        <f t="shared" si="3179"/>
        <v>-7588894.5066666538</v>
      </c>
      <c r="RX98" s="7"/>
      <c r="RY98" s="7">
        <f t="shared" si="3179"/>
        <v>-35947367.040000021</v>
      </c>
      <c r="RZ98" s="7"/>
      <c r="SA98" s="7">
        <f t="shared" si="3179"/>
        <v>-9414393.1733333319</v>
      </c>
      <c r="SB98" s="7"/>
      <c r="SC98" s="7">
        <f t="shared" si="3179"/>
        <v>5467252.6933333157</v>
      </c>
      <c r="SD98" s="7"/>
      <c r="SE98" s="7">
        <f t="shared" si="3179"/>
        <v>-30412369.706666715</v>
      </c>
      <c r="SF98" s="7"/>
      <c r="SG98" s="7">
        <f t="shared" si="3179"/>
        <v>77245138.560000092</v>
      </c>
      <c r="SH98" s="7"/>
      <c r="SI98" s="7">
        <f t="shared" si="3179"/>
        <v>11640661.759999936</v>
      </c>
      <c r="SJ98" s="7"/>
      <c r="SK98" s="7">
        <f t="shared" si="3179"/>
        <v>-138811118.50666666</v>
      </c>
      <c r="SL98" s="7"/>
      <c r="SM98" s="7">
        <f t="shared" si="3179"/>
        <v>-18166791.039999958</v>
      </c>
      <c r="SN98" s="7"/>
      <c r="SO98" s="7">
        <f t="shared" si="3179"/>
        <v>43434069.76000011</v>
      </c>
      <c r="SP98" s="7"/>
      <c r="SQ98" s="7">
        <f t="shared" si="3179"/>
        <v>7828620.1600000151</v>
      </c>
      <c r="SR98" s="7"/>
      <c r="SS98" s="7">
        <f t="shared" si="3179"/>
        <v>6013520.426666623</v>
      </c>
      <c r="ST98" s="7"/>
      <c r="SU98" s="7">
        <f t="shared" si="3179"/>
        <v>11626622.293333353</v>
      </c>
      <c r="SV98" s="7"/>
      <c r="SW98" s="7">
        <f t="shared" si="3179"/>
        <v>-39085390.506666638</v>
      </c>
      <c r="SX98" s="7"/>
      <c r="SY98" s="7">
        <f t="shared" si="3179"/>
        <v>28656817.493333265</v>
      </c>
      <c r="SZ98" s="7"/>
      <c r="TA98" s="7">
        <f t="shared" si="3179"/>
        <v>-26468853.973333351</v>
      </c>
      <c r="TB98" s="7"/>
      <c r="TC98" s="7">
        <f t="shared" si="3179"/>
        <v>28674538.026666615</v>
      </c>
      <c r="TD98" s="7"/>
      <c r="TE98" s="7">
        <f t="shared" si="3179"/>
        <v>78727234.559999958</v>
      </c>
      <c r="TF98" s="7"/>
      <c r="TG98" s="7">
        <f t="shared" si="3179"/>
        <v>49894598.826666705</v>
      </c>
      <c r="TH98" s="7"/>
      <c r="TI98" s="7">
        <f t="shared" ref="TI98:VS98" si="3180">TI92*TI95</f>
        <v>-109585980.37333333</v>
      </c>
      <c r="TJ98" s="7"/>
      <c r="TK98" s="7">
        <f t="shared" si="3180"/>
        <v>64889244.159999944</v>
      </c>
      <c r="TL98" s="7"/>
      <c r="TM98" s="7">
        <f t="shared" si="3180"/>
        <v>-46010260.906666577</v>
      </c>
      <c r="TN98" s="7"/>
      <c r="TO98" s="7">
        <f t="shared" si="3180"/>
        <v>-4598350.5066666687</v>
      </c>
      <c r="TP98" s="7"/>
      <c r="TQ98" s="7">
        <f t="shared" si="3180"/>
        <v>-5248156.3733333293</v>
      </c>
      <c r="TR98" s="7"/>
      <c r="TS98" s="7">
        <f t="shared" si="3180"/>
        <v>-94393563.306666642</v>
      </c>
      <c r="TT98" s="7"/>
      <c r="TU98" s="7">
        <f t="shared" si="3180"/>
        <v>-2592009.1733333762</v>
      </c>
      <c r="TV98" s="7"/>
      <c r="TW98" s="7">
        <f t="shared" si="3180"/>
        <v>92391704.426666722</v>
      </c>
      <c r="TX98" s="7"/>
      <c r="TY98" s="7">
        <f t="shared" si="3180"/>
        <v>7701301.7599999867</v>
      </c>
      <c r="TZ98" s="7"/>
      <c r="UA98" s="7">
        <f t="shared" si="3180"/>
        <v>101782022.82666671</v>
      </c>
      <c r="UB98" s="7"/>
      <c r="UC98" s="7">
        <f t="shared" si="3180"/>
        <v>328452574.29333347</v>
      </c>
      <c r="UD98" s="7"/>
      <c r="UE98" s="7">
        <f t="shared" si="3180"/>
        <v>-66831859.839999981</v>
      </c>
      <c r="UF98" s="7"/>
      <c r="UG98" s="7">
        <f t="shared" si="3180"/>
        <v>-10687417.173333375</v>
      </c>
      <c r="UH98" s="7"/>
      <c r="UI98" s="7">
        <f t="shared" si="3180"/>
        <v>-453982.50666667859</v>
      </c>
      <c r="UJ98" s="7"/>
      <c r="UK98" s="7">
        <f t="shared" si="3180"/>
        <v>-34521943.040000044</v>
      </c>
      <c r="UL98" s="7"/>
      <c r="UM98" s="7">
        <f t="shared" si="3180"/>
        <v>-91427890.773333341</v>
      </c>
      <c r="UN98" s="7"/>
      <c r="UO98" s="7">
        <f t="shared" si="3180"/>
        <v>-79097545.173333362</v>
      </c>
      <c r="UP98" s="7"/>
      <c r="UQ98" s="7">
        <f t="shared" si="3180"/>
        <v>-558.50666666647055</v>
      </c>
      <c r="UR98" s="7"/>
      <c r="US98" s="7">
        <f t="shared" si="3180"/>
        <v>-1927924.9066666674</v>
      </c>
      <c r="UT98" s="7"/>
      <c r="UU98" s="7">
        <f t="shared" si="3180"/>
        <v>-4234787.8400000017</v>
      </c>
      <c r="UV98" s="7"/>
      <c r="UW98" s="7">
        <f t="shared" si="3180"/>
        <v>-289370800.10666662</v>
      </c>
      <c r="UX98" s="7"/>
      <c r="UY98" s="7">
        <f t="shared" si="3180"/>
        <v>60929282.559999943</v>
      </c>
      <c r="UZ98" s="7"/>
      <c r="VA98" s="7">
        <f t="shared" si="3180"/>
        <v>145485276.69333345</v>
      </c>
      <c r="VB98" s="7"/>
      <c r="VC98" s="7">
        <f t="shared" si="3180"/>
        <v>125525015.89333326</v>
      </c>
      <c r="VD98" s="7"/>
      <c r="VE98" s="7">
        <f t="shared" si="3180"/>
        <v>-81018405.973333359</v>
      </c>
      <c r="VF98" s="7"/>
      <c r="VG98" s="7">
        <f t="shared" si="3180"/>
        <v>-53971662.506666698</v>
      </c>
      <c r="VH98" s="7"/>
      <c r="VI98" s="7">
        <f t="shared" si="3180"/>
        <v>95729.493333336111</v>
      </c>
      <c r="VJ98" s="7"/>
      <c r="VK98" s="7">
        <f t="shared" si="3180"/>
        <v>58830906.026666626</v>
      </c>
      <c r="VL98" s="7"/>
      <c r="VM98" s="7">
        <f t="shared" si="3180"/>
        <v>-16459137.706666656</v>
      </c>
      <c r="VN98" s="7"/>
      <c r="VO98" s="7">
        <f t="shared" si="3180"/>
        <v>306446532.69333327</v>
      </c>
      <c r="VP98" s="7"/>
      <c r="VQ98" s="7">
        <f t="shared" si="3180"/>
        <v>-5435981.4400000088</v>
      </c>
      <c r="VR98" s="7"/>
      <c r="VS98" s="7">
        <f t="shared" si="3180"/>
        <v>33053262.293333363</v>
      </c>
      <c r="VT98" s="7"/>
      <c r="VU98" s="7">
        <f t="shared" ref="VU98:WM98" si="3181">VU92*VU95</f>
        <v>-6757652.9066666486</v>
      </c>
      <c r="VV98" s="7"/>
      <c r="VW98" s="7">
        <f t="shared" si="3181"/>
        <v>120109077.76000006</v>
      </c>
      <c r="VX98" s="7"/>
      <c r="VY98" s="7">
        <f t="shared" si="3181"/>
        <v>201185082.02666676</v>
      </c>
      <c r="VZ98" s="7"/>
      <c r="WA98" s="7">
        <f t="shared" si="3181"/>
        <v>348254.29333334288</v>
      </c>
      <c r="WB98" s="7"/>
      <c r="WC98" s="7">
        <f t="shared" si="3181"/>
        <v>-137109897.17333332</v>
      </c>
      <c r="WD98" s="7"/>
      <c r="WE98" s="7">
        <f t="shared" si="3181"/>
        <v>-75028936.106666729</v>
      </c>
      <c r="WF98" s="7"/>
      <c r="WG98" s="7">
        <f t="shared" si="3181"/>
        <v>19698972.160000056</v>
      </c>
      <c r="WH98" s="7"/>
      <c r="WI98" s="7">
        <f t="shared" si="3181"/>
        <v>15812533.759999981</v>
      </c>
      <c r="WJ98" s="7"/>
      <c r="WK98" s="7">
        <f t="shared" si="3181"/>
        <v>2113431.8933333266</v>
      </c>
      <c r="WL98" s="7"/>
      <c r="WM98" s="7">
        <f t="shared" si="3181"/>
        <v>-22829391.573333353</v>
      </c>
      <c r="WN98" s="7"/>
      <c r="WO98" s="7">
        <f>WO92*WO95</f>
        <v>1538782.8266666578</v>
      </c>
      <c r="WQ98" s="6">
        <f>(SUM(QW98:WP98)/(150*148))</f>
        <v>6575.4583783783773</v>
      </c>
    </row>
    <row r="99" spans="1:1015" s="3" customFormat="1">
      <c r="A99" s="2">
        <v>201</v>
      </c>
      <c r="B99" s="3">
        <v>814</v>
      </c>
      <c r="C99" s="3">
        <v>0</v>
      </c>
      <c r="D99" s="3">
        <v>0</v>
      </c>
      <c r="E99" s="3">
        <v>203</v>
      </c>
      <c r="F99" s="3">
        <v>203</v>
      </c>
      <c r="G99" s="3">
        <v>0</v>
      </c>
      <c r="H99" s="3">
        <v>203</v>
      </c>
      <c r="I99" s="3">
        <v>0</v>
      </c>
      <c r="J99" s="3">
        <v>407</v>
      </c>
      <c r="K99" s="3">
        <v>203</v>
      </c>
      <c r="L99" s="3">
        <v>0</v>
      </c>
      <c r="M99" s="3">
        <v>0</v>
      </c>
      <c r="N99" s="3">
        <v>0</v>
      </c>
      <c r="O99" s="3">
        <v>407</v>
      </c>
      <c r="P99" s="3">
        <v>0</v>
      </c>
      <c r="Q99" s="3">
        <v>0</v>
      </c>
      <c r="R99" s="3">
        <v>407</v>
      </c>
      <c r="S99" s="3">
        <v>203</v>
      </c>
      <c r="T99" s="3">
        <v>407</v>
      </c>
      <c r="U99" s="3">
        <v>203</v>
      </c>
      <c r="V99" s="3">
        <v>407</v>
      </c>
      <c r="W99" s="3">
        <v>203</v>
      </c>
      <c r="X99" s="3">
        <v>814</v>
      </c>
      <c r="Y99" s="3">
        <v>203</v>
      </c>
      <c r="Z99" s="3">
        <v>407</v>
      </c>
      <c r="AA99" s="3">
        <v>203</v>
      </c>
      <c r="AB99" s="3">
        <v>203</v>
      </c>
      <c r="AC99" s="3">
        <v>610</v>
      </c>
      <c r="AD99" s="3">
        <v>0</v>
      </c>
      <c r="AE99" s="3">
        <v>203</v>
      </c>
      <c r="AF99" s="3">
        <v>610</v>
      </c>
      <c r="AG99" s="3">
        <v>407</v>
      </c>
      <c r="AH99" s="3">
        <v>0</v>
      </c>
      <c r="AI99" s="3">
        <v>203</v>
      </c>
      <c r="AJ99" s="3">
        <v>0</v>
      </c>
      <c r="AK99" s="3">
        <v>203</v>
      </c>
      <c r="AL99" s="3">
        <v>0</v>
      </c>
      <c r="AM99" s="3">
        <v>0</v>
      </c>
      <c r="AN99" s="3">
        <v>0</v>
      </c>
      <c r="AO99" s="3">
        <v>407</v>
      </c>
      <c r="AP99" s="3">
        <v>0</v>
      </c>
      <c r="AQ99" s="3">
        <v>0</v>
      </c>
      <c r="AR99" s="3">
        <v>203</v>
      </c>
      <c r="AS99" s="3">
        <v>0</v>
      </c>
      <c r="AT99" s="3">
        <v>407</v>
      </c>
      <c r="AU99" s="3">
        <v>0</v>
      </c>
      <c r="AV99" s="3">
        <v>203</v>
      </c>
      <c r="AW99" s="3">
        <v>407</v>
      </c>
      <c r="AX99" s="3">
        <v>0</v>
      </c>
      <c r="AY99" s="3">
        <v>203</v>
      </c>
      <c r="AZ99" s="3">
        <v>407</v>
      </c>
      <c r="BA99" s="3">
        <v>814</v>
      </c>
      <c r="BB99" s="3">
        <v>0</v>
      </c>
      <c r="BC99" s="3">
        <v>0</v>
      </c>
      <c r="BD99" s="3">
        <v>407</v>
      </c>
      <c r="BE99" s="3">
        <v>407</v>
      </c>
      <c r="BF99" s="3">
        <v>407</v>
      </c>
      <c r="BG99" s="3">
        <v>610</v>
      </c>
      <c r="BH99" s="3">
        <v>203</v>
      </c>
      <c r="BI99" s="3">
        <v>203</v>
      </c>
      <c r="BJ99" s="3">
        <v>203</v>
      </c>
      <c r="BK99" s="3">
        <v>0</v>
      </c>
      <c r="BL99" s="3">
        <v>0</v>
      </c>
      <c r="BM99" s="3">
        <v>610</v>
      </c>
      <c r="BN99" s="3">
        <v>0</v>
      </c>
      <c r="BO99" s="3">
        <v>407</v>
      </c>
      <c r="BP99" s="3">
        <v>0</v>
      </c>
      <c r="BQ99" s="3">
        <v>0</v>
      </c>
      <c r="BR99" s="3">
        <v>407</v>
      </c>
      <c r="BS99" s="3">
        <v>203</v>
      </c>
      <c r="BT99" s="3">
        <v>0</v>
      </c>
      <c r="BU99" s="3">
        <v>610</v>
      </c>
      <c r="BV99" s="3">
        <v>203</v>
      </c>
      <c r="BW99" s="3">
        <v>203</v>
      </c>
      <c r="BX99" s="3">
        <v>610</v>
      </c>
      <c r="BY99" s="3">
        <v>203</v>
      </c>
      <c r="BZ99" s="3">
        <v>0</v>
      </c>
      <c r="CA99" s="3">
        <v>203</v>
      </c>
      <c r="CB99" s="3">
        <v>814</v>
      </c>
      <c r="CC99" s="3">
        <v>0</v>
      </c>
      <c r="CD99" s="3">
        <v>407</v>
      </c>
      <c r="CE99" s="3">
        <v>203</v>
      </c>
      <c r="CF99" s="3">
        <v>814</v>
      </c>
      <c r="CG99" s="3">
        <v>0</v>
      </c>
      <c r="CH99" s="3">
        <v>203</v>
      </c>
      <c r="CI99" s="3">
        <v>407</v>
      </c>
      <c r="CJ99" s="3">
        <v>0</v>
      </c>
      <c r="CK99" s="3">
        <v>203</v>
      </c>
      <c r="CL99" s="3">
        <v>203</v>
      </c>
      <c r="CM99" s="3">
        <v>203</v>
      </c>
      <c r="CN99" s="3">
        <v>0</v>
      </c>
      <c r="CO99" s="3">
        <v>0</v>
      </c>
      <c r="CP99" s="3">
        <v>203</v>
      </c>
      <c r="CQ99" s="3">
        <v>203</v>
      </c>
      <c r="CR99" s="3">
        <v>0</v>
      </c>
      <c r="CS99" s="3">
        <v>0</v>
      </c>
      <c r="CT99" s="3">
        <v>203</v>
      </c>
      <c r="CU99" s="3">
        <v>0</v>
      </c>
      <c r="CV99" s="3">
        <v>0</v>
      </c>
      <c r="CW99" s="3">
        <v>0</v>
      </c>
      <c r="CX99" s="3">
        <v>203</v>
      </c>
      <c r="CY99" s="3">
        <v>814</v>
      </c>
      <c r="CZ99" s="3">
        <v>407</v>
      </c>
      <c r="DA99" s="3">
        <v>203</v>
      </c>
      <c r="DB99" s="3">
        <v>407</v>
      </c>
      <c r="DC99" s="3">
        <v>203</v>
      </c>
      <c r="DD99" s="3">
        <v>407</v>
      </c>
      <c r="DE99" s="3">
        <v>0</v>
      </c>
      <c r="DF99" s="3">
        <v>0</v>
      </c>
      <c r="DG99" s="3">
        <v>0</v>
      </c>
      <c r="DH99" s="3">
        <v>0</v>
      </c>
      <c r="DI99" s="3">
        <v>203</v>
      </c>
      <c r="DJ99" s="3">
        <v>407</v>
      </c>
      <c r="DK99" s="3">
        <v>0</v>
      </c>
      <c r="DL99" s="3">
        <v>203</v>
      </c>
      <c r="DM99" s="3">
        <v>203</v>
      </c>
      <c r="DN99" s="3">
        <v>203</v>
      </c>
      <c r="DO99" s="3">
        <v>203</v>
      </c>
      <c r="DP99" s="3">
        <v>610</v>
      </c>
      <c r="DQ99" s="3">
        <v>203</v>
      </c>
      <c r="DR99" s="3">
        <v>203</v>
      </c>
      <c r="DS99" s="3">
        <v>203</v>
      </c>
      <c r="DT99" s="3">
        <v>0</v>
      </c>
      <c r="DU99" s="3">
        <v>814</v>
      </c>
      <c r="DV99" s="3">
        <v>203</v>
      </c>
      <c r="DW99" s="3">
        <v>203</v>
      </c>
      <c r="DX99" s="3">
        <v>203</v>
      </c>
      <c r="DY99" s="3">
        <v>0</v>
      </c>
      <c r="DZ99" s="3">
        <v>203</v>
      </c>
      <c r="EA99" s="3">
        <v>203</v>
      </c>
      <c r="EB99" s="3">
        <v>0</v>
      </c>
      <c r="EC99" s="3">
        <v>0</v>
      </c>
      <c r="ED99" s="3">
        <v>1017</v>
      </c>
      <c r="EE99" s="3">
        <v>407</v>
      </c>
      <c r="EF99" s="3">
        <v>407</v>
      </c>
      <c r="EG99" s="3">
        <v>0</v>
      </c>
      <c r="EH99" s="3">
        <v>407</v>
      </c>
      <c r="EI99" s="3">
        <v>1017</v>
      </c>
      <c r="EJ99" s="3">
        <v>0</v>
      </c>
      <c r="EK99" s="3">
        <v>203</v>
      </c>
      <c r="EL99" s="3">
        <v>1017</v>
      </c>
      <c r="EM99" s="3">
        <v>610</v>
      </c>
      <c r="EN99" s="3">
        <v>203</v>
      </c>
      <c r="EO99" s="3">
        <v>203</v>
      </c>
      <c r="EP99" s="3">
        <v>203</v>
      </c>
      <c r="EQ99" s="3">
        <v>203</v>
      </c>
      <c r="ER99" s="3">
        <v>203</v>
      </c>
      <c r="ES99" s="3">
        <v>814</v>
      </c>
      <c r="ET99" s="3">
        <v>203</v>
      </c>
      <c r="EU99" s="3">
        <v>0</v>
      </c>
      <c r="EV99" s="5"/>
      <c r="EW99" s="6">
        <f t="shared" si="2362"/>
        <v>238.55333333333334</v>
      </c>
      <c r="EX99" s="7"/>
      <c r="EY99" s="6">
        <f t="shared" si="2424"/>
        <v>20.346001562161714</v>
      </c>
      <c r="EZ99" s="7"/>
      <c r="FA99" s="6">
        <f t="shared" si="2425"/>
        <v>249.44</v>
      </c>
      <c r="FB99" s="6">
        <f t="shared" si="2426"/>
        <v>227.66666666666666</v>
      </c>
      <c r="FC99" s="6">
        <f t="shared" si="2363"/>
        <v>21.773333333333341</v>
      </c>
      <c r="FD99" s="7"/>
      <c r="FE99" s="6">
        <f t="shared" si="2427"/>
        <v>627623.09137777786</v>
      </c>
      <c r="FF99"/>
      <c r="FG99" s="6">
        <f t="shared" si="2731"/>
        <v>50523.051377777781</v>
      </c>
      <c r="FH99"/>
      <c r="FI99" s="6">
        <f t="shared" si="2732"/>
        <v>32843.104711111111</v>
      </c>
      <c r="FJ99"/>
      <c r="FK99" s="6">
        <f t="shared" si="2733"/>
        <v>32843.104711111111</v>
      </c>
      <c r="FL99"/>
      <c r="FM99" s="6">
        <f t="shared" si="2734"/>
        <v>33206.558044444442</v>
      </c>
      <c r="FN99"/>
      <c r="FO99" s="6">
        <f t="shared" si="2735"/>
        <v>474.07804444444474</v>
      </c>
      <c r="FP99"/>
      <c r="FQ99" s="6">
        <f t="shared" si="2736"/>
        <v>183846.57137777776</v>
      </c>
      <c r="FR99"/>
      <c r="FS99" s="6">
        <f t="shared" si="2737"/>
        <v>474.07804444444474</v>
      </c>
      <c r="FT99"/>
      <c r="FU99" s="6">
        <f t="shared" si="2738"/>
        <v>33206.558044444442</v>
      </c>
      <c r="FV99"/>
      <c r="FW99" s="6">
        <f t="shared" si="2739"/>
        <v>33206.558044444442</v>
      </c>
      <c r="FX99"/>
      <c r="FY99" s="6">
        <f t="shared" si="2740"/>
        <v>33206.558044444442</v>
      </c>
      <c r="FZ99"/>
      <c r="GA99" s="6">
        <f t="shared" si="2741"/>
        <v>347188.06471111113</v>
      </c>
      <c r="GB99"/>
      <c r="GC99" s="6">
        <f t="shared" si="2742"/>
        <v>33206.558044444442</v>
      </c>
      <c r="GD99"/>
      <c r="GE99" s="6">
        <f t="shared" si="2743"/>
        <v>183846.57137777776</v>
      </c>
      <c r="GF99"/>
      <c r="GG99" s="6">
        <f t="shared" si="2744"/>
        <v>50523.051377777781</v>
      </c>
      <c r="GH99"/>
      <c r="GI99" s="6">
        <f t="shared" ref="GI99:GI106" si="3182">(AF99-AG99-$FC99)^2</f>
        <v>32843.104711111111</v>
      </c>
      <c r="GJ99"/>
      <c r="GK99" s="6">
        <f t="shared" ref="GK99:GK106" si="3183">(AH99-AI99-$FC99)^2</f>
        <v>50523.051377777781</v>
      </c>
      <c r="GL99"/>
      <c r="GM99" s="6">
        <f t="shared" ref="GM99:GM106" si="3184">(AJ99-AK99-$FC99)^2</f>
        <v>50523.051377777781</v>
      </c>
      <c r="GN99"/>
      <c r="GO99" s="6">
        <f t="shared" ref="GO99:GO106" si="3185">(AL99-AM99-$FC99)^2</f>
        <v>474.07804444444474</v>
      </c>
      <c r="GP99"/>
      <c r="GQ99" s="6">
        <f t="shared" ref="GQ99:GQ106" si="3186">(AN99-AO99-$FC99)^2</f>
        <v>183846.57137777776</v>
      </c>
      <c r="GR99"/>
      <c r="GS99" s="6">
        <f t="shared" ref="GS99:GS106" si="3187">(AP99-AQ99-$FC99)^2</f>
        <v>474.07804444444474</v>
      </c>
      <c r="GT99"/>
      <c r="GU99" s="6">
        <f t="shared" ref="GU99:GU106" si="3188">(AR99-AS99-$FC99)^2</f>
        <v>32843.104711111111</v>
      </c>
      <c r="GV99"/>
      <c r="GW99" s="6">
        <f t="shared" ref="GW99:GW106" si="3189">(AT99-AU99-$FC99)^2</f>
        <v>148399.58471111112</v>
      </c>
      <c r="GX99"/>
      <c r="GY99" s="6">
        <f t="shared" ref="GY99:GY106" si="3190">(AV99-AW99-$FC99)^2</f>
        <v>50973.59804444445</v>
      </c>
      <c r="GZ99"/>
      <c r="HA99" s="6">
        <f t="shared" ref="HA99:HA106" si="3191">(AX99-AY99-$FC99)^2</f>
        <v>50523.051377777781</v>
      </c>
      <c r="HB99"/>
      <c r="HC99" s="6">
        <f t="shared" ref="HC99:HC106" si="3192">(AZ99-BA99-$FC99)^2</f>
        <v>183846.57137777776</v>
      </c>
      <c r="HD99"/>
      <c r="HE99" s="6">
        <f t="shared" ref="HE99:HE106" si="3193">(BB99-BC99-$FC99)^2</f>
        <v>474.07804444444474</v>
      </c>
      <c r="HF99"/>
      <c r="HG99" s="6">
        <f t="shared" ref="HG99:HG106" si="3194">(BD99-BE99-$FC99)^2</f>
        <v>474.07804444444474</v>
      </c>
      <c r="HH99"/>
      <c r="HI99" s="6">
        <f t="shared" ref="HI99:HI106" si="3195">(BF99-BG99-$FC99)^2</f>
        <v>50523.051377777781</v>
      </c>
      <c r="HJ99"/>
      <c r="HK99" s="6">
        <f t="shared" ref="HK99:HK106" si="3196">(BH99-BI99-$FC99)^2</f>
        <v>474.07804444444474</v>
      </c>
      <c r="HL99"/>
      <c r="HM99" s="6">
        <f t="shared" ref="HM99:HM106" si="3197">(BJ99-BK99-$FC99)^2</f>
        <v>32843.104711111111</v>
      </c>
      <c r="HN99"/>
      <c r="HO99" s="6">
        <f t="shared" ref="HO99:HO106" si="3198">(BL99-BM99-$FC99)^2</f>
        <v>399137.54471111106</v>
      </c>
      <c r="HP99"/>
      <c r="HQ99" s="6">
        <f t="shared" ref="HQ99:HQ106" si="3199">(BN99-BO99-$FC99)^2</f>
        <v>183846.57137777776</v>
      </c>
      <c r="HR99"/>
      <c r="HS99" s="6">
        <f t="shared" ref="HS99:HS106" si="3200">(BP99-BQ99-$FC99)^2</f>
        <v>474.07804444444474</v>
      </c>
      <c r="HT99"/>
      <c r="HU99" s="6">
        <f t="shared" ref="HU99:HU106" si="3201">(BR99-BS99-$FC99)^2</f>
        <v>33206.558044444442</v>
      </c>
      <c r="HV99"/>
      <c r="HW99" s="6">
        <f t="shared" ref="HW99:HW106" si="3202">(BT99-BU99-$FC99)^2</f>
        <v>399137.54471111106</v>
      </c>
      <c r="HX99"/>
      <c r="HY99" s="6">
        <f t="shared" ref="HY99:HY106" si="3203">(BV99-BW99-$FC99)^2</f>
        <v>474.07804444444474</v>
      </c>
      <c r="HZ99"/>
      <c r="IA99" s="6">
        <f t="shared" ref="IA99:IA106" si="3204">(BX99-BY99-$FC99)^2</f>
        <v>148399.58471111112</v>
      </c>
      <c r="IB99"/>
      <c r="IC99" s="6">
        <f t="shared" ref="IC99:IC106" si="3205">(BZ99-CA99-$FC99)^2</f>
        <v>50523.051377777781</v>
      </c>
      <c r="ID99"/>
      <c r="IE99" s="6">
        <f t="shared" ref="IE99:IE106" si="3206">(CB99-CC99-$FC99)^2</f>
        <v>627623.09137777786</v>
      </c>
      <c r="IF99"/>
      <c r="IG99" s="6">
        <f t="shared" ref="IG99:IG106" si="3207">(CD99-CE99-$FC99)^2</f>
        <v>33206.558044444442</v>
      </c>
      <c r="IH99"/>
      <c r="II99" s="6">
        <f t="shared" ref="II99:II106" si="3208">(CF99-CG99-$FC99)^2</f>
        <v>627623.09137777786</v>
      </c>
      <c r="IJ99"/>
      <c r="IK99" s="6">
        <f t="shared" ref="IK99:IK106" si="3209">(CH99-CI99-$FC99)^2</f>
        <v>50973.59804444445</v>
      </c>
      <c r="IL99"/>
      <c r="IM99" s="6">
        <f t="shared" ref="IM99:IM106" si="3210">(CJ99-CK99-$FC99)^2</f>
        <v>50523.051377777781</v>
      </c>
      <c r="IN99"/>
      <c r="IO99" s="6">
        <f t="shared" ref="IO99:IO106" si="3211">(CL99-CM99-$FC99)^2</f>
        <v>474.07804444444474</v>
      </c>
      <c r="IP99"/>
      <c r="IQ99" s="6">
        <f t="shared" ref="IQ99:IQ106" si="3212">(CN99-CO99-$FC99)^2</f>
        <v>474.07804444444474</v>
      </c>
      <c r="IR99"/>
      <c r="IS99" s="6">
        <f t="shared" ref="IS99:IS106" si="3213">(CP99-CQ99-$FC99)^2</f>
        <v>474.07804444444474</v>
      </c>
      <c r="IT99"/>
      <c r="IU99" s="6">
        <f t="shared" ref="IU99:IU106" si="3214">(CR99-CS99-$FC99)^2</f>
        <v>474.07804444444474</v>
      </c>
      <c r="IV99"/>
      <c r="IW99" s="6">
        <f t="shared" ref="IW99:IW106" si="3215">(CT99-CU99-$FC99)^2</f>
        <v>32843.104711111111</v>
      </c>
      <c r="IX99"/>
      <c r="IY99" s="6">
        <f t="shared" ref="IY99:IY106" si="3216">(CV99-CW99-$FC99)^2</f>
        <v>474.07804444444474</v>
      </c>
      <c r="IZ99"/>
      <c r="JA99" s="6">
        <f t="shared" ref="JA99:JA106" si="3217">(CX99-CY99-$FC99)^2</f>
        <v>400402.09137777775</v>
      </c>
      <c r="JB99"/>
      <c r="JC99" s="6">
        <f t="shared" ref="JC99:JC106" si="3218">(CZ99-DA99-$FC99)^2</f>
        <v>33206.558044444442</v>
      </c>
      <c r="JD99"/>
      <c r="JE99" s="6">
        <f t="shared" ref="JE99:JE106" si="3219">(DB99-DC99-$FC99)^2</f>
        <v>33206.558044444442</v>
      </c>
      <c r="JF99"/>
      <c r="JG99" s="6">
        <f t="shared" ref="JG99:JG106" si="3220">(DD99-DE99-$FC99)^2</f>
        <v>148399.58471111112</v>
      </c>
      <c r="JH99"/>
      <c r="JI99" s="6">
        <f t="shared" ref="JI99:JI106" si="3221">(DF99-DG99-$FC99)^2</f>
        <v>474.07804444444474</v>
      </c>
      <c r="JJ99"/>
      <c r="JK99" s="6">
        <f t="shared" ref="JK99:JK106" si="3222">(DH99-DI99-$FC99)^2</f>
        <v>50523.051377777781</v>
      </c>
      <c r="JL99"/>
      <c r="JM99" s="6">
        <f t="shared" ref="JM99:JM106" si="3223">(DJ99-DK99-$FC99)^2</f>
        <v>148399.58471111112</v>
      </c>
      <c r="JN99"/>
      <c r="JO99" s="6">
        <f t="shared" ref="JO99:JO106" si="3224">(DL99-DM99-$FC99)^2</f>
        <v>474.07804444444474</v>
      </c>
      <c r="JP99"/>
      <c r="JQ99" s="6">
        <f t="shared" ref="JQ99:JQ106" si="3225">(DN99-DO99-$FC99)^2</f>
        <v>474.07804444444474</v>
      </c>
      <c r="JR99"/>
      <c r="JS99" s="6">
        <f t="shared" ref="JS99:JS106" si="3226">(DP99-DQ99-$FC99)^2</f>
        <v>148399.58471111112</v>
      </c>
      <c r="JT99"/>
      <c r="JU99" s="6">
        <f t="shared" ref="JU99:JU106" si="3227">(DR99-DS99-$FC99)^2</f>
        <v>474.07804444444474</v>
      </c>
      <c r="JV99"/>
      <c r="JW99" s="6">
        <f t="shared" ref="JW99:JW106" si="3228">(DT99-DU99-$FC99)^2</f>
        <v>698517.06471111113</v>
      </c>
      <c r="JX99"/>
      <c r="JY99" s="6">
        <f t="shared" ref="JY99:JY106" si="3229">(DV99-DW99-$FC99)^2</f>
        <v>474.07804444444474</v>
      </c>
      <c r="JZ99"/>
      <c r="KA99" s="6">
        <f t="shared" ref="KA99:KA106" si="3230">(DX99-DY99-$FC99)^2</f>
        <v>32843.104711111111</v>
      </c>
      <c r="KB99"/>
      <c r="KC99" s="6">
        <f t="shared" ref="KC99:KC106" si="3231">(DZ99-EA99-$FC99)^2</f>
        <v>474.07804444444474</v>
      </c>
      <c r="KD99"/>
      <c r="KE99" s="6">
        <f t="shared" ref="KE99:KE106" si="3232">(EB99-EC99-$FC99)^2</f>
        <v>474.07804444444474</v>
      </c>
      <c r="KF99"/>
      <c r="KG99" s="6">
        <f t="shared" ref="KG99:KG106" si="3233">(ED99-EE99-$FC99)^2</f>
        <v>346010.61137777782</v>
      </c>
      <c r="KH99"/>
      <c r="KI99" s="6">
        <f t="shared" ref="KI99:KI106" si="3234">(EF99-EG99-$FC99)^2</f>
        <v>148399.58471111112</v>
      </c>
      <c r="KJ99"/>
      <c r="KK99" s="6">
        <f t="shared" ref="KK99:KK106" si="3235">(EH99-EI99-$FC99)^2</f>
        <v>399137.54471111106</v>
      </c>
      <c r="KL99"/>
      <c r="KM99" s="6">
        <f t="shared" ref="KM99:KM106" si="3236">(EJ99-EK99-$FC99)^2</f>
        <v>50523.051377777781</v>
      </c>
      <c r="KN99"/>
      <c r="KO99" s="6">
        <f t="shared" ref="KO99:KO106" si="3237">(EL99-EM99-$FC99)^2</f>
        <v>148399.58471111112</v>
      </c>
      <c r="KP99"/>
      <c r="KQ99" s="6">
        <f t="shared" ref="KQ99:KQ106" si="3238">(EN99-EO99-$FC99)^2</f>
        <v>474.07804444444474</v>
      </c>
      <c r="KR99"/>
      <c r="KS99" s="6">
        <f t="shared" ref="KS99:KS106" si="3239">(EP99-EQ99-$FC99)^2</f>
        <v>474.07804444444474</v>
      </c>
      <c r="KT99"/>
      <c r="KU99" s="6">
        <f t="shared" ref="KU99:KU106" si="3240">(ER99-ES99-$FC99)^2</f>
        <v>400402.09137777775</v>
      </c>
      <c r="KV99"/>
      <c r="KW99" s="16">
        <f t="shared" ref="KW99:KW106" si="3241">(SUM(FE99:KV99)/(150*148))^0.5</f>
        <v>19.426083099600717</v>
      </c>
      <c r="KX99" s="7"/>
      <c r="KY99" s="5"/>
      <c r="KZ99" s="3">
        <f t="shared" si="2428"/>
        <v>662596</v>
      </c>
      <c r="LA99"/>
      <c r="LB99" s="3">
        <f t="shared" si="2745"/>
        <v>41209</v>
      </c>
      <c r="LC99"/>
      <c r="LD99" s="3">
        <f t="shared" si="2746"/>
        <v>41209</v>
      </c>
      <c r="LE99"/>
      <c r="LF99" s="3">
        <f t="shared" si="2747"/>
        <v>41209</v>
      </c>
      <c r="LG99"/>
      <c r="LH99" s="3">
        <f t="shared" si="2748"/>
        <v>41616</v>
      </c>
      <c r="LI99"/>
      <c r="LJ99" s="3">
        <f t="shared" si="2749"/>
        <v>0</v>
      </c>
      <c r="LK99"/>
      <c r="LL99" s="3">
        <f t="shared" si="2750"/>
        <v>165649</v>
      </c>
      <c r="LM99"/>
      <c r="LN99" s="3">
        <f t="shared" si="2751"/>
        <v>0</v>
      </c>
      <c r="LO99"/>
      <c r="LP99" s="3">
        <f t="shared" si="2752"/>
        <v>41616</v>
      </c>
      <c r="LQ99"/>
      <c r="LR99" s="3">
        <f t="shared" si="2753"/>
        <v>41616</v>
      </c>
      <c r="LS99"/>
      <c r="LT99" s="3">
        <f t="shared" si="2754"/>
        <v>41616</v>
      </c>
      <c r="LU99"/>
      <c r="LV99" s="3">
        <f t="shared" si="2755"/>
        <v>373321</v>
      </c>
      <c r="LW99"/>
      <c r="LX99" s="3">
        <f t="shared" si="2756"/>
        <v>41616</v>
      </c>
      <c r="LY99"/>
      <c r="LZ99" s="3">
        <f t="shared" si="2757"/>
        <v>165649</v>
      </c>
      <c r="MA99"/>
      <c r="MB99" s="3">
        <f t="shared" si="2758"/>
        <v>41209</v>
      </c>
      <c r="MC99"/>
      <c r="MD99" s="3">
        <f t="shared" si="2759"/>
        <v>41209</v>
      </c>
      <c r="ME99"/>
      <c r="MF99" s="3">
        <f t="shared" si="2760"/>
        <v>41209</v>
      </c>
      <c r="MG99"/>
      <c r="MH99" s="3">
        <f t="shared" si="2761"/>
        <v>41209</v>
      </c>
      <c r="MI99"/>
      <c r="MJ99" s="3">
        <f t="shared" si="2762"/>
        <v>0</v>
      </c>
      <c r="MK99"/>
      <c r="ML99" s="3">
        <f t="shared" si="2763"/>
        <v>165649</v>
      </c>
      <c r="MM99"/>
      <c r="MN99" s="3">
        <f t="shared" si="2764"/>
        <v>0</v>
      </c>
      <c r="MO99"/>
      <c r="MP99" s="3">
        <f t="shared" si="2765"/>
        <v>41209</v>
      </c>
      <c r="MQ99"/>
      <c r="MR99" s="3">
        <f t="shared" si="2766"/>
        <v>165649</v>
      </c>
      <c r="MS99"/>
      <c r="MT99" s="3">
        <f t="shared" si="2767"/>
        <v>41616</v>
      </c>
      <c r="MU99"/>
      <c r="MV99" s="3">
        <f t="shared" si="2768"/>
        <v>41209</v>
      </c>
      <c r="MW99"/>
      <c r="MX99" s="3">
        <f t="shared" si="2769"/>
        <v>165649</v>
      </c>
      <c r="MY99"/>
      <c r="MZ99" s="3">
        <f t="shared" si="2770"/>
        <v>0</v>
      </c>
      <c r="NA99"/>
      <c r="NB99" s="3">
        <f t="shared" si="2771"/>
        <v>0</v>
      </c>
      <c r="NC99"/>
      <c r="ND99" s="3">
        <f t="shared" si="2772"/>
        <v>41209</v>
      </c>
      <c r="NE99"/>
      <c r="NF99" s="3">
        <f t="shared" si="2773"/>
        <v>0</v>
      </c>
      <c r="NG99"/>
      <c r="NH99" s="3">
        <f t="shared" si="2774"/>
        <v>41209</v>
      </c>
      <c r="NI99"/>
      <c r="NJ99" s="3">
        <f t="shared" si="2775"/>
        <v>372100</v>
      </c>
      <c r="NK99"/>
      <c r="NL99" s="3">
        <f t="shared" si="2729"/>
        <v>165649</v>
      </c>
      <c r="NM99"/>
      <c r="NN99" s="3">
        <f t="shared" si="2776"/>
        <v>0</v>
      </c>
      <c r="NO99"/>
      <c r="NP99" s="3">
        <f t="shared" si="2777"/>
        <v>41616</v>
      </c>
      <c r="NQ99"/>
      <c r="NR99" s="3">
        <f t="shared" si="2778"/>
        <v>372100</v>
      </c>
      <c r="NS99"/>
      <c r="NT99" s="3">
        <f t="shared" si="2779"/>
        <v>0</v>
      </c>
      <c r="NU99"/>
      <c r="NV99" s="3">
        <f t="shared" si="2780"/>
        <v>165649</v>
      </c>
      <c r="NW99"/>
      <c r="NX99" s="3">
        <f t="shared" si="2781"/>
        <v>41209</v>
      </c>
      <c r="NY99"/>
      <c r="NZ99" s="3">
        <f t="shared" si="2782"/>
        <v>662596</v>
      </c>
      <c r="OA99"/>
      <c r="OB99" s="3">
        <f t="shared" si="2783"/>
        <v>41616</v>
      </c>
      <c r="OC99"/>
      <c r="OD99" s="3">
        <f t="shared" si="2784"/>
        <v>662596</v>
      </c>
      <c r="OE99"/>
      <c r="OF99" s="3">
        <f t="shared" si="2785"/>
        <v>41616</v>
      </c>
      <c r="OG99"/>
      <c r="OH99" s="3">
        <f t="shared" si="2786"/>
        <v>41209</v>
      </c>
      <c r="OI99"/>
      <c r="OJ99" s="3">
        <f t="shared" si="2787"/>
        <v>0</v>
      </c>
      <c r="OK99"/>
      <c r="OL99" s="3">
        <f t="shared" si="2788"/>
        <v>0</v>
      </c>
      <c r="OM99"/>
      <c r="ON99" s="3">
        <f t="shared" si="2789"/>
        <v>0</v>
      </c>
      <c r="OO99"/>
      <c r="OP99" s="3">
        <f t="shared" si="2790"/>
        <v>0</v>
      </c>
      <c r="OQ99"/>
      <c r="OR99" s="3">
        <f t="shared" si="2791"/>
        <v>41209</v>
      </c>
      <c r="OS99"/>
      <c r="OT99" s="3">
        <f t="shared" si="2792"/>
        <v>0</v>
      </c>
      <c r="OU99"/>
      <c r="OV99" s="3">
        <f t="shared" si="2793"/>
        <v>373321</v>
      </c>
      <c r="OW99"/>
      <c r="OX99" s="3">
        <f t="shared" si="2794"/>
        <v>41616</v>
      </c>
      <c r="OY99"/>
      <c r="OZ99" s="3">
        <f t="shared" si="2795"/>
        <v>41616</v>
      </c>
      <c r="PA99"/>
      <c r="PB99" s="3">
        <f t="shared" si="2796"/>
        <v>165649</v>
      </c>
      <c r="PC99"/>
      <c r="PD99" s="3">
        <f t="shared" si="2797"/>
        <v>0</v>
      </c>
      <c r="PE99"/>
      <c r="PF99" s="3">
        <f t="shared" si="2798"/>
        <v>41209</v>
      </c>
      <c r="PG99"/>
      <c r="PH99" s="3">
        <f t="shared" si="2799"/>
        <v>165649</v>
      </c>
      <c r="PI99"/>
      <c r="PJ99" s="3">
        <f t="shared" si="2800"/>
        <v>0</v>
      </c>
      <c r="PK99"/>
      <c r="PL99" s="3">
        <f t="shared" si="2801"/>
        <v>0</v>
      </c>
      <c r="PM99"/>
      <c r="PN99" s="3">
        <f t="shared" si="2802"/>
        <v>165649</v>
      </c>
      <c r="PO99"/>
      <c r="PP99" s="3">
        <f t="shared" si="2803"/>
        <v>0</v>
      </c>
      <c r="PQ99"/>
      <c r="PR99" s="3">
        <f t="shared" si="2804"/>
        <v>662596</v>
      </c>
      <c r="PS99"/>
      <c r="PT99" s="3">
        <f t="shared" si="2805"/>
        <v>0</v>
      </c>
      <c r="PU99"/>
      <c r="PV99" s="3">
        <f t="shared" si="2806"/>
        <v>41209</v>
      </c>
      <c r="PW99"/>
      <c r="PX99" s="3">
        <f t="shared" si="2730"/>
        <v>0</v>
      </c>
      <c r="PY99"/>
      <c r="PZ99" s="3">
        <f t="shared" si="3172"/>
        <v>0</v>
      </c>
      <c r="QA99"/>
      <c r="QB99" s="3">
        <f t="shared" si="3173"/>
        <v>372100</v>
      </c>
      <c r="QC99"/>
      <c r="QD99" s="3">
        <f t="shared" si="3174"/>
        <v>165649</v>
      </c>
      <c r="QE99"/>
      <c r="QF99" s="3">
        <f t="shared" si="3175"/>
        <v>372100</v>
      </c>
      <c r="QG99"/>
      <c r="QH99" s="3">
        <f t="shared" si="3176"/>
        <v>41209</v>
      </c>
      <c r="QI99"/>
      <c r="QJ99" s="3">
        <f t="shared" si="3177"/>
        <v>165649</v>
      </c>
      <c r="QK99"/>
      <c r="QL99" s="3">
        <f t="shared" si="3178"/>
        <v>0</v>
      </c>
      <c r="QM99"/>
      <c r="QN99" s="3">
        <f t="shared" si="3169"/>
        <v>0</v>
      </c>
      <c r="QO99"/>
      <c r="QP99" s="3">
        <f t="shared" si="3170"/>
        <v>373321</v>
      </c>
      <c r="QQ99"/>
      <c r="QR99" s="3">
        <f t="shared" si="3171"/>
        <v>41209</v>
      </c>
      <c r="QS99" s="5"/>
      <c r="QT99" s="6">
        <f t="shared" si="2429"/>
        <v>19.505223370644561</v>
      </c>
      <c r="QU99" s="5"/>
      <c r="QV99" s="5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</row>
    <row r="100" spans="1:1015" s="3" customFormat="1">
      <c r="A100" s="2">
        <v>204</v>
      </c>
      <c r="B100" s="3">
        <v>45129</v>
      </c>
      <c r="C100" s="3">
        <v>35096</v>
      </c>
      <c r="D100" s="3">
        <v>32437</v>
      </c>
      <c r="E100" s="3">
        <v>34892</v>
      </c>
      <c r="F100" s="3">
        <v>28552</v>
      </c>
      <c r="G100" s="3">
        <v>26509</v>
      </c>
      <c r="H100" s="3">
        <v>32437</v>
      </c>
      <c r="I100" s="3">
        <v>34687</v>
      </c>
      <c r="J100" s="3">
        <v>36528</v>
      </c>
      <c r="K100" s="3">
        <v>37756</v>
      </c>
      <c r="L100" s="3">
        <v>32641</v>
      </c>
      <c r="M100" s="3">
        <v>36938</v>
      </c>
      <c r="N100" s="3">
        <v>35505</v>
      </c>
      <c r="O100" s="3">
        <v>39394</v>
      </c>
      <c r="P100" s="3">
        <v>31823</v>
      </c>
      <c r="Q100" s="3">
        <v>34687</v>
      </c>
      <c r="R100" s="3">
        <v>36528</v>
      </c>
      <c r="S100" s="3">
        <v>36119</v>
      </c>
      <c r="T100" s="3">
        <v>37552</v>
      </c>
      <c r="U100" s="3">
        <v>38166</v>
      </c>
      <c r="V100" s="3">
        <v>36733</v>
      </c>
      <c r="W100" s="3">
        <v>33869</v>
      </c>
      <c r="X100" s="3">
        <v>37142</v>
      </c>
      <c r="Y100" s="3">
        <v>41851</v>
      </c>
      <c r="Z100" s="3">
        <v>43695</v>
      </c>
      <c r="AA100" s="3">
        <v>32641</v>
      </c>
      <c r="AB100" s="3">
        <v>37347</v>
      </c>
      <c r="AC100" s="3">
        <v>35096</v>
      </c>
      <c r="AD100" s="3">
        <v>36528</v>
      </c>
      <c r="AE100" s="3">
        <v>25896</v>
      </c>
      <c r="AF100" s="3">
        <v>38780</v>
      </c>
      <c r="AG100" s="3">
        <v>36324</v>
      </c>
      <c r="AH100" s="3">
        <v>36938</v>
      </c>
      <c r="AI100" s="3">
        <v>44720</v>
      </c>
      <c r="AJ100" s="3">
        <v>30392</v>
      </c>
      <c r="AK100" s="3">
        <v>36938</v>
      </c>
      <c r="AL100" s="3">
        <v>29779</v>
      </c>
      <c r="AM100" s="3">
        <v>41032</v>
      </c>
      <c r="AN100" s="3">
        <v>33050</v>
      </c>
      <c r="AO100" s="3">
        <v>32641</v>
      </c>
      <c r="AP100" s="3">
        <v>32641</v>
      </c>
      <c r="AQ100" s="3">
        <v>38985</v>
      </c>
      <c r="AR100" s="3">
        <v>33460</v>
      </c>
      <c r="AS100" s="3">
        <v>36528</v>
      </c>
      <c r="AT100" s="3">
        <v>34073</v>
      </c>
      <c r="AU100" s="3">
        <v>31823</v>
      </c>
      <c r="AV100" s="3">
        <v>38780</v>
      </c>
      <c r="AW100" s="3">
        <v>38575</v>
      </c>
      <c r="AX100" s="3">
        <v>29983</v>
      </c>
      <c r="AY100" s="3">
        <v>42466</v>
      </c>
      <c r="AZ100" s="3">
        <v>29983</v>
      </c>
      <c r="BA100" s="3">
        <v>36733</v>
      </c>
      <c r="BB100" s="3">
        <v>39599</v>
      </c>
      <c r="BC100" s="3">
        <v>39394</v>
      </c>
      <c r="BD100" s="3">
        <v>37552</v>
      </c>
      <c r="BE100" s="3">
        <v>29983</v>
      </c>
      <c r="BF100" s="3">
        <v>28757</v>
      </c>
      <c r="BG100" s="3">
        <v>38166</v>
      </c>
      <c r="BH100" s="3">
        <v>39394</v>
      </c>
      <c r="BI100" s="3">
        <v>28552</v>
      </c>
      <c r="BJ100" s="3">
        <v>37552</v>
      </c>
      <c r="BK100" s="3">
        <v>41237</v>
      </c>
      <c r="BL100" s="3">
        <v>33460</v>
      </c>
      <c r="BM100" s="3">
        <v>30596</v>
      </c>
      <c r="BN100" s="3">
        <v>39804</v>
      </c>
      <c r="BO100" s="3">
        <v>31210</v>
      </c>
      <c r="BP100" s="3">
        <v>34482</v>
      </c>
      <c r="BQ100" s="3">
        <v>39804</v>
      </c>
      <c r="BR100" s="3">
        <v>31210</v>
      </c>
      <c r="BS100" s="3">
        <v>28348</v>
      </c>
      <c r="BT100" s="3">
        <v>41442</v>
      </c>
      <c r="BU100" s="3">
        <v>34687</v>
      </c>
      <c r="BV100" s="3">
        <v>37347</v>
      </c>
      <c r="BW100" s="3">
        <v>34687</v>
      </c>
      <c r="BX100" s="3">
        <v>38985</v>
      </c>
      <c r="BY100" s="3">
        <v>29370</v>
      </c>
      <c r="BZ100" s="3">
        <v>36528</v>
      </c>
      <c r="CA100" s="3">
        <v>36938</v>
      </c>
      <c r="CB100" s="3">
        <v>35096</v>
      </c>
      <c r="CC100" s="3">
        <v>34482</v>
      </c>
      <c r="CD100" s="3">
        <v>31823</v>
      </c>
      <c r="CE100" s="3">
        <v>38575</v>
      </c>
      <c r="CF100" s="3">
        <v>29983</v>
      </c>
      <c r="CG100" s="3">
        <v>26509</v>
      </c>
      <c r="CH100" s="3">
        <v>26100</v>
      </c>
      <c r="CI100" s="3">
        <v>35915</v>
      </c>
      <c r="CJ100" s="3">
        <v>35505</v>
      </c>
      <c r="CK100" s="3">
        <v>38575</v>
      </c>
      <c r="CL100" s="3">
        <v>24261</v>
      </c>
      <c r="CM100" s="3">
        <v>31823</v>
      </c>
      <c r="CN100" s="3">
        <v>41032</v>
      </c>
      <c r="CO100" s="3">
        <v>31210</v>
      </c>
      <c r="CP100" s="3">
        <v>28961</v>
      </c>
      <c r="CQ100" s="3">
        <v>29165</v>
      </c>
      <c r="CR100" s="3">
        <v>29779</v>
      </c>
      <c r="CS100" s="3">
        <v>35096</v>
      </c>
      <c r="CT100" s="3">
        <v>30188</v>
      </c>
      <c r="CU100" s="3">
        <v>40623</v>
      </c>
      <c r="CV100" s="3">
        <v>32846</v>
      </c>
      <c r="CW100" s="3">
        <v>26100</v>
      </c>
      <c r="CX100" s="3">
        <v>32846</v>
      </c>
      <c r="CY100" s="3">
        <v>36528</v>
      </c>
      <c r="CZ100" s="3">
        <v>33869</v>
      </c>
      <c r="DA100" s="3">
        <v>33460</v>
      </c>
      <c r="DB100" s="3">
        <v>29779</v>
      </c>
      <c r="DC100" s="3">
        <v>29370</v>
      </c>
      <c r="DD100" s="3">
        <v>35710</v>
      </c>
      <c r="DE100" s="3">
        <v>34892</v>
      </c>
      <c r="DF100" s="3">
        <v>34278</v>
      </c>
      <c r="DG100" s="3">
        <v>34687</v>
      </c>
      <c r="DH100" s="3">
        <v>34482</v>
      </c>
      <c r="DI100" s="3">
        <v>21811</v>
      </c>
      <c r="DJ100" s="3">
        <v>28552</v>
      </c>
      <c r="DK100" s="3">
        <v>33664</v>
      </c>
      <c r="DL100" s="3">
        <v>30392</v>
      </c>
      <c r="DM100" s="3">
        <v>28348</v>
      </c>
      <c r="DN100" s="3">
        <v>33460</v>
      </c>
      <c r="DO100" s="3">
        <v>35505</v>
      </c>
      <c r="DP100" s="3">
        <v>33050</v>
      </c>
      <c r="DQ100" s="3">
        <v>27939</v>
      </c>
      <c r="DR100" s="3">
        <v>29165</v>
      </c>
      <c r="DS100" s="3">
        <v>32232</v>
      </c>
      <c r="DT100" s="3">
        <v>25487</v>
      </c>
      <c r="DU100" s="3">
        <v>33664</v>
      </c>
      <c r="DV100" s="3">
        <v>26713</v>
      </c>
      <c r="DW100" s="3">
        <v>32641</v>
      </c>
      <c r="DX100" s="3">
        <v>28757</v>
      </c>
      <c r="DY100" s="3">
        <v>28552</v>
      </c>
      <c r="DZ100" s="3">
        <v>27735</v>
      </c>
      <c r="EA100" s="3">
        <v>28348</v>
      </c>
      <c r="EB100" s="3">
        <v>30801</v>
      </c>
      <c r="EC100" s="3">
        <v>39394</v>
      </c>
      <c r="ED100" s="3">
        <v>31414</v>
      </c>
      <c r="EE100" s="3">
        <v>31005</v>
      </c>
      <c r="EF100" s="3">
        <v>29983</v>
      </c>
      <c r="EG100" s="3">
        <v>39189</v>
      </c>
      <c r="EH100" s="3">
        <v>30596</v>
      </c>
      <c r="EI100" s="3">
        <v>31823</v>
      </c>
      <c r="EJ100" s="3">
        <v>30801</v>
      </c>
      <c r="EK100" s="3">
        <v>28552</v>
      </c>
      <c r="EL100" s="3">
        <v>22627</v>
      </c>
      <c r="EM100" s="3">
        <v>23036</v>
      </c>
      <c r="EN100" s="3">
        <v>33869</v>
      </c>
      <c r="EO100" s="3">
        <v>27939</v>
      </c>
      <c r="EP100" s="3">
        <v>35301</v>
      </c>
      <c r="EQ100" s="3">
        <v>36324</v>
      </c>
      <c r="ER100" s="3">
        <v>29165</v>
      </c>
      <c r="ES100" s="3">
        <v>36324</v>
      </c>
      <c r="ET100" s="3">
        <v>31210</v>
      </c>
      <c r="EU100" s="3">
        <v>33869</v>
      </c>
      <c r="EV100" s="5"/>
      <c r="EW100" s="6">
        <f t="shared" si="2362"/>
        <v>33671.113333333335</v>
      </c>
      <c r="EX100" s="7"/>
      <c r="EY100" s="6">
        <f t="shared" si="2424"/>
        <v>374.59993592409035</v>
      </c>
      <c r="EZ100" s="7"/>
      <c r="FA100" s="6">
        <f t="shared" si="2425"/>
        <v>33335.519999999997</v>
      </c>
      <c r="FB100" s="6">
        <f t="shared" si="2426"/>
        <v>34006.706666666665</v>
      </c>
      <c r="FC100" s="6">
        <f t="shared" si="2363"/>
        <v>-671.18666666666832</v>
      </c>
      <c r="FD100" s="7"/>
      <c r="FE100" s="6">
        <f t="shared" si="2427"/>
        <v>114579612.19484448</v>
      </c>
      <c r="FF100"/>
      <c r="FG100" s="6">
        <f t="shared" si="2731"/>
        <v>3181990.0081777717</v>
      </c>
      <c r="FH100"/>
      <c r="FI100" s="6">
        <f t="shared" si="2732"/>
        <v>7366809.26151112</v>
      </c>
      <c r="FJ100"/>
      <c r="FK100" s="6">
        <f t="shared" si="2733"/>
        <v>2492651.5415111058</v>
      </c>
      <c r="FL100"/>
      <c r="FM100" s="6">
        <f t="shared" si="2734"/>
        <v>310041.08817777596</v>
      </c>
      <c r="FN100"/>
      <c r="FO100" s="6">
        <f t="shared" si="2735"/>
        <v>13146522.328177765</v>
      </c>
      <c r="FP100"/>
      <c r="FQ100" s="6">
        <f t="shared" si="2736"/>
        <v>10354322.648177767</v>
      </c>
      <c r="FR100"/>
      <c r="FS100" s="6">
        <f t="shared" si="2737"/>
        <v>4808430.3148444369</v>
      </c>
      <c r="FT100"/>
      <c r="FU100" s="6">
        <f t="shared" si="2738"/>
        <v>1166803.234844448</v>
      </c>
      <c r="FV100"/>
      <c r="FW100" s="6">
        <f t="shared" si="2739"/>
        <v>3270.3148444446329</v>
      </c>
      <c r="FX100"/>
      <c r="FY100" s="6">
        <f t="shared" si="2740"/>
        <v>12497544.768177789</v>
      </c>
      <c r="FZ100"/>
      <c r="GA100" s="6">
        <f t="shared" si="2741"/>
        <v>16303936.514844431</v>
      </c>
      <c r="GB100"/>
      <c r="GC100" s="6">
        <f t="shared" si="2742"/>
        <v>137480002.36817783</v>
      </c>
      <c r="GD100"/>
      <c r="GE100" s="6">
        <f t="shared" si="2743"/>
        <v>8539174.9148444533</v>
      </c>
      <c r="GF100"/>
      <c r="GG100" s="6">
        <f t="shared" si="2744"/>
        <v>127762028.82151115</v>
      </c>
      <c r="GH100"/>
      <c r="GI100" s="6">
        <f t="shared" si="3182"/>
        <v>9779296.4481777884</v>
      </c>
      <c r="GJ100"/>
      <c r="GK100" s="6">
        <f t="shared" si="3183"/>
        <v>50563666.261511087</v>
      </c>
      <c r="GL100"/>
      <c r="GM100" s="6">
        <f t="shared" si="3184"/>
        <v>34513431.701511092</v>
      </c>
      <c r="GN100"/>
      <c r="GO100" s="6">
        <f t="shared" si="3185"/>
        <v>111974773.42151107</v>
      </c>
      <c r="GP100"/>
      <c r="GQ100" s="6">
        <f t="shared" si="3186"/>
        <v>1166803.234844448</v>
      </c>
      <c r="GR100"/>
      <c r="GS100" s="6">
        <f t="shared" si="3187"/>
        <v>32180811.114844427</v>
      </c>
      <c r="GT100"/>
      <c r="GU100" s="6">
        <f t="shared" si="3188"/>
        <v>5744714.1548444368</v>
      </c>
      <c r="GV100"/>
      <c r="GW100" s="6">
        <f t="shared" si="3189"/>
        <v>8533331.5415111203</v>
      </c>
      <c r="GX100"/>
      <c r="GY100" s="6">
        <f t="shared" si="3190"/>
        <v>767703.07484444731</v>
      </c>
      <c r="GZ100"/>
      <c r="HA100" s="6">
        <f t="shared" si="3191"/>
        <v>139518934.22151107</v>
      </c>
      <c r="HB100"/>
      <c r="HC100" s="6">
        <f t="shared" si="3192"/>
        <v>36951971.541511089</v>
      </c>
      <c r="HD100"/>
      <c r="HE100" s="6">
        <f t="shared" si="3193"/>
        <v>767703.07484444731</v>
      </c>
      <c r="HF100"/>
      <c r="HG100" s="6">
        <f t="shared" si="3194"/>
        <v>67900676.301511139</v>
      </c>
      <c r="HH100"/>
      <c r="HI100" s="6">
        <f t="shared" si="3195"/>
        <v>76349381.848177746</v>
      </c>
      <c r="HJ100"/>
      <c r="HK100" s="6">
        <f t="shared" si="3196"/>
        <v>132553467.22151116</v>
      </c>
      <c r="HL100"/>
      <c r="HM100" s="6">
        <f t="shared" si="3197"/>
        <v>9083070.8081777673</v>
      </c>
      <c r="HN100"/>
      <c r="HO100" s="6">
        <f t="shared" si="3198"/>
        <v>12497544.768177789</v>
      </c>
      <c r="HP100"/>
      <c r="HQ100" s="6">
        <f t="shared" si="3199"/>
        <v>85843683.96817781</v>
      </c>
      <c r="HR100"/>
      <c r="HS100" s="6">
        <f t="shared" si="3200"/>
        <v>21630064.661511097</v>
      </c>
      <c r="HT100"/>
      <c r="HU100" s="6">
        <f t="shared" si="3201"/>
        <v>12483408.021511123</v>
      </c>
      <c r="HV100"/>
      <c r="HW100" s="6">
        <f t="shared" si="3202"/>
        <v>55148248.4081778</v>
      </c>
      <c r="HX100"/>
      <c r="HY100" s="6">
        <f t="shared" si="3203"/>
        <v>11096804.608177789</v>
      </c>
      <c r="HZ100"/>
      <c r="IA100" s="6">
        <f t="shared" si="3204"/>
        <v>105805636.14151114</v>
      </c>
      <c r="IB100"/>
      <c r="IC100" s="6">
        <f t="shared" si="3205"/>
        <v>68218.4748444453</v>
      </c>
      <c r="ID100"/>
      <c r="IE100" s="6">
        <f t="shared" si="3206"/>
        <v>1651704.768177782</v>
      </c>
      <c r="IF100"/>
      <c r="IG100" s="6">
        <f t="shared" si="3207"/>
        <v>36976290.794844426</v>
      </c>
      <c r="IH100"/>
      <c r="II100" s="6">
        <f t="shared" si="3208"/>
        <v>17182572.501511123</v>
      </c>
      <c r="IJ100"/>
      <c r="IK100" s="6">
        <f t="shared" si="3209"/>
        <v>83609322.274844408</v>
      </c>
      <c r="IL100"/>
      <c r="IM100" s="6">
        <f t="shared" si="3210"/>
        <v>5754305.4081777697</v>
      </c>
      <c r="IN100"/>
      <c r="IO100" s="6">
        <f t="shared" si="3211"/>
        <v>47483308.39484442</v>
      </c>
      <c r="IP100"/>
      <c r="IQ100" s="6">
        <f t="shared" si="3212"/>
        <v>110106966.42151114</v>
      </c>
      <c r="IR100"/>
      <c r="IS100" s="6">
        <f t="shared" si="3213"/>
        <v>218263.38151111265</v>
      </c>
      <c r="IT100"/>
      <c r="IU100" s="6">
        <f t="shared" si="3214"/>
        <v>21583581.528177764</v>
      </c>
      <c r="IV100"/>
      <c r="IW100" s="6">
        <f t="shared" si="3215"/>
        <v>95332050.808177739</v>
      </c>
      <c r="IX100"/>
      <c r="IY100" s="6">
        <f t="shared" si="3216"/>
        <v>55014658.048177801</v>
      </c>
      <c r="IZ100"/>
      <c r="JA100" s="6">
        <f t="shared" si="3217"/>
        <v>9064996.9281777684</v>
      </c>
      <c r="JB100"/>
      <c r="JC100" s="6">
        <f t="shared" si="3218"/>
        <v>1166803.234844448</v>
      </c>
      <c r="JD100"/>
      <c r="JE100" s="6">
        <f t="shared" si="3219"/>
        <v>1166803.234844448</v>
      </c>
      <c r="JF100"/>
      <c r="JG100" s="6">
        <f t="shared" si="3220"/>
        <v>2217676.9281777828</v>
      </c>
      <c r="JH100"/>
      <c r="JI100" s="6">
        <f t="shared" si="3221"/>
        <v>68741.848177778636</v>
      </c>
      <c r="JJ100"/>
      <c r="JK100" s="6">
        <f t="shared" si="3222"/>
        <v>178013945.04817781</v>
      </c>
      <c r="JL100"/>
      <c r="JM100" s="6">
        <f t="shared" si="3223"/>
        <v>19720823.061511096</v>
      </c>
      <c r="JN100"/>
      <c r="JO100" s="6">
        <f t="shared" si="3224"/>
        <v>7372238.6348444531</v>
      </c>
      <c r="JP100"/>
      <c r="JQ100" s="6">
        <f t="shared" si="3225"/>
        <v>1887363.07484444</v>
      </c>
      <c r="JR100"/>
      <c r="JS100" s="6">
        <f t="shared" si="3226"/>
        <v>33433682.648177795</v>
      </c>
      <c r="JT100"/>
      <c r="JU100" s="6">
        <f t="shared" si="3227"/>
        <v>5739921.5281777699</v>
      </c>
      <c r="JV100"/>
      <c r="JW100" s="6">
        <f t="shared" si="3228"/>
        <v>56337233.794844419</v>
      </c>
      <c r="JX100"/>
      <c r="JY100" s="6">
        <f t="shared" si="3229"/>
        <v>27634086.421511095</v>
      </c>
      <c r="JZ100"/>
      <c r="KA100" s="6">
        <f t="shared" si="3230"/>
        <v>767703.07484444731</v>
      </c>
      <c r="KB100"/>
      <c r="KC100" s="6">
        <f t="shared" si="3231"/>
        <v>3385.6881777779695</v>
      </c>
      <c r="KD100"/>
      <c r="KE100" s="6">
        <f t="shared" si="3232"/>
        <v>62755126.488177754</v>
      </c>
      <c r="KF100"/>
      <c r="KG100" s="6">
        <f t="shared" si="3233"/>
        <v>1166803.234844448</v>
      </c>
      <c r="KH100"/>
      <c r="KI100" s="6">
        <f t="shared" si="3234"/>
        <v>72843038.634844422</v>
      </c>
      <c r="KJ100"/>
      <c r="KK100" s="6">
        <f t="shared" si="3235"/>
        <v>308928.46151110926</v>
      </c>
      <c r="KL100"/>
      <c r="KM100" s="6">
        <f t="shared" si="3236"/>
        <v>8527490.1681777872</v>
      </c>
      <c r="KN100"/>
      <c r="KO100" s="6">
        <f t="shared" si="3237"/>
        <v>68741.848177778636</v>
      </c>
      <c r="KP100"/>
      <c r="KQ100" s="6">
        <f t="shared" si="3238"/>
        <v>43575665.4081778</v>
      </c>
      <c r="KR100"/>
      <c r="KS100" s="6">
        <f t="shared" si="3239"/>
        <v>123772.62151110994</v>
      </c>
      <c r="KT100"/>
      <c r="KU100" s="6">
        <f t="shared" si="3240"/>
        <v>42091721.848177753</v>
      </c>
      <c r="KV100"/>
      <c r="KW100" s="16">
        <f t="shared" si="3241"/>
        <v>337.84466575248661</v>
      </c>
      <c r="KX100" s="7"/>
      <c r="KY100" s="5"/>
      <c r="KZ100" s="3">
        <f t="shared" si="2428"/>
        <v>100661089</v>
      </c>
      <c r="LA100"/>
      <c r="LB100" s="3">
        <f t="shared" si="2745"/>
        <v>6027025</v>
      </c>
      <c r="LC100"/>
      <c r="LD100" s="3">
        <f t="shared" si="2746"/>
        <v>4173849</v>
      </c>
      <c r="LE100"/>
      <c r="LF100" s="3">
        <f t="shared" si="2747"/>
        <v>5062500</v>
      </c>
      <c r="LG100"/>
      <c r="LH100" s="3">
        <f t="shared" si="2748"/>
        <v>1507984</v>
      </c>
      <c r="LI100"/>
      <c r="LJ100" s="3">
        <f t="shared" si="2749"/>
        <v>18464209</v>
      </c>
      <c r="LK100"/>
      <c r="LL100" s="3">
        <f t="shared" si="2750"/>
        <v>15124321</v>
      </c>
      <c r="LM100"/>
      <c r="LN100" s="3">
        <f t="shared" si="2751"/>
        <v>8202496</v>
      </c>
      <c r="LO100"/>
      <c r="LP100" s="3">
        <f t="shared" si="2752"/>
        <v>167281</v>
      </c>
      <c r="LQ100"/>
      <c r="LR100" s="3">
        <f t="shared" si="2753"/>
        <v>376996</v>
      </c>
      <c r="LS100"/>
      <c r="LT100" s="3">
        <f t="shared" si="2754"/>
        <v>8202496</v>
      </c>
      <c r="LU100"/>
      <c r="LV100" s="3">
        <f t="shared" si="2755"/>
        <v>22174681</v>
      </c>
      <c r="LW100"/>
      <c r="LX100" s="3">
        <f t="shared" si="2756"/>
        <v>122190916</v>
      </c>
      <c r="LY100"/>
      <c r="LZ100" s="3">
        <f t="shared" si="2757"/>
        <v>5067001</v>
      </c>
      <c r="MA100"/>
      <c r="MB100" s="3">
        <f t="shared" si="2758"/>
        <v>113039424</v>
      </c>
      <c r="MC100"/>
      <c r="MD100" s="3">
        <f t="shared" si="2759"/>
        <v>6031936</v>
      </c>
      <c r="ME100"/>
      <c r="MF100" s="3">
        <f t="shared" si="2760"/>
        <v>60559524</v>
      </c>
      <c r="MG100"/>
      <c r="MH100" s="3">
        <f t="shared" si="2761"/>
        <v>42850116</v>
      </c>
      <c r="MI100"/>
      <c r="MJ100" s="3">
        <f t="shared" si="2762"/>
        <v>126630009</v>
      </c>
      <c r="MK100"/>
      <c r="ML100" s="3">
        <f t="shared" si="2763"/>
        <v>167281</v>
      </c>
      <c r="MM100"/>
      <c r="MN100" s="3">
        <f t="shared" si="2764"/>
        <v>40246336</v>
      </c>
      <c r="MO100"/>
      <c r="MP100" s="3">
        <f t="shared" si="2765"/>
        <v>9412624</v>
      </c>
      <c r="MQ100"/>
      <c r="MR100" s="3">
        <f t="shared" si="2766"/>
        <v>5062500</v>
      </c>
      <c r="MS100"/>
      <c r="MT100" s="3">
        <f t="shared" si="2767"/>
        <v>42025</v>
      </c>
      <c r="MU100"/>
      <c r="MV100" s="3">
        <f t="shared" si="2768"/>
        <v>155825289</v>
      </c>
      <c r="MW100"/>
      <c r="MX100" s="3">
        <f t="shared" si="2769"/>
        <v>45562500</v>
      </c>
      <c r="MY100"/>
      <c r="MZ100" s="3">
        <f t="shared" si="2770"/>
        <v>42025</v>
      </c>
      <c r="NA100"/>
      <c r="NB100" s="3">
        <f t="shared" si="2771"/>
        <v>57289761</v>
      </c>
      <c r="NC100"/>
      <c r="ND100" s="3">
        <f t="shared" si="2772"/>
        <v>88529281</v>
      </c>
      <c r="NE100"/>
      <c r="NF100" s="3">
        <f t="shared" si="2773"/>
        <v>117548964</v>
      </c>
      <c r="NG100"/>
      <c r="NH100" s="3">
        <f t="shared" si="2774"/>
        <v>13579225</v>
      </c>
      <c r="NI100"/>
      <c r="NJ100" s="3">
        <f t="shared" si="2775"/>
        <v>8202496</v>
      </c>
      <c r="NK100"/>
      <c r="NL100" s="3">
        <f t="shared" si="2729"/>
        <v>73856836</v>
      </c>
      <c r="NM100"/>
      <c r="NN100" s="3">
        <f t="shared" si="2776"/>
        <v>28323684</v>
      </c>
      <c r="NO100"/>
      <c r="NP100" s="3">
        <f t="shared" si="2777"/>
        <v>8191044</v>
      </c>
      <c r="NQ100"/>
      <c r="NR100" s="3">
        <f t="shared" si="2778"/>
        <v>45630025</v>
      </c>
      <c r="NS100"/>
      <c r="NT100" s="3">
        <f t="shared" si="2779"/>
        <v>7075600</v>
      </c>
      <c r="NU100"/>
      <c r="NV100" s="3">
        <f t="shared" si="2780"/>
        <v>92448225</v>
      </c>
      <c r="NW100"/>
      <c r="NX100" s="3">
        <f t="shared" si="2781"/>
        <v>168100</v>
      </c>
      <c r="NY100"/>
      <c r="NZ100" s="3">
        <f t="shared" si="2782"/>
        <v>376996</v>
      </c>
      <c r="OA100"/>
      <c r="OB100" s="3">
        <f t="shared" si="2783"/>
        <v>45589504</v>
      </c>
      <c r="OC100"/>
      <c r="OD100" s="3">
        <f t="shared" si="2784"/>
        <v>12068676</v>
      </c>
      <c r="OE100"/>
      <c r="OF100" s="3">
        <f t="shared" si="2785"/>
        <v>96334225</v>
      </c>
      <c r="OG100"/>
      <c r="OH100" s="3">
        <f t="shared" si="2786"/>
        <v>9424900</v>
      </c>
      <c r="OI100"/>
      <c r="OJ100" s="3">
        <f t="shared" si="2787"/>
        <v>57183844</v>
      </c>
      <c r="OK100"/>
      <c r="OL100" s="3">
        <f t="shared" si="2788"/>
        <v>96471684</v>
      </c>
      <c r="OM100"/>
      <c r="ON100" s="3">
        <f t="shared" si="2789"/>
        <v>41616</v>
      </c>
      <c r="OO100"/>
      <c r="OP100" s="3">
        <f t="shared" si="2790"/>
        <v>28270489</v>
      </c>
      <c r="OQ100"/>
      <c r="OR100" s="3">
        <f t="shared" si="2791"/>
        <v>108889225</v>
      </c>
      <c r="OS100"/>
      <c r="OT100" s="3">
        <f t="shared" si="2792"/>
        <v>45508516</v>
      </c>
      <c r="OU100"/>
      <c r="OV100" s="3">
        <f t="shared" si="2793"/>
        <v>13557124</v>
      </c>
      <c r="OW100"/>
      <c r="OX100" s="3">
        <f t="shared" si="2794"/>
        <v>167281</v>
      </c>
      <c r="OY100"/>
      <c r="OZ100" s="3">
        <f t="shared" si="2795"/>
        <v>167281</v>
      </c>
      <c r="PA100"/>
      <c r="PB100" s="3">
        <f t="shared" si="2796"/>
        <v>669124</v>
      </c>
      <c r="PC100"/>
      <c r="PD100" s="3">
        <f t="shared" si="2797"/>
        <v>167281</v>
      </c>
      <c r="PE100"/>
      <c r="PF100" s="3">
        <f t="shared" si="2798"/>
        <v>160554241</v>
      </c>
      <c r="PG100"/>
      <c r="PH100" s="3">
        <f t="shared" si="2799"/>
        <v>26132544</v>
      </c>
      <c r="PI100"/>
      <c r="PJ100" s="3">
        <f t="shared" si="2800"/>
        <v>4177936</v>
      </c>
      <c r="PK100"/>
      <c r="PL100" s="3">
        <f t="shared" si="2801"/>
        <v>4182025</v>
      </c>
      <c r="PM100"/>
      <c r="PN100" s="3">
        <f t="shared" si="2802"/>
        <v>26122321</v>
      </c>
      <c r="PO100"/>
      <c r="PP100" s="3">
        <f t="shared" si="2803"/>
        <v>9406489</v>
      </c>
      <c r="PQ100"/>
      <c r="PR100" s="3">
        <f t="shared" si="2804"/>
        <v>66863329</v>
      </c>
      <c r="PS100"/>
      <c r="PT100" s="3">
        <f t="shared" si="2805"/>
        <v>35141184</v>
      </c>
      <c r="PU100"/>
      <c r="PV100" s="3">
        <f t="shared" si="2806"/>
        <v>42025</v>
      </c>
      <c r="PW100"/>
      <c r="PX100" s="3">
        <f t="shared" si="2730"/>
        <v>375769</v>
      </c>
      <c r="PY100"/>
      <c r="PZ100" s="3">
        <f t="shared" si="3172"/>
        <v>73839649</v>
      </c>
      <c r="QA100"/>
      <c r="QB100" s="3">
        <f t="shared" si="3173"/>
        <v>167281</v>
      </c>
      <c r="QC100"/>
      <c r="QD100" s="3">
        <f t="shared" si="3174"/>
        <v>84750436</v>
      </c>
      <c r="QE100"/>
      <c r="QF100" s="3">
        <f t="shared" si="3175"/>
        <v>1505529</v>
      </c>
      <c r="QG100"/>
      <c r="QH100" s="3">
        <f t="shared" si="3176"/>
        <v>5058001</v>
      </c>
      <c r="QI100"/>
      <c r="QJ100" s="3">
        <f t="shared" si="3177"/>
        <v>167281</v>
      </c>
      <c r="QK100"/>
      <c r="QL100" s="3">
        <f t="shared" si="3178"/>
        <v>35164900</v>
      </c>
      <c r="QM100"/>
      <c r="QN100" s="3">
        <f t="shared" si="3169"/>
        <v>1046529</v>
      </c>
      <c r="QO100"/>
      <c r="QP100" s="3">
        <f t="shared" si="3170"/>
        <v>51251281</v>
      </c>
      <c r="QQ100"/>
      <c r="QR100" s="3">
        <f t="shared" si="3171"/>
        <v>7070281</v>
      </c>
      <c r="QS100" s="5"/>
      <c r="QT100" s="6">
        <f t="shared" si="2429"/>
        <v>340.35120116599433</v>
      </c>
      <c r="QU100" s="5"/>
      <c r="QV100" s="5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</row>
    <row r="101" spans="1:1015" s="3" customFormat="1">
      <c r="A101" s="2">
        <v>206</v>
      </c>
      <c r="B101" s="3">
        <v>623184</v>
      </c>
      <c r="C101" s="3">
        <v>568224</v>
      </c>
      <c r="D101" s="3">
        <v>560928</v>
      </c>
      <c r="E101" s="3">
        <v>529184</v>
      </c>
      <c r="F101" s="3">
        <v>516184</v>
      </c>
      <c r="G101" s="3">
        <v>449888</v>
      </c>
      <c r="H101" s="3">
        <v>606672</v>
      </c>
      <c r="I101" s="3">
        <v>607360</v>
      </c>
      <c r="J101" s="3">
        <v>645184</v>
      </c>
      <c r="K101" s="3">
        <v>568640</v>
      </c>
      <c r="L101" s="3">
        <v>534272</v>
      </c>
      <c r="M101" s="3">
        <v>585904</v>
      </c>
      <c r="N101" s="3">
        <v>609856</v>
      </c>
      <c r="O101" s="3">
        <v>696976</v>
      </c>
      <c r="P101" s="3">
        <v>561760</v>
      </c>
      <c r="Q101" s="3">
        <v>593792</v>
      </c>
      <c r="R101" s="3">
        <v>555840</v>
      </c>
      <c r="S101" s="3">
        <v>552944</v>
      </c>
      <c r="T101" s="3">
        <v>678176</v>
      </c>
      <c r="U101" s="3">
        <v>646432</v>
      </c>
      <c r="V101" s="3">
        <v>646016</v>
      </c>
      <c r="W101" s="3">
        <v>660816</v>
      </c>
      <c r="X101" s="3">
        <v>763744</v>
      </c>
      <c r="Y101" s="3">
        <v>633200</v>
      </c>
      <c r="Z101" s="3">
        <v>609584</v>
      </c>
      <c r="AA101" s="3">
        <v>672000</v>
      </c>
      <c r="AB101" s="3">
        <v>625552</v>
      </c>
      <c r="AC101" s="3">
        <v>645456</v>
      </c>
      <c r="AD101" s="3">
        <v>593920</v>
      </c>
      <c r="AE101" s="3">
        <v>540992</v>
      </c>
      <c r="AF101" s="3">
        <v>764880</v>
      </c>
      <c r="AG101" s="3">
        <v>588672</v>
      </c>
      <c r="AH101" s="3">
        <v>646432</v>
      </c>
      <c r="AI101" s="3">
        <v>682800</v>
      </c>
      <c r="AJ101" s="3">
        <v>550464</v>
      </c>
      <c r="AK101" s="3">
        <v>690656</v>
      </c>
      <c r="AL101" s="3">
        <v>589504</v>
      </c>
      <c r="AM101" s="3">
        <v>631664</v>
      </c>
      <c r="AN101" s="3">
        <v>635712</v>
      </c>
      <c r="AO101" s="3">
        <v>641136</v>
      </c>
      <c r="AP101" s="3">
        <v>580928</v>
      </c>
      <c r="AQ101" s="3">
        <v>721184</v>
      </c>
      <c r="AR101" s="3">
        <v>651600</v>
      </c>
      <c r="AS101" s="3">
        <v>632512</v>
      </c>
      <c r="AT101" s="3">
        <v>726544</v>
      </c>
      <c r="AU101" s="3">
        <v>567408</v>
      </c>
      <c r="AV101" s="3">
        <v>617632</v>
      </c>
      <c r="AW101" s="3">
        <v>695712</v>
      </c>
      <c r="AX101" s="3">
        <v>489016</v>
      </c>
      <c r="AY101" s="3">
        <v>708352</v>
      </c>
      <c r="AZ101" s="3">
        <v>599744</v>
      </c>
      <c r="BA101" s="3">
        <v>574720</v>
      </c>
      <c r="BB101" s="3">
        <v>714272</v>
      </c>
      <c r="BC101" s="3">
        <v>622624</v>
      </c>
      <c r="BD101" s="3">
        <v>746464</v>
      </c>
      <c r="BE101" s="3">
        <v>623184</v>
      </c>
      <c r="BF101" s="3">
        <v>546896</v>
      </c>
      <c r="BG101" s="3">
        <v>658448</v>
      </c>
      <c r="BH101" s="3">
        <v>721184</v>
      </c>
      <c r="BI101" s="3">
        <v>576240</v>
      </c>
      <c r="BJ101" s="3">
        <v>598768</v>
      </c>
      <c r="BK101" s="3">
        <v>636688</v>
      </c>
      <c r="BL101" s="3">
        <v>620128</v>
      </c>
      <c r="BM101" s="3">
        <v>521520</v>
      </c>
      <c r="BN101" s="3">
        <v>638496</v>
      </c>
      <c r="BO101" s="3">
        <v>555152</v>
      </c>
      <c r="BP101" s="3">
        <v>644480</v>
      </c>
      <c r="BQ101" s="3">
        <v>610128</v>
      </c>
      <c r="BR101" s="3">
        <v>662768</v>
      </c>
      <c r="BS101" s="3">
        <v>584656</v>
      </c>
      <c r="BT101" s="3">
        <v>681680</v>
      </c>
      <c r="BU101" s="3">
        <v>527952</v>
      </c>
      <c r="BV101" s="3">
        <v>618192</v>
      </c>
      <c r="BW101" s="3">
        <v>569472</v>
      </c>
      <c r="BX101" s="3">
        <v>623472</v>
      </c>
      <c r="BY101" s="3">
        <v>600848</v>
      </c>
      <c r="BZ101" s="3">
        <v>658576</v>
      </c>
      <c r="CA101" s="3">
        <v>666976</v>
      </c>
      <c r="CB101" s="3">
        <v>553904</v>
      </c>
      <c r="CC101" s="3">
        <v>588384</v>
      </c>
      <c r="CD101" s="3">
        <v>540160</v>
      </c>
      <c r="CE101" s="3">
        <v>585344</v>
      </c>
      <c r="CF101" s="3">
        <v>532064</v>
      </c>
      <c r="CG101" s="3">
        <v>572784</v>
      </c>
      <c r="CH101" s="3">
        <v>562864</v>
      </c>
      <c r="CI101" s="3">
        <v>638080</v>
      </c>
      <c r="CJ101" s="3">
        <v>600704</v>
      </c>
      <c r="CK101" s="3">
        <v>565344</v>
      </c>
      <c r="CL101" s="3">
        <v>552400</v>
      </c>
      <c r="CM101" s="3">
        <v>603888</v>
      </c>
      <c r="CN101" s="3">
        <v>566032</v>
      </c>
      <c r="CO101" s="3">
        <v>619712</v>
      </c>
      <c r="CP101" s="3">
        <v>573200</v>
      </c>
      <c r="CQ101" s="3">
        <v>605840</v>
      </c>
      <c r="CR101" s="3">
        <v>516736</v>
      </c>
      <c r="CS101" s="3">
        <v>540032</v>
      </c>
      <c r="CT101" s="3">
        <v>512496</v>
      </c>
      <c r="CU101" s="3">
        <v>657744</v>
      </c>
      <c r="CV101" s="3">
        <v>675792</v>
      </c>
      <c r="CW101" s="3">
        <v>515088</v>
      </c>
      <c r="CX101" s="3">
        <v>567680</v>
      </c>
      <c r="CY101" s="3">
        <v>548816</v>
      </c>
      <c r="CZ101" s="3">
        <v>512904</v>
      </c>
      <c r="DA101" s="3">
        <v>529184</v>
      </c>
      <c r="DB101" s="3">
        <v>416504</v>
      </c>
      <c r="DC101" s="3">
        <v>556112</v>
      </c>
      <c r="DD101" s="3">
        <v>577200</v>
      </c>
      <c r="DE101" s="3">
        <v>530144</v>
      </c>
      <c r="DF101" s="3">
        <v>566576</v>
      </c>
      <c r="DG101" s="3">
        <v>645184</v>
      </c>
      <c r="DH101" s="3">
        <v>529184</v>
      </c>
      <c r="DI101" s="3">
        <v>573616</v>
      </c>
      <c r="DJ101" s="3">
        <v>521112</v>
      </c>
      <c r="DK101" s="3">
        <v>611376</v>
      </c>
      <c r="DL101" s="3">
        <v>482072</v>
      </c>
      <c r="DM101" s="3">
        <v>496104</v>
      </c>
      <c r="DN101" s="3">
        <v>516456</v>
      </c>
      <c r="DO101" s="3">
        <v>537280</v>
      </c>
      <c r="DP101" s="3">
        <v>530288</v>
      </c>
      <c r="DQ101" s="3">
        <v>592544</v>
      </c>
      <c r="DR101" s="3">
        <v>610832</v>
      </c>
      <c r="DS101" s="3">
        <v>506072</v>
      </c>
      <c r="DT101" s="3">
        <v>432432</v>
      </c>
      <c r="DU101" s="3">
        <v>566432</v>
      </c>
      <c r="DV101" s="3">
        <v>430808</v>
      </c>
      <c r="DW101" s="3">
        <v>564240</v>
      </c>
      <c r="DX101" s="3">
        <v>494328</v>
      </c>
      <c r="DY101" s="3">
        <v>520152</v>
      </c>
      <c r="DZ101" s="3">
        <v>463448</v>
      </c>
      <c r="EA101" s="3">
        <v>498016</v>
      </c>
      <c r="EB101" s="3">
        <v>439600</v>
      </c>
      <c r="EC101" s="3">
        <v>619440</v>
      </c>
      <c r="ED101" s="3">
        <v>525760</v>
      </c>
      <c r="EE101" s="3">
        <v>549776</v>
      </c>
      <c r="EF101" s="3">
        <v>439464</v>
      </c>
      <c r="EG101" s="3">
        <v>517416</v>
      </c>
      <c r="EH101" s="3">
        <v>506072</v>
      </c>
      <c r="EI101" s="3">
        <v>558592</v>
      </c>
      <c r="EJ101" s="3">
        <v>540720</v>
      </c>
      <c r="EK101" s="3">
        <v>570848</v>
      </c>
      <c r="EL101" s="3">
        <v>510992</v>
      </c>
      <c r="EM101" s="3">
        <v>480704</v>
      </c>
      <c r="EN101" s="3">
        <v>604448</v>
      </c>
      <c r="EO101" s="3">
        <v>446232</v>
      </c>
      <c r="EP101" s="3">
        <v>592128</v>
      </c>
      <c r="EQ101" s="3">
        <v>569744</v>
      </c>
      <c r="ER101" s="3">
        <v>570432</v>
      </c>
      <c r="ES101" s="3">
        <v>538512</v>
      </c>
      <c r="ET101" s="3">
        <v>550880</v>
      </c>
      <c r="EU101" s="3">
        <v>588944</v>
      </c>
      <c r="EV101" s="5"/>
      <c r="EW101" s="6">
        <f t="shared" si="2362"/>
        <v>584170.72</v>
      </c>
      <c r="EX101" s="7"/>
      <c r="EY101" s="6">
        <f t="shared" si="2424"/>
        <v>5642.3654065031096</v>
      </c>
      <c r="EZ101" s="7"/>
      <c r="FA101" s="6">
        <f t="shared" si="2425"/>
        <v>581031.68000000005</v>
      </c>
      <c r="FB101" s="6">
        <f t="shared" si="2426"/>
        <v>587309.76</v>
      </c>
      <c r="FC101" s="6">
        <f t="shared" si="2363"/>
        <v>-6278.0799999999581</v>
      </c>
      <c r="FD101" s="7"/>
      <c r="FE101" s="6">
        <f t="shared" si="2427"/>
        <v>3750102442.0863948</v>
      </c>
      <c r="FF101"/>
      <c r="FG101" s="6">
        <f t="shared" si="2731"/>
        <v>1445678567.5263968</v>
      </c>
      <c r="FH101"/>
      <c r="FI101" s="6">
        <f t="shared" si="2732"/>
        <v>5266997087.8463936</v>
      </c>
      <c r="FJ101"/>
      <c r="FK101" s="6">
        <f t="shared" si="2733"/>
        <v>31248994.406399533</v>
      </c>
      <c r="FL101"/>
      <c r="FM101" s="6">
        <f t="shared" si="2734"/>
        <v>6859496935.5263929</v>
      </c>
      <c r="FN101"/>
      <c r="FO101" s="6">
        <f t="shared" si="2735"/>
        <v>2056978059.3664038</v>
      </c>
      <c r="FP101"/>
      <c r="FQ101" s="6">
        <f t="shared" si="2736"/>
        <v>6535416029.2864065</v>
      </c>
      <c r="FR101"/>
      <c r="FS101" s="6">
        <f t="shared" si="2737"/>
        <v>663264395.36640215</v>
      </c>
      <c r="FT101"/>
      <c r="FU101" s="6">
        <f t="shared" si="2738"/>
        <v>84163743.846399233</v>
      </c>
      <c r="FV101"/>
      <c r="FW101" s="6">
        <f t="shared" si="2739"/>
        <v>1445678567.5263968</v>
      </c>
      <c r="FX101"/>
      <c r="FY101" s="6">
        <f t="shared" si="2740"/>
        <v>72623120.486400709</v>
      </c>
      <c r="FZ101"/>
      <c r="GA101" s="6">
        <f t="shared" si="2741"/>
        <v>18720281575.52639</v>
      </c>
      <c r="GB101"/>
      <c r="GC101" s="6">
        <f t="shared" si="2742"/>
        <v>3151466061.9264045</v>
      </c>
      <c r="GD101"/>
      <c r="GE101" s="6">
        <f t="shared" si="2743"/>
        <v>185665695.84640115</v>
      </c>
      <c r="GF101"/>
      <c r="GG101" s="6">
        <f t="shared" si="2744"/>
        <v>3505359908.9663949</v>
      </c>
      <c r="GH101"/>
      <c r="GI101" s="6">
        <f t="shared" si="3182"/>
        <v>33301169393.766384</v>
      </c>
      <c r="GJ101"/>
      <c r="GK101" s="6">
        <f t="shared" si="3183"/>
        <v>905403285.60640252</v>
      </c>
      <c r="GL101"/>
      <c r="GM101" s="6">
        <f t="shared" si="3184"/>
        <v>17932937969.766411</v>
      </c>
      <c r="GN101"/>
      <c r="GO101" s="6">
        <f t="shared" si="3185"/>
        <v>1287512182.8864031</v>
      </c>
      <c r="GP101"/>
      <c r="GQ101" s="6">
        <f t="shared" si="3186"/>
        <v>729452.64639992837</v>
      </c>
      <c r="GR101"/>
      <c r="GS101" s="6">
        <f t="shared" si="3187"/>
        <v>17950083047.526413</v>
      </c>
      <c r="GT101"/>
      <c r="GU101" s="6">
        <f t="shared" si="3188"/>
        <v>643438014.56639791</v>
      </c>
      <c r="GV101"/>
      <c r="GW101" s="6">
        <f t="shared" si="3189"/>
        <v>27361817862.246387</v>
      </c>
      <c r="GX101"/>
      <c r="GY101" s="6">
        <f t="shared" si="3190"/>
        <v>5155515715.6864061</v>
      </c>
      <c r="GZ101"/>
      <c r="HA101" s="6">
        <f t="shared" si="3191"/>
        <v>45393677274.726418</v>
      </c>
      <c r="HB101"/>
      <c r="HC101" s="6">
        <f t="shared" si="3192"/>
        <v>979820212.32639742</v>
      </c>
      <c r="HD101"/>
      <c r="HE101" s="6">
        <f t="shared" si="3193"/>
        <v>9589517144.1663914</v>
      </c>
      <c r="HF101"/>
      <c r="HG101" s="6">
        <f t="shared" si="3194"/>
        <v>16785296093.286388</v>
      </c>
      <c r="HH101"/>
      <c r="HI101" s="6">
        <f t="shared" si="3195"/>
        <v>11082598232.166409</v>
      </c>
      <c r="HJ101"/>
      <c r="HK101" s="6">
        <f t="shared" si="3196"/>
        <v>22868117479.526386</v>
      </c>
      <c r="HL101"/>
      <c r="HM101" s="6">
        <f t="shared" si="3197"/>
        <v>1001211101.2864027</v>
      </c>
      <c r="HN101"/>
      <c r="HO101" s="6">
        <f t="shared" si="3198"/>
        <v>11001089777.766392</v>
      </c>
      <c r="HP101"/>
      <c r="HQ101" s="6">
        <f t="shared" si="3199"/>
        <v>8032117223.5263929</v>
      </c>
      <c r="HR101"/>
      <c r="HS101" s="6">
        <f t="shared" si="3200"/>
        <v>1650803400.8063965</v>
      </c>
      <c r="HT101"/>
      <c r="HU101" s="6">
        <f t="shared" si="3201"/>
        <v>7121685602.4063931</v>
      </c>
      <c r="HV101"/>
      <c r="HW101" s="6">
        <f t="shared" si="3202"/>
        <v>25601945636.966385</v>
      </c>
      <c r="HX101"/>
      <c r="HY101" s="6">
        <f t="shared" si="3203"/>
        <v>3024788803.6863952</v>
      </c>
      <c r="HZ101"/>
      <c r="IA101" s="6">
        <f t="shared" si="3204"/>
        <v>835330228.32639754</v>
      </c>
      <c r="IB101"/>
      <c r="IC101" s="6">
        <f t="shared" si="3205"/>
        <v>4502544.4864001777</v>
      </c>
      <c r="ID101"/>
      <c r="IE101" s="6">
        <f t="shared" si="3206"/>
        <v>795348291.68640232</v>
      </c>
      <c r="IF101"/>
      <c r="IG101" s="6">
        <f t="shared" si="3207"/>
        <v>1513670611.0464032</v>
      </c>
      <c r="IH101"/>
      <c r="II101" s="6">
        <f t="shared" si="3208"/>
        <v>1186245853.2864029</v>
      </c>
      <c r="IJ101"/>
      <c r="IK101" s="6">
        <f t="shared" si="3209"/>
        <v>4752436813.9264059</v>
      </c>
      <c r="IL101"/>
      <c r="IM101" s="6">
        <f t="shared" si="3210"/>
        <v>1733729706.0863965</v>
      </c>
      <c r="IN101"/>
      <c r="IO101" s="6">
        <f t="shared" si="3211"/>
        <v>2043936866.4064038</v>
      </c>
      <c r="IP101"/>
      <c r="IQ101" s="6">
        <f t="shared" si="3212"/>
        <v>2246942019.6864038</v>
      </c>
      <c r="IR101"/>
      <c r="IS101" s="6">
        <f t="shared" si="3213"/>
        <v>694950826.08640218</v>
      </c>
      <c r="IT101"/>
      <c r="IU101" s="6">
        <f t="shared" si="3214"/>
        <v>289609601.12640142</v>
      </c>
      <c r="IV101"/>
      <c r="IW101" s="6">
        <f t="shared" si="3215"/>
        <v>19312638664.806412</v>
      </c>
      <c r="IX101"/>
      <c r="IY101" s="6">
        <f t="shared" si="3216"/>
        <v>27883015041.126385</v>
      </c>
      <c r="IZ101"/>
      <c r="JA101" s="6">
        <f t="shared" si="3217"/>
        <v>632124186.72639787</v>
      </c>
      <c r="JB101"/>
      <c r="JC101" s="6">
        <f t="shared" si="3218"/>
        <v>100038403.68640085</v>
      </c>
      <c r="JD101"/>
      <c r="JE101" s="6">
        <f t="shared" si="3219"/>
        <v>17776867567.206409</v>
      </c>
      <c r="JF101"/>
      <c r="JG101" s="6">
        <f t="shared" si="3220"/>
        <v>2844524089.4463954</v>
      </c>
      <c r="JH101"/>
      <c r="JI101" s="6">
        <f t="shared" si="3221"/>
        <v>5231617327.2064056</v>
      </c>
      <c r="JJ101"/>
      <c r="JK101" s="6">
        <f t="shared" si="3222"/>
        <v>1455721611.3664031</v>
      </c>
      <c r="JL101"/>
      <c r="JM101" s="6">
        <f t="shared" si="3223"/>
        <v>7053634758.2464075</v>
      </c>
      <c r="JN101"/>
      <c r="JO101" s="6">
        <f t="shared" si="3224"/>
        <v>60123275.366400652</v>
      </c>
      <c r="JP101"/>
      <c r="JQ101" s="6">
        <f t="shared" si="3225"/>
        <v>211583788.64640123</v>
      </c>
      <c r="JR101"/>
      <c r="JS101" s="6">
        <f t="shared" si="3226"/>
        <v>3133527527.5264049</v>
      </c>
      <c r="JT101"/>
      <c r="JU101" s="6">
        <f t="shared" si="3227"/>
        <v>12329455210.086391</v>
      </c>
      <c r="JV101"/>
      <c r="JW101" s="6">
        <f t="shared" si="3228"/>
        <v>16312888848.48641</v>
      </c>
      <c r="JX101"/>
      <c r="JY101" s="6">
        <f t="shared" si="3229"/>
        <v>16168119371.366411</v>
      </c>
      <c r="JZ101"/>
      <c r="KA101" s="6">
        <f t="shared" si="3230"/>
        <v>382042988.64640164</v>
      </c>
      <c r="KB101"/>
      <c r="KC101" s="6">
        <f t="shared" si="3231"/>
        <v>800319573.6064024</v>
      </c>
      <c r="KD101"/>
      <c r="KE101" s="6">
        <f t="shared" si="3232"/>
        <v>30123740074.086414</v>
      </c>
      <c r="KF101"/>
      <c r="KG101" s="6">
        <f t="shared" si="3233"/>
        <v>314633805.9264015</v>
      </c>
      <c r="KH101"/>
      <c r="KI101" s="6">
        <f t="shared" si="3234"/>
        <v>5137150808.1664057</v>
      </c>
      <c r="KJ101"/>
      <c r="KK101" s="6">
        <f t="shared" si="3235"/>
        <v>2138315165.2864039</v>
      </c>
      <c r="KL101"/>
      <c r="KM101" s="6">
        <f t="shared" si="3236"/>
        <v>568818684.00640202</v>
      </c>
      <c r="KN101"/>
      <c r="KO101" s="6">
        <f t="shared" si="3237"/>
        <v>1337078206.566397</v>
      </c>
      <c r="KP101"/>
      <c r="KQ101" s="6">
        <f t="shared" si="3238"/>
        <v>27058302355.046387</v>
      </c>
      <c r="KR101"/>
      <c r="KS101" s="6">
        <f t="shared" si="3239"/>
        <v>821514829.92639756</v>
      </c>
      <c r="KT101"/>
      <c r="KU101" s="6">
        <f t="shared" si="3240"/>
        <v>1459093315.6863968</v>
      </c>
      <c r="KV101"/>
      <c r="KW101" s="16">
        <f t="shared" si="3241"/>
        <v>4928.2660041646614</v>
      </c>
      <c r="KX101" s="7"/>
      <c r="KY101" s="5"/>
      <c r="KZ101" s="3">
        <f t="shared" si="2428"/>
        <v>3020601600</v>
      </c>
      <c r="LA101"/>
      <c r="LB101" s="3">
        <f t="shared" si="2745"/>
        <v>1007681536</v>
      </c>
      <c r="LC101"/>
      <c r="LD101" s="3">
        <f t="shared" si="2746"/>
        <v>4395159616</v>
      </c>
      <c r="LE101"/>
      <c r="LF101" s="3">
        <f t="shared" si="2747"/>
        <v>473344</v>
      </c>
      <c r="LG101"/>
      <c r="LH101" s="3">
        <f t="shared" si="2748"/>
        <v>5858983936</v>
      </c>
      <c r="LI101"/>
      <c r="LJ101" s="3">
        <f t="shared" si="2749"/>
        <v>2665863424</v>
      </c>
      <c r="LK101"/>
      <c r="LL101" s="3">
        <f t="shared" si="2750"/>
        <v>7589894400</v>
      </c>
      <c r="LM101"/>
      <c r="LN101" s="3">
        <f t="shared" si="2751"/>
        <v>1026049024</v>
      </c>
      <c r="LO101"/>
      <c r="LP101" s="3">
        <f t="shared" si="2752"/>
        <v>8386816</v>
      </c>
      <c r="LQ101"/>
      <c r="LR101" s="3">
        <f t="shared" si="2753"/>
        <v>1007681536</v>
      </c>
      <c r="LS101"/>
      <c r="LT101" s="3">
        <f t="shared" si="2754"/>
        <v>219040000</v>
      </c>
      <c r="LU101"/>
      <c r="LV101" s="3">
        <f t="shared" si="2755"/>
        <v>17041735936</v>
      </c>
      <c r="LW101"/>
      <c r="LX101" s="3">
        <f t="shared" si="2756"/>
        <v>3895757056</v>
      </c>
      <c r="LY101"/>
      <c r="LZ101" s="3">
        <f t="shared" si="2757"/>
        <v>396169216</v>
      </c>
      <c r="MA101"/>
      <c r="MB101" s="3">
        <f t="shared" si="2758"/>
        <v>2801373184</v>
      </c>
      <c r="MC101"/>
      <c r="MD101" s="3">
        <f t="shared" si="2759"/>
        <v>31049259264</v>
      </c>
      <c r="ME101"/>
      <c r="MF101" s="3">
        <f t="shared" si="2760"/>
        <v>1322631424</v>
      </c>
      <c r="MG101"/>
      <c r="MH101" s="3">
        <f t="shared" si="2761"/>
        <v>19653796864</v>
      </c>
      <c r="MI101"/>
      <c r="MJ101" s="3">
        <f t="shared" si="2762"/>
        <v>1777465600</v>
      </c>
      <c r="MK101"/>
      <c r="ML101" s="3">
        <f t="shared" si="2763"/>
        <v>29419776</v>
      </c>
      <c r="MM101"/>
      <c r="MN101" s="3">
        <f t="shared" si="2764"/>
        <v>19671745536</v>
      </c>
      <c r="MO101"/>
      <c r="MP101" s="3">
        <f t="shared" si="2765"/>
        <v>364351744</v>
      </c>
      <c r="MQ101"/>
      <c r="MR101" s="3">
        <f t="shared" si="2766"/>
        <v>25324266496</v>
      </c>
      <c r="MS101"/>
      <c r="MT101" s="3">
        <f t="shared" si="2767"/>
        <v>6096486400</v>
      </c>
      <c r="MU101"/>
      <c r="MV101" s="3">
        <f t="shared" si="2768"/>
        <v>48108280896</v>
      </c>
      <c r="MW101"/>
      <c r="MX101" s="3">
        <f t="shared" si="2769"/>
        <v>626200576</v>
      </c>
      <c r="MY101"/>
      <c r="MZ101" s="3">
        <f t="shared" si="2770"/>
        <v>8399355904</v>
      </c>
      <c r="NA101"/>
      <c r="NB101" s="3">
        <f t="shared" si="2771"/>
        <v>15197958400</v>
      </c>
      <c r="NC101"/>
      <c r="ND101" s="3">
        <f t="shared" si="2772"/>
        <v>12443848704</v>
      </c>
      <c r="NE101"/>
      <c r="NF101" s="3">
        <f t="shared" si="2773"/>
        <v>21008763136</v>
      </c>
      <c r="NG101"/>
      <c r="NH101" s="3">
        <f t="shared" si="2774"/>
        <v>1437926400</v>
      </c>
      <c r="NI101"/>
      <c r="NJ101" s="3">
        <f t="shared" si="2775"/>
        <v>9723537664</v>
      </c>
      <c r="NK101"/>
      <c r="NL101" s="3">
        <f t="shared" si="2729"/>
        <v>6946222336</v>
      </c>
      <c r="NM101"/>
      <c r="NN101" s="3">
        <f t="shared" si="2776"/>
        <v>1180059904</v>
      </c>
      <c r="NO101"/>
      <c r="NP101" s="3">
        <f t="shared" si="2777"/>
        <v>6101484544</v>
      </c>
      <c r="NQ101"/>
      <c r="NR101" s="3">
        <f t="shared" si="2778"/>
        <v>23632297984</v>
      </c>
      <c r="NS101"/>
      <c r="NT101" s="3">
        <f t="shared" si="2779"/>
        <v>2373638400</v>
      </c>
      <c r="NU101"/>
      <c r="NV101" s="3">
        <f t="shared" si="2780"/>
        <v>511845376</v>
      </c>
      <c r="NW101"/>
      <c r="NX101" s="3">
        <f t="shared" si="2781"/>
        <v>70560000</v>
      </c>
      <c r="NY101"/>
      <c r="NZ101" s="3">
        <f t="shared" si="2782"/>
        <v>1188870400</v>
      </c>
      <c r="OA101"/>
      <c r="OB101" s="3">
        <f t="shared" si="2783"/>
        <v>2041593856</v>
      </c>
      <c r="OC101"/>
      <c r="OD101" s="3">
        <f t="shared" si="2784"/>
        <v>1658118400</v>
      </c>
      <c r="OE101"/>
      <c r="OF101" s="3">
        <f t="shared" si="2785"/>
        <v>5657446656</v>
      </c>
      <c r="OG101"/>
      <c r="OH101" s="3">
        <f t="shared" si="2786"/>
        <v>1250329600</v>
      </c>
      <c r="OI101"/>
      <c r="OJ101" s="3">
        <f t="shared" si="2787"/>
        <v>2651014144</v>
      </c>
      <c r="OK101"/>
      <c r="OL101" s="3">
        <f t="shared" si="2788"/>
        <v>2881542400</v>
      </c>
      <c r="OM101"/>
      <c r="ON101" s="3">
        <f t="shared" si="2789"/>
        <v>1065369600</v>
      </c>
      <c r="OO101"/>
      <c r="OP101" s="3">
        <f t="shared" si="2790"/>
        <v>542703616</v>
      </c>
      <c r="OQ101"/>
      <c r="OR101" s="3">
        <f t="shared" si="2791"/>
        <v>21096981504</v>
      </c>
      <c r="OS101"/>
      <c r="OT101" s="3">
        <f t="shared" si="2792"/>
        <v>25825775616</v>
      </c>
      <c r="OU101"/>
      <c r="OV101" s="3">
        <f t="shared" si="2793"/>
        <v>355850496</v>
      </c>
      <c r="OW101"/>
      <c r="OX101" s="3">
        <f t="shared" si="2794"/>
        <v>265038400</v>
      </c>
      <c r="OY101"/>
      <c r="OZ101" s="3">
        <f t="shared" si="2795"/>
        <v>19490393664</v>
      </c>
      <c r="PA101"/>
      <c r="PB101" s="3">
        <f t="shared" si="2796"/>
        <v>2214267136</v>
      </c>
      <c r="PC101"/>
      <c r="PD101" s="3">
        <f t="shared" si="2797"/>
        <v>6179217664</v>
      </c>
      <c r="PE101"/>
      <c r="PF101" s="3">
        <f t="shared" si="2798"/>
        <v>1974202624</v>
      </c>
      <c r="PG101"/>
      <c r="PH101" s="3">
        <f t="shared" si="2799"/>
        <v>8147589696</v>
      </c>
      <c r="PI101"/>
      <c r="PJ101" s="3">
        <f t="shared" si="2800"/>
        <v>196897024</v>
      </c>
      <c r="PK101"/>
      <c r="PL101" s="3">
        <f t="shared" si="2801"/>
        <v>433638976</v>
      </c>
      <c r="PM101"/>
      <c r="PN101" s="3">
        <f t="shared" si="2802"/>
        <v>3875809536</v>
      </c>
      <c r="PO101"/>
      <c r="PP101" s="3">
        <f t="shared" si="2803"/>
        <v>10974657600</v>
      </c>
      <c r="PQ101"/>
      <c r="PR101" s="3">
        <f t="shared" si="2804"/>
        <v>17956000000</v>
      </c>
      <c r="PS101"/>
      <c r="PT101" s="3">
        <f t="shared" si="2805"/>
        <v>17804098624</v>
      </c>
      <c r="PU101"/>
      <c r="PV101" s="3">
        <f t="shared" si="2806"/>
        <v>666878976</v>
      </c>
      <c r="PW101"/>
      <c r="PX101" s="3">
        <f t="shared" si="2730"/>
        <v>1194946624</v>
      </c>
      <c r="PY101"/>
      <c r="PZ101" s="3">
        <f t="shared" si="3172"/>
        <v>32342425600</v>
      </c>
      <c r="QA101"/>
      <c r="QB101" s="3">
        <f t="shared" si="3173"/>
        <v>576768256</v>
      </c>
      <c r="QC101"/>
      <c r="QD101" s="3">
        <f t="shared" si="3174"/>
        <v>6076514304</v>
      </c>
      <c r="QE101"/>
      <c r="QF101" s="3">
        <f t="shared" si="3175"/>
        <v>2758350400</v>
      </c>
      <c r="QG101"/>
      <c r="QH101" s="3">
        <f t="shared" si="3176"/>
        <v>907696384</v>
      </c>
      <c r="QI101"/>
      <c r="QJ101" s="3">
        <f t="shared" si="3177"/>
        <v>917362944</v>
      </c>
      <c r="QK101"/>
      <c r="QL101" s="3">
        <f t="shared" si="3178"/>
        <v>25032302656</v>
      </c>
      <c r="QM101"/>
      <c r="QN101" s="3">
        <f t="shared" si="3169"/>
        <v>501043456</v>
      </c>
      <c r="QO101"/>
      <c r="QP101" s="3">
        <f t="shared" si="3170"/>
        <v>1018886400</v>
      </c>
      <c r="QQ101"/>
      <c r="QR101" s="3">
        <f t="shared" si="3171"/>
        <v>1448868096</v>
      </c>
      <c r="QS101" s="5"/>
      <c r="QT101" s="6">
        <f t="shared" si="2429"/>
        <v>4946.3595917412649</v>
      </c>
      <c r="QU101" s="5"/>
      <c r="QV101" s="5"/>
      <c r="QW101" s="6">
        <f>B101-C101-$FC101</f>
        <v>61238.079999999958</v>
      </c>
      <c r="QX101"/>
      <c r="QY101" s="6">
        <f t="shared" ref="QY101:TI101" si="3242">D101-E101-$FC101</f>
        <v>38022.079999999958</v>
      </c>
      <c r="QZ101"/>
      <c r="RA101" s="6">
        <f t="shared" si="3242"/>
        <v>72574.079999999958</v>
      </c>
      <c r="RB101"/>
      <c r="RC101" s="6">
        <f t="shared" si="3242"/>
        <v>5590.0799999999581</v>
      </c>
      <c r="RD101"/>
      <c r="RE101" s="6">
        <f t="shared" si="3242"/>
        <v>82822.079999999958</v>
      </c>
      <c r="RF101"/>
      <c r="RG101" s="6">
        <f t="shared" si="3242"/>
        <v>-45353.920000000042</v>
      </c>
      <c r="RH101"/>
      <c r="RI101" s="6">
        <f t="shared" si="3242"/>
        <v>-80841.920000000042</v>
      </c>
      <c r="RJ101"/>
      <c r="RK101" s="6">
        <f t="shared" si="3242"/>
        <v>-25753.920000000042</v>
      </c>
      <c r="RL101"/>
      <c r="RM101" s="6">
        <f t="shared" si="3242"/>
        <v>9174.0799999999581</v>
      </c>
      <c r="RN101"/>
      <c r="RO101" s="6">
        <f t="shared" si="3242"/>
        <v>38022.079999999958</v>
      </c>
      <c r="RP101"/>
      <c r="RQ101" s="6">
        <f t="shared" si="3242"/>
        <v>-8521.9200000000419</v>
      </c>
      <c r="RR101"/>
      <c r="RS101" s="6">
        <f t="shared" si="3242"/>
        <v>136822.07999999996</v>
      </c>
      <c r="RT101"/>
      <c r="RU101" s="6">
        <f t="shared" si="3242"/>
        <v>-56137.920000000042</v>
      </c>
      <c r="RV101"/>
      <c r="RW101" s="6">
        <f t="shared" si="3242"/>
        <v>-13625.920000000042</v>
      </c>
      <c r="RX101"/>
      <c r="RY101" s="6">
        <f t="shared" si="3242"/>
        <v>59206.079999999958</v>
      </c>
      <c r="RZ101"/>
      <c r="SA101" s="6">
        <f t="shared" si="3242"/>
        <v>182486.07999999996</v>
      </c>
      <c r="SB101"/>
      <c r="SC101" s="6">
        <f t="shared" si="3242"/>
        <v>-30089.920000000042</v>
      </c>
      <c r="SD101"/>
      <c r="SE101" s="6">
        <f t="shared" si="3242"/>
        <v>-133913.92000000004</v>
      </c>
      <c r="SF101"/>
      <c r="SG101" s="6">
        <f t="shared" si="3242"/>
        <v>-35881.920000000042</v>
      </c>
      <c r="SH101"/>
      <c r="SI101" s="6">
        <f t="shared" si="3242"/>
        <v>854.07999999995809</v>
      </c>
      <c r="SJ101"/>
      <c r="SK101" s="6">
        <f t="shared" si="3242"/>
        <v>-133977.92000000004</v>
      </c>
      <c r="SL101"/>
      <c r="SM101" s="6">
        <f t="shared" si="3242"/>
        <v>25366.079999999958</v>
      </c>
      <c r="SN101"/>
      <c r="SO101" s="6">
        <f t="shared" si="3242"/>
        <v>165414.07999999996</v>
      </c>
      <c r="SP101"/>
      <c r="SQ101" s="6">
        <f t="shared" si="3242"/>
        <v>-71801.920000000042</v>
      </c>
      <c r="SR101"/>
      <c r="SS101" s="6">
        <f t="shared" si="3242"/>
        <v>-213057.92000000004</v>
      </c>
      <c r="ST101"/>
      <c r="SU101" s="6">
        <f t="shared" si="3242"/>
        <v>31302.079999999958</v>
      </c>
      <c r="SV101"/>
      <c r="SW101" s="6">
        <f t="shared" si="3242"/>
        <v>97926.079999999958</v>
      </c>
      <c r="SX101"/>
      <c r="SY101" s="6">
        <f t="shared" si="3242"/>
        <v>129558.07999999996</v>
      </c>
      <c r="SZ101"/>
      <c r="TA101" s="6">
        <f t="shared" si="3242"/>
        <v>-105273.92000000004</v>
      </c>
      <c r="TB101"/>
      <c r="TC101" s="6">
        <f t="shared" si="3242"/>
        <v>151222.07999999996</v>
      </c>
      <c r="TD101"/>
      <c r="TE101" s="6">
        <f t="shared" si="3242"/>
        <v>-31641.920000000042</v>
      </c>
      <c r="TF101"/>
      <c r="TG101" s="6">
        <f t="shared" si="3242"/>
        <v>104886.07999999996</v>
      </c>
      <c r="TH101"/>
      <c r="TI101" s="6">
        <f t="shared" si="3242"/>
        <v>89622.079999999958</v>
      </c>
      <c r="TJ101"/>
      <c r="TK101" s="6">
        <f t="shared" ref="TK101:VU101" si="3243">BP101-BQ101-$FC101</f>
        <v>40630.079999999958</v>
      </c>
      <c r="TL101"/>
      <c r="TM101" s="6">
        <f t="shared" si="3243"/>
        <v>84390.079999999958</v>
      </c>
      <c r="TN101"/>
      <c r="TO101" s="6">
        <f t="shared" si="3243"/>
        <v>160006.07999999996</v>
      </c>
      <c r="TP101"/>
      <c r="TQ101" s="6">
        <f t="shared" si="3243"/>
        <v>54998.079999999958</v>
      </c>
      <c r="TR101"/>
      <c r="TS101" s="6">
        <f t="shared" si="3243"/>
        <v>28902.079999999958</v>
      </c>
      <c r="TT101"/>
      <c r="TU101" s="6">
        <f t="shared" si="3243"/>
        <v>-2121.9200000000419</v>
      </c>
      <c r="TV101"/>
      <c r="TW101" s="6">
        <f t="shared" si="3243"/>
        <v>-28201.920000000042</v>
      </c>
      <c r="TX101"/>
      <c r="TY101" s="6">
        <f t="shared" si="3243"/>
        <v>-38905.920000000042</v>
      </c>
      <c r="TZ101"/>
      <c r="UA101" s="6">
        <f t="shared" si="3243"/>
        <v>-34441.920000000042</v>
      </c>
      <c r="UB101"/>
      <c r="UC101" s="6">
        <f t="shared" si="3243"/>
        <v>-68937.920000000042</v>
      </c>
      <c r="UD101"/>
      <c r="UE101" s="6">
        <f t="shared" si="3243"/>
        <v>41638.079999999958</v>
      </c>
      <c r="UF101"/>
      <c r="UG101" s="6">
        <f t="shared" si="3243"/>
        <v>-45209.920000000042</v>
      </c>
      <c r="UH101"/>
      <c r="UI101" s="6">
        <f t="shared" si="3243"/>
        <v>-47401.920000000042</v>
      </c>
      <c r="UJ101"/>
      <c r="UK101" s="6">
        <f t="shared" si="3243"/>
        <v>-26361.920000000042</v>
      </c>
      <c r="UL101"/>
      <c r="UM101" s="6">
        <f t="shared" si="3243"/>
        <v>-17017.920000000042</v>
      </c>
      <c r="UN101"/>
      <c r="UO101" s="6">
        <f t="shared" si="3243"/>
        <v>-138969.92000000004</v>
      </c>
      <c r="UP101"/>
      <c r="UQ101" s="6">
        <f t="shared" si="3243"/>
        <v>166982.07999999996</v>
      </c>
      <c r="UR101"/>
      <c r="US101" s="6">
        <f t="shared" si="3243"/>
        <v>25142.079999999958</v>
      </c>
      <c r="UT101"/>
      <c r="UU101" s="6">
        <f t="shared" si="3243"/>
        <v>-10001.920000000042</v>
      </c>
      <c r="UV101"/>
      <c r="UW101" s="6">
        <f t="shared" si="3243"/>
        <v>-133329.92000000004</v>
      </c>
      <c r="UX101"/>
      <c r="UY101" s="6">
        <f t="shared" si="3243"/>
        <v>53334.079999999958</v>
      </c>
      <c r="UZ101"/>
      <c r="VA101" s="6">
        <f t="shared" si="3243"/>
        <v>-72329.920000000042</v>
      </c>
      <c r="VB101"/>
      <c r="VC101" s="6">
        <f t="shared" si="3243"/>
        <v>-38153.920000000042</v>
      </c>
      <c r="VD101"/>
      <c r="VE101" s="6">
        <f t="shared" si="3243"/>
        <v>-83985.920000000042</v>
      </c>
      <c r="VF101"/>
      <c r="VG101" s="6">
        <f t="shared" si="3243"/>
        <v>-7753.9200000000419</v>
      </c>
      <c r="VH101"/>
      <c r="VI101" s="6">
        <f t="shared" si="3243"/>
        <v>-14545.920000000042</v>
      </c>
      <c r="VJ101"/>
      <c r="VK101" s="6">
        <f t="shared" si="3243"/>
        <v>-55977.920000000042</v>
      </c>
      <c r="VL101"/>
      <c r="VM101" s="6">
        <f t="shared" si="3243"/>
        <v>111038.07999999996</v>
      </c>
      <c r="VN101"/>
      <c r="VO101" s="6">
        <f t="shared" si="3243"/>
        <v>-127721.92000000004</v>
      </c>
      <c r="VP101"/>
      <c r="VQ101" s="6">
        <f t="shared" si="3243"/>
        <v>-127153.92000000004</v>
      </c>
      <c r="VR101"/>
      <c r="VS101" s="6">
        <f t="shared" si="3243"/>
        <v>-19545.920000000042</v>
      </c>
      <c r="VT101"/>
      <c r="VU101" s="6">
        <f t="shared" si="3243"/>
        <v>-28289.920000000042</v>
      </c>
      <c r="VV101"/>
      <c r="VW101" s="6">
        <f>EB101-EC101-$FC101</f>
        <v>-173561.92000000004</v>
      </c>
      <c r="VX101"/>
      <c r="VY101" s="6">
        <f>ED101-EE101-$FC101</f>
        <v>-17737.920000000042</v>
      </c>
      <c r="VZ101"/>
      <c r="WA101" s="6">
        <f>EF101-EG101-$FC101</f>
        <v>-71673.920000000042</v>
      </c>
      <c r="WB101"/>
      <c r="WC101" s="6">
        <f>EH101-EI101-$FC101</f>
        <v>-46241.920000000042</v>
      </c>
      <c r="WD101"/>
      <c r="WE101" s="6">
        <f>EJ101-EK101-$FC101</f>
        <v>-23849.920000000042</v>
      </c>
      <c r="WF101"/>
      <c r="WG101" s="6">
        <f>EL101-EM101-$FC101</f>
        <v>36566.079999999958</v>
      </c>
      <c r="WH101"/>
      <c r="WI101" s="6">
        <f>EN101-EO101-$FC101</f>
        <v>164494.07999999996</v>
      </c>
      <c r="WJ101"/>
      <c r="WK101" s="6">
        <f>EP101-EQ101-$FC101</f>
        <v>28662.079999999958</v>
      </c>
      <c r="WL101"/>
      <c r="WM101" s="6">
        <f>ER101-ES101-$FC101</f>
        <v>38198.079999999958</v>
      </c>
      <c r="WN101"/>
      <c r="WO101" s="6">
        <f>ET101-EU101-$FC101</f>
        <v>-31785.920000000042</v>
      </c>
      <c r="WP101"/>
      <c r="WQ101"/>
      <c r="WR101"/>
      <c r="WS101" s="42" t="s">
        <v>0</v>
      </c>
      <c r="WT101"/>
      <c r="WU101">
        <f>B101/B106</f>
        <v>0.28214814787985032</v>
      </c>
      <c r="WV101">
        <f>C101/C106</f>
        <v>0.23764502969810067</v>
      </c>
      <c r="WW101">
        <f t="shared" ref="WW101" si="3244">D101/D106</f>
        <v>0.22870758733898203</v>
      </c>
      <c r="WX101">
        <f t="shared" ref="WX101" si="3245">E101/E106</f>
        <v>0.23482906039797896</v>
      </c>
      <c r="WY101">
        <f t="shared" ref="WY101" si="3246">F101/F106</f>
        <v>0.20950939107670141</v>
      </c>
      <c r="WZ101">
        <f t="shared" ref="WZ101" si="3247">G101/G106</f>
        <v>0.17974231320424089</v>
      </c>
      <c r="XA101">
        <f t="shared" ref="XA101" si="3248">H101/H106</f>
        <v>0.20886708733505382</v>
      </c>
      <c r="XB101">
        <f t="shared" ref="XB101" si="3249">I101/I106</f>
        <v>0.25259294963903112</v>
      </c>
      <c r="XC101">
        <f t="shared" ref="XC101" si="3250">J101/J106</f>
        <v>0.28059334874634462</v>
      </c>
      <c r="XD101">
        <f t="shared" ref="XD101" si="3251">K101/K106</f>
        <v>0.23827012803080616</v>
      </c>
      <c r="XE101">
        <f t="shared" ref="XE101" si="3252">L101/L106</f>
        <v>0.20224246140801139</v>
      </c>
      <c r="XF101">
        <f t="shared" ref="XF101" si="3253">M101/M106</f>
        <v>0.2566875657431556</v>
      </c>
      <c r="XG101">
        <f t="shared" ref="XG101" si="3254">N101/N106</f>
        <v>0.2662692932548541</v>
      </c>
      <c r="XH101">
        <f t="shared" ref="XH101" si="3255">O101/O106</f>
        <v>0.27945561614868031</v>
      </c>
      <c r="XI101">
        <f t="shared" ref="XI101" si="3256">P101/P106</f>
        <v>0.21364309858555003</v>
      </c>
      <c r="XJ101">
        <f t="shared" ref="XJ101" si="3257">Q101/Q106</f>
        <v>0.2467179997706464</v>
      </c>
      <c r="XK101">
        <f t="shared" ref="XK101" si="3258">R101/R106</f>
        <v>0.23588504847644842</v>
      </c>
      <c r="XL101">
        <f t="shared" ref="XL101" si="3259">S101/S106</f>
        <v>0.22340973130743888</v>
      </c>
      <c r="XM101">
        <f t="shared" ref="XM101" si="3260">T101/T106</f>
        <v>0.26091429420031864</v>
      </c>
      <c r="XN101">
        <f t="shared" ref="XN101" si="3261">U101/U106</f>
        <v>0.2782981258857829</v>
      </c>
      <c r="XO101">
        <f t="shared" ref="XO101" si="3262">V101/V106</f>
        <v>0.25257603581955568</v>
      </c>
      <c r="XP101">
        <f t="shared" ref="XP101" si="3263">W101/W106</f>
        <v>0.24195557469282125</v>
      </c>
      <c r="XQ101">
        <f t="shared" ref="XQ101" si="3264">X101/X106</f>
        <v>0.31852116602809016</v>
      </c>
      <c r="XR101">
        <f t="shared" ref="XR101" si="3265">Y101/Y106</f>
        <v>0.25864502196154393</v>
      </c>
      <c r="XS101">
        <f t="shared" ref="XS101" si="3266">Z101/Z106</f>
        <v>0.25698788465932615</v>
      </c>
      <c r="XT101">
        <f t="shared" ref="XT101" si="3267">AA101/AA106</f>
        <v>0.26285146115294006</v>
      </c>
      <c r="XU101">
        <f t="shared" ref="XU101" si="3268">AB101/AB106</f>
        <v>0.23451610097562586</v>
      </c>
      <c r="XV101">
        <f t="shared" ref="XV101" si="3269">AC101/AC106</f>
        <v>0.23564803794575381</v>
      </c>
      <c r="XW101">
        <f t="shared" ref="XW101" si="3270">AD101/AD106</f>
        <v>0.21979567351283016</v>
      </c>
      <c r="XX101">
        <f t="shared" ref="XX101" si="3271">AE101/AE106</f>
        <v>0.20230541838762814</v>
      </c>
      <c r="XY101">
        <f t="shared" ref="XY101" si="3272">AF101/AF106</f>
        <v>0.30627383254323642</v>
      </c>
      <c r="XZ101">
        <f t="shared" ref="XZ101" si="3273">AG101/AG106</f>
        <v>0.22483964088112915</v>
      </c>
      <c r="YA101">
        <f t="shared" ref="YA101" si="3274">AH101/AH106</f>
        <v>0.25328501930889213</v>
      </c>
      <c r="YB101">
        <f t="shared" ref="YB101" si="3275">AI101/AI106</f>
        <v>0.28690449878691671</v>
      </c>
      <c r="YC101">
        <f t="shared" ref="YC101" si="3276">AJ101/AJ106</f>
        <v>0.21097025067434411</v>
      </c>
      <c r="YD101">
        <f t="shared" ref="YD101" si="3277">AK101/AK106</f>
        <v>0.27755134846225871</v>
      </c>
      <c r="YE101">
        <f t="shared" ref="YE101" si="3278">AL101/AL106</f>
        <v>0.25136330086597158</v>
      </c>
      <c r="YF101">
        <f t="shared" ref="YF101" si="3279">AM101/AM106</f>
        <v>0.28382874764492289</v>
      </c>
      <c r="YG101">
        <f t="shared" ref="YG101" si="3280">AN101/AN106</f>
        <v>0.26587014473066778</v>
      </c>
      <c r="YH101">
        <f t="shared" ref="YH101" si="3281">AO101/AO106</f>
        <v>0.28693119900611291</v>
      </c>
      <c r="YI101">
        <f t="shared" ref="YI101" si="3282">AP101/AP106</f>
        <v>0.24479029279873385</v>
      </c>
      <c r="YJ101">
        <f t="shared" ref="YJ101" si="3283">AQ101/AQ106</f>
        <v>0.29284959289673734</v>
      </c>
      <c r="YK101">
        <f t="shared" ref="YK101" si="3284">AR101/AR106</f>
        <v>0.2880085288713522</v>
      </c>
      <c r="YL101">
        <f t="shared" ref="YL101" si="3285">AS101/AS106</f>
        <v>0.24804401884079169</v>
      </c>
      <c r="YM101">
        <f t="shared" ref="YM101" si="3286">AT101/AT106</f>
        <v>0.30187587981206299</v>
      </c>
      <c r="YN101">
        <f t="shared" ref="YN101" si="3287">AU101/AU106</f>
        <v>0.19941378655926451</v>
      </c>
      <c r="YO101">
        <f t="shared" ref="YO101" si="3288">AV101/AV106</f>
        <v>0.24544259837760357</v>
      </c>
      <c r="YP101">
        <f t="shared" ref="YP101" si="3289">AW101/AW106</f>
        <v>0.336650096560828</v>
      </c>
      <c r="YQ101">
        <f t="shared" ref="YQ101" si="3290">AX101/AX106</f>
        <v>0.200114008054223</v>
      </c>
      <c r="YR101">
        <f t="shared" ref="YR101" si="3291">AY101/AY106</f>
        <v>0.28581642756903192</v>
      </c>
      <c r="YS101">
        <f t="shared" ref="YS101" si="3292">AZ101/AZ106</f>
        <v>0.22213711562209015</v>
      </c>
      <c r="YT101">
        <f t="shared" ref="YT101" si="3293">BA101/BA106</f>
        <v>0.24194356390211458</v>
      </c>
      <c r="YU101">
        <f t="shared" ref="YU101" si="3294">BB101/BB106</f>
        <v>0.26811096167510795</v>
      </c>
      <c r="YV101">
        <f t="shared" ref="YV101" si="3295">BC101/BC106</f>
        <v>0.25906300697063162</v>
      </c>
      <c r="YW101">
        <f t="shared" ref="YW101" si="3296">BD101/BD106</f>
        <v>0.33274210997645953</v>
      </c>
      <c r="YX101">
        <f t="shared" ref="YX101" si="3297">BE101/BE106</f>
        <v>0.25110758938986782</v>
      </c>
      <c r="YY101">
        <f t="shared" ref="YY101" si="3298">BF101/BF106</f>
        <v>0.21241863828907945</v>
      </c>
      <c r="YZ101">
        <f t="shared" ref="YZ101" si="3299">BG101/BG106</f>
        <v>0.26568041750425486</v>
      </c>
      <c r="ZA101">
        <f t="shared" ref="ZA101" si="3300">BH101/BH106</f>
        <v>0.33054042174630233</v>
      </c>
      <c r="ZB101">
        <f t="shared" ref="ZB101" si="3301">BI101/BI106</f>
        <v>0.21255170490635023</v>
      </c>
      <c r="ZC101">
        <f t="shared" ref="ZC101" si="3302">BJ101/BJ106</f>
        <v>0.26142816039134237</v>
      </c>
      <c r="ZD101">
        <f t="shared" ref="ZD101" si="3303">BK101/BK106</f>
        <v>0.27317973995304329</v>
      </c>
      <c r="ZE101">
        <f t="shared" ref="ZE101" si="3304">BL101/BL106</f>
        <v>0.25922991999391354</v>
      </c>
      <c r="ZF101">
        <f t="shared" ref="ZF101" si="3305">BM101/BM106</f>
        <v>0.21924082944264098</v>
      </c>
      <c r="ZG101">
        <f t="shared" ref="ZG101" si="3306">BN101/BN106</f>
        <v>0.28878938370105023</v>
      </c>
      <c r="ZH101">
        <f t="shared" ref="ZH101" si="3307">BO101/BO106</f>
        <v>0.23481769389256246</v>
      </c>
      <c r="ZI101">
        <f t="shared" ref="ZI101" si="3308">BP101/BP106</f>
        <v>0.29675074328123036</v>
      </c>
      <c r="ZJ101">
        <f t="shared" ref="ZJ101" si="3309">BQ101/BQ106</f>
        <v>0.22058557159627426</v>
      </c>
      <c r="ZK101">
        <f t="shared" ref="ZK101" si="3310">BR101/BR106</f>
        <v>0.32798882369155685</v>
      </c>
      <c r="ZL101">
        <f t="shared" ref="ZL101" si="3311">BS101/BS106</f>
        <v>0.2598325604877238</v>
      </c>
      <c r="ZM101">
        <f t="shared" ref="ZM101" si="3312">BT101/BT106</f>
        <v>0.29864752556015028</v>
      </c>
      <c r="ZN101">
        <f t="shared" ref="ZN101" si="3313">BU101/BU106</f>
        <v>0.22299244206526669</v>
      </c>
      <c r="ZO101">
        <f t="shared" ref="ZO101" si="3314">BV101/BV106</f>
        <v>0.25721892892851661</v>
      </c>
      <c r="ZP101">
        <f t="shared" ref="ZP101" si="3315">BW101/BW106</f>
        <v>0.22138191871949045</v>
      </c>
      <c r="ZQ101">
        <f t="shared" ref="ZQ101" si="3316">BX101/BX106</f>
        <v>0.2779174733024542</v>
      </c>
      <c r="ZR101">
        <f t="shared" ref="ZR101" si="3317">BY101/BY106</f>
        <v>0.27370093546494467</v>
      </c>
      <c r="ZS101">
        <f t="shared" ref="ZS101" si="3318">BZ101/BZ106</f>
        <v>0.27504189885222413</v>
      </c>
      <c r="ZT101">
        <f t="shared" ref="ZT101" si="3319">CA101/CA106</f>
        <v>0.30506717894183161</v>
      </c>
      <c r="ZU101">
        <f t="shared" ref="ZU101" si="3320">CB101/CB106</f>
        <v>0.23143701753836191</v>
      </c>
      <c r="ZV101">
        <f t="shared" ref="ZV101" si="3321">CC101/CC106</f>
        <v>0.25173618836060691</v>
      </c>
      <c r="ZW101">
        <f t="shared" ref="ZW101" si="3322">CD101/CD106</f>
        <v>0.27889100347271345</v>
      </c>
      <c r="ZX101">
        <f t="shared" ref="ZX101" si="3323">CE101/CE106</f>
        <v>0.2891875788622883</v>
      </c>
      <c r="ZY101">
        <f t="shared" ref="ZY101" si="3324">CF101/CF106</f>
        <v>0.22451454569545143</v>
      </c>
      <c r="ZZ101">
        <f t="shared" ref="ZZ101" si="3325">CG101/CG106</f>
        <v>0.24307567214762166</v>
      </c>
      <c r="AAA101">
        <f t="shared" ref="AAA101" si="3326">CH101/CH106</f>
        <v>0.27089617068175964</v>
      </c>
      <c r="AAB101">
        <f t="shared" ref="AAB101" si="3327">CI101/CI106</f>
        <v>0.29245134710126758</v>
      </c>
      <c r="AAC101">
        <f t="shared" ref="AAC101" si="3328">CJ101/CJ106</f>
        <v>0.23496417279823764</v>
      </c>
      <c r="AAD101">
        <f t="shared" ref="AAD101" si="3329">CK101/CK106</f>
        <v>0.27049214447261488</v>
      </c>
      <c r="AAE101">
        <f t="shared" ref="AAE101" si="3330">CL101/CL106</f>
        <v>0.27156412875797264</v>
      </c>
      <c r="AAF101">
        <f t="shared" ref="AAF101" si="3331">CM101/CM106</f>
        <v>0.28080839456618684</v>
      </c>
      <c r="AAG101">
        <f t="shared" ref="AAG101" si="3332">CN101/CN106</f>
        <v>0.22423751669801589</v>
      </c>
      <c r="AAH101">
        <f t="shared" ref="AAH101" si="3333">CO101/CO106</f>
        <v>0.27720722594612973</v>
      </c>
      <c r="AAI101">
        <f t="shared" ref="AAI101" si="3334">CP101/CP106</f>
        <v>0.25978405110838776</v>
      </c>
      <c r="AAJ101">
        <f t="shared" ref="AAJ101" si="3335">CQ101/CQ106</f>
        <v>0.25103038725655324</v>
      </c>
      <c r="AAK101">
        <f t="shared" ref="AAK101" si="3336">CR101/CR106</f>
        <v>0.24078559506291117</v>
      </c>
      <c r="AAL101">
        <f t="shared" ref="AAL101" si="3337">CS101/CS106</f>
        <v>0.26918113471069477</v>
      </c>
      <c r="AAM101">
        <f t="shared" ref="AAM101" si="3338">CT101/CT106</f>
        <v>0.23215285516266682</v>
      </c>
      <c r="AAN101">
        <f t="shared" ref="AAN101" si="3339">CU101/CU106</f>
        <v>0.32694449870786779</v>
      </c>
      <c r="AAO101">
        <f t="shared" ref="AAO101" si="3340">CV101/CV106</f>
        <v>0.2873331275462957</v>
      </c>
      <c r="AAP101">
        <f t="shared" ref="AAP101" si="3341">CW101/CW106</f>
        <v>0.19407644250459768</v>
      </c>
      <c r="AAQ101">
        <f t="shared" ref="AAQ101" si="3342">CX101/CX106</f>
        <v>0.24785482539306916</v>
      </c>
      <c r="AAR101">
        <f t="shared" ref="AAR101" si="3343">CY101/CY106</f>
        <v>0.29547857735089211</v>
      </c>
      <c r="AAS101">
        <f t="shared" ref="AAS101" si="3344">CZ101/CZ106</f>
        <v>0.23128537569939719</v>
      </c>
      <c r="AAT101">
        <f t="shared" ref="AAT101" si="3345">DA101/DA106</f>
        <v>0.20853547476159756</v>
      </c>
      <c r="AAU101">
        <f t="shared" ref="AAU101" si="3346">DB101/DB106</f>
        <v>0.17083643009842381</v>
      </c>
      <c r="AAV101">
        <f t="shared" ref="AAV101" si="3347">DC101/DC106</f>
        <v>0.2690986478580723</v>
      </c>
      <c r="AAW101">
        <f t="shared" ref="AAW101" si="3348">DD101/DD106</f>
        <v>0.29327584340939772</v>
      </c>
      <c r="AAX101">
        <f t="shared" ref="AAX101" si="3349">DE101/DE106</f>
        <v>0.23135551910150215</v>
      </c>
      <c r="AAY101">
        <f t="shared" ref="AAY101" si="3350">DF101/DF106</f>
        <v>0.27180374803790253</v>
      </c>
      <c r="AAZ101">
        <f t="shared" ref="AAZ101" si="3351">DG101/DG106</f>
        <v>0.31492161176309225</v>
      </c>
      <c r="ABA101">
        <f t="shared" ref="ABA101" si="3352">DH101/DH106</f>
        <v>0.25237551101386296</v>
      </c>
      <c r="ABB101">
        <f t="shared" ref="ABB101" si="3353">DI101/DI106</f>
        <v>0.28261317267794134</v>
      </c>
      <c r="ABC101">
        <f t="shared" ref="ABC101" si="3354">DJ101/DJ106</f>
        <v>0.22696555220479478</v>
      </c>
      <c r="ABD101">
        <f t="shared" ref="ABD101" si="3355">DK101/DK106</f>
        <v>0.2851861129342157</v>
      </c>
      <c r="ABE101">
        <f t="shared" ref="ABE101" si="3356">DL101/DL106</f>
        <v>0.21542055698899554</v>
      </c>
      <c r="ABF101">
        <f t="shared" ref="ABF101" si="3357">DM101/DM106</f>
        <v>0.21256355753373418</v>
      </c>
      <c r="ABG101">
        <f t="shared" ref="ABG101" si="3358">DN101/DN106</f>
        <v>0.2212836918663067</v>
      </c>
      <c r="ABH101">
        <f t="shared" ref="ABH101" si="3359">DO101/DO106</f>
        <v>0.25596036349344353</v>
      </c>
      <c r="ABI101">
        <f t="shared" ref="ABI101" si="3360">DP101/DP106</f>
        <v>0.21092247558506158</v>
      </c>
      <c r="ABJ101">
        <f t="shared" ref="ABJ101" si="3361">DQ101/DQ106</f>
        <v>0.29049606670569073</v>
      </c>
      <c r="ABK101">
        <f t="shared" ref="ABK101" si="3362">DR101/DR106</f>
        <v>0.26310004169408946</v>
      </c>
      <c r="ABL101">
        <f t="shared" ref="ABL101" si="3363">DS101/DS106</f>
        <v>0.22009293036832922</v>
      </c>
      <c r="ABM101">
        <f t="shared" ref="ABM101" si="3364">DT101/DT106</f>
        <v>0.19469982021765686</v>
      </c>
      <c r="ABN101">
        <f t="shared" ref="ABN101" si="3365">DU101/DU106</f>
        <v>0.30700305739126099</v>
      </c>
      <c r="ABO101">
        <f t="shared" ref="ABO101" si="3366">DV101/DV106</f>
        <v>0.19319333504340042</v>
      </c>
      <c r="ABP101">
        <f t="shared" ref="ABP101" si="3367">DW101/DW106</f>
        <v>0.27184991787746615</v>
      </c>
      <c r="ABQ101">
        <f t="shared" ref="ABQ101" si="3368">DX101/DX106</f>
        <v>0.22927100310469992</v>
      </c>
      <c r="ABR101">
        <f t="shared" ref="ABR101" si="3369">DY101/DY106</f>
        <v>0.22254358012479336</v>
      </c>
      <c r="ABS101">
        <f t="shared" ref="ABS101" si="3370">DZ101/DZ106</f>
        <v>0.2235284414581574</v>
      </c>
      <c r="ABT101">
        <f t="shared" ref="ABT101" si="3371">EA101/EA106</f>
        <v>0.22931141100723873</v>
      </c>
      <c r="ABU101">
        <f t="shared" ref="ABU101" si="3372">EB101/EB106</f>
        <v>0.21387221086749117</v>
      </c>
      <c r="ABV101">
        <f t="shared" ref="ABV101" si="3373">EC101/EC106</f>
        <v>0.32720311694458298</v>
      </c>
      <c r="ABW101">
        <f t="shared" ref="ABW101" si="3374">ED101/ED106</f>
        <v>0.2583239406586042</v>
      </c>
      <c r="ABX101">
        <f t="shared" ref="ABX101" si="3375">EE101/EE106</f>
        <v>0.25030732051116278</v>
      </c>
      <c r="ABY101">
        <f t="shared" ref="ABY101" si="3376">EF101/EF106</f>
        <v>0.19084594018541584</v>
      </c>
      <c r="ABZ101">
        <f t="shared" ref="ABZ101" si="3377">EG101/EG106</f>
        <v>0.27773745979533732</v>
      </c>
      <c r="ACA101">
        <f t="shared" ref="ACA101" si="3378">EH101/EH106</f>
        <v>0.24071156773211569</v>
      </c>
      <c r="ACB101">
        <f t="shared" ref="ACB101" si="3379">EI101/EI106</f>
        <v>0.27176366244971256</v>
      </c>
      <c r="ACC101">
        <f t="shared" ref="ACC101" si="3380">EJ101/EJ106</f>
        <v>0.26422341127318039</v>
      </c>
      <c r="ACD101">
        <f t="shared" ref="ACD101" si="3381">EK101/EK106</f>
        <v>0.31090414957872436</v>
      </c>
      <c r="ACE101">
        <f t="shared" ref="ACE101" si="3382">EL101/EL106</f>
        <v>0.27120011378906989</v>
      </c>
      <c r="ACF101">
        <f t="shared" ref="ACF101" si="3383">EM101/EM106</f>
        <v>0.23160240841374147</v>
      </c>
      <c r="ACG101">
        <f t="shared" ref="ACG101" si="3384">EN101/EN106</f>
        <v>0.27352531378926015</v>
      </c>
      <c r="ACH101">
        <f t="shared" ref="ACH101" si="3385">EO101/EO106</f>
        <v>0.19743293646053173</v>
      </c>
      <c r="ACI101">
        <f t="shared" ref="ACI101" si="3386">EP101/EP106</f>
        <v>0.28254695373339439</v>
      </c>
      <c r="ACJ101">
        <f t="shared" ref="ACJ101" si="3387">EQ101/EQ106</f>
        <v>0.27917309992468742</v>
      </c>
      <c r="ACK101">
        <f t="shared" ref="ACK101" si="3388">ER101/ER106</f>
        <v>0.24522063675549685</v>
      </c>
      <c r="ACL101">
        <f t="shared" ref="ACL101" si="3389">ES101/ES106</f>
        <v>0.25710177088326452</v>
      </c>
      <c r="ACM101">
        <f t="shared" ref="ACM101" si="3390">ET101/ET106</f>
        <v>0.25536593890835324</v>
      </c>
      <c r="ACN101">
        <f t="shared" ref="ACN101" si="3391">EU101/EU106</f>
        <v>0.30043610738576859</v>
      </c>
      <c r="ACO101" s="5"/>
      <c r="ACP101">
        <f>AVERAGE(WU101:ACN101)</f>
        <v>0.25470824691147487</v>
      </c>
      <c r="ACQ101">
        <f>STDEV(WU101:ACN101)/(150^0.5)</f>
        <v>2.8241166116122398E-3</v>
      </c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</row>
    <row r="102" spans="1:1015" s="3" customFormat="1">
      <c r="A102" s="2">
        <v>207</v>
      </c>
      <c r="B102" s="3">
        <v>586320</v>
      </c>
      <c r="C102" s="3">
        <v>537488</v>
      </c>
      <c r="D102" s="3">
        <v>597120</v>
      </c>
      <c r="E102" s="3">
        <v>464408</v>
      </c>
      <c r="F102" s="3">
        <v>526336</v>
      </c>
      <c r="G102" s="3">
        <v>440112</v>
      </c>
      <c r="H102" s="3">
        <v>527872</v>
      </c>
      <c r="I102" s="3">
        <v>486616</v>
      </c>
      <c r="J102" s="3">
        <v>584448</v>
      </c>
      <c r="K102" s="3">
        <v>511408</v>
      </c>
      <c r="L102" s="3">
        <v>510864</v>
      </c>
      <c r="M102" s="3">
        <v>601872</v>
      </c>
      <c r="N102" s="3">
        <v>564432</v>
      </c>
      <c r="O102" s="3">
        <v>573776</v>
      </c>
      <c r="P102" s="3">
        <v>592608</v>
      </c>
      <c r="Q102" s="3">
        <v>580480</v>
      </c>
      <c r="R102" s="3">
        <v>569056</v>
      </c>
      <c r="S102" s="3">
        <v>546896</v>
      </c>
      <c r="T102" s="3">
        <v>552256</v>
      </c>
      <c r="U102" s="3">
        <v>549408</v>
      </c>
      <c r="V102" s="3">
        <v>598672</v>
      </c>
      <c r="W102" s="3">
        <v>555552</v>
      </c>
      <c r="X102" s="3">
        <v>599664</v>
      </c>
      <c r="Y102" s="3">
        <v>588640</v>
      </c>
      <c r="Z102" s="3">
        <v>554016</v>
      </c>
      <c r="AA102" s="3">
        <v>573776</v>
      </c>
      <c r="AB102" s="3">
        <v>558400</v>
      </c>
      <c r="AC102" s="3">
        <v>526016</v>
      </c>
      <c r="AD102" s="3">
        <v>651392</v>
      </c>
      <c r="AE102" s="3">
        <v>580704</v>
      </c>
      <c r="AF102" s="3">
        <v>653840</v>
      </c>
      <c r="AG102" s="3">
        <v>572240</v>
      </c>
      <c r="AH102" s="3">
        <v>574000</v>
      </c>
      <c r="AI102" s="3">
        <v>646496</v>
      </c>
      <c r="AJ102" s="3">
        <v>530048</v>
      </c>
      <c r="AK102" s="3">
        <v>627520</v>
      </c>
      <c r="AL102" s="3">
        <v>570256</v>
      </c>
      <c r="AM102" s="3">
        <v>554672</v>
      </c>
      <c r="AN102" s="3">
        <v>517512</v>
      </c>
      <c r="AO102" s="3">
        <v>573344</v>
      </c>
      <c r="AP102" s="3">
        <v>565424</v>
      </c>
      <c r="AQ102" s="3">
        <v>606064</v>
      </c>
      <c r="AR102" s="3">
        <v>568384</v>
      </c>
      <c r="AS102" s="3">
        <v>623536</v>
      </c>
      <c r="AT102" s="3">
        <v>634176</v>
      </c>
      <c r="AU102" s="3">
        <v>591616</v>
      </c>
      <c r="AV102" s="3">
        <v>561808</v>
      </c>
      <c r="AW102" s="3">
        <v>581808</v>
      </c>
      <c r="AX102" s="3">
        <v>517072</v>
      </c>
      <c r="AY102" s="3">
        <v>596016</v>
      </c>
      <c r="AZ102" s="3">
        <v>542624</v>
      </c>
      <c r="BA102" s="3">
        <v>610144</v>
      </c>
      <c r="BB102" s="3">
        <v>601088</v>
      </c>
      <c r="BC102" s="3">
        <v>594688</v>
      </c>
      <c r="BD102" s="3">
        <v>597568</v>
      </c>
      <c r="BE102" s="3">
        <v>605296</v>
      </c>
      <c r="BF102" s="3">
        <v>537600</v>
      </c>
      <c r="BG102" s="3">
        <v>614688</v>
      </c>
      <c r="BH102" s="3">
        <v>646048</v>
      </c>
      <c r="BI102" s="3">
        <v>540768</v>
      </c>
      <c r="BJ102" s="3">
        <v>573120</v>
      </c>
      <c r="BK102" s="3">
        <v>647056</v>
      </c>
      <c r="BL102" s="3">
        <v>574880</v>
      </c>
      <c r="BM102" s="3">
        <v>540336</v>
      </c>
      <c r="BN102" s="3">
        <v>588640</v>
      </c>
      <c r="BO102" s="3">
        <v>540992</v>
      </c>
      <c r="BP102" s="3">
        <v>501176</v>
      </c>
      <c r="BQ102" s="3">
        <v>576304</v>
      </c>
      <c r="BR102" s="3">
        <v>578176</v>
      </c>
      <c r="BS102" s="3">
        <v>570704</v>
      </c>
      <c r="BT102" s="3">
        <v>643056</v>
      </c>
      <c r="BU102" s="3">
        <v>463216</v>
      </c>
      <c r="BV102" s="3">
        <v>504112</v>
      </c>
      <c r="BW102" s="3">
        <v>530704</v>
      </c>
      <c r="BX102" s="3">
        <v>622096</v>
      </c>
      <c r="BY102" s="3">
        <v>633184</v>
      </c>
      <c r="BZ102" s="3">
        <v>551056</v>
      </c>
      <c r="CA102" s="3">
        <v>594912</v>
      </c>
      <c r="CB102" s="3">
        <v>599440</v>
      </c>
      <c r="CC102" s="3">
        <v>515544</v>
      </c>
      <c r="CD102" s="3">
        <v>519256</v>
      </c>
      <c r="CE102" s="3">
        <v>586768</v>
      </c>
      <c r="CF102" s="3">
        <v>516200</v>
      </c>
      <c r="CG102" s="3">
        <v>522632</v>
      </c>
      <c r="CH102" s="3">
        <v>424504</v>
      </c>
      <c r="CI102" s="3">
        <v>537152</v>
      </c>
      <c r="CJ102" s="3">
        <v>556752</v>
      </c>
      <c r="CK102" s="3">
        <v>493456</v>
      </c>
      <c r="CL102" s="3">
        <v>582912</v>
      </c>
      <c r="CM102" s="3">
        <v>506616</v>
      </c>
      <c r="CN102" s="3">
        <v>476312</v>
      </c>
      <c r="CO102" s="3">
        <v>513480</v>
      </c>
      <c r="CP102" s="3">
        <v>548544</v>
      </c>
      <c r="CQ102" s="3">
        <v>489328</v>
      </c>
      <c r="CR102" s="3">
        <v>525584</v>
      </c>
      <c r="CS102" s="3">
        <v>512496</v>
      </c>
      <c r="CT102" s="3">
        <v>469496</v>
      </c>
      <c r="CU102" s="3">
        <v>596128</v>
      </c>
      <c r="CV102" s="3">
        <v>558848</v>
      </c>
      <c r="CW102" s="3">
        <v>480112</v>
      </c>
      <c r="CX102" s="3">
        <v>508032</v>
      </c>
      <c r="CY102" s="3">
        <v>512928</v>
      </c>
      <c r="CZ102" s="3">
        <v>506072</v>
      </c>
      <c r="DA102" s="3">
        <v>552368</v>
      </c>
      <c r="DB102" s="3">
        <v>461160</v>
      </c>
      <c r="DC102" s="3">
        <v>533120</v>
      </c>
      <c r="DD102" s="3">
        <v>576960</v>
      </c>
      <c r="DE102" s="3">
        <v>493456</v>
      </c>
      <c r="DF102" s="3">
        <v>509232</v>
      </c>
      <c r="DG102" s="3">
        <v>589728</v>
      </c>
      <c r="DH102" s="3">
        <v>449496</v>
      </c>
      <c r="DI102" s="3">
        <v>529840</v>
      </c>
      <c r="DJ102" s="3">
        <v>449928</v>
      </c>
      <c r="DK102" s="3">
        <v>533008</v>
      </c>
      <c r="DL102" s="3">
        <v>467544</v>
      </c>
      <c r="DM102" s="3">
        <v>465600</v>
      </c>
      <c r="DN102" s="3">
        <v>529072</v>
      </c>
      <c r="DO102" s="3">
        <v>534320</v>
      </c>
      <c r="DP102" s="3">
        <v>525360</v>
      </c>
      <c r="DQ102" s="3">
        <v>482168</v>
      </c>
      <c r="DR102" s="3">
        <v>495088</v>
      </c>
      <c r="DS102" s="3">
        <v>448416</v>
      </c>
      <c r="DT102" s="3">
        <v>454896</v>
      </c>
      <c r="DU102" s="3">
        <v>488352</v>
      </c>
      <c r="DV102" s="3">
        <v>492264</v>
      </c>
      <c r="DW102" s="3">
        <v>579056</v>
      </c>
      <c r="DX102" s="3">
        <v>484992</v>
      </c>
      <c r="DY102" s="3">
        <v>538464</v>
      </c>
      <c r="DZ102" s="3">
        <v>460408</v>
      </c>
      <c r="EA102" s="3">
        <v>490528</v>
      </c>
      <c r="EB102" s="3">
        <v>394360</v>
      </c>
      <c r="EC102" s="3">
        <v>508904</v>
      </c>
      <c r="ED102" s="3">
        <v>506400</v>
      </c>
      <c r="EE102" s="3">
        <v>480544</v>
      </c>
      <c r="EF102" s="3">
        <v>422568</v>
      </c>
      <c r="EG102" s="3">
        <v>535744</v>
      </c>
      <c r="EH102" s="3">
        <v>437632</v>
      </c>
      <c r="EI102" s="3">
        <v>512608</v>
      </c>
      <c r="EJ102" s="3">
        <v>499432</v>
      </c>
      <c r="EK102" s="3">
        <v>529952</v>
      </c>
      <c r="EL102" s="3">
        <v>496392</v>
      </c>
      <c r="EM102" s="3">
        <v>432144</v>
      </c>
      <c r="EN102" s="3">
        <v>476968</v>
      </c>
      <c r="EO102" s="3">
        <v>438816</v>
      </c>
      <c r="EP102" s="3">
        <v>512168</v>
      </c>
      <c r="EQ102" s="3">
        <v>496608</v>
      </c>
      <c r="ER102" s="3">
        <v>499760</v>
      </c>
      <c r="ES102" s="3">
        <v>477504</v>
      </c>
      <c r="ET102" s="3">
        <v>460624</v>
      </c>
      <c r="EU102" s="3">
        <v>442592</v>
      </c>
      <c r="EV102" s="5"/>
      <c r="EW102" s="6">
        <f t="shared" si="2362"/>
        <v>538105.38666666672</v>
      </c>
      <c r="EX102" s="7"/>
      <c r="EY102" s="6">
        <f t="shared" si="2424"/>
        <v>4538.8252860165276</v>
      </c>
      <c r="EZ102" s="7"/>
      <c r="FA102" s="6">
        <f t="shared" si="2425"/>
        <v>535758.29333333333</v>
      </c>
      <c r="FB102" s="6">
        <f t="shared" si="2426"/>
        <v>540452.48</v>
      </c>
      <c r="FC102" s="6">
        <f t="shared" si="2363"/>
        <v>-4694.1866666666465</v>
      </c>
      <c r="FD102" s="7"/>
      <c r="FE102" s="6">
        <f t="shared" si="2427"/>
        <v>2865052659.0748425</v>
      </c>
      <c r="FF102"/>
      <c r="FG102" s="6">
        <f t="shared" si="2731"/>
        <v>18880460134.274837</v>
      </c>
      <c r="FH102"/>
      <c r="FI102" s="6">
        <f t="shared" si="2732"/>
        <v>8266116666.7548409</v>
      </c>
      <c r="FJ102"/>
      <c r="FK102" s="6">
        <f t="shared" si="2733"/>
        <v>2111419654.7015092</v>
      </c>
      <c r="FL102"/>
      <c r="FM102" s="6">
        <f t="shared" si="2734"/>
        <v>6042603776.7281742</v>
      </c>
      <c r="FN102"/>
      <c r="FO102" s="6">
        <f t="shared" si="2735"/>
        <v>7450074372.1415148</v>
      </c>
      <c r="FP102"/>
      <c r="FQ102" s="6">
        <f t="shared" si="2736"/>
        <v>21620764.034844633</v>
      </c>
      <c r="FR102"/>
      <c r="FS102" s="6">
        <f t="shared" si="2737"/>
        <v>282985964.24817711</v>
      </c>
      <c r="FT102"/>
      <c r="FU102" s="6">
        <f t="shared" si="2738"/>
        <v>721147341.52817667</v>
      </c>
      <c r="FV102"/>
      <c r="FW102" s="6">
        <f t="shared" si="2739"/>
        <v>56884579.714844137</v>
      </c>
      <c r="FX102"/>
      <c r="FY102" s="6">
        <f t="shared" si="2740"/>
        <v>2286196446.5948424</v>
      </c>
      <c r="FZ102"/>
      <c r="GA102" s="6">
        <f t="shared" si="2741"/>
        <v>247061392.08817714</v>
      </c>
      <c r="GB102"/>
      <c r="GC102" s="6">
        <f t="shared" si="2742"/>
        <v>226978731.39484504</v>
      </c>
      <c r="GD102"/>
      <c r="GE102" s="6">
        <f t="shared" si="2743"/>
        <v>1374791926.4881763</v>
      </c>
      <c r="GF102"/>
      <c r="GG102" s="6">
        <f t="shared" si="2744"/>
        <v>5682474066.6481743</v>
      </c>
      <c r="GH102"/>
      <c r="GI102" s="6">
        <f t="shared" si="3182"/>
        <v>7446686652.4615078</v>
      </c>
      <c r="GJ102"/>
      <c r="GK102" s="6">
        <f t="shared" si="3183"/>
        <v>4597085891.2881804</v>
      </c>
      <c r="GL102"/>
      <c r="GM102" s="6">
        <f t="shared" si="3184"/>
        <v>8607722646.9148483</v>
      </c>
      <c r="GN102"/>
      <c r="GO102" s="6">
        <f t="shared" si="3185"/>
        <v>411204854.48817694</v>
      </c>
      <c r="GP102"/>
      <c r="GQ102" s="6">
        <f t="shared" si="3186"/>
        <v>2615075952.5148463</v>
      </c>
      <c r="GR102"/>
      <c r="GS102" s="6">
        <f t="shared" si="3187"/>
        <v>1292101496.1948459</v>
      </c>
      <c r="GT102"/>
      <c r="GU102" s="6">
        <f t="shared" si="3188"/>
        <v>2545990926.3815131</v>
      </c>
      <c r="GV102"/>
      <c r="GW102" s="6">
        <f t="shared" si="3189"/>
        <v>2232958157.5281758</v>
      </c>
      <c r="GX102"/>
      <c r="GY102" s="6">
        <f t="shared" si="3190"/>
        <v>234267921.79484507</v>
      </c>
      <c r="GZ102"/>
      <c r="HA102" s="6">
        <f t="shared" si="3191"/>
        <v>5513034780.0348473</v>
      </c>
      <c r="HB102"/>
      <c r="HC102" s="6">
        <f t="shared" si="3192"/>
        <v>3947082820.9948468</v>
      </c>
      <c r="HD102"/>
      <c r="HE102" s="6">
        <f t="shared" si="3193"/>
        <v>123080977.794844</v>
      </c>
      <c r="HF102"/>
      <c r="HG102" s="6">
        <f t="shared" si="3194"/>
        <v>9204023.3415112328</v>
      </c>
      <c r="HH102"/>
      <c r="HI102" s="6">
        <f t="shared" si="3195"/>
        <v>5240864208.941514</v>
      </c>
      <c r="HJ102"/>
      <c r="HK102" s="6">
        <f t="shared" si="3196"/>
        <v>12094321732.994841</v>
      </c>
      <c r="HL102"/>
      <c r="HM102" s="6">
        <f t="shared" si="3197"/>
        <v>4794428713.6881809</v>
      </c>
      <c r="HN102"/>
      <c r="HO102" s="6">
        <f t="shared" si="3198"/>
        <v>1539635292.8881762</v>
      </c>
      <c r="HP102"/>
      <c r="HQ102" s="6">
        <f t="shared" si="3199"/>
        <v>2739704505.0481758</v>
      </c>
      <c r="HR102"/>
      <c r="HS102" s="6">
        <f t="shared" si="3200"/>
        <v>4960922060.6748476</v>
      </c>
      <c r="HT102"/>
      <c r="HU102" s="6">
        <f t="shared" si="3201"/>
        <v>148016098.00817728</v>
      </c>
      <c r="HV102"/>
      <c r="HW102" s="6">
        <f t="shared" si="3202"/>
        <v>34052866048.728168</v>
      </c>
      <c r="HX102"/>
      <c r="HY102" s="6">
        <f t="shared" si="3203"/>
        <v>479514228.78151202</v>
      </c>
      <c r="HZ102"/>
      <c r="IA102" s="6">
        <f t="shared" si="3204"/>
        <v>40880848.94151137</v>
      </c>
      <c r="IB102"/>
      <c r="IC102" s="6">
        <f t="shared" si="3205"/>
        <v>1533647623.554846</v>
      </c>
      <c r="ID102"/>
      <c r="IE102" s="6">
        <f t="shared" si="3206"/>
        <v>7848221173.634841</v>
      </c>
      <c r="IF102"/>
      <c r="IG102" s="6">
        <f t="shared" si="3207"/>
        <v>3946077671.9815135</v>
      </c>
      <c r="IH102"/>
      <c r="II102" s="6">
        <f t="shared" si="3208"/>
        <v>3019995.1815111814</v>
      </c>
      <c r="IJ102"/>
      <c r="IK102" s="6">
        <f t="shared" si="3209"/>
        <v>11654025813.208181</v>
      </c>
      <c r="IL102"/>
      <c r="IM102" s="6">
        <f t="shared" si="3210"/>
        <v>4622665482.9681749</v>
      </c>
      <c r="IN102"/>
      <c r="IO102" s="6">
        <f t="shared" si="3211"/>
        <v>6559410336.3015079</v>
      </c>
      <c r="IP102"/>
      <c r="IQ102" s="6">
        <f t="shared" si="3212"/>
        <v>1054548552.408179</v>
      </c>
      <c r="IR102"/>
      <c r="IS102" s="6">
        <f t="shared" si="3213"/>
        <v>4084511959.7681751</v>
      </c>
      <c r="IT102"/>
      <c r="IU102" s="6">
        <f t="shared" si="3214"/>
        <v>316206162.64817709</v>
      </c>
      <c r="IV102"/>
      <c r="IW102" s="6">
        <f t="shared" si="3215"/>
        <v>14868830320.514849</v>
      </c>
      <c r="IX102"/>
      <c r="IY102" s="6">
        <f t="shared" si="3216"/>
        <v>6960596047.2348413</v>
      </c>
      <c r="IZ102"/>
      <c r="JA102" s="6">
        <f t="shared" si="3217"/>
        <v>40728.621511119258</v>
      </c>
      <c r="JB102"/>
      <c r="JC102" s="6">
        <f t="shared" si="3218"/>
        <v>1730710872.6215129</v>
      </c>
      <c r="JD102"/>
      <c r="JE102" s="6">
        <f t="shared" si="3219"/>
        <v>4524689643.3948469</v>
      </c>
      <c r="JF102"/>
      <c r="JG102" s="6">
        <f t="shared" si="3220"/>
        <v>7778920131.2881746</v>
      </c>
      <c r="JH102"/>
      <c r="JI102" s="6">
        <f t="shared" si="3221"/>
        <v>5745914904.6215143</v>
      </c>
      <c r="JJ102"/>
      <c r="JK102" s="6">
        <f t="shared" si="3222"/>
        <v>5722894257.3681812</v>
      </c>
      <c r="JL102"/>
      <c r="JM102" s="6">
        <f t="shared" si="3223"/>
        <v>6144335731.9281807</v>
      </c>
      <c r="JN102"/>
      <c r="JO102" s="6">
        <f t="shared" si="3224"/>
        <v>44065522.221510842</v>
      </c>
      <c r="JP102"/>
      <c r="JQ102" s="6">
        <f t="shared" si="3225"/>
        <v>306709.20817780012</v>
      </c>
      <c r="JR102"/>
      <c r="JS102" s="6">
        <f t="shared" si="3226"/>
        <v>2293086873.4748425</v>
      </c>
      <c r="JT102"/>
      <c r="JU102" s="6">
        <f t="shared" si="3227"/>
        <v>2638485132.6748424</v>
      </c>
      <c r="JV102"/>
      <c r="JW102" s="6">
        <f t="shared" si="3228"/>
        <v>827241906.22151232</v>
      </c>
      <c r="JX102"/>
      <c r="JY102" s="6">
        <f t="shared" si="3229"/>
        <v>6740050954.1148481</v>
      </c>
      <c r="JZ102"/>
      <c r="KA102" s="6">
        <f t="shared" si="3230"/>
        <v>2379275073.5815129</v>
      </c>
      <c r="KB102"/>
      <c r="KC102" s="6">
        <f t="shared" si="3231"/>
        <v>646471983.66151214</v>
      </c>
      <c r="KD102"/>
      <c r="KE102" s="6">
        <f t="shared" si="3232"/>
        <v>12066981489.368183</v>
      </c>
      <c r="KF102"/>
      <c r="KG102" s="6">
        <f t="shared" si="3233"/>
        <v>933313905.36817658</v>
      </c>
      <c r="KH102"/>
      <c r="KI102" s="6">
        <f t="shared" si="3234"/>
        <v>11768303824.088182</v>
      </c>
      <c r="KJ102"/>
      <c r="KK102" s="6">
        <f t="shared" si="3235"/>
        <v>4939533285.4215136</v>
      </c>
      <c r="KL102"/>
      <c r="KM102" s="6">
        <f t="shared" si="3236"/>
        <v>666972634.32817876</v>
      </c>
      <c r="KN102"/>
      <c r="KO102" s="6">
        <f t="shared" si="3237"/>
        <v>4753025102.3815079</v>
      </c>
      <c r="KP102"/>
      <c r="KQ102" s="6">
        <f t="shared" si="3238"/>
        <v>1835795711.8748426</v>
      </c>
      <c r="KR102"/>
      <c r="KS102" s="6">
        <f t="shared" si="3239"/>
        <v>410232077.52817696</v>
      </c>
      <c r="KT102"/>
      <c r="KU102" s="6">
        <f t="shared" si="3240"/>
        <v>726312561.3681767</v>
      </c>
      <c r="KV102"/>
      <c r="KW102" s="16">
        <f t="shared" si="3241"/>
        <v>3742.5676585685123</v>
      </c>
      <c r="KX102" s="7"/>
      <c r="KY102" s="5"/>
      <c r="KZ102" s="3">
        <f t="shared" si="2428"/>
        <v>2384564224</v>
      </c>
      <c r="LA102"/>
      <c r="LB102" s="3">
        <f t="shared" si="2745"/>
        <v>17612474944</v>
      </c>
      <c r="LC102"/>
      <c r="LD102" s="3">
        <f t="shared" si="2746"/>
        <v>7434578176</v>
      </c>
      <c r="LE102"/>
      <c r="LF102" s="3">
        <f t="shared" si="2747"/>
        <v>1702057536</v>
      </c>
      <c r="LG102"/>
      <c r="LH102" s="3">
        <f t="shared" si="2748"/>
        <v>5334841600</v>
      </c>
      <c r="LI102"/>
      <c r="LJ102" s="3">
        <f t="shared" si="2749"/>
        <v>8282456064</v>
      </c>
      <c r="LK102"/>
      <c r="LL102" s="3">
        <f t="shared" si="2750"/>
        <v>87310336</v>
      </c>
      <c r="LM102"/>
      <c r="LN102" s="3">
        <f t="shared" si="2751"/>
        <v>147088384</v>
      </c>
      <c r="LO102"/>
      <c r="LP102" s="3">
        <f t="shared" si="2752"/>
        <v>491065600</v>
      </c>
      <c r="LQ102"/>
      <c r="LR102" s="3">
        <f t="shared" si="2753"/>
        <v>8111104</v>
      </c>
      <c r="LS102"/>
      <c r="LT102" s="3">
        <f t="shared" si="2754"/>
        <v>1859334400</v>
      </c>
      <c r="LU102"/>
      <c r="LV102" s="3">
        <f t="shared" si="2755"/>
        <v>121528576</v>
      </c>
      <c r="LW102"/>
      <c r="LX102" s="3">
        <f t="shared" si="2756"/>
        <v>390457600</v>
      </c>
      <c r="LY102"/>
      <c r="LZ102" s="3">
        <f t="shared" si="2757"/>
        <v>1048723456</v>
      </c>
      <c r="MA102"/>
      <c r="MB102" s="3">
        <f t="shared" si="2758"/>
        <v>4996793344</v>
      </c>
      <c r="MC102"/>
      <c r="MD102" s="3">
        <f t="shared" si="2759"/>
        <v>6658560000</v>
      </c>
      <c r="ME102"/>
      <c r="MF102" s="3">
        <f t="shared" si="2760"/>
        <v>5255670016</v>
      </c>
      <c r="MG102"/>
      <c r="MH102" s="3">
        <f t="shared" si="2761"/>
        <v>9500790784</v>
      </c>
      <c r="MI102"/>
      <c r="MJ102" s="3">
        <f t="shared" si="2762"/>
        <v>242861056</v>
      </c>
      <c r="MK102"/>
      <c r="ML102" s="3">
        <f t="shared" si="2763"/>
        <v>3117212224</v>
      </c>
      <c r="MM102"/>
      <c r="MN102" s="3">
        <f t="shared" si="2764"/>
        <v>1651609600</v>
      </c>
      <c r="MO102"/>
      <c r="MP102" s="3">
        <f t="shared" si="2765"/>
        <v>3041743104</v>
      </c>
      <c r="MQ102"/>
      <c r="MR102" s="3">
        <f t="shared" si="2766"/>
        <v>1811353600</v>
      </c>
      <c r="MS102"/>
      <c r="MT102" s="3">
        <f t="shared" si="2767"/>
        <v>400000000</v>
      </c>
      <c r="MU102"/>
      <c r="MV102" s="3">
        <f t="shared" si="2768"/>
        <v>6232155136</v>
      </c>
      <c r="MW102"/>
      <c r="MX102" s="3">
        <f t="shared" si="2769"/>
        <v>4558950400</v>
      </c>
      <c r="MY102"/>
      <c r="MZ102" s="3">
        <f t="shared" si="2770"/>
        <v>40960000</v>
      </c>
      <c r="NA102"/>
      <c r="NB102" s="3">
        <f t="shared" si="2771"/>
        <v>59721984</v>
      </c>
      <c r="NC102"/>
      <c r="ND102" s="3">
        <f t="shared" si="2772"/>
        <v>5942559744</v>
      </c>
      <c r="NE102"/>
      <c r="NF102" s="3">
        <f t="shared" si="2773"/>
        <v>11083878400</v>
      </c>
      <c r="NG102"/>
      <c r="NH102" s="3">
        <f t="shared" si="2774"/>
        <v>5466532096</v>
      </c>
      <c r="NI102"/>
      <c r="NJ102" s="3">
        <f t="shared" si="2775"/>
        <v>1193287936</v>
      </c>
      <c r="NK102"/>
      <c r="NL102" s="3">
        <f t="shared" si="2729"/>
        <v>2270331904</v>
      </c>
      <c r="NM102"/>
      <c r="NN102" s="3">
        <f t="shared" si="2776"/>
        <v>5644216384</v>
      </c>
      <c r="NO102"/>
      <c r="NP102" s="3">
        <f t="shared" si="2777"/>
        <v>55830784</v>
      </c>
      <c r="NQ102"/>
      <c r="NR102" s="3">
        <f t="shared" si="2778"/>
        <v>32342425600</v>
      </c>
      <c r="NS102"/>
      <c r="NT102" s="3">
        <f t="shared" si="2779"/>
        <v>707134464</v>
      </c>
      <c r="NU102"/>
      <c r="NV102" s="3">
        <f t="shared" si="2780"/>
        <v>122943744</v>
      </c>
      <c r="NW102"/>
      <c r="NX102" s="3">
        <f t="shared" si="2781"/>
        <v>1923348736</v>
      </c>
      <c r="NY102"/>
      <c r="NZ102" s="3">
        <f t="shared" si="2782"/>
        <v>7038538816</v>
      </c>
      <c r="OA102"/>
      <c r="OB102" s="3">
        <f t="shared" si="2783"/>
        <v>4557870144</v>
      </c>
      <c r="OC102"/>
      <c r="OD102" s="3">
        <f t="shared" si="2784"/>
        <v>41370624</v>
      </c>
      <c r="OE102"/>
      <c r="OF102" s="3">
        <f t="shared" si="2785"/>
        <v>12689571904</v>
      </c>
      <c r="OG102"/>
      <c r="OH102" s="3">
        <f t="shared" si="2786"/>
        <v>4006383616</v>
      </c>
      <c r="OI102"/>
      <c r="OJ102" s="3">
        <f t="shared" si="2787"/>
        <v>5821079616</v>
      </c>
      <c r="OK102"/>
      <c r="OL102" s="3">
        <f t="shared" si="2788"/>
        <v>1381460224</v>
      </c>
      <c r="OM102"/>
      <c r="ON102" s="3">
        <f t="shared" si="2789"/>
        <v>3506534656</v>
      </c>
      <c r="OO102"/>
      <c r="OP102" s="3">
        <f t="shared" si="2790"/>
        <v>171295744</v>
      </c>
      <c r="OQ102"/>
      <c r="OR102" s="3">
        <f t="shared" si="2791"/>
        <v>16035663424</v>
      </c>
      <c r="OS102"/>
      <c r="OT102" s="3">
        <f t="shared" si="2792"/>
        <v>6199357696</v>
      </c>
      <c r="OU102"/>
      <c r="OV102" s="3">
        <f t="shared" si="2793"/>
        <v>23970816</v>
      </c>
      <c r="OW102"/>
      <c r="OX102" s="3">
        <f t="shared" si="2794"/>
        <v>2143319616</v>
      </c>
      <c r="OY102"/>
      <c r="OZ102" s="3">
        <f t="shared" si="2795"/>
        <v>5178241600</v>
      </c>
      <c r="PA102"/>
      <c r="PB102" s="3">
        <f t="shared" si="2796"/>
        <v>6972918016</v>
      </c>
      <c r="PC102"/>
      <c r="PD102" s="3">
        <f t="shared" si="2797"/>
        <v>6479606016</v>
      </c>
      <c r="PE102"/>
      <c r="PF102" s="3">
        <f t="shared" si="2798"/>
        <v>6455158336</v>
      </c>
      <c r="PG102"/>
      <c r="PH102" s="3">
        <f t="shared" si="2799"/>
        <v>6902286400</v>
      </c>
      <c r="PI102"/>
      <c r="PJ102" s="3">
        <f t="shared" si="2800"/>
        <v>3779136</v>
      </c>
      <c r="PK102"/>
      <c r="PL102" s="3">
        <f t="shared" si="2801"/>
        <v>27541504</v>
      </c>
      <c r="PM102"/>
      <c r="PN102" s="3">
        <f t="shared" si="2802"/>
        <v>1865548864</v>
      </c>
      <c r="PO102"/>
      <c r="PP102" s="3">
        <f t="shared" si="2803"/>
        <v>2178275584</v>
      </c>
      <c r="PQ102"/>
      <c r="PR102" s="3">
        <f t="shared" si="2804"/>
        <v>1119303936</v>
      </c>
      <c r="PS102"/>
      <c r="PT102" s="3">
        <f t="shared" si="2805"/>
        <v>7532851264</v>
      </c>
      <c r="PU102"/>
      <c r="PV102" s="3">
        <f t="shared" si="2806"/>
        <v>2859254784</v>
      </c>
      <c r="PW102"/>
      <c r="PX102" s="3">
        <f t="shared" si="2730"/>
        <v>907214400</v>
      </c>
      <c r="PY102"/>
      <c r="PZ102" s="3">
        <f t="shared" si="3172"/>
        <v>13120327936</v>
      </c>
      <c r="QA102"/>
      <c r="QB102" s="3">
        <f t="shared" si="3173"/>
        <v>668532736</v>
      </c>
      <c r="QC102"/>
      <c r="QD102" s="3">
        <f t="shared" si="3174"/>
        <v>12808806976</v>
      </c>
      <c r="QE102"/>
      <c r="QF102" s="3">
        <f t="shared" si="3175"/>
        <v>5621400576</v>
      </c>
      <c r="QG102"/>
      <c r="QH102" s="3">
        <f t="shared" si="3176"/>
        <v>931470400</v>
      </c>
      <c r="QI102"/>
      <c r="QJ102" s="3">
        <f t="shared" si="3177"/>
        <v>4127805504</v>
      </c>
      <c r="QK102"/>
      <c r="QL102" s="3">
        <f t="shared" si="3178"/>
        <v>1455575104</v>
      </c>
      <c r="QM102"/>
      <c r="QN102" s="3">
        <f t="shared" si="3169"/>
        <v>242113600</v>
      </c>
      <c r="QO102"/>
      <c r="QP102" s="3">
        <f t="shared" si="3170"/>
        <v>495329536</v>
      </c>
      <c r="QQ102"/>
      <c r="QR102" s="3">
        <f t="shared" si="3171"/>
        <v>325153024</v>
      </c>
      <c r="QS102" s="5"/>
      <c r="QT102" s="6">
        <f t="shared" si="2429"/>
        <v>3755.5986745076962</v>
      </c>
      <c r="QU102" s="5"/>
      <c r="QV102" s="5"/>
      <c r="QW102" s="6">
        <f>B102-C102-$FC102</f>
        <v>53526.186666666646</v>
      </c>
      <c r="QX102"/>
      <c r="QY102" s="6">
        <f>D102-E102-$FC102</f>
        <v>137406.18666666665</v>
      </c>
      <c r="QZ102"/>
      <c r="RA102" s="6">
        <f>F102-G102-$FC102</f>
        <v>90918.186666666646</v>
      </c>
      <c r="RB102"/>
      <c r="RC102" s="6">
        <f>H102-I102-$FC102</f>
        <v>45950.186666666646</v>
      </c>
      <c r="RD102"/>
      <c r="RE102" s="6">
        <f>J102-K102-$FC102</f>
        <v>77734.186666666646</v>
      </c>
      <c r="RF102"/>
      <c r="RG102" s="6">
        <f>L102-M102-$FC102</f>
        <v>-86313.813333333354</v>
      </c>
      <c r="RH102"/>
      <c r="RI102" s="6">
        <f>N102-O102-$FC102</f>
        <v>-4649.8133333333535</v>
      </c>
      <c r="RJ102"/>
      <c r="RK102" s="6">
        <f>P102-Q102-$FC102</f>
        <v>16822.186666666646</v>
      </c>
      <c r="RL102"/>
      <c r="RM102" s="6">
        <f>R102-S102-$FC102</f>
        <v>26854.186666666646</v>
      </c>
      <c r="RN102"/>
      <c r="RO102" s="6">
        <f>T102-U102-$FC102</f>
        <v>7542.1866666666465</v>
      </c>
      <c r="RP102"/>
      <c r="RQ102" s="6">
        <f>V102-W102-$FC102</f>
        <v>47814.186666666646</v>
      </c>
      <c r="RR102"/>
      <c r="RS102" s="6">
        <f>X102-Y102-$FC102</f>
        <v>15718.186666666646</v>
      </c>
      <c r="RT102"/>
      <c r="RU102" s="6">
        <f>Z102-AA102-$FC102</f>
        <v>-15065.813333333354</v>
      </c>
      <c r="RV102"/>
      <c r="RW102" s="6">
        <f>AB102-AC102-$FC102</f>
        <v>37078.186666666646</v>
      </c>
      <c r="RX102"/>
      <c r="RY102" s="6">
        <f>AD102-AE102-$FC102</f>
        <v>75382.186666666646</v>
      </c>
      <c r="RZ102"/>
      <c r="SA102" s="6">
        <f>AF102-AG102-$FC102</f>
        <v>86294.186666666646</v>
      </c>
      <c r="SB102"/>
      <c r="SC102" s="6">
        <f>AH102-AI102-$FC102</f>
        <v>-67801.813333333354</v>
      </c>
      <c r="SD102"/>
      <c r="SE102" s="6">
        <f>AJ102-AK102-$FC102</f>
        <v>-92777.813333333354</v>
      </c>
      <c r="SF102"/>
      <c r="SG102" s="6">
        <f>AL102-AM102-$FC102</f>
        <v>20278.186666666646</v>
      </c>
      <c r="SH102"/>
      <c r="SI102" s="6">
        <f>AN102-AO102-$FC102</f>
        <v>-51137.813333333354</v>
      </c>
      <c r="SJ102"/>
      <c r="SK102" s="6">
        <f>AP102-AQ102-$FC102</f>
        <v>-35945.813333333354</v>
      </c>
      <c r="SL102"/>
      <c r="SM102" s="6">
        <f>AR102-AS102-$FC102</f>
        <v>-50457.813333333354</v>
      </c>
      <c r="SN102"/>
      <c r="SO102" s="6">
        <f>AT102-AU102-$FC102</f>
        <v>47254.186666666646</v>
      </c>
      <c r="SP102"/>
      <c r="SQ102" s="6">
        <f>AV102-AW102-$FC102</f>
        <v>-15305.813333333354</v>
      </c>
      <c r="SR102"/>
      <c r="SS102" s="6">
        <f>AX102-AY102-$FC102</f>
        <v>-74249.813333333354</v>
      </c>
      <c r="ST102"/>
      <c r="SU102" s="6">
        <f>AZ102-BA102-$FC102</f>
        <v>-62825.813333333354</v>
      </c>
      <c r="SV102"/>
      <c r="SW102" s="6">
        <f>BB102-BC102-$FC102</f>
        <v>11094.186666666646</v>
      </c>
      <c r="SX102"/>
      <c r="SY102" s="6">
        <f>BD102-BE102-$FC102</f>
        <v>-3033.8133333333535</v>
      </c>
      <c r="SZ102"/>
      <c r="TA102" s="6">
        <f>BF102-BG102-$FC102</f>
        <v>-72393.813333333354</v>
      </c>
      <c r="TB102"/>
      <c r="TC102" s="6">
        <f>BH102-BI102-$FC102</f>
        <v>109974.18666666665</v>
      </c>
      <c r="TD102"/>
      <c r="TE102" s="6">
        <f>BJ102-BK102-$FC102</f>
        <v>-69241.813333333354</v>
      </c>
      <c r="TF102"/>
      <c r="TG102" s="6">
        <f>BL102-BM102-$FC102</f>
        <v>39238.186666666646</v>
      </c>
      <c r="TH102"/>
      <c r="TI102" s="6">
        <f>BN102-BO102-$FC102</f>
        <v>52342.186666666646</v>
      </c>
      <c r="TJ102"/>
      <c r="TK102" s="6">
        <f>BP102-BQ102-$FC102</f>
        <v>-70433.813333333354</v>
      </c>
      <c r="TL102"/>
      <c r="TM102" s="6">
        <f>BR102-BS102-$FC102</f>
        <v>12166.186666666646</v>
      </c>
      <c r="TN102"/>
      <c r="TO102" s="6">
        <f>BT102-BU102-$FC102</f>
        <v>184534.18666666665</v>
      </c>
      <c r="TP102"/>
      <c r="TQ102" s="6">
        <f>BV102-BW102-$FC102</f>
        <v>-21897.813333333354</v>
      </c>
      <c r="TR102"/>
      <c r="TS102" s="6">
        <f>BX102-BY102-$FC102</f>
        <v>-6393.8133333333535</v>
      </c>
      <c r="TT102"/>
      <c r="TU102" s="6">
        <f>BZ102-CA102-$FC102</f>
        <v>-39161.813333333354</v>
      </c>
      <c r="TV102"/>
      <c r="TW102" s="6">
        <f>CB102-CC102-$FC102</f>
        <v>88590.186666666646</v>
      </c>
      <c r="TX102"/>
      <c r="TY102" s="6">
        <f>CD102-CE102-$FC102</f>
        <v>-62817.813333333354</v>
      </c>
      <c r="TZ102"/>
      <c r="UA102" s="6">
        <f>CF102-CG102-$FC102</f>
        <v>-1737.8133333333535</v>
      </c>
      <c r="UB102"/>
      <c r="UC102" s="6">
        <f>CH102-CI102-$FC102</f>
        <v>-107953.81333333335</v>
      </c>
      <c r="UD102"/>
      <c r="UE102" s="6">
        <f>CJ102-CK102-$FC102</f>
        <v>67990.186666666646</v>
      </c>
      <c r="UF102"/>
      <c r="UG102" s="6">
        <f>CL102-CM102-$FC102</f>
        <v>80990.186666666646</v>
      </c>
      <c r="UH102"/>
      <c r="UI102" s="6">
        <f>CN102-CO102-$FC102</f>
        <v>-32473.813333333354</v>
      </c>
      <c r="UJ102"/>
      <c r="UK102" s="6">
        <f>CP102-CQ102-$FC102</f>
        <v>63910.186666666646</v>
      </c>
      <c r="UL102"/>
      <c r="UM102" s="6">
        <f>CR102-CS102-$FC102</f>
        <v>17782.186666666646</v>
      </c>
      <c r="UN102"/>
      <c r="UO102" s="6">
        <f>CT102-CU102-$FC102</f>
        <v>-121937.81333333335</v>
      </c>
      <c r="UP102"/>
      <c r="UQ102" s="6">
        <f>CV102-CW102-$FC102</f>
        <v>83430.186666666646</v>
      </c>
      <c r="UR102"/>
      <c r="US102" s="6">
        <f>CX102-CY102-$FC102</f>
        <v>-201.81333333335351</v>
      </c>
      <c r="UT102"/>
      <c r="UU102" s="6">
        <f>CZ102-DA102-$FC102</f>
        <v>-41601.813333333354</v>
      </c>
      <c r="UV102"/>
      <c r="UW102" s="6">
        <f>DB102-DC102-$FC102</f>
        <v>-67265.813333333354</v>
      </c>
      <c r="UX102"/>
      <c r="UY102" s="6">
        <f>DD102-DE102-$FC102</f>
        <v>88198.186666666646</v>
      </c>
      <c r="UZ102"/>
      <c r="VA102" s="6">
        <f>DF102-DG102-$FC102</f>
        <v>-75801.813333333354</v>
      </c>
      <c r="VB102"/>
      <c r="VC102" s="6">
        <f>DH102-DI102-$FC102</f>
        <v>-75649.813333333354</v>
      </c>
      <c r="VD102"/>
      <c r="VE102" s="6">
        <f>DJ102-DK102-$FC102</f>
        <v>-78385.813333333354</v>
      </c>
      <c r="VF102"/>
      <c r="VG102" s="6">
        <f>DL102-DM102-$FC102</f>
        <v>6638.1866666666465</v>
      </c>
      <c r="VH102"/>
      <c r="VI102" s="6">
        <f>DN102-DO102-$FC102</f>
        <v>-553.81333333335351</v>
      </c>
      <c r="VJ102"/>
      <c r="VK102" s="6">
        <f>DP102-DQ102-$FC102</f>
        <v>47886.186666666646</v>
      </c>
      <c r="VL102"/>
      <c r="VM102" s="6">
        <f>DR102-DS102-$FC102</f>
        <v>51366.186666666646</v>
      </c>
      <c r="VN102"/>
      <c r="VO102" s="6">
        <f>DT102-DU102-$FC102</f>
        <v>-28761.813333333354</v>
      </c>
      <c r="VP102"/>
      <c r="VQ102" s="6">
        <f>DV102-DW102-$FC102</f>
        <v>-82097.813333333354</v>
      </c>
      <c r="VR102"/>
      <c r="VS102" s="6">
        <f>DX102-DY102-$FC102</f>
        <v>-48777.813333333354</v>
      </c>
      <c r="VT102"/>
      <c r="VU102" s="6">
        <f>DZ102-EA102-$FC102</f>
        <v>-25425.813333333354</v>
      </c>
      <c r="VV102"/>
      <c r="VW102" s="6">
        <f>EB102-EC102-$FC102</f>
        <v>-109849.81333333335</v>
      </c>
      <c r="VX102"/>
      <c r="VY102" s="6">
        <f>ED102-EE102-$FC102</f>
        <v>30550.186666666646</v>
      </c>
      <c r="VZ102"/>
      <c r="WA102" s="6">
        <f>EF102-EG102-$FC102</f>
        <v>-108481.81333333335</v>
      </c>
      <c r="WB102"/>
      <c r="WC102" s="6">
        <f>EH102-EI102-$FC102</f>
        <v>-70281.813333333354</v>
      </c>
      <c r="WD102"/>
      <c r="WE102" s="6">
        <f>EJ102-EK102-$FC102</f>
        <v>-25825.813333333354</v>
      </c>
      <c r="WF102"/>
      <c r="WG102" s="6">
        <f>EL102-EM102-$FC102</f>
        <v>68942.186666666646</v>
      </c>
      <c r="WH102"/>
      <c r="WI102" s="6">
        <f>EN102-EO102-$FC102</f>
        <v>42846.186666666646</v>
      </c>
      <c r="WJ102"/>
      <c r="WK102" s="6">
        <f>EP102-EQ102-$FC102</f>
        <v>20254.186666666646</v>
      </c>
      <c r="WL102"/>
      <c r="WM102" s="6">
        <f>ER102-ES102-$FC102</f>
        <v>26950.186666666646</v>
      </c>
      <c r="WN102"/>
      <c r="WO102" s="6">
        <f>ET102-EU102-$FC102</f>
        <v>22726.186666666646</v>
      </c>
      <c r="WP102"/>
      <c r="WQ102"/>
      <c r="WR102"/>
      <c r="WS102" s="42" t="s">
        <v>4</v>
      </c>
      <c r="WT102"/>
      <c r="WU102">
        <f>A102/A105</f>
        <v>0.88085106382978728</v>
      </c>
      <c r="WV102">
        <f t="shared" ref="WV102" si="3392">B102/B105</f>
        <v>125.17506404782237</v>
      </c>
      <c r="WW102">
        <f t="shared" ref="WW102" si="3393">C102/C105</f>
        <v>66.323790720631791</v>
      </c>
      <c r="WX102">
        <f t="shared" ref="WX102" si="3394">D102/D105</f>
        <v>90.706364879234386</v>
      </c>
      <c r="WY102">
        <f t="shared" ref="WY102" si="3395">E102/E105</f>
        <v>71.923184141242061</v>
      </c>
      <c r="WZ102">
        <f t="shared" ref="WZ102" si="3396">F102/F105</f>
        <v>94.494793536804309</v>
      </c>
      <c r="XA102">
        <f t="shared" ref="XA102" si="3397">G102/G105</f>
        <v>70.951475092697081</v>
      </c>
      <c r="XB102">
        <f t="shared" ref="XB102" si="3398">H102/H105</f>
        <v>74.453032440056418</v>
      </c>
      <c r="XC102">
        <f t="shared" ref="XC102" si="3399">I102/I105</f>
        <v>103.88898377455166</v>
      </c>
      <c r="XD102">
        <f t="shared" ref="XD102" si="3400">J102/J105</f>
        <v>85.483106625713035</v>
      </c>
      <c r="XE102">
        <f t="shared" ref="XE102" si="3401">K102/K105</f>
        <v>80.791153238546599</v>
      </c>
      <c r="XF102">
        <f t="shared" ref="XF102" si="3402">L102/L105</f>
        <v>106.20873180873181</v>
      </c>
      <c r="XG102">
        <f t="shared" ref="XG102" si="3403">M102/M105</f>
        <v>80.571887550200799</v>
      </c>
      <c r="XH102">
        <f t="shared" ref="XH102" si="3404">N102/N105</f>
        <v>92.880039493170969</v>
      </c>
      <c r="XI102">
        <f t="shared" ref="XI102" si="3405">O102/O105</f>
        <v>96.432941176470592</v>
      </c>
      <c r="XJ102">
        <f t="shared" ref="XJ102" si="3406">P102/P105</f>
        <v>91.777605699241136</v>
      </c>
      <c r="XK102">
        <f t="shared" ref="XK102" si="3407">Q102/Q105</f>
        <v>88.178641956554756</v>
      </c>
      <c r="XL102">
        <f t="shared" ref="XL102" si="3408">R102/R105</f>
        <v>128.455079006772</v>
      </c>
      <c r="XM102">
        <f t="shared" ref="XM102" si="3409">S102/S105</f>
        <v>88.166371110752863</v>
      </c>
      <c r="XN102">
        <f t="shared" ref="XN102" si="3410">T102/T105</f>
        <v>87.24423380726698</v>
      </c>
      <c r="XO102">
        <f t="shared" ref="XO102" si="3411">U102/U105</f>
        <v>117.29461998292058</v>
      </c>
      <c r="XP102">
        <f t="shared" ref="XP102" si="3412">V102/V105</f>
        <v>85.979032026425386</v>
      </c>
      <c r="XQ102">
        <f t="shared" ref="XQ102" si="3413">W102/W105</f>
        <v>104.48598833928908</v>
      </c>
      <c r="XR102">
        <f t="shared" ref="XR102" si="3414">X102/X105</f>
        <v>86.121499353726847</v>
      </c>
      <c r="XS102">
        <f t="shared" ref="XS102" si="3415">Y102/Y105</f>
        <v>129.17270133859995</v>
      </c>
      <c r="XT102">
        <f t="shared" ref="XT102" si="3416">Z102/Z105</f>
        <v>97.24697209057399</v>
      </c>
      <c r="XU102">
        <f t="shared" ref="XU102" si="3417">AA102/AA105</f>
        <v>125.91090629800307</v>
      </c>
      <c r="XV102">
        <f t="shared" ref="XV102" si="3418">AB102/AB105</f>
        <v>91.887444462728325</v>
      </c>
      <c r="XW102">
        <f t="shared" ref="XW102" si="3419">AC102/AC105</f>
        <v>84.800257939706597</v>
      </c>
      <c r="XX102">
        <f t="shared" ref="XX102" si="3420">AD102/AD105</f>
        <v>155.94733062006225</v>
      </c>
      <c r="XY102">
        <f t="shared" ref="XY102" si="3421">AE102/AE105</f>
        <v>81.904654442877288</v>
      </c>
      <c r="XZ102">
        <f t="shared" ref="XZ102" si="3422">AF102/AF105</f>
        <v>93.902053712480253</v>
      </c>
      <c r="YA102">
        <f t="shared" ref="YA102" si="3423">AG102/AG105</f>
        <v>94.164883988810274</v>
      </c>
      <c r="YB102">
        <f t="shared" ref="YB102" si="3424">AH102/AH105</f>
        <v>103.05206463195691</v>
      </c>
      <c r="YC102">
        <f t="shared" ref="YC102" si="3425">AI102/AI105</f>
        <v>106.38407108770775</v>
      </c>
      <c r="YD102">
        <f t="shared" ref="YD102" si="3426">AJ102/AJ105</f>
        <v>110.1970893970894</v>
      </c>
      <c r="YE102">
        <f t="shared" ref="YE102" si="3427">AK102/AK105</f>
        <v>107.76575648291259</v>
      </c>
      <c r="YF102">
        <f t="shared" ref="YF102" si="3428">AL102/AL105</f>
        <v>102.37989228007181</v>
      </c>
      <c r="YG102">
        <f t="shared" ref="YG102" si="3429">AM102/AM105</f>
        <v>63.485406890236924</v>
      </c>
      <c r="YH102">
        <f t="shared" ref="YH102" si="3430">AN102/AN105</f>
        <v>95.078449384530586</v>
      </c>
      <c r="YI102">
        <f t="shared" ref="YI102" si="3431">AO102/AO105</f>
        <v>96.360336134453775</v>
      </c>
      <c r="YJ102">
        <f t="shared" ref="YJ102" si="3432">AP102/AP105</f>
        <v>117.55176715176715</v>
      </c>
      <c r="YK102">
        <f t="shared" ref="YK102" si="3433">AQ102/AQ105</f>
        <v>90.322503725782411</v>
      </c>
      <c r="YL102">
        <f t="shared" ref="YL102" si="3434">AR102/AR105</f>
        <v>115.12740530686652</v>
      </c>
      <c r="YM102">
        <f t="shared" ref="YM102" si="3435">AS102/AS105</f>
        <v>102.60589106467006</v>
      </c>
      <c r="YN102">
        <f t="shared" ref="YN102" si="3436">AT102/AT105</f>
        <v>100.18578199052132</v>
      </c>
      <c r="YO102">
        <f t="shared" ref="YO102" si="3437">AU102/AU105</f>
        <v>146.07802469135802</v>
      </c>
      <c r="YP102">
        <f t="shared" ref="YP102" si="3438">AV102/AV105</f>
        <v>110.96346039897294</v>
      </c>
      <c r="YQ102">
        <f t="shared" ref="YQ102" si="3439">AW102/AW105</f>
        <v>109.42411134098175</v>
      </c>
      <c r="YR102">
        <f t="shared" ref="YR102" si="3440">AX102/AX105</f>
        <v>66.943552563438629</v>
      </c>
      <c r="YS102">
        <f t="shared" ref="YS102" si="3441">AY102/AY105</f>
        <v>84.064315937940762</v>
      </c>
      <c r="YT102">
        <f t="shared" ref="YT102" si="3442">AZ102/AZ105</f>
        <v>104.55183044315993</v>
      </c>
      <c r="YU102">
        <f t="shared" ref="YU102" si="3443">BA102/BA105</f>
        <v>98.362727712397231</v>
      </c>
      <c r="YV102">
        <f t="shared" ref="YV102" si="3444">BB102/BB105</f>
        <v>118.72170649812364</v>
      </c>
      <c r="YW102">
        <f t="shared" ref="YW102" si="3445">BC102/BC105</f>
        <v>102.12742572557102</v>
      </c>
      <c r="YX102">
        <f t="shared" ref="YX102" si="3446">BD102/BD105</f>
        <v>134.89119638826185</v>
      </c>
      <c r="YY102">
        <f t="shared" ref="YY102" si="3447">BE102/BE105</f>
        <v>99.604410070758604</v>
      </c>
      <c r="YZ102">
        <f t="shared" ref="YZ102" si="3448">BF102/BF105</f>
        <v>106.18210547106459</v>
      </c>
      <c r="ZA102">
        <f t="shared" ref="ZA102" si="3449">BG102/BG105</f>
        <v>105.56208140133951</v>
      </c>
      <c r="ZB102">
        <f t="shared" ref="ZB102" si="3450">BH102/BH105</f>
        <v>108.57949579831933</v>
      </c>
      <c r="ZC102">
        <f t="shared" ref="ZC102" si="3451">BI102/BI105</f>
        <v>73.633986928104576</v>
      </c>
      <c r="ZD102">
        <f t="shared" ref="ZD102" si="3452">BJ102/BJ105</f>
        <v>102.89407540394973</v>
      </c>
      <c r="ZE102">
        <f t="shared" ref="ZE102" si="3453">BK102/BK105</f>
        <v>106.47622181997696</v>
      </c>
      <c r="ZF102">
        <f t="shared" ref="ZF102" si="3454">BL102/BL105</f>
        <v>98.725742744289889</v>
      </c>
      <c r="ZG102">
        <f t="shared" ref="ZG102" si="3455">BM102/BM105</f>
        <v>99.27172515157082</v>
      </c>
      <c r="ZH102">
        <f t="shared" ref="ZH102" si="3456">BN102/BN105</f>
        <v>122.37837837837837</v>
      </c>
      <c r="ZI102">
        <f t="shared" ref="ZI102" si="3457">BO102/BO105</f>
        <v>109.57909661737898</v>
      </c>
      <c r="ZJ102">
        <f t="shared" ref="ZJ102" si="3458">BP102/BP105</f>
        <v>96.56570327552987</v>
      </c>
      <c r="ZK102">
        <f t="shared" ref="ZK102" si="3459">BQ102/BQ105</f>
        <v>91.043285939968399</v>
      </c>
      <c r="ZL102">
        <f t="shared" ref="ZL102" si="3460">BR102/BR105</f>
        <v>106.22377365423479</v>
      </c>
      <c r="ZM102">
        <f t="shared" ref="ZM102" si="3461">BS102/BS105</f>
        <v>107.33571562911416</v>
      </c>
      <c r="ZN102">
        <f t="shared" ref="ZN102" si="3462">BT102/BT105</f>
        <v>87.562091503267979</v>
      </c>
      <c r="ZO102">
        <f t="shared" ref="ZO102" si="3463">BU102/BU105</f>
        <v>110.89681589657648</v>
      </c>
      <c r="ZP102">
        <f t="shared" ref="ZP102" si="3464">BV102/BV105</f>
        <v>97.131406551059726</v>
      </c>
      <c r="ZQ102">
        <f t="shared" ref="ZQ102" si="3465">BW102/BW105</f>
        <v>116.4590739521615</v>
      </c>
      <c r="ZR102">
        <f t="shared" ref="ZR102" si="3466">BX102/BX105</f>
        <v>169.508446866485</v>
      </c>
      <c r="ZS102">
        <f t="shared" ref="ZS102" si="3467">BY102/BY105</f>
        <v>106.41747899159664</v>
      </c>
      <c r="ZT102">
        <f t="shared" ref="ZT102" si="3468">BZ102/BZ105</f>
        <v>167.44333029474325</v>
      </c>
      <c r="ZU102">
        <f t="shared" ref="ZU102" si="3469">CA102/CA105</f>
        <v>134.29164785553047</v>
      </c>
      <c r="ZV102">
        <f t="shared" ref="ZV102" si="3470">CB102/CB105</f>
        <v>112.74026706789543</v>
      </c>
      <c r="ZW102">
        <f t="shared" ref="ZW102" si="3471">CC102/CC105</f>
        <v>96.961444423547107</v>
      </c>
      <c r="ZX102">
        <f t="shared" ref="ZX102" si="3472">CD102/CD105</f>
        <v>107.95343035343035</v>
      </c>
      <c r="ZY102">
        <f t="shared" ref="ZY102" si="3473">CE102/CE105</f>
        <v>82.759943582510573</v>
      </c>
      <c r="ZZ102">
        <f t="shared" ref="ZZ102" si="3474">CF102/CF105</f>
        <v>67.947874160852962</v>
      </c>
      <c r="AAA102">
        <f t="shared" ref="AAA102" si="3475">CG102/CG105</f>
        <v>86.00164554879052</v>
      </c>
      <c r="AAB102">
        <f t="shared" ref="AAB102" si="3476">CH102/CH105</f>
        <v>64.484885310648636</v>
      </c>
      <c r="AAC102">
        <f t="shared" ref="AAC102" si="3477">CI102/CI105</f>
        <v>151.56659142212189</v>
      </c>
      <c r="AAD102">
        <f t="shared" ref="AAD102" si="3478">CJ102/CJ105</f>
        <v>122.17511520737327</v>
      </c>
      <c r="AAE102">
        <f t="shared" ref="AAE102" si="3479">CK102/CK105</f>
        <v>108.28527540048277</v>
      </c>
      <c r="AAF102">
        <f t="shared" ref="AAF102" si="3480">CL102/CL105</f>
        <v>97.968403361344542</v>
      </c>
      <c r="AAG102">
        <f t="shared" ref="AAG102" si="3481">CM102/CM105</f>
        <v>117.7081784386617</v>
      </c>
      <c r="AAH102">
        <f t="shared" ref="AAH102" si="3482">CN102/CN105</f>
        <v>68.406146775815017</v>
      </c>
      <c r="AAI102">
        <f t="shared" ref="AAI102" si="3483">CO102/CO105</f>
        <v>96.573255595260491</v>
      </c>
      <c r="AAJ102">
        <f t="shared" ref="AAJ102" si="3484">CP102/CP105</f>
        <v>94.202988150437918</v>
      </c>
      <c r="AAK102">
        <f t="shared" ref="AAK102" si="3485">CQ102/CQ105</f>
        <v>101.73139293139293</v>
      </c>
      <c r="AAL102">
        <f t="shared" ref="AAL102" si="3486">CR102/CR105</f>
        <v>78.328464977645311</v>
      </c>
      <c r="AAM102">
        <f t="shared" ref="AAM102" si="3487">CS102/CS105</f>
        <v>92.010053859964088</v>
      </c>
      <c r="AAN102">
        <f t="shared" ref="AAN102" si="3488">CT102/CT105</f>
        <v>95.097427587603804</v>
      </c>
      <c r="AAO102">
        <f t="shared" ref="AAO102" si="3489">CU102/CU105</f>
        <v>88.841728763040237</v>
      </c>
      <c r="AAP102">
        <f t="shared" ref="AAP102" si="3490">CV102/CV105</f>
        <v>113.19586793599352</v>
      </c>
      <c r="AAQ102">
        <f t="shared" ref="AAQ102" si="3491">CW102/CW105</f>
        <v>72.932097827738119</v>
      </c>
      <c r="AAR102">
        <f t="shared" ref="AAR102" si="3492">CX102/CX105</f>
        <v>97.886705202312143</v>
      </c>
      <c r="AAS102">
        <f t="shared" ref="AAS102" si="3493">CY102/CY105</f>
        <v>106.63783783783784</v>
      </c>
      <c r="AAT102">
        <f t="shared" ref="AAT102" si="3494">CZ102/CZ105</f>
        <v>148.10418495756511</v>
      </c>
      <c r="AAU102">
        <f t="shared" ref="AAU102" si="3495">DA102/DA105</f>
        <v>94.859694315644859</v>
      </c>
      <c r="AAV102">
        <f t="shared" ref="AAV102" si="3496">DB102/DB105</f>
        <v>72.853080568720372</v>
      </c>
      <c r="AAW102">
        <f t="shared" ref="AAW102" si="3497">DC102/DC105</f>
        <v>100.26706789542975</v>
      </c>
      <c r="AAX102">
        <f t="shared" ref="AAX102" si="3498">DD102/DD105</f>
        <v>116.86449260684627</v>
      </c>
      <c r="AAY102">
        <f t="shared" ref="AAY102" si="3499">DE102/DE105</f>
        <v>79.551184910527169</v>
      </c>
      <c r="AAZ102">
        <f t="shared" ref="AAZ102" si="3500">DF102/DF105</f>
        <v>129.77370030581039</v>
      </c>
      <c r="ABA102">
        <f t="shared" ref="ABA102" si="3501">DG102/DG105</f>
        <v>125.90264730999147</v>
      </c>
      <c r="ABB102">
        <f t="shared" ref="ABB102" si="3502">DH102/DH105</f>
        <v>91.046384443994327</v>
      </c>
      <c r="ABC102">
        <f t="shared" ref="ABC102" si="3503">DI102/DI105</f>
        <v>83.703001579778828</v>
      </c>
      <c r="ABD102">
        <f t="shared" ref="ABD102" si="3504">DJ102/DJ105</f>
        <v>86.691329479768783</v>
      </c>
      <c r="ABE102">
        <f t="shared" ref="ABE102" si="3505">DK102/DK105</f>
        <v>89.581176470588233</v>
      </c>
      <c r="ABF102">
        <f t="shared" ref="ABF102" si="3506">DL102/DL105</f>
        <v>72.408858603066435</v>
      </c>
      <c r="ABG102">
        <f t="shared" ref="ABG102" si="3507">DM102/DM105</f>
        <v>87.568177543727671</v>
      </c>
      <c r="ABH102">
        <f t="shared" ref="ABH102" si="3508">DN102/DN105</f>
        <v>122.92565055762081</v>
      </c>
      <c r="ABI102">
        <f t="shared" ref="ABI102" si="3509">DO102/DO105</f>
        <v>69.176592439150696</v>
      </c>
      <c r="ABJ102">
        <f t="shared" ref="ABJ102" si="3510">DP102/DP105</f>
        <v>74.098730606488004</v>
      </c>
      <c r="ABK102">
        <f t="shared" ref="ABK102" si="3511">DQ102/DQ105</f>
        <v>97.664168523394778</v>
      </c>
      <c r="ABL102">
        <f t="shared" ref="ABL102" si="3512">DR102/DR105</f>
        <v>95.392678227360307</v>
      </c>
      <c r="ABM102">
        <f t="shared" ref="ABM102" si="3513">DS102/DS105</f>
        <v>65.586660816147429</v>
      </c>
      <c r="ABN102">
        <f t="shared" ref="ABN102" si="3514">DT102/DT105</f>
        <v>70.450054204739047</v>
      </c>
      <c r="ABO102">
        <f t="shared" ref="ABO102" si="3515">DU102/DU105</f>
        <v>107.16524028966425</v>
      </c>
      <c r="ABP102">
        <f t="shared" ref="ABP102" si="3516">DV102/DV105</f>
        <v>92.583035546360733</v>
      </c>
      <c r="ABQ102">
        <f t="shared" ref="ABQ102" si="3517">DW102/DW105</f>
        <v>117.28904192829654</v>
      </c>
      <c r="ABR102">
        <f t="shared" ref="ABR102" si="3518">DX102/DX105</f>
        <v>95.791428007110412</v>
      </c>
      <c r="ABS102">
        <f t="shared" ref="ABS102" si="3519">DY102/DY105</f>
        <v>141.81301027126679</v>
      </c>
      <c r="ABT102">
        <f t="shared" ref="ABT102" si="3520">DZ102/DZ105</f>
        <v>98.293766011955597</v>
      </c>
      <c r="ABU102">
        <f t="shared" ref="ABU102" si="3521">EA102/EA105</f>
        <v>75.968406380672135</v>
      </c>
      <c r="ABV102">
        <f t="shared" ref="ABV102" si="3522">EB102/EB105</f>
        <v>77.890578708275726</v>
      </c>
      <c r="ABW102">
        <f t="shared" ref="ABW102" si="3523">EC102/EC105</f>
        <v>89.32841846585923</v>
      </c>
      <c r="ABX102">
        <f t="shared" ref="ABX102" si="3524">ED102/ED105</f>
        <v>102.57241239619202</v>
      </c>
      <c r="ABY102">
        <f t="shared" ref="ABY102" si="3525">EE102/EE105</f>
        <v>92.590366088631981</v>
      </c>
      <c r="ABZ102">
        <f t="shared" ref="ABZ102" si="3526">EF102/EF105</f>
        <v>104.33777777777777</v>
      </c>
      <c r="ACA102">
        <f t="shared" ref="ACA102" si="3527">EG102/EG105</f>
        <v>100.76057927402671</v>
      </c>
      <c r="ACB102">
        <f t="shared" ref="ACB102" si="3528">EH102/EH105</f>
        <v>108.05728395061729</v>
      </c>
      <c r="ACC102">
        <f t="shared" ref="ACC102" si="3529">EI102/EI105</f>
        <v>89.978585220291379</v>
      </c>
      <c r="ACD102">
        <f t="shared" ref="ACD102" si="3530">EJ102/EJ105</f>
        <v>103.83201663201663</v>
      </c>
      <c r="ACE102">
        <f t="shared" ref="ACE102" si="3531">EK102/EK105</f>
        <v>104.67153861347028</v>
      </c>
      <c r="ACF102">
        <f t="shared" ref="ACF102" si="3532">EL102/EL105</f>
        <v>83.427226890756302</v>
      </c>
      <c r="ACG102">
        <f t="shared" ref="ACG102" si="3533">EM102/EM105</f>
        <v>94.830809743252146</v>
      </c>
      <c r="ACH102">
        <f t="shared" ref="ACH102" si="3534">EN102/EN105</f>
        <v>94.206596879320557</v>
      </c>
      <c r="ACI102">
        <f t="shared" ref="ACI102" si="3535">EO102/EO105</f>
        <v>99.055530474040637</v>
      </c>
      <c r="ACJ102">
        <f t="shared" ref="ACJ102" si="3536">EP102/EP105</f>
        <v>109.34415029888984</v>
      </c>
      <c r="ACK102">
        <f t="shared" ref="ACK102" si="3537">EQ102/EQ105</f>
        <v>87.170089520800417</v>
      </c>
      <c r="ACL102">
        <f t="shared" ref="ACL102" si="3538">ER102/ER105</f>
        <v>123.39753086419753</v>
      </c>
      <c r="ACM102">
        <f t="shared" ref="ACM102" si="3539">ES102/ES105</f>
        <v>89.807034041752871</v>
      </c>
      <c r="ACN102">
        <f t="shared" ref="ACN102" si="3540">ET102/ET105</f>
        <v>93.300384849098648</v>
      </c>
      <c r="ACO102" s="5"/>
      <c r="ACP102">
        <f>AVERAGE(WU102:ACN102)</f>
        <v>99.056839402695502</v>
      </c>
      <c r="ACQ102">
        <f>STDEV(WU102:ACN102)/(150^0.5)</f>
        <v>1.7431640304808234</v>
      </c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</row>
    <row r="103" spans="1:1015" s="3" customFormat="1">
      <c r="A103" s="2">
        <v>208</v>
      </c>
      <c r="B103" s="3">
        <v>1300160</v>
      </c>
      <c r="C103" s="3">
        <v>1381824</v>
      </c>
      <c r="D103" s="3">
        <v>1368992</v>
      </c>
      <c r="E103" s="3">
        <v>1245824</v>
      </c>
      <c r="F103" s="3">
        <v>1209408</v>
      </c>
      <c r="G103" s="3">
        <v>1163840</v>
      </c>
      <c r="H103" s="3">
        <v>1351744</v>
      </c>
      <c r="I103" s="3">
        <v>1176288</v>
      </c>
      <c r="J103" s="3">
        <v>1377984</v>
      </c>
      <c r="K103" s="3">
        <v>1208800</v>
      </c>
      <c r="L103" s="3">
        <v>1262208</v>
      </c>
      <c r="M103" s="3">
        <v>1474176</v>
      </c>
      <c r="N103" s="3">
        <v>1349184</v>
      </c>
      <c r="O103" s="3">
        <v>1290016</v>
      </c>
      <c r="P103" s="3">
        <v>1295104</v>
      </c>
      <c r="Q103" s="3">
        <v>1344704</v>
      </c>
      <c r="R103" s="3">
        <v>1356224</v>
      </c>
      <c r="S103" s="3">
        <v>1175680</v>
      </c>
      <c r="T103" s="3">
        <v>1323040</v>
      </c>
      <c r="U103" s="3">
        <v>1446272</v>
      </c>
      <c r="V103" s="3">
        <v>1419136</v>
      </c>
      <c r="W103" s="3">
        <v>1305888</v>
      </c>
      <c r="X103" s="3">
        <v>1200640</v>
      </c>
      <c r="Y103" s="3">
        <v>1561760</v>
      </c>
      <c r="Z103" s="3">
        <v>1247104</v>
      </c>
      <c r="AA103" s="3">
        <v>1284960</v>
      </c>
      <c r="AB103" s="3">
        <v>1283072</v>
      </c>
      <c r="AC103" s="3">
        <v>1341536</v>
      </c>
      <c r="AD103" s="3">
        <v>1485216</v>
      </c>
      <c r="AE103" s="3">
        <v>1329408</v>
      </c>
      <c r="AF103" s="3">
        <v>1496928</v>
      </c>
      <c r="AG103" s="3">
        <v>1394016</v>
      </c>
      <c r="AH103" s="3">
        <v>1213792</v>
      </c>
      <c r="AI103" s="3">
        <v>1493024</v>
      </c>
      <c r="AJ103" s="3">
        <v>1167584</v>
      </c>
      <c r="AK103" s="3">
        <v>1345984</v>
      </c>
      <c r="AL103" s="3">
        <v>1423008</v>
      </c>
      <c r="AM103" s="3">
        <v>1283712</v>
      </c>
      <c r="AN103" s="3">
        <v>1181920</v>
      </c>
      <c r="AO103" s="3">
        <v>1370272</v>
      </c>
      <c r="AP103" s="3">
        <v>1159488</v>
      </c>
      <c r="AQ103" s="3">
        <v>1346624</v>
      </c>
      <c r="AR103" s="3">
        <v>1322400</v>
      </c>
      <c r="AS103" s="3">
        <v>1552576</v>
      </c>
      <c r="AT103" s="3">
        <v>1403680</v>
      </c>
      <c r="AU103" s="3">
        <v>1486528</v>
      </c>
      <c r="AV103" s="3">
        <v>1432032</v>
      </c>
      <c r="AW103" s="3">
        <v>1240800</v>
      </c>
      <c r="AX103" s="3">
        <v>1275488</v>
      </c>
      <c r="AY103" s="3">
        <v>1338336</v>
      </c>
      <c r="AZ103" s="3">
        <v>1344064</v>
      </c>
      <c r="BA103" s="3">
        <v>1384384</v>
      </c>
      <c r="BB103" s="3">
        <v>1361952</v>
      </c>
      <c r="BC103" s="3">
        <v>1473504</v>
      </c>
      <c r="BD103" s="3">
        <v>1271040</v>
      </c>
      <c r="BE103" s="3">
        <v>1309056</v>
      </c>
      <c r="BF103" s="3">
        <v>1342144</v>
      </c>
      <c r="BG103" s="3">
        <v>1423008</v>
      </c>
      <c r="BH103" s="3">
        <v>1323680</v>
      </c>
      <c r="BI103" s="3">
        <v>1230112</v>
      </c>
      <c r="BJ103" s="3">
        <v>1496928</v>
      </c>
      <c r="BK103" s="3">
        <v>1368352</v>
      </c>
      <c r="BL103" s="3">
        <v>1372864</v>
      </c>
      <c r="BM103" s="3">
        <v>1333216</v>
      </c>
      <c r="BN103" s="3">
        <v>1386304</v>
      </c>
      <c r="BO103" s="3">
        <v>1338336</v>
      </c>
      <c r="BP103" s="3">
        <v>1232608</v>
      </c>
      <c r="BQ103" s="3">
        <v>1119168</v>
      </c>
      <c r="BR103" s="3">
        <v>1174432</v>
      </c>
      <c r="BS103" s="3">
        <v>1276736</v>
      </c>
      <c r="BT103" s="3">
        <v>1419136</v>
      </c>
      <c r="BU103" s="3">
        <v>1100032</v>
      </c>
      <c r="BV103" s="3">
        <v>1291296</v>
      </c>
      <c r="BW103" s="3">
        <v>1281792</v>
      </c>
      <c r="BX103" s="3">
        <v>1355584</v>
      </c>
      <c r="BY103" s="3">
        <v>1491072</v>
      </c>
      <c r="BZ103" s="3">
        <v>1238912</v>
      </c>
      <c r="CA103" s="3">
        <v>1201280</v>
      </c>
      <c r="CB103" s="3">
        <v>1553216</v>
      </c>
      <c r="CC103" s="3">
        <v>1301440</v>
      </c>
      <c r="CD103" s="3">
        <v>1365792</v>
      </c>
      <c r="CE103" s="3">
        <v>1430112</v>
      </c>
      <c r="CF103" s="3">
        <v>1456000</v>
      </c>
      <c r="CG103" s="3">
        <v>1309056</v>
      </c>
      <c r="CH103" s="3">
        <v>1240160</v>
      </c>
      <c r="CI103" s="3">
        <v>1226976</v>
      </c>
      <c r="CJ103" s="3">
        <v>1342144</v>
      </c>
      <c r="CK103" s="3">
        <v>1181920</v>
      </c>
      <c r="CL103" s="3">
        <v>1216320</v>
      </c>
      <c r="CM103" s="3">
        <v>1200032</v>
      </c>
      <c r="CN103" s="3">
        <v>1213792</v>
      </c>
      <c r="CO103" s="3">
        <v>1197536</v>
      </c>
      <c r="CP103" s="3">
        <v>1310976</v>
      </c>
      <c r="CQ103" s="3">
        <v>1170080</v>
      </c>
      <c r="CR103" s="3">
        <v>1273568</v>
      </c>
      <c r="CS103" s="3">
        <v>1343424</v>
      </c>
      <c r="CT103" s="3">
        <v>1077888</v>
      </c>
      <c r="CU103" s="3">
        <v>1581536</v>
      </c>
      <c r="CV103" s="3">
        <v>1395968</v>
      </c>
      <c r="CW103" s="3">
        <v>1168832</v>
      </c>
      <c r="CX103" s="3">
        <v>1165696</v>
      </c>
      <c r="CY103" s="3">
        <v>1149536</v>
      </c>
      <c r="CZ103" s="3">
        <v>1230752</v>
      </c>
      <c r="DA103" s="3">
        <v>1239552</v>
      </c>
      <c r="DB103" s="3">
        <v>1072960</v>
      </c>
      <c r="DC103" s="3">
        <v>1076032</v>
      </c>
      <c r="DD103" s="3">
        <v>1381184</v>
      </c>
      <c r="DE103" s="3">
        <v>1239552</v>
      </c>
      <c r="DF103" s="3">
        <v>1221312</v>
      </c>
      <c r="DG103" s="3">
        <v>1163232</v>
      </c>
      <c r="DH103" s="3">
        <v>1097568</v>
      </c>
      <c r="DI103" s="3">
        <v>1404960</v>
      </c>
      <c r="DJ103" s="3">
        <v>1234496</v>
      </c>
      <c r="DK103" s="3">
        <v>1395968</v>
      </c>
      <c r="DL103" s="3">
        <v>1105600</v>
      </c>
      <c r="DM103" s="3">
        <v>1038032</v>
      </c>
      <c r="DN103" s="3">
        <v>1193760</v>
      </c>
      <c r="DO103" s="3">
        <v>1198144</v>
      </c>
      <c r="DP103" s="3">
        <v>1180672</v>
      </c>
      <c r="DQ103" s="3">
        <v>1135264</v>
      </c>
      <c r="DR103" s="3">
        <v>1366432</v>
      </c>
      <c r="DS103" s="3">
        <v>1116096</v>
      </c>
      <c r="DT103" s="3">
        <v>1243296</v>
      </c>
      <c r="DU103" s="3">
        <v>1163232</v>
      </c>
      <c r="DV103" s="3">
        <v>1124128</v>
      </c>
      <c r="DW103" s="3">
        <v>1341536</v>
      </c>
      <c r="DX103" s="3">
        <v>1187520</v>
      </c>
      <c r="DY103" s="3">
        <v>1281792</v>
      </c>
      <c r="DZ103" s="3">
        <v>1010592</v>
      </c>
      <c r="EA103" s="3">
        <v>1065600</v>
      </c>
      <c r="EB103" s="3">
        <v>960240</v>
      </c>
      <c r="EC103" s="3">
        <v>1059456</v>
      </c>
      <c r="ED103" s="3">
        <v>1100640</v>
      </c>
      <c r="EE103" s="3">
        <v>1118560</v>
      </c>
      <c r="EF103" s="3">
        <v>1090784</v>
      </c>
      <c r="EG103" s="3">
        <v>1176288</v>
      </c>
      <c r="EH103" s="3">
        <v>1036816</v>
      </c>
      <c r="EI103" s="3">
        <v>1130304</v>
      </c>
      <c r="EJ103" s="3">
        <v>1216320</v>
      </c>
      <c r="EK103" s="3">
        <v>999024</v>
      </c>
      <c r="EL103" s="3">
        <v>1209408</v>
      </c>
      <c r="EM103" s="3">
        <v>1093248</v>
      </c>
      <c r="EN103" s="3">
        <v>1066816</v>
      </c>
      <c r="EO103" s="3">
        <v>1019120</v>
      </c>
      <c r="EP103" s="3">
        <v>1058848</v>
      </c>
      <c r="EQ103" s="3">
        <v>1289408</v>
      </c>
      <c r="ER103" s="3">
        <v>1116704</v>
      </c>
      <c r="ES103" s="3">
        <v>1395968</v>
      </c>
      <c r="ET103" s="3">
        <v>1114240</v>
      </c>
      <c r="EU103" s="3">
        <v>1054560</v>
      </c>
      <c r="EV103" s="5"/>
      <c r="EW103" s="6">
        <f t="shared" si="2362"/>
        <v>1267449.28</v>
      </c>
      <c r="EX103" s="7"/>
      <c r="EY103" s="6">
        <f t="shared" si="2424"/>
        <v>10789.092774208635</v>
      </c>
      <c r="EZ103" s="7"/>
      <c r="FA103" s="6">
        <f t="shared" si="2425"/>
        <v>1263321.1733333333</v>
      </c>
      <c r="FB103" s="6">
        <f t="shared" si="2426"/>
        <v>1271577.3866666667</v>
      </c>
      <c r="FC103" s="6">
        <f t="shared" si="2363"/>
        <v>-8256.2133333333768</v>
      </c>
      <c r="FD103" s="7"/>
      <c r="FE103" s="6">
        <f t="shared" si="2427"/>
        <v>5388703143.2988377</v>
      </c>
      <c r="FF103"/>
      <c r="FG103" s="6">
        <f t="shared" si="2731"/>
        <v>17272323850.285522</v>
      </c>
      <c r="FH103"/>
      <c r="FI103" s="6">
        <f t="shared" si="2732"/>
        <v>2897045940.9521823</v>
      </c>
      <c r="FJ103"/>
      <c r="FK103" s="6">
        <f t="shared" si="2733"/>
        <v>33750177327.832195</v>
      </c>
      <c r="FL103"/>
      <c r="FM103" s="6">
        <f t="shared" si="2734"/>
        <v>31485029307.778858</v>
      </c>
      <c r="FN103"/>
      <c r="FO103" s="6">
        <f t="shared" si="2735"/>
        <v>41498492026.925491</v>
      </c>
      <c r="FP103"/>
      <c r="FQ103" s="6">
        <f t="shared" si="2736"/>
        <v>4546024543.6188507</v>
      </c>
      <c r="FR103"/>
      <c r="FS103" s="6">
        <f t="shared" si="2737"/>
        <v>1709308695.9388409</v>
      </c>
      <c r="FT103"/>
      <c r="FU103" s="6">
        <f t="shared" si="2738"/>
        <v>35645520554.712196</v>
      </c>
      <c r="FV103"/>
      <c r="FW103" s="6">
        <f t="shared" si="2739"/>
        <v>13219431519.618834</v>
      </c>
      <c r="FX103"/>
      <c r="FY103" s="6">
        <f t="shared" si="2740"/>
        <v>14763273857.752188</v>
      </c>
      <c r="FZ103"/>
      <c r="GA103" s="6">
        <f t="shared" si="2741"/>
        <v>124512851940.73882</v>
      </c>
      <c r="GB103"/>
      <c r="GC103" s="6">
        <f t="shared" si="2742"/>
        <v>876147370.71217525</v>
      </c>
      <c r="GD103"/>
      <c r="GE103" s="6">
        <f t="shared" si="2743"/>
        <v>2520821841.9655066</v>
      </c>
      <c r="GF103"/>
      <c r="GG103" s="6">
        <f t="shared" si="2744"/>
        <v>26917066096.685524</v>
      </c>
      <c r="GH103"/>
      <c r="GI103" s="6">
        <f t="shared" si="3182"/>
        <v>12358371655.725521</v>
      </c>
      <c r="GJ103"/>
      <c r="GK103" s="6">
        <f t="shared" si="3183"/>
        <v>73427876959.61882</v>
      </c>
      <c r="GL103"/>
      <c r="GM103" s="6">
        <f t="shared" si="3184"/>
        <v>28948908141.272163</v>
      </c>
      <c r="GN103"/>
      <c r="GO103" s="6">
        <f t="shared" si="3185"/>
        <v>21771655659.565525</v>
      </c>
      <c r="GP103"/>
      <c r="GQ103" s="6">
        <f t="shared" si="3186"/>
        <v>32434492375.085495</v>
      </c>
      <c r="GR103"/>
      <c r="GS103" s="6">
        <f t="shared" si="3187"/>
        <v>31997978077.912163</v>
      </c>
      <c r="GT103"/>
      <c r="GU103" s="6">
        <f t="shared" si="3188"/>
        <v>49248391714.178825</v>
      </c>
      <c r="GV103"/>
      <c r="GW103" s="6">
        <f t="shared" si="3189"/>
        <v>5563934638.1255045</v>
      </c>
      <c r="GX103"/>
      <c r="GY103" s="6">
        <f t="shared" si="3190"/>
        <v>39795547258.925529</v>
      </c>
      <c r="GZ103"/>
      <c r="HA103" s="6">
        <f t="shared" si="3191"/>
        <v>2980263171.4588399</v>
      </c>
      <c r="HB103"/>
      <c r="HC103" s="6">
        <f t="shared" si="3192"/>
        <v>1028086415.4055083</v>
      </c>
      <c r="HD103"/>
      <c r="HE103" s="6">
        <f t="shared" si="3193"/>
        <v>10670019543.085503</v>
      </c>
      <c r="HF103"/>
      <c r="HG103" s="6">
        <f t="shared" si="3194"/>
        <v>885644902.44550848</v>
      </c>
      <c r="HH103"/>
      <c r="HI103" s="6">
        <f t="shared" si="3195"/>
        <v>5271890684.6321716</v>
      </c>
      <c r="HJ103"/>
      <c r="HK103" s="6">
        <f t="shared" si="3196"/>
        <v>10368170420.952187</v>
      </c>
      <c r="HL103"/>
      <c r="HM103" s="6">
        <f t="shared" si="3197"/>
        <v>18723054605.698856</v>
      </c>
      <c r="HN103"/>
      <c r="HO103" s="6">
        <f t="shared" si="3198"/>
        <v>2294813655.0855155</v>
      </c>
      <c r="HP103"/>
      <c r="HQ103" s="6">
        <f t="shared" si="3199"/>
        <v>3161162164.9521828</v>
      </c>
      <c r="HR103"/>
      <c r="HS103" s="6">
        <f t="shared" si="3200"/>
        <v>14809968339.672188</v>
      </c>
      <c r="HT103"/>
      <c r="HU103" s="6">
        <f t="shared" si="3201"/>
        <v>8844986176.8988361</v>
      </c>
      <c r="HV103"/>
      <c r="HW103" s="6">
        <f t="shared" si="3202"/>
        <v>107164709273.64554</v>
      </c>
      <c r="HX103"/>
      <c r="HY103" s="6">
        <f t="shared" si="3203"/>
        <v>315425177.64551264</v>
      </c>
      <c r="HZ103"/>
      <c r="IA103" s="6">
        <f t="shared" si="3204"/>
        <v>16187927538.392166</v>
      </c>
      <c r="IB103"/>
      <c r="IC103" s="6">
        <f t="shared" si="3205"/>
        <v>2105728122.9255152</v>
      </c>
      <c r="ID103"/>
      <c r="IE103" s="6">
        <f t="shared" si="3206"/>
        <v>67616751971.032204</v>
      </c>
      <c r="IF103"/>
      <c r="IG103" s="6">
        <f t="shared" si="3207"/>
        <v>3143148175.4055061</v>
      </c>
      <c r="IH103"/>
      <c r="II103" s="6">
        <f t="shared" si="3208"/>
        <v>24087106218.712193</v>
      </c>
      <c r="IJ103"/>
      <c r="IK103" s="6">
        <f t="shared" si="3209"/>
        <v>459682747.77884632</v>
      </c>
      <c r="IL103"/>
      <c r="IM103" s="6">
        <f t="shared" si="3210"/>
        <v>28385582284.845528</v>
      </c>
      <c r="IN103"/>
      <c r="IO103" s="6">
        <f t="shared" si="3211"/>
        <v>602418408.15217996</v>
      </c>
      <c r="IP103"/>
      <c r="IQ103" s="6">
        <f t="shared" si="3212"/>
        <v>600848602.49884653</v>
      </c>
      <c r="IR103"/>
      <c r="IS103" s="6">
        <f t="shared" si="3213"/>
        <v>22246382742.232189</v>
      </c>
      <c r="IT103"/>
      <c r="IU103" s="6">
        <f t="shared" si="3214"/>
        <v>3794533717.378839</v>
      </c>
      <c r="IV103"/>
      <c r="IW103" s="6">
        <f t="shared" si="3215"/>
        <v>245413022296.79214</v>
      </c>
      <c r="IX103"/>
      <c r="IY103" s="6">
        <f t="shared" si="3216"/>
        <v>55409494097.96553</v>
      </c>
      <c r="IZ103"/>
      <c r="JA103" s="6">
        <f t="shared" si="3217"/>
        <v>596151473.53884661</v>
      </c>
      <c r="JB103"/>
      <c r="JC103" s="6">
        <f t="shared" si="3218"/>
        <v>295703.9388443972</v>
      </c>
      <c r="JD103"/>
      <c r="JE103" s="6">
        <f t="shared" si="3219"/>
        <v>26876067.885511562</v>
      </c>
      <c r="JF103"/>
      <c r="JG103" s="6">
        <f t="shared" si="3220"/>
        <v>22466476496.258858</v>
      </c>
      <c r="JH103"/>
      <c r="JI103" s="6">
        <f t="shared" si="3221"/>
        <v>4400493199.4055166</v>
      </c>
      <c r="JJ103"/>
      <c r="JK103" s="6">
        <f t="shared" si="3222"/>
        <v>89482218864.685486</v>
      </c>
      <c r="JL103"/>
      <c r="JM103" s="6">
        <f t="shared" si="3223"/>
        <v>23475077283.885498</v>
      </c>
      <c r="JN103"/>
      <c r="JO103" s="6">
        <f t="shared" si="3224"/>
        <v>5749311327.6188507</v>
      </c>
      <c r="JP103"/>
      <c r="JQ103" s="6">
        <f t="shared" si="3225"/>
        <v>14994036.098844782</v>
      </c>
      <c r="JR103"/>
      <c r="JS103" s="6">
        <f t="shared" si="3226"/>
        <v>2879847792.6855159</v>
      </c>
      <c r="JT103"/>
      <c r="JU103" s="6">
        <f t="shared" si="3227"/>
        <v>66869932796.632202</v>
      </c>
      <c r="JV103"/>
      <c r="JW103" s="6">
        <f t="shared" si="3228"/>
        <v>7800460083.2455187</v>
      </c>
      <c r="JX103"/>
      <c r="JY103" s="6">
        <f t="shared" si="3229"/>
        <v>43744469865.858826</v>
      </c>
      <c r="JZ103"/>
      <c r="KA103" s="6">
        <f t="shared" si="3230"/>
        <v>7398715555.8855038</v>
      </c>
      <c r="KB103"/>
      <c r="KC103" s="6">
        <f t="shared" si="3231"/>
        <v>2185729556.525507</v>
      </c>
      <c r="KD103"/>
      <c r="KE103" s="6">
        <f t="shared" si="3232"/>
        <v>8273682790.4455032</v>
      </c>
      <c r="KF103"/>
      <c r="KG103" s="6">
        <f t="shared" si="3233"/>
        <v>93388772.738843605</v>
      </c>
      <c r="KH103"/>
      <c r="KI103" s="6">
        <f t="shared" si="3234"/>
        <v>5967220544.898838</v>
      </c>
      <c r="KJ103"/>
      <c r="KK103" s="6">
        <f t="shared" si="3235"/>
        <v>7264457458.39217</v>
      </c>
      <c r="KL103"/>
      <c r="KM103" s="6">
        <f t="shared" si="3236"/>
        <v>50873800939.565529</v>
      </c>
      <c r="KN103"/>
      <c r="KO103" s="6">
        <f t="shared" si="3237"/>
        <v>15479394140.205523</v>
      </c>
      <c r="KP103"/>
      <c r="KQ103" s="6">
        <f t="shared" si="3238"/>
        <v>3130650176.8988495</v>
      </c>
      <c r="KR103"/>
      <c r="KS103" s="6">
        <f t="shared" si="3239"/>
        <v>49418973566.338821</v>
      </c>
      <c r="KT103"/>
      <c r="KU103" s="6">
        <f t="shared" si="3240"/>
        <v>73445220433.965485</v>
      </c>
      <c r="KV103"/>
      <c r="KW103" s="16">
        <f t="shared" si="3241"/>
        <v>9004.8986540372935</v>
      </c>
      <c r="KX103" s="7"/>
      <c r="KY103" s="5"/>
      <c r="KZ103" s="3">
        <f t="shared" si="2428"/>
        <v>6669008896</v>
      </c>
      <c r="LA103"/>
      <c r="LB103" s="3">
        <f t="shared" si="2745"/>
        <v>15170356224</v>
      </c>
      <c r="LC103"/>
      <c r="LD103" s="3">
        <f t="shared" si="2746"/>
        <v>2076442624</v>
      </c>
      <c r="LE103"/>
      <c r="LF103" s="3">
        <f t="shared" si="2747"/>
        <v>30784807936</v>
      </c>
      <c r="LG103"/>
      <c r="LH103" s="3">
        <f t="shared" si="2748"/>
        <v>28623225856</v>
      </c>
      <c r="LI103"/>
      <c r="LJ103" s="3">
        <f t="shared" si="2749"/>
        <v>44930433024</v>
      </c>
      <c r="LK103"/>
      <c r="LL103" s="3">
        <f t="shared" si="2750"/>
        <v>3500852224</v>
      </c>
      <c r="LM103"/>
      <c r="LN103" s="3">
        <f t="shared" si="2751"/>
        <v>2460160000</v>
      </c>
      <c r="LO103"/>
      <c r="LP103" s="3">
        <f t="shared" si="2752"/>
        <v>32596135936</v>
      </c>
      <c r="LQ103"/>
      <c r="LR103" s="3">
        <f t="shared" si="2753"/>
        <v>15186125824</v>
      </c>
      <c r="LS103"/>
      <c r="LT103" s="3">
        <f t="shared" si="2754"/>
        <v>12825109504</v>
      </c>
      <c r="LU103"/>
      <c r="LV103" s="3">
        <f t="shared" si="2755"/>
        <v>130407654400</v>
      </c>
      <c r="LW103"/>
      <c r="LX103" s="3">
        <f t="shared" si="2756"/>
        <v>1433076736</v>
      </c>
      <c r="LY103"/>
      <c r="LZ103" s="3">
        <f t="shared" si="2757"/>
        <v>3418039296</v>
      </c>
      <c r="MA103"/>
      <c r="MB103" s="3">
        <f t="shared" si="2758"/>
        <v>24276132864</v>
      </c>
      <c r="MC103"/>
      <c r="MD103" s="3">
        <f t="shared" si="2759"/>
        <v>10590879744</v>
      </c>
      <c r="ME103"/>
      <c r="MF103" s="3">
        <f t="shared" si="2760"/>
        <v>77970509824</v>
      </c>
      <c r="MG103"/>
      <c r="MH103" s="3">
        <f t="shared" si="2761"/>
        <v>31826560000</v>
      </c>
      <c r="MI103"/>
      <c r="MJ103" s="3">
        <f t="shared" si="2762"/>
        <v>19403375616</v>
      </c>
      <c r="MK103"/>
      <c r="ML103" s="3">
        <f t="shared" si="2763"/>
        <v>35476475904</v>
      </c>
      <c r="MM103"/>
      <c r="MN103" s="3">
        <f t="shared" si="2764"/>
        <v>35019882496</v>
      </c>
      <c r="MO103"/>
      <c r="MP103" s="3">
        <f t="shared" si="2765"/>
        <v>52980990976</v>
      </c>
      <c r="MQ103"/>
      <c r="MR103" s="3">
        <f t="shared" si="2766"/>
        <v>6863791104</v>
      </c>
      <c r="MS103"/>
      <c r="MT103" s="3">
        <f t="shared" si="2767"/>
        <v>36569677824</v>
      </c>
      <c r="MU103"/>
      <c r="MV103" s="3">
        <f t="shared" si="2768"/>
        <v>3949871104</v>
      </c>
      <c r="MW103"/>
      <c r="MX103" s="3">
        <f t="shared" si="2769"/>
        <v>1625702400</v>
      </c>
      <c r="MY103"/>
      <c r="MZ103" s="3">
        <f t="shared" si="2770"/>
        <v>12443848704</v>
      </c>
      <c r="NA103"/>
      <c r="NB103" s="3">
        <f t="shared" si="2771"/>
        <v>1445216256</v>
      </c>
      <c r="NC103"/>
      <c r="ND103" s="3">
        <f t="shared" si="2772"/>
        <v>6538986496</v>
      </c>
      <c r="NE103"/>
      <c r="NF103" s="3">
        <f t="shared" si="2773"/>
        <v>8754970624</v>
      </c>
      <c r="NG103"/>
      <c r="NH103" s="3">
        <f t="shared" si="2774"/>
        <v>16531787776</v>
      </c>
      <c r="NI103"/>
      <c r="NJ103" s="3">
        <f t="shared" si="2775"/>
        <v>1571963904</v>
      </c>
      <c r="NK103"/>
      <c r="NL103" s="3">
        <f t="shared" si="2729"/>
        <v>2300929024</v>
      </c>
      <c r="NM103"/>
      <c r="NN103" s="3">
        <f t="shared" si="2776"/>
        <v>12868633600</v>
      </c>
      <c r="NO103"/>
      <c r="NP103" s="3">
        <f t="shared" si="2777"/>
        <v>10466108416</v>
      </c>
      <c r="NQ103"/>
      <c r="NR103" s="3">
        <f t="shared" si="2778"/>
        <v>101827362816</v>
      </c>
      <c r="NS103"/>
      <c r="NT103" s="3">
        <f t="shared" si="2779"/>
        <v>90326016</v>
      </c>
      <c r="NU103"/>
      <c r="NV103" s="3">
        <f t="shared" si="2780"/>
        <v>18356998144</v>
      </c>
      <c r="NW103"/>
      <c r="NX103" s="3">
        <f t="shared" si="2781"/>
        <v>1416167424</v>
      </c>
      <c r="NY103"/>
      <c r="NZ103" s="3">
        <f t="shared" si="2782"/>
        <v>63391154176</v>
      </c>
      <c r="OA103"/>
      <c r="OB103" s="3">
        <f t="shared" si="2783"/>
        <v>4137062400</v>
      </c>
      <c r="OC103"/>
      <c r="OD103" s="3">
        <f t="shared" si="2784"/>
        <v>21592539136</v>
      </c>
      <c r="OE103"/>
      <c r="OF103" s="3">
        <f t="shared" si="2785"/>
        <v>173817856</v>
      </c>
      <c r="OG103"/>
      <c r="OH103" s="3">
        <f t="shared" si="2786"/>
        <v>25671730176</v>
      </c>
      <c r="OI103"/>
      <c r="OJ103" s="3">
        <f t="shared" si="2787"/>
        <v>265298944</v>
      </c>
      <c r="OK103"/>
      <c r="OL103" s="3">
        <f t="shared" si="2788"/>
        <v>264257536</v>
      </c>
      <c r="OM103"/>
      <c r="ON103" s="3">
        <f t="shared" si="2789"/>
        <v>19851682816</v>
      </c>
      <c r="OO103"/>
      <c r="OP103" s="3">
        <f t="shared" si="2790"/>
        <v>4879860736</v>
      </c>
      <c r="OQ103"/>
      <c r="OR103" s="3">
        <f t="shared" si="2791"/>
        <v>253661307904</v>
      </c>
      <c r="OS103"/>
      <c r="OT103" s="3">
        <f t="shared" si="2792"/>
        <v>51590762496</v>
      </c>
      <c r="OU103"/>
      <c r="OV103" s="3">
        <f t="shared" si="2793"/>
        <v>261145600</v>
      </c>
      <c r="OW103"/>
      <c r="OX103" s="3">
        <f t="shared" si="2794"/>
        <v>77440000</v>
      </c>
      <c r="OY103"/>
      <c r="OZ103" s="3">
        <f t="shared" si="2795"/>
        <v>9437184</v>
      </c>
      <c r="PA103"/>
      <c r="PB103" s="3">
        <f t="shared" si="2796"/>
        <v>20059623424</v>
      </c>
      <c r="PC103"/>
      <c r="PD103" s="3">
        <f t="shared" si="2797"/>
        <v>3373286400</v>
      </c>
      <c r="PE103"/>
      <c r="PF103" s="3">
        <f t="shared" si="2798"/>
        <v>94489841664</v>
      </c>
      <c r="PG103"/>
      <c r="PH103" s="3">
        <f t="shared" si="2799"/>
        <v>26073206784</v>
      </c>
      <c r="PI103"/>
      <c r="PJ103" s="3">
        <f t="shared" si="2800"/>
        <v>4565434624</v>
      </c>
      <c r="PK103"/>
      <c r="PL103" s="3">
        <f t="shared" si="2801"/>
        <v>19219456</v>
      </c>
      <c r="PM103"/>
      <c r="PN103" s="3">
        <f t="shared" si="2802"/>
        <v>2061886464</v>
      </c>
      <c r="PO103"/>
      <c r="PP103" s="3">
        <f t="shared" si="2803"/>
        <v>62668112896</v>
      </c>
      <c r="PQ103"/>
      <c r="PR103" s="3">
        <f t="shared" si="2804"/>
        <v>6410244096</v>
      </c>
      <c r="PS103"/>
      <c r="PT103" s="3">
        <f t="shared" si="2805"/>
        <v>47266238464</v>
      </c>
      <c r="PU103"/>
      <c r="PV103" s="3">
        <f t="shared" si="2806"/>
        <v>8887209984</v>
      </c>
      <c r="PW103"/>
      <c r="PX103" s="3">
        <f t="shared" si="2730"/>
        <v>3025880064</v>
      </c>
      <c r="PY103"/>
      <c r="PZ103" s="3">
        <f t="shared" si="3172"/>
        <v>9843814656</v>
      </c>
      <c r="QA103"/>
      <c r="QB103" s="3">
        <f t="shared" si="3173"/>
        <v>321126400</v>
      </c>
      <c r="QC103"/>
      <c r="QD103" s="3">
        <f t="shared" si="3174"/>
        <v>7310934016</v>
      </c>
      <c r="QE103"/>
      <c r="QF103" s="3">
        <f t="shared" si="3175"/>
        <v>8740006144</v>
      </c>
      <c r="QG103"/>
      <c r="QH103" s="3">
        <f t="shared" si="3176"/>
        <v>47217551616</v>
      </c>
      <c r="QI103"/>
      <c r="QJ103" s="3">
        <f t="shared" si="3177"/>
        <v>13493145600</v>
      </c>
      <c r="QK103"/>
      <c r="QL103" s="3">
        <f t="shared" si="3178"/>
        <v>2274908416</v>
      </c>
      <c r="QM103"/>
      <c r="QN103" s="3">
        <f t="shared" si="3169"/>
        <v>53157913600</v>
      </c>
      <c r="QO103"/>
      <c r="QP103" s="3">
        <f t="shared" si="3170"/>
        <v>77988381696</v>
      </c>
      <c r="QQ103"/>
      <c r="QR103" s="3">
        <f t="shared" si="3171"/>
        <v>3561702400</v>
      </c>
      <c r="QS103" s="5"/>
      <c r="QT103" s="6">
        <f t="shared" si="2429"/>
        <v>9029.1962452942644</v>
      </c>
      <c r="QU103" s="5"/>
      <c r="QV103" s="5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</row>
    <row r="104" spans="1:1015" s="3" customFormat="1">
      <c r="A104" s="2">
        <v>232</v>
      </c>
      <c r="B104" s="3">
        <v>2348551</v>
      </c>
      <c r="C104" s="3">
        <v>2289241</v>
      </c>
      <c r="D104" s="3">
        <v>2396650</v>
      </c>
      <c r="E104" s="3">
        <v>2381018</v>
      </c>
      <c r="F104" s="3">
        <v>2434633</v>
      </c>
      <c r="G104" s="3">
        <v>1982649</v>
      </c>
      <c r="H104" s="3">
        <v>2419072</v>
      </c>
      <c r="I104" s="3">
        <v>2231063</v>
      </c>
      <c r="J104" s="3">
        <v>2353007</v>
      </c>
      <c r="K104" s="3">
        <v>2385403</v>
      </c>
      <c r="L104" s="3">
        <v>2660696</v>
      </c>
      <c r="M104" s="3">
        <v>2342963</v>
      </c>
      <c r="N104" s="3">
        <v>2457126</v>
      </c>
      <c r="O104" s="3">
        <v>2422396</v>
      </c>
      <c r="P104" s="3">
        <v>2445880</v>
      </c>
      <c r="Q104" s="3">
        <v>2406764</v>
      </c>
      <c r="R104" s="3">
        <v>2643932</v>
      </c>
      <c r="S104" s="3">
        <v>2179570</v>
      </c>
      <c r="T104" s="3">
        <v>2196404</v>
      </c>
      <c r="U104" s="3">
        <v>2903452</v>
      </c>
      <c r="V104" s="3">
        <v>2483863</v>
      </c>
      <c r="W104" s="3">
        <v>2453731</v>
      </c>
      <c r="X104" s="3">
        <v>2442555</v>
      </c>
      <c r="Y104" s="3">
        <v>2930331</v>
      </c>
      <c r="Z104" s="3">
        <v>2233327</v>
      </c>
      <c r="AA104" s="3">
        <v>2213203</v>
      </c>
      <c r="AB104" s="3">
        <v>2448143</v>
      </c>
      <c r="AC104" s="3">
        <v>2476083</v>
      </c>
      <c r="AD104" s="3">
        <v>2496242</v>
      </c>
      <c r="AE104" s="3">
        <v>2589114</v>
      </c>
      <c r="AF104" s="3">
        <v>2641740</v>
      </c>
      <c r="AG104" s="3">
        <v>2393325</v>
      </c>
      <c r="AH104" s="3">
        <v>2331787</v>
      </c>
      <c r="AI104" s="3">
        <v>2690970</v>
      </c>
      <c r="AJ104" s="3">
        <v>2083373</v>
      </c>
      <c r="AK104" s="3">
        <v>2311664</v>
      </c>
      <c r="AL104" s="3">
        <v>2348551</v>
      </c>
      <c r="AM104" s="3">
        <v>2253486</v>
      </c>
      <c r="AN104" s="3">
        <v>2455995</v>
      </c>
      <c r="AO104" s="3">
        <v>2357534</v>
      </c>
      <c r="AP104" s="3">
        <v>2257942</v>
      </c>
      <c r="AQ104" s="3">
        <v>2372034</v>
      </c>
      <c r="AR104" s="3">
        <v>2266854</v>
      </c>
      <c r="AS104" s="3">
        <v>2654047</v>
      </c>
      <c r="AT104" s="3">
        <v>2264626</v>
      </c>
      <c r="AU104" s="3">
        <v>2237818</v>
      </c>
      <c r="AV104" s="3">
        <v>2534225</v>
      </c>
      <c r="AW104" s="3">
        <v>2194141</v>
      </c>
      <c r="AX104" s="3">
        <v>2335041</v>
      </c>
      <c r="AY104" s="3">
        <v>2342963</v>
      </c>
      <c r="AZ104" s="3">
        <v>2453731</v>
      </c>
      <c r="BA104" s="3">
        <v>2325068</v>
      </c>
      <c r="BB104" s="3">
        <v>2472758</v>
      </c>
      <c r="BC104" s="3">
        <v>2498505</v>
      </c>
      <c r="BD104" s="3">
        <v>2340700</v>
      </c>
      <c r="BE104" s="3">
        <v>2732278</v>
      </c>
      <c r="BF104" s="3">
        <v>2611466</v>
      </c>
      <c r="BG104" s="3">
        <v>2314988</v>
      </c>
      <c r="BH104" s="3">
        <v>2250126</v>
      </c>
      <c r="BI104" s="3">
        <v>2363051</v>
      </c>
      <c r="BJ104" s="3">
        <v>2316084</v>
      </c>
      <c r="BK104" s="3">
        <v>2450407</v>
      </c>
      <c r="BL104" s="3">
        <v>2342963</v>
      </c>
      <c r="BM104" s="3">
        <v>2335041</v>
      </c>
      <c r="BN104" s="3">
        <v>2289241</v>
      </c>
      <c r="BO104" s="3">
        <v>2444819</v>
      </c>
      <c r="BP104" s="3">
        <v>2099075</v>
      </c>
      <c r="BQ104" s="3">
        <v>2365315</v>
      </c>
      <c r="BR104" s="3">
        <v>2222151</v>
      </c>
      <c r="BS104" s="3">
        <v>2410018</v>
      </c>
      <c r="BT104" s="3">
        <v>2288110</v>
      </c>
      <c r="BU104" s="3">
        <v>1939042</v>
      </c>
      <c r="BV104" s="3">
        <v>2114672</v>
      </c>
      <c r="BW104" s="3">
        <v>2453731</v>
      </c>
      <c r="BX104" s="3">
        <v>2369842</v>
      </c>
      <c r="BY104" s="3">
        <v>2400045</v>
      </c>
      <c r="BZ104" s="3">
        <v>2094548</v>
      </c>
      <c r="CA104" s="3">
        <v>1992728</v>
      </c>
      <c r="CB104" s="3">
        <v>2407896</v>
      </c>
      <c r="CC104" s="3">
        <v>2401176</v>
      </c>
      <c r="CD104" s="3">
        <v>2208712</v>
      </c>
      <c r="CE104" s="3">
        <v>2384271</v>
      </c>
      <c r="CF104" s="3">
        <v>2438028</v>
      </c>
      <c r="CG104" s="3">
        <v>2455995</v>
      </c>
      <c r="CH104" s="3">
        <v>2188588</v>
      </c>
      <c r="CI104" s="3">
        <v>2275837</v>
      </c>
      <c r="CJ104" s="3">
        <v>2206448</v>
      </c>
      <c r="CK104" s="3">
        <v>2142647</v>
      </c>
      <c r="CL104" s="3">
        <v>2450407</v>
      </c>
      <c r="CM104" s="3">
        <v>2054301</v>
      </c>
      <c r="CN104" s="3">
        <v>2297093</v>
      </c>
      <c r="CO104" s="3">
        <v>2125919</v>
      </c>
      <c r="CP104" s="3">
        <v>2363051</v>
      </c>
      <c r="CQ104" s="3">
        <v>2084504</v>
      </c>
      <c r="CR104" s="3">
        <v>2246766</v>
      </c>
      <c r="CS104" s="3">
        <v>2444819</v>
      </c>
      <c r="CT104" s="3">
        <v>2181833</v>
      </c>
      <c r="CU104" s="3">
        <v>2451468</v>
      </c>
      <c r="CV104" s="3">
        <v>2241143</v>
      </c>
      <c r="CW104" s="3">
        <v>2043090</v>
      </c>
      <c r="CX104" s="3">
        <v>2186325</v>
      </c>
      <c r="CY104" s="3">
        <v>1954709</v>
      </c>
      <c r="CZ104" s="3">
        <v>2327331</v>
      </c>
      <c r="DA104" s="3">
        <v>2321672</v>
      </c>
      <c r="DB104" s="3">
        <v>2046450</v>
      </c>
      <c r="DC104" s="3">
        <v>1913330</v>
      </c>
      <c r="DD104" s="3">
        <v>2244503</v>
      </c>
      <c r="DE104" s="3">
        <v>2318348</v>
      </c>
      <c r="DF104" s="3">
        <v>1904383</v>
      </c>
      <c r="DG104" s="3">
        <v>2097944</v>
      </c>
      <c r="DH104" s="3">
        <v>2034142</v>
      </c>
      <c r="DI104" s="3">
        <v>2158350</v>
      </c>
      <c r="DJ104" s="3">
        <v>2097944</v>
      </c>
      <c r="DK104" s="3">
        <v>2442555</v>
      </c>
      <c r="DL104" s="3">
        <v>2065442</v>
      </c>
      <c r="DM104" s="3">
        <v>1964789</v>
      </c>
      <c r="DN104" s="3">
        <v>2021835</v>
      </c>
      <c r="DO104" s="3">
        <v>2298224</v>
      </c>
      <c r="DP104" s="3">
        <v>2134866</v>
      </c>
      <c r="DQ104" s="3">
        <v>2039766</v>
      </c>
      <c r="DR104" s="3">
        <v>2414545</v>
      </c>
      <c r="DS104" s="3">
        <v>1950253</v>
      </c>
      <c r="DT104" s="3">
        <v>2150534</v>
      </c>
      <c r="DU104" s="3">
        <v>2029686</v>
      </c>
      <c r="DV104" s="3">
        <v>1999483</v>
      </c>
      <c r="DW104" s="3">
        <v>2138226</v>
      </c>
      <c r="DX104" s="3">
        <v>2149402</v>
      </c>
      <c r="DY104" s="3">
        <v>2137094</v>
      </c>
      <c r="DZ104" s="3">
        <v>2276969</v>
      </c>
      <c r="EA104" s="3">
        <v>1765640</v>
      </c>
      <c r="EB104" s="3">
        <v>2046450</v>
      </c>
      <c r="EC104" s="3">
        <v>1880864</v>
      </c>
      <c r="ED104" s="3">
        <v>2068802</v>
      </c>
      <c r="EE104" s="3">
        <v>1981588</v>
      </c>
      <c r="EF104" s="3">
        <v>1779044</v>
      </c>
      <c r="EG104" s="3">
        <v>1955841</v>
      </c>
      <c r="EH104" s="3">
        <v>1811475</v>
      </c>
      <c r="EI104" s="3">
        <v>1964789</v>
      </c>
      <c r="EJ104" s="3">
        <v>2082241</v>
      </c>
      <c r="EK104" s="3">
        <v>1886452</v>
      </c>
      <c r="EL104" s="3">
        <v>2077785</v>
      </c>
      <c r="EM104" s="3">
        <v>2128147</v>
      </c>
      <c r="EN104" s="3">
        <v>2123690</v>
      </c>
      <c r="EO104" s="3">
        <v>2046450</v>
      </c>
      <c r="EP104" s="3">
        <v>2163973</v>
      </c>
      <c r="EQ104" s="3">
        <v>2031879</v>
      </c>
      <c r="ER104" s="3">
        <v>1830537</v>
      </c>
      <c r="ES104" s="3">
        <v>2214264</v>
      </c>
      <c r="ET104" s="3">
        <v>1869653</v>
      </c>
      <c r="EU104" s="3">
        <v>1799167</v>
      </c>
      <c r="EV104" s="5"/>
      <c r="EW104" s="6">
        <f t="shared" si="2362"/>
        <v>2257916.6933333334</v>
      </c>
      <c r="EX104" s="7"/>
      <c r="EY104" s="6">
        <f t="shared" si="2424"/>
        <v>17826.277294908887</v>
      </c>
      <c r="EZ104" s="7"/>
      <c r="FA104" s="6">
        <f t="shared" si="2425"/>
        <v>2258446.0133333332</v>
      </c>
      <c r="FB104" s="6">
        <f t="shared" si="2426"/>
        <v>2257387.3733333335</v>
      </c>
      <c r="FC104" s="6">
        <f t="shared" si="2363"/>
        <v>1058.6399999996647</v>
      </c>
      <c r="FD104" s="7"/>
      <c r="FE104" s="6">
        <f t="shared" si="2427"/>
        <v>3393220941.8496389</v>
      </c>
      <c r="FF104"/>
      <c r="FG104" s="6">
        <f t="shared" si="2731"/>
        <v>212382821.68960977</v>
      </c>
      <c r="FH104"/>
      <c r="FI104" s="6">
        <f t="shared" si="2732"/>
        <v>203333680291.12991</v>
      </c>
      <c r="FJ104"/>
      <c r="FK104" s="6">
        <f t="shared" si="2733"/>
        <v>34950437104.129723</v>
      </c>
      <c r="FL104"/>
      <c r="FM104" s="6">
        <f t="shared" si="2734"/>
        <v>1119212937.5295775</v>
      </c>
      <c r="FN104"/>
      <c r="FO104" s="6">
        <f t="shared" si="2735"/>
        <v>100282650281.40981</v>
      </c>
      <c r="FP104"/>
      <c r="FQ104" s="6">
        <f t="shared" si="2736"/>
        <v>1133760484.2496226</v>
      </c>
      <c r="FR104"/>
      <c r="FS104" s="6">
        <f t="shared" si="2737"/>
        <v>1448362650.1696255</v>
      </c>
      <c r="FT104"/>
      <c r="FU104" s="6">
        <f t="shared" si="2738"/>
        <v>214650003387.28992</v>
      </c>
      <c r="FV104"/>
      <c r="FW104" s="6">
        <f t="shared" si="2739"/>
        <v>501415013612.08911</v>
      </c>
      <c r="FX104"/>
      <c r="FY104" s="6">
        <f t="shared" si="2740"/>
        <v>845260261.68961954</v>
      </c>
      <c r="FZ104"/>
      <c r="GA104" s="6">
        <f t="shared" si="2741"/>
        <v>238959305263.92926</v>
      </c>
      <c r="GB104"/>
      <c r="GC104" s="6">
        <f t="shared" si="2742"/>
        <v>363487951.92961276</v>
      </c>
      <c r="GD104"/>
      <c r="GE104" s="6">
        <f t="shared" si="2743"/>
        <v>840921121.84958053</v>
      </c>
      <c r="GF104"/>
      <c r="GG104" s="6">
        <f t="shared" si="2744"/>
        <v>8822965130.8095379</v>
      </c>
      <c r="GH104"/>
      <c r="GI104" s="6">
        <f t="shared" si="3182"/>
        <v>61185168832.449768</v>
      </c>
      <c r="GJ104"/>
      <c r="GK104" s="6">
        <f t="shared" si="3183"/>
        <v>129774039189.88936</v>
      </c>
      <c r="GL104"/>
      <c r="GM104" s="6">
        <f t="shared" si="3184"/>
        <v>52601257368.129448</v>
      </c>
      <c r="GN104"/>
      <c r="GO104" s="6">
        <f t="shared" si="3185"/>
        <v>8837195720.4496632</v>
      </c>
      <c r="GP104"/>
      <c r="GQ104" s="6">
        <f t="shared" si="3186"/>
        <v>9487219733.5696659</v>
      </c>
      <c r="GR104"/>
      <c r="GS104" s="6">
        <f t="shared" si="3187"/>
        <v>13259669892.409523</v>
      </c>
      <c r="GT104"/>
      <c r="GU104" s="6">
        <f t="shared" si="3188"/>
        <v>150739335962.68933</v>
      </c>
      <c r="GV104"/>
      <c r="GW104" s="6">
        <f t="shared" si="3189"/>
        <v>663029540.4096173</v>
      </c>
      <c r="GX104"/>
      <c r="GY104" s="6">
        <f t="shared" si="3190"/>
        <v>114938194723.12982</v>
      </c>
      <c r="GZ104"/>
      <c r="HA104" s="6">
        <f t="shared" si="3191"/>
        <v>80651894.809593976</v>
      </c>
      <c r="HB104"/>
      <c r="HC104" s="6">
        <f t="shared" si="3192"/>
        <v>16282872691.009686</v>
      </c>
      <c r="HD104"/>
      <c r="HE104" s="6">
        <f t="shared" si="3193"/>
        <v>718542335.809582</v>
      </c>
      <c r="HF104"/>
      <c r="HG104" s="6">
        <f t="shared" si="3194"/>
        <v>154163531070.48935</v>
      </c>
      <c r="HH104"/>
      <c r="HI104" s="6">
        <f t="shared" si="3195"/>
        <v>87272598262.809799</v>
      </c>
      <c r="HJ104"/>
      <c r="HK104" s="6">
        <f t="shared" si="3196"/>
        <v>12992270187.649523</v>
      </c>
      <c r="HL104"/>
      <c r="HM104" s="6">
        <f t="shared" si="3197"/>
        <v>18328188449.089508</v>
      </c>
      <c r="HN104"/>
      <c r="HO104" s="6">
        <f t="shared" si="3198"/>
        <v>47105710.4896046</v>
      </c>
      <c r="HP104"/>
      <c r="HQ104" s="6">
        <f t="shared" si="3199"/>
        <v>24535036990.489494</v>
      </c>
      <c r="HR104"/>
      <c r="HS104" s="6">
        <f t="shared" si="3200"/>
        <v>71448562945.849426</v>
      </c>
      <c r="HT104"/>
      <c r="HU104" s="6">
        <f t="shared" si="3201"/>
        <v>35692897449.40947</v>
      </c>
      <c r="HV104"/>
      <c r="HW104" s="6">
        <f t="shared" si="3202"/>
        <v>121110514647.60983</v>
      </c>
      <c r="HX104"/>
      <c r="HY104" s="6">
        <f t="shared" si="3203"/>
        <v>115680009039.16937</v>
      </c>
      <c r="HZ104"/>
      <c r="IA104" s="6">
        <f t="shared" si="3204"/>
        <v>977290135.48957908</v>
      </c>
      <c r="IB104"/>
      <c r="IC104" s="6">
        <f t="shared" si="3205"/>
        <v>10152851669.049667</v>
      </c>
      <c r="ID104"/>
      <c r="IE104" s="6">
        <f t="shared" si="3206"/>
        <v>32050997.049603797</v>
      </c>
      <c r="IF104"/>
      <c r="IG104" s="6">
        <f t="shared" si="3207"/>
        <v>31193790759.169483</v>
      </c>
      <c r="IH104"/>
      <c r="II104" s="6">
        <f t="shared" si="3208"/>
        <v>361974977.40958726</v>
      </c>
      <c r="IJ104"/>
      <c r="IK104" s="6">
        <f t="shared" si="3209"/>
        <v>7798239282.3695412</v>
      </c>
      <c r="IL104"/>
      <c r="IM104" s="6">
        <f t="shared" si="3210"/>
        <v>3936603738.3696423</v>
      </c>
      <c r="IN104"/>
      <c r="IO104" s="6">
        <f t="shared" si="3211"/>
        <v>156062416642.96988</v>
      </c>
      <c r="IP104"/>
      <c r="IQ104" s="6">
        <f t="shared" si="3212"/>
        <v>28939235707.929714</v>
      </c>
      <c r="IR104"/>
      <c r="IS104" s="6">
        <f t="shared" si="3213"/>
        <v>76999789935.489792</v>
      </c>
      <c r="IT104"/>
      <c r="IU104" s="6">
        <f t="shared" si="3214"/>
        <v>39645445183.489464</v>
      </c>
      <c r="IV104"/>
      <c r="IW104" s="6">
        <f t="shared" si="3215"/>
        <v>73275046736.449417</v>
      </c>
      <c r="IX104"/>
      <c r="IY104" s="6">
        <f t="shared" si="3216"/>
        <v>38806777871.809731</v>
      </c>
      <c r="IZ104"/>
      <c r="JA104" s="6">
        <f t="shared" si="3217"/>
        <v>53156696250.169754</v>
      </c>
      <c r="JB104"/>
      <c r="JC104" s="6">
        <f t="shared" si="3218"/>
        <v>21163312.129603084</v>
      </c>
      <c r="JD104"/>
      <c r="JE104" s="6">
        <f t="shared" si="3219"/>
        <v>17440202805.04969</v>
      </c>
      <c r="JF104"/>
      <c r="JG104" s="6">
        <f t="shared" si="3220"/>
        <v>5610555285.2495499</v>
      </c>
      <c r="JH104"/>
      <c r="JI104" s="6">
        <f t="shared" si="3221"/>
        <v>37876804273.729469</v>
      </c>
      <c r="JJ104"/>
      <c r="JK104" s="6">
        <f t="shared" si="3222"/>
        <v>15691731096.889517</v>
      </c>
      <c r="JL104"/>
      <c r="JM104" s="6">
        <f t="shared" si="3223"/>
        <v>119487500017.72937</v>
      </c>
      <c r="JN104"/>
      <c r="JO104" s="6">
        <f t="shared" si="3224"/>
        <v>9919036543.8096676</v>
      </c>
      <c r="JP104"/>
      <c r="JQ104" s="6">
        <f t="shared" si="3225"/>
        <v>76977192941.569412</v>
      </c>
      <c r="JR104"/>
      <c r="JS104" s="6">
        <f t="shared" si="3226"/>
        <v>8843777390.6496639</v>
      </c>
      <c r="JT104"/>
      <c r="JU104" s="6">
        <f t="shared" si="3227"/>
        <v>214585145816.88992</v>
      </c>
      <c r="JV104"/>
      <c r="JW104" s="6">
        <f t="shared" si="3228"/>
        <v>14349490769.209681</v>
      </c>
      <c r="JX104"/>
      <c r="JY104" s="6">
        <f t="shared" si="3229"/>
        <v>19544498546.689507</v>
      </c>
      <c r="JZ104"/>
      <c r="KA104" s="6">
        <f t="shared" si="3230"/>
        <v>126548100.40960754</v>
      </c>
      <c r="KB104"/>
      <c r="KC104" s="6">
        <f t="shared" si="3231"/>
        <v>260375840294.52994</v>
      </c>
      <c r="KD104"/>
      <c r="KE104" s="6">
        <f t="shared" si="3232"/>
        <v>27069252188.56971</v>
      </c>
      <c r="KF104"/>
      <c r="KG104" s="6">
        <f t="shared" si="3233"/>
        <v>7422746056.7296581</v>
      </c>
      <c r="KH104"/>
      <c r="KI104" s="6">
        <f t="shared" si="3234"/>
        <v>31632628679.809483</v>
      </c>
      <c r="KJ104"/>
      <c r="KK104" s="6">
        <f t="shared" si="3235"/>
        <v>23830911980.569496</v>
      </c>
      <c r="KL104"/>
      <c r="KM104" s="6">
        <f t="shared" si="3236"/>
        <v>37919913105.729729</v>
      </c>
      <c r="KN104"/>
      <c r="KO104" s="6">
        <f t="shared" si="3237"/>
        <v>2644082218.0095654</v>
      </c>
      <c r="KP104"/>
      <c r="KQ104" s="6">
        <f t="shared" si="3238"/>
        <v>5803599611.4496508</v>
      </c>
      <c r="KR104"/>
      <c r="KS104" s="6">
        <f t="shared" si="3239"/>
        <v>17170265570.329687</v>
      </c>
      <c r="KT104"/>
      <c r="KU104" s="6">
        <f t="shared" si="3240"/>
        <v>148059988750.20935</v>
      </c>
      <c r="KV104"/>
      <c r="KW104" s="16">
        <f t="shared" si="3241"/>
        <v>13648.333631122461</v>
      </c>
      <c r="KX104" s="7"/>
      <c r="KY104" s="5"/>
      <c r="KZ104" s="3">
        <f t="shared" si="2428"/>
        <v>3517676100</v>
      </c>
      <c r="LA104"/>
      <c r="LB104" s="3">
        <f t="shared" si="2745"/>
        <v>244359424</v>
      </c>
      <c r="LC104"/>
      <c r="LD104" s="3">
        <f t="shared" si="2746"/>
        <v>204289536256</v>
      </c>
      <c r="LE104"/>
      <c r="LF104" s="3">
        <f t="shared" si="2747"/>
        <v>35347384081</v>
      </c>
      <c r="LG104"/>
      <c r="LH104" s="3">
        <f t="shared" si="2748"/>
        <v>1049500816</v>
      </c>
      <c r="LI104"/>
      <c r="LJ104" s="3">
        <f t="shared" si="2749"/>
        <v>100954259289</v>
      </c>
      <c r="LK104"/>
      <c r="LL104" s="3">
        <f t="shared" si="2750"/>
        <v>1206172900</v>
      </c>
      <c r="LM104"/>
      <c r="LN104" s="3">
        <f t="shared" si="2751"/>
        <v>1530061456</v>
      </c>
      <c r="LO104"/>
      <c r="LP104" s="3">
        <f t="shared" si="2752"/>
        <v>215632067044</v>
      </c>
      <c r="LQ104"/>
      <c r="LR104" s="3">
        <f t="shared" si="2753"/>
        <v>499916874304</v>
      </c>
      <c r="LS104"/>
      <c r="LT104" s="3">
        <f t="shared" si="2754"/>
        <v>907937424</v>
      </c>
      <c r="LU104"/>
      <c r="LV104" s="3">
        <f t="shared" si="2755"/>
        <v>237925426176</v>
      </c>
      <c r="LW104"/>
      <c r="LX104" s="3">
        <f t="shared" si="2756"/>
        <v>404975376</v>
      </c>
      <c r="LY104"/>
      <c r="LZ104" s="3">
        <f t="shared" si="2757"/>
        <v>780643600</v>
      </c>
      <c r="MA104"/>
      <c r="MB104" s="3">
        <f t="shared" si="2758"/>
        <v>8625208384</v>
      </c>
      <c r="MC104"/>
      <c r="MD104" s="3">
        <f t="shared" si="2759"/>
        <v>61710012225</v>
      </c>
      <c r="ME104"/>
      <c r="MF104" s="3">
        <f t="shared" si="2760"/>
        <v>129012427489</v>
      </c>
      <c r="MG104"/>
      <c r="MH104" s="3">
        <f t="shared" si="2761"/>
        <v>52116780681</v>
      </c>
      <c r="MI104"/>
      <c r="MJ104" s="3">
        <f t="shared" si="2762"/>
        <v>9037354225</v>
      </c>
      <c r="MK104"/>
      <c r="ML104" s="3">
        <f t="shared" si="2763"/>
        <v>9694568521</v>
      </c>
      <c r="MM104"/>
      <c r="MN104" s="3">
        <f t="shared" si="2764"/>
        <v>13016984464</v>
      </c>
      <c r="MO104"/>
      <c r="MP104" s="3">
        <f t="shared" si="2765"/>
        <v>149918419249</v>
      </c>
      <c r="MQ104"/>
      <c r="MR104" s="3">
        <f t="shared" si="2766"/>
        <v>718668864</v>
      </c>
      <c r="MS104"/>
      <c r="MT104" s="3">
        <f t="shared" si="2767"/>
        <v>115657127056</v>
      </c>
      <c r="MU104"/>
      <c r="MV104" s="3">
        <f t="shared" si="2768"/>
        <v>62758084</v>
      </c>
      <c r="MW104"/>
      <c r="MX104" s="3">
        <f t="shared" si="2769"/>
        <v>16554167569</v>
      </c>
      <c r="MY104"/>
      <c r="MZ104" s="3">
        <f t="shared" si="2770"/>
        <v>662908009</v>
      </c>
      <c r="NA104"/>
      <c r="NB104" s="3">
        <f t="shared" si="2771"/>
        <v>153333330084</v>
      </c>
      <c r="NC104"/>
      <c r="ND104" s="3">
        <f t="shared" si="2772"/>
        <v>87899204484</v>
      </c>
      <c r="NE104"/>
      <c r="NF104" s="3">
        <f t="shared" si="2773"/>
        <v>12752055625</v>
      </c>
      <c r="NG104"/>
      <c r="NH104" s="3">
        <f t="shared" si="2774"/>
        <v>18042668329</v>
      </c>
      <c r="NI104"/>
      <c r="NJ104" s="3">
        <f t="shared" si="2775"/>
        <v>62758084</v>
      </c>
      <c r="NK104"/>
      <c r="NL104" s="3">
        <f t="shared" si="2729"/>
        <v>24204514084</v>
      </c>
      <c r="NM104"/>
      <c r="NN104" s="3">
        <f t="shared" si="2776"/>
        <v>70883737600</v>
      </c>
      <c r="NO104"/>
      <c r="NP104" s="3">
        <f t="shared" si="2777"/>
        <v>35294009689</v>
      </c>
      <c r="NQ104"/>
      <c r="NR104" s="3">
        <f t="shared" si="2778"/>
        <v>121848468624</v>
      </c>
      <c r="NS104"/>
      <c r="NT104" s="3">
        <f t="shared" si="2779"/>
        <v>114961005481</v>
      </c>
      <c r="NU104"/>
      <c r="NV104" s="3">
        <f t="shared" si="2780"/>
        <v>912221209</v>
      </c>
      <c r="NW104"/>
      <c r="NX104" s="3">
        <f t="shared" si="2781"/>
        <v>10367312400</v>
      </c>
      <c r="NY104"/>
      <c r="NZ104" s="3">
        <f t="shared" si="2782"/>
        <v>45158400</v>
      </c>
      <c r="OA104"/>
      <c r="OB104" s="3">
        <f t="shared" si="2783"/>
        <v>30820962481</v>
      </c>
      <c r="OC104"/>
      <c r="OD104" s="3">
        <f t="shared" si="2784"/>
        <v>322813089</v>
      </c>
      <c r="OE104"/>
      <c r="OF104" s="3">
        <f t="shared" si="2785"/>
        <v>7612388001</v>
      </c>
      <c r="OG104"/>
      <c r="OH104" s="3">
        <f t="shared" si="2786"/>
        <v>4070567601</v>
      </c>
      <c r="OI104"/>
      <c r="OJ104" s="3">
        <f t="shared" si="2787"/>
        <v>156899963236</v>
      </c>
      <c r="OK104"/>
      <c r="OL104" s="3">
        <f t="shared" si="2788"/>
        <v>29300538276</v>
      </c>
      <c r="OM104"/>
      <c r="ON104" s="3">
        <f t="shared" si="2789"/>
        <v>77588431209</v>
      </c>
      <c r="OO104"/>
      <c r="OP104" s="3">
        <f t="shared" si="2790"/>
        <v>39224990809</v>
      </c>
      <c r="OQ104"/>
      <c r="OR104" s="3">
        <f t="shared" si="2791"/>
        <v>72703033225</v>
      </c>
      <c r="OS104"/>
      <c r="OT104" s="3">
        <f t="shared" si="2792"/>
        <v>39224990809</v>
      </c>
      <c r="OU104"/>
      <c r="OV104" s="3">
        <f t="shared" si="2793"/>
        <v>53645971456</v>
      </c>
      <c r="OW104"/>
      <c r="OX104" s="3">
        <f t="shared" si="2794"/>
        <v>32024281</v>
      </c>
      <c r="OY104"/>
      <c r="OZ104" s="3">
        <f t="shared" si="2795"/>
        <v>17720934400</v>
      </c>
      <c r="PA104"/>
      <c r="PB104" s="3">
        <f t="shared" si="2796"/>
        <v>5453084025</v>
      </c>
      <c r="PC104"/>
      <c r="PD104" s="3">
        <f t="shared" si="2797"/>
        <v>37465860721</v>
      </c>
      <c r="PE104"/>
      <c r="PF104" s="3">
        <f t="shared" si="2798"/>
        <v>15427627264</v>
      </c>
      <c r="PG104"/>
      <c r="PH104" s="3">
        <f t="shared" si="2799"/>
        <v>118756741321</v>
      </c>
      <c r="PI104"/>
      <c r="PJ104" s="3">
        <f t="shared" si="2800"/>
        <v>10131026409</v>
      </c>
      <c r="PK104"/>
      <c r="PL104" s="3">
        <f t="shared" si="2801"/>
        <v>76390879321</v>
      </c>
      <c r="PM104"/>
      <c r="PN104" s="3">
        <f t="shared" si="2802"/>
        <v>9044010000</v>
      </c>
      <c r="PO104"/>
      <c r="PP104" s="3">
        <f t="shared" si="2803"/>
        <v>215567061264</v>
      </c>
      <c r="PQ104"/>
      <c r="PR104" s="3">
        <f t="shared" si="2804"/>
        <v>14604239104</v>
      </c>
      <c r="PS104"/>
      <c r="PT104" s="3">
        <f t="shared" si="2805"/>
        <v>19249620049</v>
      </c>
      <c r="PU104"/>
      <c r="PV104" s="3">
        <f t="shared" si="2806"/>
        <v>151486864</v>
      </c>
      <c r="PW104"/>
      <c r="PX104" s="3">
        <f t="shared" si="2730"/>
        <v>261457346241</v>
      </c>
      <c r="PY104"/>
      <c r="PZ104" s="3">
        <f t="shared" si="3172"/>
        <v>27418723396</v>
      </c>
      <c r="QA104"/>
      <c r="QB104" s="3">
        <f t="shared" si="3173"/>
        <v>7606281796</v>
      </c>
      <c r="QC104"/>
      <c r="QD104" s="3">
        <f t="shared" si="3174"/>
        <v>31257179209</v>
      </c>
      <c r="QE104"/>
      <c r="QF104" s="3">
        <f t="shared" si="3175"/>
        <v>23505182596</v>
      </c>
      <c r="QG104"/>
      <c r="QH104" s="3">
        <f t="shared" si="3176"/>
        <v>38333332521</v>
      </c>
      <c r="QI104"/>
      <c r="QJ104" s="3">
        <f t="shared" si="3177"/>
        <v>2536331044</v>
      </c>
      <c r="QK104"/>
      <c r="QL104" s="3">
        <f t="shared" si="3178"/>
        <v>5966017600</v>
      </c>
      <c r="QM104"/>
      <c r="QN104" s="3">
        <f t="shared" si="3169"/>
        <v>17448824836</v>
      </c>
      <c r="QO104"/>
      <c r="QP104" s="3">
        <f t="shared" si="3170"/>
        <v>147246410529</v>
      </c>
      <c r="QQ104"/>
      <c r="QR104" s="3">
        <f t="shared" si="3171"/>
        <v>4968276196</v>
      </c>
      <c r="QS104" s="5"/>
      <c r="QT104" s="6">
        <f t="shared" si="2429"/>
        <v>13656.424179358833</v>
      </c>
      <c r="QU104" s="5"/>
      <c r="QV104" s="5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</row>
    <row r="105" spans="1:1015" s="3" customFormat="1">
      <c r="A105" s="2">
        <v>235</v>
      </c>
      <c r="B105" s="3">
        <v>4684</v>
      </c>
      <c r="C105" s="3">
        <v>8104</v>
      </c>
      <c r="D105" s="3">
        <v>6583</v>
      </c>
      <c r="E105" s="3">
        <v>6457</v>
      </c>
      <c r="F105" s="3">
        <v>5570</v>
      </c>
      <c r="G105" s="3">
        <v>6203</v>
      </c>
      <c r="H105" s="3">
        <v>7090</v>
      </c>
      <c r="I105" s="3">
        <v>4684</v>
      </c>
      <c r="J105" s="3">
        <v>6837</v>
      </c>
      <c r="K105" s="3">
        <v>6330</v>
      </c>
      <c r="L105" s="3">
        <v>4810</v>
      </c>
      <c r="M105" s="3">
        <v>7470</v>
      </c>
      <c r="N105" s="3">
        <v>6077</v>
      </c>
      <c r="O105" s="3">
        <v>5950</v>
      </c>
      <c r="P105" s="3">
        <v>6457</v>
      </c>
      <c r="Q105" s="3">
        <v>6583</v>
      </c>
      <c r="R105" s="3">
        <v>4430</v>
      </c>
      <c r="S105" s="3">
        <v>6203</v>
      </c>
      <c r="T105" s="3">
        <v>6330</v>
      </c>
      <c r="U105" s="3">
        <v>4684</v>
      </c>
      <c r="V105" s="3">
        <v>6963</v>
      </c>
      <c r="W105" s="3">
        <v>5317</v>
      </c>
      <c r="X105" s="3">
        <v>6963</v>
      </c>
      <c r="Y105" s="3">
        <v>4557</v>
      </c>
      <c r="Z105" s="3">
        <v>5697</v>
      </c>
      <c r="AA105" s="3">
        <v>4557</v>
      </c>
      <c r="AB105" s="3">
        <v>6077</v>
      </c>
      <c r="AC105" s="3">
        <v>6203</v>
      </c>
      <c r="AD105" s="3">
        <v>4177</v>
      </c>
      <c r="AE105" s="3">
        <v>7090</v>
      </c>
      <c r="AF105" s="3">
        <v>6963</v>
      </c>
      <c r="AG105" s="3">
        <v>6077</v>
      </c>
      <c r="AH105" s="3">
        <v>5570</v>
      </c>
      <c r="AI105" s="3">
        <v>6077</v>
      </c>
      <c r="AJ105" s="3">
        <v>4810</v>
      </c>
      <c r="AK105" s="3">
        <v>5823</v>
      </c>
      <c r="AL105" s="3">
        <v>5570</v>
      </c>
      <c r="AM105" s="3">
        <v>8737</v>
      </c>
      <c r="AN105" s="3">
        <v>5443</v>
      </c>
      <c r="AO105" s="3">
        <v>5950</v>
      </c>
      <c r="AP105" s="3">
        <v>4810</v>
      </c>
      <c r="AQ105" s="3">
        <v>6710</v>
      </c>
      <c r="AR105" s="3">
        <v>4937</v>
      </c>
      <c r="AS105" s="3">
        <v>6077</v>
      </c>
      <c r="AT105" s="3">
        <v>6330</v>
      </c>
      <c r="AU105" s="3">
        <v>4050</v>
      </c>
      <c r="AV105" s="3">
        <v>5063</v>
      </c>
      <c r="AW105" s="3">
        <v>5317</v>
      </c>
      <c r="AX105" s="3">
        <v>7724</v>
      </c>
      <c r="AY105" s="3">
        <v>7090</v>
      </c>
      <c r="AZ105" s="3">
        <v>5190</v>
      </c>
      <c r="BA105" s="3">
        <v>6203</v>
      </c>
      <c r="BB105" s="3">
        <v>5063</v>
      </c>
      <c r="BC105" s="3">
        <v>5823</v>
      </c>
      <c r="BD105" s="3">
        <v>4430</v>
      </c>
      <c r="BE105" s="3">
        <v>6077</v>
      </c>
      <c r="BF105" s="3">
        <v>5063</v>
      </c>
      <c r="BG105" s="3">
        <v>5823</v>
      </c>
      <c r="BH105" s="3">
        <v>5950</v>
      </c>
      <c r="BI105" s="3">
        <v>7344</v>
      </c>
      <c r="BJ105" s="3">
        <v>5570</v>
      </c>
      <c r="BK105" s="3">
        <v>6077</v>
      </c>
      <c r="BL105" s="3">
        <v>5823</v>
      </c>
      <c r="BM105" s="3">
        <v>5443</v>
      </c>
      <c r="BN105" s="3">
        <v>4810</v>
      </c>
      <c r="BO105" s="3">
        <v>4937</v>
      </c>
      <c r="BP105" s="3">
        <v>5190</v>
      </c>
      <c r="BQ105" s="3">
        <v>6330</v>
      </c>
      <c r="BR105" s="3">
        <v>5443</v>
      </c>
      <c r="BS105" s="3">
        <v>5317</v>
      </c>
      <c r="BT105" s="3">
        <v>7344</v>
      </c>
      <c r="BU105" s="3">
        <v>4177</v>
      </c>
      <c r="BV105" s="3">
        <v>5190</v>
      </c>
      <c r="BW105" s="3">
        <v>4557</v>
      </c>
      <c r="BX105" s="3">
        <v>3670</v>
      </c>
      <c r="BY105" s="3">
        <v>5950</v>
      </c>
      <c r="BZ105" s="3">
        <v>3291</v>
      </c>
      <c r="CA105" s="3">
        <v>4430</v>
      </c>
      <c r="CB105" s="3">
        <v>5317</v>
      </c>
      <c r="CC105" s="3">
        <v>5317</v>
      </c>
      <c r="CD105" s="3">
        <v>4810</v>
      </c>
      <c r="CE105" s="3">
        <v>7090</v>
      </c>
      <c r="CF105" s="3">
        <v>7597</v>
      </c>
      <c r="CG105" s="3">
        <v>6077</v>
      </c>
      <c r="CH105" s="3">
        <v>6583</v>
      </c>
      <c r="CI105" s="3">
        <v>3544</v>
      </c>
      <c r="CJ105" s="3">
        <v>4557</v>
      </c>
      <c r="CK105" s="3">
        <v>4557</v>
      </c>
      <c r="CL105" s="3">
        <v>5950</v>
      </c>
      <c r="CM105" s="3">
        <v>4304</v>
      </c>
      <c r="CN105" s="3">
        <v>6963</v>
      </c>
      <c r="CO105" s="3">
        <v>5317</v>
      </c>
      <c r="CP105" s="3">
        <v>5823</v>
      </c>
      <c r="CQ105" s="3">
        <v>4810</v>
      </c>
      <c r="CR105" s="3">
        <v>6710</v>
      </c>
      <c r="CS105" s="3">
        <v>5570</v>
      </c>
      <c r="CT105" s="3">
        <v>4937</v>
      </c>
      <c r="CU105" s="3">
        <v>6710</v>
      </c>
      <c r="CV105" s="3">
        <v>4937</v>
      </c>
      <c r="CW105" s="3">
        <v>6583</v>
      </c>
      <c r="CX105" s="3">
        <v>5190</v>
      </c>
      <c r="CY105" s="3">
        <v>4810</v>
      </c>
      <c r="CZ105" s="3">
        <v>3417</v>
      </c>
      <c r="DA105" s="3">
        <v>5823</v>
      </c>
      <c r="DB105" s="3">
        <v>6330</v>
      </c>
      <c r="DC105" s="3">
        <v>5317</v>
      </c>
      <c r="DD105" s="3">
        <v>4937</v>
      </c>
      <c r="DE105" s="3">
        <v>6203</v>
      </c>
      <c r="DF105" s="3">
        <v>3924</v>
      </c>
      <c r="DG105" s="3">
        <v>4684</v>
      </c>
      <c r="DH105" s="3">
        <v>4937</v>
      </c>
      <c r="DI105" s="3">
        <v>6330</v>
      </c>
      <c r="DJ105" s="3">
        <v>5190</v>
      </c>
      <c r="DK105" s="3">
        <v>5950</v>
      </c>
      <c r="DL105" s="3">
        <v>6457</v>
      </c>
      <c r="DM105" s="3">
        <v>5317</v>
      </c>
      <c r="DN105" s="3">
        <v>4304</v>
      </c>
      <c r="DO105" s="3">
        <v>7724</v>
      </c>
      <c r="DP105" s="3">
        <v>7090</v>
      </c>
      <c r="DQ105" s="3">
        <v>4937</v>
      </c>
      <c r="DR105" s="3">
        <v>5190</v>
      </c>
      <c r="DS105" s="3">
        <v>6837</v>
      </c>
      <c r="DT105" s="3">
        <v>6457</v>
      </c>
      <c r="DU105" s="3">
        <v>4557</v>
      </c>
      <c r="DV105" s="3">
        <v>5317</v>
      </c>
      <c r="DW105" s="3">
        <v>4937</v>
      </c>
      <c r="DX105" s="3">
        <v>5063</v>
      </c>
      <c r="DY105" s="3">
        <v>3797</v>
      </c>
      <c r="DZ105" s="3">
        <v>4684</v>
      </c>
      <c r="EA105" s="3">
        <v>6457</v>
      </c>
      <c r="EB105" s="3">
        <v>5063</v>
      </c>
      <c r="EC105" s="3">
        <v>5697</v>
      </c>
      <c r="ED105" s="3">
        <v>4937</v>
      </c>
      <c r="EE105" s="3">
        <v>5190</v>
      </c>
      <c r="EF105" s="3">
        <v>4050</v>
      </c>
      <c r="EG105" s="3">
        <v>5317</v>
      </c>
      <c r="EH105" s="3">
        <v>4050</v>
      </c>
      <c r="EI105" s="3">
        <v>5697</v>
      </c>
      <c r="EJ105" s="3">
        <v>4810</v>
      </c>
      <c r="EK105" s="3">
        <v>5063</v>
      </c>
      <c r="EL105" s="3">
        <v>5950</v>
      </c>
      <c r="EM105" s="3">
        <v>4557</v>
      </c>
      <c r="EN105" s="3">
        <v>5063</v>
      </c>
      <c r="EO105" s="3">
        <v>4430</v>
      </c>
      <c r="EP105" s="3">
        <v>4684</v>
      </c>
      <c r="EQ105" s="3">
        <v>5697</v>
      </c>
      <c r="ER105" s="3">
        <v>4050</v>
      </c>
      <c r="ES105" s="3">
        <v>5317</v>
      </c>
      <c r="ET105" s="3">
        <v>4937</v>
      </c>
      <c r="EU105" s="3">
        <v>5063</v>
      </c>
      <c r="EV105" s="5"/>
      <c r="EW105" s="6">
        <f t="shared" si="2362"/>
        <v>5564.2133333333331</v>
      </c>
      <c r="EX105" s="7"/>
      <c r="EY105" s="6">
        <f t="shared" si="2424"/>
        <v>82.589127552349808</v>
      </c>
      <c r="EZ105" s="7"/>
      <c r="FA105" s="6">
        <f t="shared" si="2425"/>
        <v>5443.4266666666663</v>
      </c>
      <c r="FB105" s="6">
        <f t="shared" si="2426"/>
        <v>5685</v>
      </c>
      <c r="FC105" s="6">
        <f t="shared" si="2363"/>
        <v>-241.57333333333372</v>
      </c>
      <c r="FD105" s="7"/>
      <c r="FE105" s="6">
        <f t="shared" si="2427"/>
        <v>10102396.075377775</v>
      </c>
      <c r="FF105"/>
      <c r="FG105" s="6">
        <f t="shared" si="2731"/>
        <v>135110.15537777805</v>
      </c>
      <c r="FH105"/>
      <c r="FI105" s="6">
        <f t="shared" si="2732"/>
        <v>153214.83537777746</v>
      </c>
      <c r="FJ105"/>
      <c r="FK105" s="6">
        <f t="shared" si="2733"/>
        <v>7009644.5553777795</v>
      </c>
      <c r="FL105"/>
      <c r="FM105" s="6">
        <f t="shared" si="2734"/>
        <v>560362.03537777835</v>
      </c>
      <c r="FN105"/>
      <c r="FO105" s="6">
        <f t="shared" si="2735"/>
        <v>5848787.5420444421</v>
      </c>
      <c r="FP105"/>
      <c r="FQ105" s="6">
        <f t="shared" si="2736"/>
        <v>135846.30204444472</v>
      </c>
      <c r="FR105"/>
      <c r="FS105" s="6">
        <f t="shared" si="2737"/>
        <v>13357.195377777867</v>
      </c>
      <c r="FT105"/>
      <c r="FU105" s="6">
        <f t="shared" si="2738"/>
        <v>2345267.6353777768</v>
      </c>
      <c r="FV105"/>
      <c r="FW105" s="6">
        <f t="shared" si="2739"/>
        <v>3562933.0887111127</v>
      </c>
      <c r="FX105"/>
      <c r="FY105" s="6">
        <f t="shared" si="2740"/>
        <v>3562933.0887111127</v>
      </c>
      <c r="FZ105"/>
      <c r="GA105" s="6">
        <f t="shared" si="2741"/>
        <v>7009644.5553777795</v>
      </c>
      <c r="GB105"/>
      <c r="GC105" s="6">
        <f t="shared" si="2742"/>
        <v>1908744.8753777789</v>
      </c>
      <c r="GD105"/>
      <c r="GE105" s="6">
        <f t="shared" si="2743"/>
        <v>13357.195377777867</v>
      </c>
      <c r="GF105"/>
      <c r="GG105" s="6">
        <f t="shared" si="2744"/>
        <v>7136520.4353777757</v>
      </c>
      <c r="GH105"/>
      <c r="GI105" s="6">
        <f t="shared" si="3182"/>
        <v>1271421.6220444452</v>
      </c>
      <c r="GJ105"/>
      <c r="GK105" s="6">
        <f t="shared" si="3183"/>
        <v>70451.315377777573</v>
      </c>
      <c r="GL105"/>
      <c r="GM105" s="6">
        <f t="shared" si="3184"/>
        <v>595099.10204444383</v>
      </c>
      <c r="GN105"/>
      <c r="GO105" s="6">
        <f t="shared" si="3185"/>
        <v>8558121.1820444427</v>
      </c>
      <c r="GP105"/>
      <c r="GQ105" s="6">
        <f t="shared" si="3186"/>
        <v>70451.315377777573</v>
      </c>
      <c r="GR105"/>
      <c r="GS105" s="6">
        <f t="shared" si="3187"/>
        <v>2750379.0087111099</v>
      </c>
      <c r="GT105"/>
      <c r="GU105" s="6">
        <f t="shared" si="3188"/>
        <v>807170.47537777713</v>
      </c>
      <c r="GV105"/>
      <c r="GW105" s="6">
        <f t="shared" si="3189"/>
        <v>6358332.07537778</v>
      </c>
      <c r="GX105"/>
      <c r="GY105" s="6">
        <f t="shared" si="3190"/>
        <v>154.42204444443479</v>
      </c>
      <c r="GZ105"/>
      <c r="HA105" s="6">
        <f t="shared" si="3191"/>
        <v>766628.66204444517</v>
      </c>
      <c r="HB105"/>
      <c r="HC105" s="6">
        <f t="shared" si="3192"/>
        <v>595099.10204444383</v>
      </c>
      <c r="HD105"/>
      <c r="HE105" s="6">
        <f t="shared" si="3193"/>
        <v>268766.2087111107</v>
      </c>
      <c r="HF105"/>
      <c r="HG105" s="6">
        <f t="shared" si="3194"/>
        <v>1975224.1153777768</v>
      </c>
      <c r="HH105"/>
      <c r="HI105" s="6">
        <f t="shared" si="3195"/>
        <v>268766.2087111107</v>
      </c>
      <c r="HJ105"/>
      <c r="HK105" s="6">
        <f t="shared" si="3196"/>
        <v>1328087.2220444435</v>
      </c>
      <c r="HL105"/>
      <c r="HM105" s="6">
        <f t="shared" si="3197"/>
        <v>70451.315377777573</v>
      </c>
      <c r="HN105"/>
      <c r="HO105" s="6">
        <f t="shared" si="3198"/>
        <v>386353.40871111158</v>
      </c>
      <c r="HP105"/>
      <c r="HQ105" s="6">
        <f t="shared" si="3199"/>
        <v>13127.0487111112</v>
      </c>
      <c r="HR105"/>
      <c r="HS105" s="6">
        <f t="shared" si="3200"/>
        <v>807170.47537777713</v>
      </c>
      <c r="HT105"/>
      <c r="HU105" s="6">
        <f t="shared" si="3201"/>
        <v>135110.15537777805</v>
      </c>
      <c r="HV105"/>
      <c r="HW105" s="6">
        <f t="shared" si="3202"/>
        <v>11618372.168711115</v>
      </c>
      <c r="HX105"/>
      <c r="HY105" s="6">
        <f t="shared" si="3203"/>
        <v>764878.51537777844</v>
      </c>
      <c r="HZ105"/>
      <c r="IA105" s="6">
        <f t="shared" si="3204"/>
        <v>4155183.275377776</v>
      </c>
      <c r="IB105"/>
      <c r="IC105" s="6">
        <f t="shared" si="3205"/>
        <v>805374.62204444373</v>
      </c>
      <c r="ID105"/>
      <c r="IE105" s="6">
        <f t="shared" si="3206"/>
        <v>58357.675377777967</v>
      </c>
      <c r="IF105"/>
      <c r="IG105" s="6">
        <f t="shared" si="3207"/>
        <v>4155183.275377776</v>
      </c>
      <c r="IH105"/>
      <c r="II105" s="6">
        <f t="shared" si="3208"/>
        <v>3103140.6087111123</v>
      </c>
      <c r="IJ105"/>
      <c r="IK105" s="6">
        <f t="shared" si="3209"/>
        <v>10762161.395377781</v>
      </c>
      <c r="IL105"/>
      <c r="IM105" s="6">
        <f t="shared" si="3210"/>
        <v>58357.675377777967</v>
      </c>
      <c r="IN105"/>
      <c r="IO105" s="6">
        <f t="shared" si="3211"/>
        <v>3562933.0887111127</v>
      </c>
      <c r="IP105"/>
      <c r="IQ105" s="6">
        <f t="shared" si="3212"/>
        <v>3562933.0887111127</v>
      </c>
      <c r="IR105"/>
      <c r="IS105" s="6">
        <f t="shared" si="3213"/>
        <v>1573954.2487111122</v>
      </c>
      <c r="IT105"/>
      <c r="IU105" s="6">
        <f t="shared" si="3214"/>
        <v>1908744.8753777789</v>
      </c>
      <c r="IV105"/>
      <c r="IW105" s="6">
        <f t="shared" si="3215"/>
        <v>2345267.6353777768</v>
      </c>
      <c r="IX105"/>
      <c r="IY105" s="6">
        <f t="shared" si="3216"/>
        <v>1972414.2620444433</v>
      </c>
      <c r="IZ105"/>
      <c r="JA105" s="6">
        <f t="shared" si="3217"/>
        <v>386353.40871111158</v>
      </c>
      <c r="JB105"/>
      <c r="JC105" s="6">
        <f t="shared" si="3218"/>
        <v>4684742.795377776</v>
      </c>
      <c r="JD105"/>
      <c r="JE105" s="6">
        <f t="shared" si="3219"/>
        <v>1573954.2487111122</v>
      </c>
      <c r="JF105"/>
      <c r="JG105" s="6">
        <f t="shared" si="3220"/>
        <v>1049449.9953777769</v>
      </c>
      <c r="JH105"/>
      <c r="JI105" s="6">
        <f t="shared" si="3221"/>
        <v>268766.2087111107</v>
      </c>
      <c r="JJ105"/>
      <c r="JK105" s="6">
        <f t="shared" si="3222"/>
        <v>1325783.3687111102</v>
      </c>
      <c r="JL105"/>
      <c r="JM105" s="6">
        <f t="shared" si="3223"/>
        <v>268766.2087111107</v>
      </c>
      <c r="JN105"/>
      <c r="JO105" s="6">
        <f t="shared" si="3224"/>
        <v>1908744.8753777789</v>
      </c>
      <c r="JP105"/>
      <c r="JQ105" s="6">
        <f t="shared" si="3225"/>
        <v>10102396.075377775</v>
      </c>
      <c r="JR105"/>
      <c r="JS105" s="6">
        <f t="shared" si="3226"/>
        <v>5733981.4487111131</v>
      </c>
      <c r="JT105"/>
      <c r="JU105" s="6">
        <f t="shared" si="3227"/>
        <v>1975224.1153777768</v>
      </c>
      <c r="JV105"/>
      <c r="JW105" s="6">
        <f t="shared" si="3228"/>
        <v>4586336.3420444457</v>
      </c>
      <c r="JX105"/>
      <c r="JY105" s="6">
        <f t="shared" si="3229"/>
        <v>386353.40871111158</v>
      </c>
      <c r="JZ105"/>
      <c r="KA105" s="6">
        <f t="shared" si="3230"/>
        <v>2272777.3553777789</v>
      </c>
      <c r="KB105"/>
      <c r="KC105" s="6">
        <f t="shared" si="3231"/>
        <v>2345267.6353777768</v>
      </c>
      <c r="KD105"/>
      <c r="KE105" s="6">
        <f t="shared" si="3232"/>
        <v>153998.68871111079</v>
      </c>
      <c r="KF105"/>
      <c r="KG105" s="6">
        <f t="shared" si="3233"/>
        <v>130.56871111110223</v>
      </c>
      <c r="KH105"/>
      <c r="KI105" s="6">
        <f t="shared" si="3234"/>
        <v>1051499.8487111104</v>
      </c>
      <c r="KJ105"/>
      <c r="KK105" s="6">
        <f t="shared" si="3235"/>
        <v>1975224.1153777768</v>
      </c>
      <c r="KL105"/>
      <c r="KM105" s="6">
        <f t="shared" si="3236"/>
        <v>130.56871111110223</v>
      </c>
      <c r="KN105"/>
      <c r="KO105" s="6">
        <f t="shared" si="3237"/>
        <v>2671829.9820444458</v>
      </c>
      <c r="KP105"/>
      <c r="KQ105" s="6">
        <f t="shared" si="3238"/>
        <v>764878.51537777844</v>
      </c>
      <c r="KR105"/>
      <c r="KS105" s="6">
        <f t="shared" si="3239"/>
        <v>595099.10204444383</v>
      </c>
      <c r="KT105"/>
      <c r="KU105" s="6">
        <f t="shared" si="3240"/>
        <v>1051499.8487111104</v>
      </c>
      <c r="KV105"/>
      <c r="KW105" s="16">
        <f t="shared" si="3241"/>
        <v>88.5658835417766</v>
      </c>
      <c r="KX105" s="7"/>
      <c r="KY105" s="5"/>
      <c r="KZ105" s="3">
        <f t="shared" si="2428"/>
        <v>11696400</v>
      </c>
      <c r="LA105"/>
      <c r="LB105" s="3">
        <f t="shared" si="2745"/>
        <v>15876</v>
      </c>
      <c r="LC105"/>
      <c r="LD105" s="3">
        <f t="shared" si="2746"/>
        <v>400689</v>
      </c>
      <c r="LE105"/>
      <c r="LF105" s="3">
        <f t="shared" si="2747"/>
        <v>5788836</v>
      </c>
      <c r="LG105"/>
      <c r="LH105" s="3">
        <f t="shared" si="2748"/>
        <v>257049</v>
      </c>
      <c r="LI105"/>
      <c r="LJ105" s="3">
        <f t="shared" si="2749"/>
        <v>7075600</v>
      </c>
      <c r="LK105"/>
      <c r="LL105" s="3">
        <f t="shared" si="2750"/>
        <v>16129</v>
      </c>
      <c r="LM105"/>
      <c r="LN105" s="3">
        <f t="shared" si="2751"/>
        <v>15876</v>
      </c>
      <c r="LO105"/>
      <c r="LP105" s="3">
        <f t="shared" si="2752"/>
        <v>3143529</v>
      </c>
      <c r="LQ105"/>
      <c r="LR105" s="3">
        <f t="shared" si="2753"/>
        <v>2709316</v>
      </c>
      <c r="LS105"/>
      <c r="LT105" s="3">
        <f t="shared" si="2754"/>
        <v>2709316</v>
      </c>
      <c r="LU105"/>
      <c r="LV105" s="3">
        <f t="shared" si="2755"/>
        <v>5788836</v>
      </c>
      <c r="LW105"/>
      <c r="LX105" s="3">
        <f t="shared" si="2756"/>
        <v>1299600</v>
      </c>
      <c r="LY105"/>
      <c r="LZ105" s="3">
        <f t="shared" si="2757"/>
        <v>15876</v>
      </c>
      <c r="MA105"/>
      <c r="MB105" s="3">
        <f t="shared" si="2758"/>
        <v>8485569</v>
      </c>
      <c r="MC105"/>
      <c r="MD105" s="3">
        <f t="shared" si="2759"/>
        <v>784996</v>
      </c>
      <c r="ME105"/>
      <c r="MF105" s="3">
        <f t="shared" si="2760"/>
        <v>257049</v>
      </c>
      <c r="MG105"/>
      <c r="MH105" s="3">
        <f t="shared" si="2761"/>
        <v>1026169</v>
      </c>
      <c r="MI105"/>
      <c r="MJ105" s="3">
        <f t="shared" si="2762"/>
        <v>10029889</v>
      </c>
      <c r="MK105"/>
      <c r="ML105" s="3">
        <f t="shared" si="2763"/>
        <v>257049</v>
      </c>
      <c r="MM105"/>
      <c r="MN105" s="3">
        <f t="shared" si="2764"/>
        <v>3610000</v>
      </c>
      <c r="MO105"/>
      <c r="MP105" s="3">
        <f t="shared" si="2765"/>
        <v>1299600</v>
      </c>
      <c r="MQ105"/>
      <c r="MR105" s="3">
        <f t="shared" si="2766"/>
        <v>5198400</v>
      </c>
      <c r="MS105"/>
      <c r="MT105" s="3">
        <f t="shared" si="2767"/>
        <v>64516</v>
      </c>
      <c r="MU105"/>
      <c r="MV105" s="3">
        <f t="shared" si="2768"/>
        <v>401956</v>
      </c>
      <c r="MW105"/>
      <c r="MX105" s="3">
        <f t="shared" si="2769"/>
        <v>1026169</v>
      </c>
      <c r="MY105"/>
      <c r="MZ105" s="3">
        <f t="shared" si="2770"/>
        <v>577600</v>
      </c>
      <c r="NA105"/>
      <c r="NB105" s="3">
        <f t="shared" si="2771"/>
        <v>2712609</v>
      </c>
      <c r="NC105"/>
      <c r="ND105" s="3">
        <f t="shared" si="2772"/>
        <v>577600</v>
      </c>
      <c r="NE105"/>
      <c r="NF105" s="3">
        <f t="shared" si="2773"/>
        <v>1943236</v>
      </c>
      <c r="NG105"/>
      <c r="NH105" s="3">
        <f t="shared" si="2774"/>
        <v>257049</v>
      </c>
      <c r="NI105"/>
      <c r="NJ105" s="3">
        <f t="shared" si="2775"/>
        <v>144400</v>
      </c>
      <c r="NK105"/>
      <c r="NL105" s="3">
        <f t="shared" si="2729"/>
        <v>16129</v>
      </c>
      <c r="NM105"/>
      <c r="NN105" s="3">
        <f t="shared" si="2776"/>
        <v>1299600</v>
      </c>
      <c r="NO105"/>
      <c r="NP105" s="3">
        <f t="shared" si="2777"/>
        <v>15876</v>
      </c>
      <c r="NQ105"/>
      <c r="NR105" s="3">
        <f t="shared" si="2778"/>
        <v>10029889</v>
      </c>
      <c r="NS105"/>
      <c r="NT105" s="3">
        <f t="shared" si="2779"/>
        <v>400689</v>
      </c>
      <c r="NU105"/>
      <c r="NV105" s="3">
        <f t="shared" si="2780"/>
        <v>5198400</v>
      </c>
      <c r="NW105"/>
      <c r="NX105" s="3">
        <f t="shared" si="2781"/>
        <v>1297321</v>
      </c>
      <c r="NY105"/>
      <c r="NZ105" s="3">
        <f t="shared" si="2782"/>
        <v>0</v>
      </c>
      <c r="OA105"/>
      <c r="OB105" s="3">
        <f t="shared" si="2783"/>
        <v>5198400</v>
      </c>
      <c r="OC105"/>
      <c r="OD105" s="3">
        <f t="shared" si="2784"/>
        <v>2310400</v>
      </c>
      <c r="OE105"/>
      <c r="OF105" s="3">
        <f t="shared" si="2785"/>
        <v>9235521</v>
      </c>
      <c r="OG105"/>
      <c r="OH105" s="3">
        <f t="shared" si="2786"/>
        <v>0</v>
      </c>
      <c r="OI105"/>
      <c r="OJ105" s="3">
        <f t="shared" si="2787"/>
        <v>2709316</v>
      </c>
      <c r="OK105"/>
      <c r="OL105" s="3">
        <f t="shared" si="2788"/>
        <v>2709316</v>
      </c>
      <c r="OM105"/>
      <c r="ON105" s="3">
        <f t="shared" si="2789"/>
        <v>1026169</v>
      </c>
      <c r="OO105"/>
      <c r="OP105" s="3">
        <f t="shared" si="2790"/>
        <v>1299600</v>
      </c>
      <c r="OQ105"/>
      <c r="OR105" s="3">
        <f t="shared" si="2791"/>
        <v>3143529</v>
      </c>
      <c r="OS105"/>
      <c r="OT105" s="3">
        <f t="shared" si="2792"/>
        <v>2709316</v>
      </c>
      <c r="OU105"/>
      <c r="OV105" s="3">
        <f t="shared" si="2793"/>
        <v>144400</v>
      </c>
      <c r="OW105"/>
      <c r="OX105" s="3">
        <f t="shared" si="2794"/>
        <v>5788836</v>
      </c>
      <c r="OY105"/>
      <c r="OZ105" s="3">
        <f t="shared" si="2795"/>
        <v>1026169</v>
      </c>
      <c r="PA105"/>
      <c r="PB105" s="3">
        <f t="shared" si="2796"/>
        <v>1602756</v>
      </c>
      <c r="PC105"/>
      <c r="PD105" s="3">
        <f t="shared" si="2797"/>
        <v>577600</v>
      </c>
      <c r="PE105"/>
      <c r="PF105" s="3">
        <f t="shared" si="2798"/>
        <v>1940449</v>
      </c>
      <c r="PG105"/>
      <c r="PH105" s="3">
        <f t="shared" si="2799"/>
        <v>577600</v>
      </c>
      <c r="PI105"/>
      <c r="PJ105" s="3">
        <f t="shared" si="2800"/>
        <v>1299600</v>
      </c>
      <c r="PK105"/>
      <c r="PL105" s="3">
        <f t="shared" si="2801"/>
        <v>11696400</v>
      </c>
      <c r="PM105"/>
      <c r="PN105" s="3">
        <f t="shared" si="2802"/>
        <v>4635409</v>
      </c>
      <c r="PO105"/>
      <c r="PP105" s="3">
        <f t="shared" si="2803"/>
        <v>2712609</v>
      </c>
      <c r="PQ105"/>
      <c r="PR105" s="3">
        <f t="shared" si="2804"/>
        <v>3610000</v>
      </c>
      <c r="PS105"/>
      <c r="PT105" s="3">
        <f t="shared" si="2805"/>
        <v>144400</v>
      </c>
      <c r="PU105"/>
      <c r="PV105" s="3">
        <f t="shared" si="2806"/>
        <v>1602756</v>
      </c>
      <c r="PW105"/>
      <c r="PX105" s="3">
        <f t="shared" si="2730"/>
        <v>3143529</v>
      </c>
      <c r="PY105"/>
      <c r="PZ105" s="3">
        <f t="shared" si="3172"/>
        <v>401956</v>
      </c>
      <c r="QA105"/>
      <c r="QB105" s="3">
        <f t="shared" si="3173"/>
        <v>64009</v>
      </c>
      <c r="QC105"/>
      <c r="QD105" s="3">
        <f t="shared" si="3174"/>
        <v>1605289</v>
      </c>
      <c r="QE105"/>
      <c r="QF105" s="3">
        <f t="shared" si="3175"/>
        <v>2712609</v>
      </c>
      <c r="QG105"/>
      <c r="QH105" s="3">
        <f t="shared" si="3176"/>
        <v>64009</v>
      </c>
      <c r="QI105"/>
      <c r="QJ105" s="3">
        <f t="shared" si="3177"/>
        <v>1940449</v>
      </c>
      <c r="QK105"/>
      <c r="QL105" s="3">
        <f t="shared" si="3178"/>
        <v>400689</v>
      </c>
      <c r="QM105"/>
      <c r="QN105" s="3">
        <f t="shared" si="3169"/>
        <v>1026169</v>
      </c>
      <c r="QO105"/>
      <c r="QP105" s="3">
        <f t="shared" si="3170"/>
        <v>1605289</v>
      </c>
      <c r="QQ105"/>
      <c r="QR105" s="3">
        <f t="shared" si="3171"/>
        <v>15876</v>
      </c>
      <c r="QS105" s="5"/>
      <c r="QT105" s="6">
        <f t="shared" si="2429"/>
        <v>89.675368478260026</v>
      </c>
      <c r="QU105" s="5"/>
      <c r="QV105" s="5"/>
      <c r="QW105" s="6">
        <f>B105-C105-$FC105</f>
        <v>-3178.4266666666663</v>
      </c>
      <c r="QX105"/>
      <c r="QY105" s="6">
        <f>D105-E105-$FC105</f>
        <v>367.57333333333372</v>
      </c>
      <c r="QZ105"/>
      <c r="RA105" s="6">
        <f>F105-G105-$FC105</f>
        <v>-391.42666666666628</v>
      </c>
      <c r="RB105"/>
      <c r="RC105" s="6">
        <f>H105-I105-$FC105</f>
        <v>2647.5733333333337</v>
      </c>
      <c r="RD105"/>
      <c r="RE105" s="6">
        <f>J105-K105-$FC105</f>
        <v>748.57333333333372</v>
      </c>
      <c r="RF105"/>
      <c r="RG105" s="6">
        <f>L105-M105-$FC105</f>
        <v>-2418.4266666666663</v>
      </c>
      <c r="RH105"/>
      <c r="RI105" s="6">
        <f>N105-O105-$FC105</f>
        <v>368.57333333333372</v>
      </c>
      <c r="RJ105"/>
      <c r="RK105" s="6">
        <f>P105-Q105-$FC105</f>
        <v>115.57333333333372</v>
      </c>
      <c r="RL105"/>
      <c r="RM105" s="6">
        <f>R105-S105-$FC105</f>
        <v>-1531.4266666666663</v>
      </c>
      <c r="RN105"/>
      <c r="RO105" s="6">
        <f>T105-U105-$FC105</f>
        <v>1887.5733333333337</v>
      </c>
      <c r="RP105"/>
      <c r="RQ105" s="6">
        <f>V105-W105-$FC105</f>
        <v>1887.5733333333337</v>
      </c>
      <c r="RR105"/>
      <c r="RS105" s="6">
        <f>X105-Y105-$FC105</f>
        <v>2647.5733333333337</v>
      </c>
      <c r="RT105"/>
      <c r="RU105" s="6">
        <f>Z105-AA105-$FC105</f>
        <v>1381.5733333333337</v>
      </c>
      <c r="RV105"/>
      <c r="RW105" s="6">
        <f>AB105-AC105-$FC105</f>
        <v>115.57333333333372</v>
      </c>
      <c r="RX105"/>
      <c r="RY105" s="6">
        <f>AD105-AE105-$FC105</f>
        <v>-2671.4266666666663</v>
      </c>
      <c r="RZ105"/>
      <c r="SA105" s="6">
        <f>AF105-AG105-$FC105</f>
        <v>1127.5733333333337</v>
      </c>
      <c r="SB105"/>
      <c r="SC105" s="6">
        <f>AH105-AI105-$FC105</f>
        <v>-265.42666666666628</v>
      </c>
      <c r="SD105"/>
      <c r="SE105" s="6">
        <f>AJ105-AK105-$FC105</f>
        <v>-771.42666666666628</v>
      </c>
      <c r="SF105"/>
      <c r="SG105" s="6">
        <f>AL105-AM105-$FC105</f>
        <v>-2925.4266666666663</v>
      </c>
      <c r="SH105"/>
      <c r="SI105" s="6">
        <f>AN105-AO105-$FC105</f>
        <v>-265.42666666666628</v>
      </c>
      <c r="SJ105"/>
      <c r="SK105" s="6">
        <f>AP105-AQ105-$FC105</f>
        <v>-1658.4266666666663</v>
      </c>
      <c r="SL105"/>
      <c r="SM105" s="6">
        <f>AR105-AS105-$FC105</f>
        <v>-898.42666666666628</v>
      </c>
      <c r="SN105"/>
      <c r="SO105" s="6">
        <f>AT105-AU105-$FC105</f>
        <v>2521.5733333333337</v>
      </c>
      <c r="SP105"/>
      <c r="SQ105" s="6">
        <f>AV105-AW105-$FC105</f>
        <v>-12.426666666666279</v>
      </c>
      <c r="SR105"/>
      <c r="SS105" s="6">
        <f>AX105-AY105-$FC105</f>
        <v>875.57333333333372</v>
      </c>
      <c r="ST105"/>
      <c r="SU105" s="6">
        <f>AZ105-BA105-$FC105</f>
        <v>-771.42666666666628</v>
      </c>
      <c r="SV105"/>
      <c r="SW105" s="6">
        <f>BB105-BC105-$FC105</f>
        <v>-518.42666666666628</v>
      </c>
      <c r="SX105"/>
      <c r="SY105" s="6">
        <f>BD105-BE105-$FC105</f>
        <v>-1405.4266666666663</v>
      </c>
      <c r="SZ105"/>
      <c r="TA105" s="6">
        <f>BF105-BG105-$FC105</f>
        <v>-518.42666666666628</v>
      </c>
      <c r="TB105"/>
      <c r="TC105" s="6">
        <f>BH105-BI105-$FC105</f>
        <v>-1152.4266666666663</v>
      </c>
      <c r="TD105"/>
      <c r="TE105" s="6">
        <f>BJ105-BK105-$FC105</f>
        <v>-265.42666666666628</v>
      </c>
      <c r="TF105"/>
      <c r="TG105" s="6">
        <f>BL105-BM105-$FC105</f>
        <v>621.57333333333372</v>
      </c>
      <c r="TH105"/>
      <c r="TI105" s="6">
        <f>BN105-BO105-$FC105</f>
        <v>114.57333333333372</v>
      </c>
      <c r="TJ105"/>
      <c r="TK105" s="6">
        <f>BP105-BQ105-$FC105</f>
        <v>-898.42666666666628</v>
      </c>
      <c r="TL105"/>
      <c r="TM105" s="6">
        <f>BR105-BS105-$FC105</f>
        <v>367.57333333333372</v>
      </c>
      <c r="TN105"/>
      <c r="TO105" s="6">
        <f>BT105-BU105-$FC105</f>
        <v>3408.5733333333337</v>
      </c>
      <c r="TP105"/>
      <c r="TQ105" s="6">
        <f>BV105-BW105-$FC105</f>
        <v>874.57333333333372</v>
      </c>
      <c r="TR105"/>
      <c r="TS105" s="6">
        <f>BX105-BY105-$FC105</f>
        <v>-2038.4266666666663</v>
      </c>
      <c r="TT105"/>
      <c r="TU105" s="6">
        <f>BZ105-CA105-$FC105</f>
        <v>-897.42666666666628</v>
      </c>
      <c r="TV105"/>
      <c r="TW105" s="6">
        <f>CB105-CC105-$FC105</f>
        <v>241.57333333333372</v>
      </c>
      <c r="TX105"/>
      <c r="TY105" s="6">
        <f>CD105-CE105-$FC105</f>
        <v>-2038.4266666666663</v>
      </c>
      <c r="TZ105"/>
      <c r="UA105" s="6">
        <f>CF105-CG105-$FC105</f>
        <v>1761.5733333333337</v>
      </c>
      <c r="UB105"/>
      <c r="UC105" s="6">
        <f>CH105-CI105-$FC105</f>
        <v>3280.5733333333337</v>
      </c>
      <c r="UD105"/>
      <c r="UE105" s="6">
        <f>CJ105-CK105-$FC105</f>
        <v>241.57333333333372</v>
      </c>
      <c r="UF105"/>
      <c r="UG105" s="6">
        <f>CL105-CM105-$FC105</f>
        <v>1887.5733333333337</v>
      </c>
      <c r="UH105"/>
      <c r="UI105" s="6">
        <f>CN105-CO105-$FC105</f>
        <v>1887.5733333333337</v>
      </c>
      <c r="UJ105"/>
      <c r="UK105" s="6">
        <f>CP105-CQ105-$FC105</f>
        <v>1254.5733333333337</v>
      </c>
      <c r="UL105"/>
      <c r="UM105" s="6">
        <f>CR105-CS105-$FC105</f>
        <v>1381.5733333333337</v>
      </c>
      <c r="UN105"/>
      <c r="UO105" s="6">
        <f>CT105-CU105-$FC105</f>
        <v>-1531.4266666666663</v>
      </c>
      <c r="UP105"/>
      <c r="UQ105" s="6">
        <f>CV105-CW105-$FC105</f>
        <v>-1404.4266666666663</v>
      </c>
      <c r="UR105"/>
      <c r="US105" s="6">
        <f>CX105-CY105-$FC105</f>
        <v>621.57333333333372</v>
      </c>
      <c r="UT105"/>
      <c r="UU105" s="6">
        <f>CZ105-DA105-$FC105</f>
        <v>-2164.4266666666663</v>
      </c>
      <c r="UV105"/>
      <c r="UW105" s="6">
        <f>DB105-DC105-$FC105</f>
        <v>1254.5733333333337</v>
      </c>
      <c r="UX105"/>
      <c r="UY105" s="6">
        <f>DD105-DE105-$FC105</f>
        <v>-1024.4266666666663</v>
      </c>
      <c r="UZ105"/>
      <c r="VA105" s="6">
        <f>DF105-DG105-$FC105</f>
        <v>-518.42666666666628</v>
      </c>
      <c r="VB105"/>
      <c r="VC105" s="6">
        <f>DH105-DI105-$FC105</f>
        <v>-1151.4266666666663</v>
      </c>
      <c r="VD105"/>
      <c r="VE105" s="6">
        <f>DJ105-DK105-$FC105</f>
        <v>-518.42666666666628</v>
      </c>
      <c r="VF105"/>
      <c r="VG105" s="6">
        <f>DL105-DM105-$FC105</f>
        <v>1381.5733333333337</v>
      </c>
      <c r="VH105"/>
      <c r="VI105" s="6">
        <f>DN105-DO105-$FC105</f>
        <v>-3178.4266666666663</v>
      </c>
      <c r="VJ105"/>
      <c r="VK105" s="6">
        <f>DP105-DQ105-$FC105</f>
        <v>2394.5733333333337</v>
      </c>
      <c r="VL105"/>
      <c r="VM105" s="6">
        <f>DR105-DS105-$FC105</f>
        <v>-1405.4266666666663</v>
      </c>
      <c r="VN105"/>
      <c r="VO105" s="6">
        <f>DT105-DU105-$FC105</f>
        <v>2141.5733333333337</v>
      </c>
      <c r="VP105"/>
      <c r="VQ105" s="6">
        <f>DV105-DW105-$FC105</f>
        <v>621.57333333333372</v>
      </c>
      <c r="VR105"/>
      <c r="VS105" s="6">
        <f>DX105-DY105-$FC105</f>
        <v>1507.5733333333337</v>
      </c>
      <c r="VT105"/>
      <c r="VU105" s="6">
        <f>DZ105-EA105-$FC105</f>
        <v>-1531.4266666666663</v>
      </c>
      <c r="VV105"/>
      <c r="VW105" s="6">
        <f>EB105-EC105-$FC105</f>
        <v>-392.42666666666628</v>
      </c>
      <c r="VX105"/>
      <c r="VY105" s="6">
        <f>ED105-EE105-$FC105</f>
        <v>-11.426666666666279</v>
      </c>
      <c r="VZ105"/>
      <c r="WA105" s="6">
        <f>EF105-EG105-$FC105</f>
        <v>-1025.4266666666663</v>
      </c>
      <c r="WB105"/>
      <c r="WC105" s="6">
        <f>EH105-EI105-$FC105</f>
        <v>-1405.4266666666663</v>
      </c>
      <c r="WD105"/>
      <c r="WE105" s="6">
        <f>EJ105-EK105-$FC105</f>
        <v>-11.426666666666279</v>
      </c>
      <c r="WF105"/>
      <c r="WG105" s="6">
        <f>EL105-EM105-$FC105</f>
        <v>1634.5733333333337</v>
      </c>
      <c r="WH105"/>
      <c r="WI105" s="6">
        <f>EN105-EO105-$FC105</f>
        <v>874.57333333333372</v>
      </c>
      <c r="WJ105"/>
      <c r="WK105" s="6">
        <f>EP105-EQ105-$FC105</f>
        <v>-771.42666666666628</v>
      </c>
      <c r="WL105"/>
      <c r="WM105" s="6">
        <f>ER105-ES105-$FC105</f>
        <v>-1025.4266666666663</v>
      </c>
      <c r="WN105"/>
      <c r="WO105" s="6">
        <f>ET105-EU105-$FC105</f>
        <v>115.57333333333372</v>
      </c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</row>
    <row r="106" spans="1:1015" s="3" customFormat="1">
      <c r="A106" s="2">
        <v>238</v>
      </c>
      <c r="B106" s="3">
        <v>2208712</v>
      </c>
      <c r="C106" s="3">
        <v>2391062</v>
      </c>
      <c r="D106" s="3">
        <v>2452599</v>
      </c>
      <c r="E106" s="3">
        <v>2253486</v>
      </c>
      <c r="F106" s="3">
        <v>2463775</v>
      </c>
      <c r="G106" s="3">
        <v>2502961</v>
      </c>
      <c r="H106" s="3">
        <v>2904584</v>
      </c>
      <c r="I106" s="3">
        <v>2404501</v>
      </c>
      <c r="J106" s="3">
        <v>2299356</v>
      </c>
      <c r="K106" s="3">
        <v>2386535</v>
      </c>
      <c r="L106" s="3">
        <v>2641740</v>
      </c>
      <c r="M106" s="3">
        <v>2282557</v>
      </c>
      <c r="N106" s="3">
        <v>2290373</v>
      </c>
      <c r="O106" s="3">
        <v>2494049</v>
      </c>
      <c r="P106" s="3">
        <v>2629432</v>
      </c>
      <c r="Q106" s="3">
        <v>2406764</v>
      </c>
      <c r="R106" s="3">
        <v>2356402</v>
      </c>
      <c r="S106" s="3">
        <v>2475022</v>
      </c>
      <c r="T106" s="3">
        <v>2599229</v>
      </c>
      <c r="U106" s="3">
        <v>2322804</v>
      </c>
      <c r="V106" s="3">
        <v>2557709</v>
      </c>
      <c r="W106" s="3">
        <v>2731146</v>
      </c>
      <c r="X106" s="3">
        <v>2397781</v>
      </c>
      <c r="Y106" s="3">
        <v>2448143</v>
      </c>
      <c r="Z106" s="3">
        <v>2372034</v>
      </c>
      <c r="AA106" s="3">
        <v>2556577</v>
      </c>
      <c r="AB106" s="3">
        <v>2667416</v>
      </c>
      <c r="AC106" s="3">
        <v>2739068</v>
      </c>
      <c r="AD106" s="3">
        <v>2702146</v>
      </c>
      <c r="AE106" s="3">
        <v>2674135</v>
      </c>
      <c r="AF106" s="3">
        <v>2497373</v>
      </c>
      <c r="AG106" s="3">
        <v>2618186</v>
      </c>
      <c r="AH106" s="3">
        <v>2552192</v>
      </c>
      <c r="AI106" s="3">
        <v>2379886</v>
      </c>
      <c r="AJ106" s="3">
        <v>2609202</v>
      </c>
      <c r="AK106" s="3">
        <v>2488390</v>
      </c>
      <c r="AL106" s="3">
        <v>2345227</v>
      </c>
      <c r="AM106" s="3">
        <v>2225511</v>
      </c>
      <c r="AN106" s="3">
        <v>2391062</v>
      </c>
      <c r="AO106" s="3">
        <v>2234459</v>
      </c>
      <c r="AP106" s="3">
        <v>2373166</v>
      </c>
      <c r="AQ106" s="3">
        <v>2462643</v>
      </c>
      <c r="AR106" s="3">
        <v>2262433</v>
      </c>
      <c r="AS106" s="3">
        <v>2549999</v>
      </c>
      <c r="AT106" s="3">
        <v>2406764</v>
      </c>
      <c r="AU106" s="3">
        <v>2845380</v>
      </c>
      <c r="AV106" s="3">
        <v>2516401</v>
      </c>
      <c r="AW106" s="3">
        <v>2066573</v>
      </c>
      <c r="AX106" s="3">
        <v>2443687</v>
      </c>
      <c r="AY106" s="3">
        <v>2478346</v>
      </c>
      <c r="AZ106" s="3">
        <v>2699882</v>
      </c>
      <c r="BA106" s="3">
        <v>2375430</v>
      </c>
      <c r="BB106" s="3">
        <v>2664091</v>
      </c>
      <c r="BC106" s="3">
        <v>2403369</v>
      </c>
      <c r="BD106" s="3">
        <v>2243371</v>
      </c>
      <c r="BE106" s="3">
        <v>2481741</v>
      </c>
      <c r="BF106" s="3">
        <v>2574614</v>
      </c>
      <c r="BG106" s="3">
        <v>2478346</v>
      </c>
      <c r="BH106" s="3">
        <v>2181833</v>
      </c>
      <c r="BI106" s="3">
        <v>2711058</v>
      </c>
      <c r="BJ106" s="3">
        <v>2290373</v>
      </c>
      <c r="BK106" s="3">
        <v>2330656</v>
      </c>
      <c r="BL106" s="3">
        <v>2392193</v>
      </c>
      <c r="BM106" s="3">
        <v>2378754</v>
      </c>
      <c r="BN106" s="3">
        <v>2210940</v>
      </c>
      <c r="BO106" s="3">
        <v>2364183</v>
      </c>
      <c r="BP106" s="3">
        <v>2171789</v>
      </c>
      <c r="BQ106" s="3">
        <v>2765947</v>
      </c>
      <c r="BR106" s="3">
        <v>2020703</v>
      </c>
      <c r="BS106" s="3">
        <v>2250126</v>
      </c>
      <c r="BT106" s="3">
        <v>2282557</v>
      </c>
      <c r="BU106" s="3">
        <v>2367578</v>
      </c>
      <c r="BV106" s="3">
        <v>2403369</v>
      </c>
      <c r="BW106" s="3">
        <v>2572351</v>
      </c>
      <c r="BX106" s="3">
        <v>2243371</v>
      </c>
      <c r="BY106" s="3">
        <v>2195272</v>
      </c>
      <c r="BZ106" s="3">
        <v>2394457</v>
      </c>
      <c r="CA106" s="3">
        <v>2186325</v>
      </c>
      <c r="CB106" s="3">
        <v>2393325</v>
      </c>
      <c r="CC106" s="3">
        <v>2337304</v>
      </c>
      <c r="CD106" s="3">
        <v>1936814</v>
      </c>
      <c r="CE106" s="3">
        <v>2024098</v>
      </c>
      <c r="CF106" s="3">
        <v>2369842</v>
      </c>
      <c r="CG106" s="3">
        <v>2356402</v>
      </c>
      <c r="CH106" s="3">
        <v>2077785</v>
      </c>
      <c r="CI106" s="3">
        <v>2181833</v>
      </c>
      <c r="CJ106" s="3">
        <v>2556577</v>
      </c>
      <c r="CK106" s="3">
        <v>2090057</v>
      </c>
      <c r="CL106" s="3">
        <v>2034142</v>
      </c>
      <c r="CM106" s="3">
        <v>2150534</v>
      </c>
      <c r="CN106" s="3">
        <v>2524252</v>
      </c>
      <c r="CO106" s="3">
        <v>2235555</v>
      </c>
      <c r="CP106" s="3">
        <v>2206448</v>
      </c>
      <c r="CQ106" s="3">
        <v>2413413</v>
      </c>
      <c r="CR106" s="3">
        <v>2146042</v>
      </c>
      <c r="CS106" s="3">
        <v>2006203</v>
      </c>
      <c r="CT106" s="3">
        <v>2207580</v>
      </c>
      <c r="CU106" s="3">
        <v>2011791</v>
      </c>
      <c r="CV106" s="3">
        <v>2351946</v>
      </c>
      <c r="CW106" s="3">
        <v>2654047</v>
      </c>
      <c r="CX106" s="3">
        <v>2290373</v>
      </c>
      <c r="CY106" s="3">
        <v>1857380</v>
      </c>
      <c r="CZ106" s="3">
        <v>2217624</v>
      </c>
      <c r="DA106" s="3">
        <v>2537621</v>
      </c>
      <c r="DB106" s="3">
        <v>2438028</v>
      </c>
      <c r="DC106" s="3">
        <v>2066573</v>
      </c>
      <c r="DD106" s="3">
        <v>1968113</v>
      </c>
      <c r="DE106" s="3">
        <v>2291469</v>
      </c>
      <c r="DF106" s="3">
        <v>2084504</v>
      </c>
      <c r="DG106" s="3">
        <v>2048713</v>
      </c>
      <c r="DH106" s="3">
        <v>2096812</v>
      </c>
      <c r="DI106" s="3">
        <v>2029686</v>
      </c>
      <c r="DJ106" s="3">
        <v>2295996</v>
      </c>
      <c r="DK106" s="3">
        <v>2143779</v>
      </c>
      <c r="DL106" s="3">
        <v>2237818</v>
      </c>
      <c r="DM106" s="3">
        <v>2333909</v>
      </c>
      <c r="DN106" s="3">
        <v>2333909</v>
      </c>
      <c r="DO106" s="3">
        <v>2099075</v>
      </c>
      <c r="DP106" s="3">
        <v>2514137</v>
      </c>
      <c r="DQ106" s="3">
        <v>2039766</v>
      </c>
      <c r="DR106" s="3">
        <v>2321672</v>
      </c>
      <c r="DS106" s="3">
        <v>2299356</v>
      </c>
      <c r="DT106" s="3">
        <v>2221019</v>
      </c>
      <c r="DU106" s="3">
        <v>1845037</v>
      </c>
      <c r="DV106" s="3">
        <v>2229932</v>
      </c>
      <c r="DW106" s="3">
        <v>2075557</v>
      </c>
      <c r="DX106" s="3">
        <v>2156086</v>
      </c>
      <c r="DY106" s="3">
        <v>2337304</v>
      </c>
      <c r="DZ106" s="3">
        <v>2073329</v>
      </c>
      <c r="EA106" s="3">
        <v>2171789</v>
      </c>
      <c r="EB106" s="3">
        <v>2055433</v>
      </c>
      <c r="EC106" s="3">
        <v>1893136</v>
      </c>
      <c r="ED106" s="3">
        <v>2035274</v>
      </c>
      <c r="EE106" s="3">
        <v>2196404</v>
      </c>
      <c r="EF106" s="3">
        <v>2302716</v>
      </c>
      <c r="EG106" s="3">
        <v>1862968</v>
      </c>
      <c r="EH106" s="3">
        <v>2102400</v>
      </c>
      <c r="EI106" s="3">
        <v>2055433</v>
      </c>
      <c r="EJ106" s="3">
        <v>2046450</v>
      </c>
      <c r="EK106" s="3">
        <v>1836090</v>
      </c>
      <c r="EL106" s="3">
        <v>1884188</v>
      </c>
      <c r="EM106" s="3">
        <v>2075557</v>
      </c>
      <c r="EN106" s="3">
        <v>2209843</v>
      </c>
      <c r="EO106" s="3">
        <v>2260170</v>
      </c>
      <c r="EP106" s="3">
        <v>2095680</v>
      </c>
      <c r="EQ106" s="3">
        <v>2040827</v>
      </c>
      <c r="ER106" s="3">
        <v>2326199</v>
      </c>
      <c r="ES106" s="3">
        <v>2094548</v>
      </c>
      <c r="ET106" s="3">
        <v>2157218</v>
      </c>
      <c r="EU106" s="3">
        <v>1960297</v>
      </c>
      <c r="EV106" s="5"/>
      <c r="EW106" s="6">
        <f t="shared" si="2362"/>
        <v>2309378.96</v>
      </c>
      <c r="EX106" s="7"/>
      <c r="EY106" s="6">
        <f t="shared" si="2424"/>
        <v>18185.043310671441</v>
      </c>
      <c r="EZ106" s="7"/>
      <c r="FA106" s="6">
        <f t="shared" si="2425"/>
        <v>2322851.2533333334</v>
      </c>
      <c r="FB106" s="6">
        <f t="shared" si="2426"/>
        <v>2295906.6666666665</v>
      </c>
      <c r="FC106" s="6">
        <f t="shared" si="2363"/>
        <v>26944.586666666903</v>
      </c>
      <c r="FD106" s="7"/>
      <c r="FE106" s="6">
        <f t="shared" si="2427"/>
        <v>43804224007.97094</v>
      </c>
      <c r="FF106"/>
      <c r="FG106" s="6">
        <f t="shared" si="2731"/>
        <v>29641962549.71743</v>
      </c>
      <c r="FH106"/>
      <c r="FI106" s="6">
        <f t="shared" si="2732"/>
        <v>4373254492.8775425</v>
      </c>
      <c r="FJ106"/>
      <c r="FK106" s="6">
        <f t="shared" si="2733"/>
        <v>223859958171.58395</v>
      </c>
      <c r="FL106"/>
      <c r="FM106" s="6">
        <f t="shared" si="2734"/>
        <v>13024193033.664232</v>
      </c>
      <c r="FN106"/>
      <c r="FO106" s="6">
        <f t="shared" si="2735"/>
        <v>110382363294.25069</v>
      </c>
      <c r="FP106"/>
      <c r="FQ106" s="6">
        <f t="shared" si="2736"/>
        <v>53185854994.477623</v>
      </c>
      <c r="FR106"/>
      <c r="FS106" s="6">
        <f t="shared" si="2737"/>
        <v>38307654526.850754</v>
      </c>
      <c r="FT106"/>
      <c r="FU106" s="6">
        <f t="shared" si="2738"/>
        <v>21189048891.43758</v>
      </c>
      <c r="FV106"/>
      <c r="FW106" s="6">
        <f t="shared" si="2739"/>
        <v>62240476636.970726</v>
      </c>
      <c r="FX106"/>
      <c r="FY106" s="6">
        <f t="shared" si="2740"/>
        <v>40152780275.050941</v>
      </c>
      <c r="FZ106"/>
      <c r="GA106" s="6">
        <f t="shared" si="2741"/>
        <v>5976308342.0508814</v>
      </c>
      <c r="GB106"/>
      <c r="GC106" s="6">
        <f t="shared" si="2742"/>
        <v>44726999314.090942</v>
      </c>
      <c r="GD106"/>
      <c r="GE106" s="6">
        <f t="shared" si="2743"/>
        <v>9721286902.3175583</v>
      </c>
      <c r="GF106"/>
      <c r="GG106" s="6">
        <f t="shared" si="2744"/>
        <v>1137237.397510608</v>
      </c>
      <c r="GH106"/>
      <c r="GI106" s="6">
        <f t="shared" si="3182"/>
        <v>21832304417.557579</v>
      </c>
      <c r="GJ106"/>
      <c r="GK106" s="6">
        <f t="shared" si="3183"/>
        <v>21129940486.264111</v>
      </c>
      <c r="GL106"/>
      <c r="GM106" s="6">
        <f t="shared" si="3184"/>
        <v>8811091285.8908005</v>
      </c>
      <c r="GN106"/>
      <c r="GO106" s="6">
        <f t="shared" si="3185"/>
        <v>8606535131.8641338</v>
      </c>
      <c r="GP106"/>
      <c r="GQ106" s="6">
        <f t="shared" si="3186"/>
        <v>16811304148.117451</v>
      </c>
      <c r="GR106"/>
      <c r="GS106" s="6">
        <f t="shared" si="3187"/>
        <v>13553985841.984232</v>
      </c>
      <c r="GT106"/>
      <c r="GU106" s="6">
        <f t="shared" si="3188"/>
        <v>98916909125.410995</v>
      </c>
      <c r="GV106"/>
      <c r="GW106" s="6">
        <f t="shared" si="3189"/>
        <v>216746659857.41107</v>
      </c>
      <c r="GX106"/>
      <c r="GY106" s="6">
        <f t="shared" si="3190"/>
        <v>178830381272.45065</v>
      </c>
      <c r="GZ106"/>
      <c r="HA106" s="6">
        <f t="shared" si="3191"/>
        <v>3795001890.1975403</v>
      </c>
      <c r="HB106"/>
      <c r="HC106" s="6">
        <f t="shared" si="3192"/>
        <v>88510660988.29071</v>
      </c>
      <c r="HD106"/>
      <c r="HE106" s="6">
        <f t="shared" si="3193"/>
        <v>54651878984.824066</v>
      </c>
      <c r="HF106"/>
      <c r="HG106" s="6">
        <f t="shared" si="3194"/>
        <v>70391829898.104309</v>
      </c>
      <c r="HH106"/>
      <c r="HI106" s="6">
        <f t="shared" si="3195"/>
        <v>4805735636.184145</v>
      </c>
      <c r="HJ106"/>
      <c r="HK106" s="6">
        <f t="shared" si="3196"/>
        <v>309324609132.97113</v>
      </c>
      <c r="HL106"/>
      <c r="HM106" s="6">
        <f t="shared" si="3197"/>
        <v>4519548409.02421</v>
      </c>
      <c r="HN106"/>
      <c r="HO106" s="6">
        <f t="shared" si="3198"/>
        <v>182400871.21085081</v>
      </c>
      <c r="HP106"/>
      <c r="HQ106" s="6">
        <f t="shared" si="3199"/>
        <v>32467566388.757595</v>
      </c>
      <c r="HR106"/>
      <c r="HS106" s="6">
        <f t="shared" si="3200"/>
        <v>385768423164.02448</v>
      </c>
      <c r="HT106"/>
      <c r="HU106" s="6">
        <f t="shared" si="3201"/>
        <v>65724339493.290962</v>
      </c>
      <c r="HV106"/>
      <c r="HW106" s="6">
        <f t="shared" si="3202"/>
        <v>12536292597.610897</v>
      </c>
      <c r="HX106"/>
      <c r="HY106" s="6">
        <f t="shared" si="3203"/>
        <v>38387227362.850937</v>
      </c>
      <c r="HZ106"/>
      <c r="IA106" s="6">
        <f t="shared" si="3204"/>
        <v>447509203.47750115</v>
      </c>
      <c r="IB106"/>
      <c r="IC106" s="6">
        <f t="shared" si="3205"/>
        <v>32828878750.424091</v>
      </c>
      <c r="ID106"/>
      <c r="IE106" s="6">
        <f t="shared" si="3206"/>
        <v>845437812.33083069</v>
      </c>
      <c r="IF106"/>
      <c r="IG106" s="6">
        <f t="shared" si="3207"/>
        <v>13048170011.864231</v>
      </c>
      <c r="IH106"/>
      <c r="II106" s="6">
        <f t="shared" si="3208"/>
        <v>182373861.03751749</v>
      </c>
      <c r="IJ106"/>
      <c r="IK106" s="6">
        <f t="shared" si="3209"/>
        <v>17159057761.624239</v>
      </c>
      <c r="IL106"/>
      <c r="IM106" s="6">
        <f t="shared" si="3210"/>
        <v>193226544007.17062</v>
      </c>
      <c r="IN106"/>
      <c r="IO106" s="6">
        <f t="shared" si="3211"/>
        <v>20545377077.250912</v>
      </c>
      <c r="IP106"/>
      <c r="IQ106" s="6">
        <f t="shared" si="3212"/>
        <v>68514325885.824051</v>
      </c>
      <c r="IR106"/>
      <c r="IS106" s="6">
        <f t="shared" si="3213"/>
        <v>54713694734.570953</v>
      </c>
      <c r="IT106"/>
      <c r="IU106" s="6">
        <f t="shared" si="3214"/>
        <v>12745148561.877459</v>
      </c>
      <c r="IV106"/>
      <c r="IW106" s="6">
        <f t="shared" si="3215"/>
        <v>28508435913.87743</v>
      </c>
      <c r="IX106"/>
      <c r="IY106" s="6">
        <f t="shared" si="3216"/>
        <v>108270998104.811</v>
      </c>
      <c r="IZ106"/>
      <c r="JA106" s="6">
        <f t="shared" si="3217"/>
        <v>164875313970.51733</v>
      </c>
      <c r="JB106"/>
      <c r="JC106" s="6">
        <f t="shared" si="3218"/>
        <v>120368464558.78435</v>
      </c>
      <c r="JD106"/>
      <c r="JE106" s="6">
        <f t="shared" si="3219"/>
        <v>118687424895.10402</v>
      </c>
      <c r="JF106"/>
      <c r="JG106" s="6">
        <f t="shared" si="3220"/>
        <v>122710501019.01102</v>
      </c>
      <c r="JH106"/>
      <c r="JI106" s="6">
        <f t="shared" si="3221"/>
        <v>78259028.864173606</v>
      </c>
      <c r="JJ106"/>
      <c r="JK106" s="6">
        <f t="shared" si="3222"/>
        <v>1614545977.4641588</v>
      </c>
      <c r="JL106"/>
      <c r="JM106" s="6">
        <f t="shared" si="3223"/>
        <v>15693177542.357452</v>
      </c>
      <c r="JN106"/>
      <c r="JO106" s="6">
        <f t="shared" si="3224"/>
        <v>15137755586.410902</v>
      </c>
      <c r="JP106"/>
      <c r="JQ106" s="6">
        <f t="shared" si="3225"/>
        <v>43218008176.077415</v>
      </c>
      <c r="JR106"/>
      <c r="JS106" s="6">
        <f t="shared" si="3226"/>
        <v>200190395348.33063</v>
      </c>
      <c r="JT106"/>
      <c r="JU106" s="6">
        <f t="shared" si="3227"/>
        <v>21423814.530846629</v>
      </c>
      <c r="JV106"/>
      <c r="JW106" s="6">
        <f t="shared" si="3228"/>
        <v>121827115906.42401</v>
      </c>
      <c r="JX106"/>
      <c r="JY106" s="6">
        <f t="shared" si="3229"/>
        <v>16238510242.304117</v>
      </c>
      <c r="JZ106"/>
      <c r="KA106" s="6">
        <f t="shared" si="3230"/>
        <v>43331662487.757607</v>
      </c>
      <c r="KB106"/>
      <c r="KC106" s="6">
        <f t="shared" si="3231"/>
        <v>15726310357.037571</v>
      </c>
      <c r="KD106"/>
      <c r="KE106" s="6">
        <f t="shared" si="3232"/>
        <v>18320275795.157448</v>
      </c>
      <c r="KF106"/>
      <c r="KG106" s="6">
        <f t="shared" si="3233"/>
        <v>35372050149.837601</v>
      </c>
      <c r="KH106"/>
      <c r="KI106" s="6">
        <f t="shared" si="3234"/>
        <v>170406658059.65063</v>
      </c>
      <c r="KJ106"/>
      <c r="KK106" s="6">
        <f t="shared" si="3235"/>
        <v>400897035.690835</v>
      </c>
      <c r="KL106"/>
      <c r="KM106" s="6">
        <f t="shared" si="3236"/>
        <v>33641213848.237423</v>
      </c>
      <c r="KN106"/>
      <c r="KO106" s="6">
        <f t="shared" si="3237"/>
        <v>47660822123.264282</v>
      </c>
      <c r="KP106"/>
      <c r="KQ106" s="6">
        <f t="shared" si="3238"/>
        <v>5970898105.9842138</v>
      </c>
      <c r="KR106"/>
      <c r="KS106" s="6">
        <f t="shared" si="3239"/>
        <v>778879534.78416467</v>
      </c>
      <c r="KT106"/>
      <c r="KU106" s="6">
        <f t="shared" si="3240"/>
        <v>41904715659.797417</v>
      </c>
      <c r="KV106"/>
      <c r="KW106" s="16">
        <f t="shared" si="3241"/>
        <v>13855.924286608953</v>
      </c>
      <c r="KX106" s="7"/>
      <c r="KY106" s="5"/>
      <c r="KZ106" s="3">
        <f t="shared" si="2428"/>
        <v>33251522500</v>
      </c>
      <c r="LA106"/>
      <c r="LB106" s="3">
        <f t="shared" si="2745"/>
        <v>39645986769</v>
      </c>
      <c r="LC106"/>
      <c r="LD106" s="3">
        <f t="shared" si="2746"/>
        <v>1535542596</v>
      </c>
      <c r="LE106"/>
      <c r="LF106" s="3">
        <f t="shared" si="2747"/>
        <v>250083006889</v>
      </c>
      <c r="LG106"/>
      <c r="LH106" s="3">
        <f t="shared" si="2748"/>
        <v>7600178041</v>
      </c>
      <c r="LI106"/>
      <c r="LJ106" s="3">
        <f t="shared" si="2749"/>
        <v>129012427489</v>
      </c>
      <c r="LK106"/>
      <c r="LL106" s="3">
        <f t="shared" si="2750"/>
        <v>41483912976</v>
      </c>
      <c r="LM106"/>
      <c r="LN106" s="3">
        <f t="shared" si="2751"/>
        <v>49581038224</v>
      </c>
      <c r="LO106"/>
      <c r="LP106" s="3">
        <f t="shared" si="2752"/>
        <v>14070704400</v>
      </c>
      <c r="LQ106"/>
      <c r="LR106" s="3">
        <f t="shared" si="2753"/>
        <v>76410780625</v>
      </c>
      <c r="LS106"/>
      <c r="LT106" s="3">
        <f t="shared" si="2754"/>
        <v>30080392969</v>
      </c>
      <c r="LU106"/>
      <c r="LV106" s="3">
        <f t="shared" si="2755"/>
        <v>2536331044</v>
      </c>
      <c r="LW106"/>
      <c r="LX106" s="3">
        <f t="shared" si="2756"/>
        <v>34056118849</v>
      </c>
      <c r="LY106"/>
      <c r="LZ106" s="3">
        <f t="shared" si="2757"/>
        <v>5134009104</v>
      </c>
      <c r="MA106"/>
      <c r="MB106" s="3">
        <f t="shared" si="2758"/>
        <v>784616121</v>
      </c>
      <c r="MC106"/>
      <c r="MD106" s="3">
        <f t="shared" si="2759"/>
        <v>14595780969</v>
      </c>
      <c r="ME106"/>
      <c r="MF106" s="3">
        <f t="shared" si="2760"/>
        <v>29689357636</v>
      </c>
      <c r="MG106"/>
      <c r="MH106" s="3">
        <f t="shared" si="2761"/>
        <v>14595539344</v>
      </c>
      <c r="MI106"/>
      <c r="MJ106" s="3">
        <f t="shared" si="2762"/>
        <v>14331920656</v>
      </c>
      <c r="MK106"/>
      <c r="ML106" s="3">
        <f t="shared" si="2763"/>
        <v>24524499609</v>
      </c>
      <c r="MM106"/>
      <c r="MN106" s="3">
        <f t="shared" si="2764"/>
        <v>8006133529</v>
      </c>
      <c r="MO106"/>
      <c r="MP106" s="3">
        <f t="shared" si="2765"/>
        <v>82694204356</v>
      </c>
      <c r="MQ106"/>
      <c r="MR106" s="3">
        <f t="shared" si="2766"/>
        <v>192383995456</v>
      </c>
      <c r="MS106"/>
      <c r="MT106" s="3">
        <f t="shared" si="2767"/>
        <v>202345229584</v>
      </c>
      <c r="MU106"/>
      <c r="MV106" s="3">
        <f t="shared" si="2768"/>
        <v>1201246281</v>
      </c>
      <c r="MW106"/>
      <c r="MX106" s="3">
        <f t="shared" si="2769"/>
        <v>105269100304</v>
      </c>
      <c r="MY106"/>
      <c r="MZ106" s="3">
        <f t="shared" si="2770"/>
        <v>67975961284</v>
      </c>
      <c r="NA106"/>
      <c r="NB106" s="3">
        <f t="shared" si="2771"/>
        <v>56820256900</v>
      </c>
      <c r="NC106"/>
      <c r="ND106" s="3">
        <f t="shared" si="2772"/>
        <v>9267527824</v>
      </c>
      <c r="NE106"/>
      <c r="NF106" s="3">
        <f t="shared" si="2773"/>
        <v>280079100625</v>
      </c>
      <c r="NG106"/>
      <c r="NH106" s="3">
        <f t="shared" si="2774"/>
        <v>1622720089</v>
      </c>
      <c r="NI106"/>
      <c r="NJ106" s="3">
        <f t="shared" si="2775"/>
        <v>180606721</v>
      </c>
      <c r="NK106"/>
      <c r="NL106" s="3">
        <f t="shared" si="2729"/>
        <v>23483417049</v>
      </c>
      <c r="NM106"/>
      <c r="NN106" s="3">
        <f t="shared" si="2776"/>
        <v>353023728964</v>
      </c>
      <c r="NO106"/>
      <c r="NP106" s="3">
        <f t="shared" si="2777"/>
        <v>52634912929</v>
      </c>
      <c r="NQ106"/>
      <c r="NR106" s="3">
        <f t="shared" si="2778"/>
        <v>7228570441</v>
      </c>
      <c r="NS106"/>
      <c r="NT106" s="3">
        <f t="shared" si="2779"/>
        <v>28554916324</v>
      </c>
      <c r="NU106"/>
      <c r="NV106" s="3">
        <f t="shared" si="2780"/>
        <v>2313513801</v>
      </c>
      <c r="NW106"/>
      <c r="NX106" s="3">
        <f t="shared" si="2781"/>
        <v>43318929424</v>
      </c>
      <c r="NY106"/>
      <c r="NZ106" s="3">
        <f t="shared" si="2782"/>
        <v>3138352441</v>
      </c>
      <c r="OA106"/>
      <c r="OB106" s="3">
        <f t="shared" si="2783"/>
        <v>7618496656</v>
      </c>
      <c r="OC106"/>
      <c r="OD106" s="3">
        <f t="shared" si="2784"/>
        <v>180633600</v>
      </c>
      <c r="OE106"/>
      <c r="OF106" s="3">
        <f t="shared" si="2785"/>
        <v>10825986304</v>
      </c>
      <c r="OG106"/>
      <c r="OH106" s="3">
        <f t="shared" si="2786"/>
        <v>217640910400</v>
      </c>
      <c r="OI106"/>
      <c r="OJ106" s="3">
        <f t="shared" si="2787"/>
        <v>13547097664</v>
      </c>
      <c r="OK106"/>
      <c r="OL106" s="3">
        <f t="shared" si="2788"/>
        <v>83345957809</v>
      </c>
      <c r="OM106"/>
      <c r="ON106" s="3">
        <f t="shared" si="2789"/>
        <v>42834511225</v>
      </c>
      <c r="OO106"/>
      <c r="OP106" s="3">
        <f t="shared" si="2790"/>
        <v>19554945921</v>
      </c>
      <c r="OQ106"/>
      <c r="OR106" s="3">
        <f t="shared" si="2791"/>
        <v>38333332521</v>
      </c>
      <c r="OS106"/>
      <c r="OT106" s="3">
        <f t="shared" si="2792"/>
        <v>91265014201</v>
      </c>
      <c r="OU106"/>
      <c r="OV106" s="3">
        <f t="shared" si="2793"/>
        <v>187482938049</v>
      </c>
      <c r="OW106"/>
      <c r="OX106" s="3">
        <f t="shared" si="2794"/>
        <v>102398080009</v>
      </c>
      <c r="OY106"/>
      <c r="OZ106" s="3">
        <f t="shared" si="2795"/>
        <v>137978817025</v>
      </c>
      <c r="PA106"/>
      <c r="PB106" s="3">
        <f t="shared" si="2796"/>
        <v>104559102736</v>
      </c>
      <c r="PC106"/>
      <c r="PD106" s="3">
        <f t="shared" si="2797"/>
        <v>1280995681</v>
      </c>
      <c r="PE106"/>
      <c r="PF106" s="3">
        <f t="shared" si="2798"/>
        <v>4505899876</v>
      </c>
      <c r="PG106"/>
      <c r="PH106" s="3">
        <f t="shared" si="2799"/>
        <v>23170015089</v>
      </c>
      <c r="PI106"/>
      <c r="PJ106" s="3">
        <f t="shared" si="2800"/>
        <v>9233480281</v>
      </c>
      <c r="PK106"/>
      <c r="PL106" s="3">
        <f t="shared" si="2801"/>
        <v>55147007556</v>
      </c>
      <c r="PM106"/>
      <c r="PN106" s="3">
        <f t="shared" si="2802"/>
        <v>225027845641</v>
      </c>
      <c r="PO106"/>
      <c r="PP106" s="3">
        <f t="shared" si="2803"/>
        <v>498003856</v>
      </c>
      <c r="PQ106"/>
      <c r="PR106" s="3">
        <f t="shared" si="2804"/>
        <v>141362464324</v>
      </c>
      <c r="PS106"/>
      <c r="PT106" s="3">
        <f t="shared" si="2805"/>
        <v>23831640625</v>
      </c>
      <c r="PU106"/>
      <c r="PV106" s="3">
        <f t="shared" si="2806"/>
        <v>32839963524</v>
      </c>
      <c r="PW106"/>
      <c r="PX106" s="3">
        <f t="shared" si="2730"/>
        <v>9694371600</v>
      </c>
      <c r="PY106"/>
      <c r="PZ106" s="3">
        <f t="shared" si="3172"/>
        <v>26340316209</v>
      </c>
      <c r="QA106"/>
      <c r="QB106" s="3">
        <f t="shared" si="3173"/>
        <v>25962876900</v>
      </c>
      <c r="QC106"/>
      <c r="QD106" s="3">
        <f t="shared" si="3174"/>
        <v>193378303504</v>
      </c>
      <c r="QE106"/>
      <c r="QF106" s="3">
        <f t="shared" si="3175"/>
        <v>2205899089</v>
      </c>
      <c r="QG106"/>
      <c r="QH106" s="3">
        <f t="shared" si="3176"/>
        <v>44251329600</v>
      </c>
      <c r="QI106"/>
      <c r="QJ106" s="3">
        <f t="shared" si="3177"/>
        <v>36622094161</v>
      </c>
      <c r="QK106"/>
      <c r="QL106" s="3">
        <f t="shared" si="3178"/>
        <v>2532806929</v>
      </c>
      <c r="QM106"/>
      <c r="QN106" s="3">
        <f t="shared" si="3169"/>
        <v>3008851609</v>
      </c>
      <c r="QO106"/>
      <c r="QP106" s="3">
        <f t="shared" si="3170"/>
        <v>53662185801</v>
      </c>
      <c r="QQ106"/>
      <c r="QR106" s="3">
        <f t="shared" si="3171"/>
        <v>38777880241</v>
      </c>
      <c r="QS106" s="5"/>
      <c r="QT106" s="6">
        <f t="shared" si="2429"/>
        <v>13990.740418158301</v>
      </c>
      <c r="QU106" s="5"/>
      <c r="QV106" s="5"/>
      <c r="QW106" s="6">
        <f>B106-C106-$FC106</f>
        <v>-209294.5866666669</v>
      </c>
      <c r="QX106"/>
      <c r="QY106" s="6">
        <f>D106-E106-$FC106</f>
        <v>172168.4133333331</v>
      </c>
      <c r="QZ106"/>
      <c r="RA106" s="6">
        <f>F106-G106-$FC106</f>
        <v>-66130.586666666903</v>
      </c>
      <c r="RB106"/>
      <c r="RC106" s="6">
        <f>H106-I106-$FC106</f>
        <v>473138.4133333331</v>
      </c>
      <c r="RD106"/>
      <c r="RE106" s="6">
        <f>J106-K106-$FC106</f>
        <v>-114123.5866666669</v>
      </c>
      <c r="RF106"/>
      <c r="RG106" s="6">
        <f>L106-M106-$FC106</f>
        <v>332238.4133333331</v>
      </c>
      <c r="RH106"/>
      <c r="RI106" s="6">
        <f>N106-O106-$FC106</f>
        <v>-230620.5866666669</v>
      </c>
      <c r="RJ106"/>
      <c r="RK106" s="6">
        <f>P106-Q106-$FC106</f>
        <v>195723.4133333331</v>
      </c>
      <c r="RL106"/>
      <c r="RM106" s="6">
        <f>R106-S106-$FC106</f>
        <v>-145564.5866666669</v>
      </c>
      <c r="RN106"/>
      <c r="RO106" s="6">
        <f>T106-U106-$FC106</f>
        <v>249480.4133333331</v>
      </c>
      <c r="RP106"/>
      <c r="RQ106" s="6">
        <f>V106-W106-$FC106</f>
        <v>-200381.5866666669</v>
      </c>
      <c r="RR106"/>
      <c r="RS106" s="6">
        <f>X106-Y106-$FC106</f>
        <v>-77306.586666666903</v>
      </c>
      <c r="RT106"/>
      <c r="RU106" s="6">
        <f>Z106-AA106-$FC106</f>
        <v>-211487.5866666669</v>
      </c>
      <c r="RV106"/>
      <c r="RW106" s="6">
        <f>AB106-AC106-$FC106</f>
        <v>-98596.586666666903</v>
      </c>
      <c r="RX106"/>
      <c r="RY106" s="6">
        <f>AD106-AE106-$FC106</f>
        <v>1066.4133333330974</v>
      </c>
      <c r="RZ106"/>
      <c r="SA106" s="6">
        <f>AF106-AG106-$FC106</f>
        <v>-147757.5866666669</v>
      </c>
      <c r="SB106"/>
      <c r="SC106" s="6">
        <f>AH106-AI106-$FC106</f>
        <v>145361.4133333331</v>
      </c>
      <c r="SD106"/>
      <c r="SE106" s="6">
        <f>AJ106-AK106-$FC106</f>
        <v>93867.413333333097</v>
      </c>
      <c r="SF106"/>
      <c r="SG106" s="6">
        <f>AL106-AM106-$FC106</f>
        <v>92771.413333333097</v>
      </c>
      <c r="SH106"/>
      <c r="SI106" s="6">
        <f>AN106-AO106-$FC106</f>
        <v>129658.4133333331</v>
      </c>
      <c r="SJ106"/>
      <c r="SK106" s="6">
        <f>AP106-AQ106-$FC106</f>
        <v>-116421.5866666669</v>
      </c>
      <c r="SL106"/>
      <c r="SM106" s="6">
        <f>AR106-AS106-$FC106</f>
        <v>-314510.5866666669</v>
      </c>
      <c r="SN106"/>
      <c r="SO106" s="6">
        <f>AT106-AU106-$FC106</f>
        <v>-465560.5866666669</v>
      </c>
      <c r="SP106"/>
      <c r="SQ106" s="6">
        <f>AV106-AW106-$FC106</f>
        <v>422883.4133333331</v>
      </c>
      <c r="SR106"/>
      <c r="SS106" s="6">
        <f>AX106-AY106-$FC106</f>
        <v>-61603.586666666903</v>
      </c>
      <c r="ST106"/>
      <c r="SU106" s="6">
        <f>AZ106-BA106-$FC106</f>
        <v>297507.4133333331</v>
      </c>
      <c r="SV106"/>
      <c r="SW106" s="6">
        <f>BB106-BC106-$FC106</f>
        <v>233777.4133333331</v>
      </c>
      <c r="SX106"/>
      <c r="SY106" s="6">
        <f>BD106-BE106-$FC106</f>
        <v>-265314.5866666669</v>
      </c>
      <c r="SZ106"/>
      <c r="TA106" s="6">
        <f>BF106-BG106-$FC106</f>
        <v>69323.413333333097</v>
      </c>
      <c r="TB106"/>
      <c r="TC106" s="6">
        <f>BH106-BI106-$FC106</f>
        <v>-556169.5866666669</v>
      </c>
      <c r="TD106"/>
      <c r="TE106" s="6">
        <f>BJ106-BK106-$FC106</f>
        <v>-67227.586666666903</v>
      </c>
      <c r="TF106"/>
      <c r="TG106" s="6">
        <f>BL106-BM106-$FC106</f>
        <v>-13505.586666666903</v>
      </c>
      <c r="TH106"/>
      <c r="TI106" s="6">
        <f>BN106-BO106-$FC106</f>
        <v>-180187.5866666669</v>
      </c>
      <c r="TJ106"/>
      <c r="TK106" s="6">
        <f>BP106-BQ106-$FC106</f>
        <v>-621102.5866666669</v>
      </c>
      <c r="TL106"/>
      <c r="TM106" s="6">
        <f>BR106-BS106-$FC106</f>
        <v>-256367.5866666669</v>
      </c>
      <c r="TN106"/>
      <c r="TO106" s="6">
        <f>BT106-BU106-$FC106</f>
        <v>-111965.5866666669</v>
      </c>
      <c r="TP106"/>
      <c r="TQ106" s="6">
        <f>BV106-BW106-$FC106</f>
        <v>-195926.5866666669</v>
      </c>
      <c r="TR106"/>
      <c r="TS106" s="6">
        <f>BX106-BY106-$FC106</f>
        <v>21154.413333333097</v>
      </c>
      <c r="TT106"/>
      <c r="TU106" s="6">
        <f>BZ106-CA106-$FC106</f>
        <v>181187.4133333331</v>
      </c>
      <c r="TV106"/>
      <c r="TW106" s="6">
        <f>CB106-CC106-$FC106</f>
        <v>29076.413333333097</v>
      </c>
      <c r="TX106"/>
      <c r="TY106" s="6">
        <f>CD106-CE106-$FC106</f>
        <v>-114228.5866666669</v>
      </c>
      <c r="TZ106"/>
      <c r="UA106" s="6">
        <f>CF106-CG106-$FC106</f>
        <v>-13504.586666666903</v>
      </c>
      <c r="UB106"/>
      <c r="UC106" s="6">
        <f>CH106-CI106-$FC106</f>
        <v>-130992.5866666669</v>
      </c>
      <c r="UD106"/>
      <c r="UE106" s="6">
        <f>CJ106-CK106-$FC106</f>
        <v>439575.4133333331</v>
      </c>
      <c r="UF106"/>
      <c r="UG106" s="6">
        <f>CL106-CM106-$FC106</f>
        <v>-143336.5866666669</v>
      </c>
      <c r="UH106"/>
      <c r="UI106" s="6">
        <f>CN106-CO106-$FC106</f>
        <v>261752.4133333331</v>
      </c>
      <c r="UJ106"/>
      <c r="UK106" s="6">
        <f>CP106-CQ106-$FC106</f>
        <v>-233909.5866666669</v>
      </c>
      <c r="UL106"/>
      <c r="UM106" s="6">
        <f>CR106-CS106-$FC106</f>
        <v>112894.4133333331</v>
      </c>
      <c r="UN106"/>
      <c r="UO106" s="6">
        <f>CT106-CU106-$FC106</f>
        <v>168844.4133333331</v>
      </c>
      <c r="UP106"/>
      <c r="UQ106" s="6">
        <f>CV106-CW106-$FC106</f>
        <v>-329045.5866666669</v>
      </c>
      <c r="UR106"/>
      <c r="US106" s="6">
        <f>CX106-CY106-$FC106</f>
        <v>406048.4133333331</v>
      </c>
      <c r="UT106"/>
      <c r="UU106" s="6">
        <f>CZ106-DA106-$FC106</f>
        <v>-346941.5866666669</v>
      </c>
      <c r="UV106"/>
      <c r="UW106" s="6">
        <f>DB106-DC106-$FC106</f>
        <v>344510.4133333331</v>
      </c>
      <c r="UX106"/>
      <c r="UY106" s="6">
        <f>DD106-DE106-$FC106</f>
        <v>-350300.5866666669</v>
      </c>
      <c r="UZ106"/>
      <c r="VA106" s="6">
        <f>DF106-DG106-$FC106</f>
        <v>8846.4133333330974</v>
      </c>
      <c r="VB106"/>
      <c r="VC106" s="6">
        <f>DH106-DI106-$FC106</f>
        <v>40181.413333333097</v>
      </c>
      <c r="VD106"/>
      <c r="VE106" s="6">
        <f>DJ106-DK106-$FC106</f>
        <v>125272.4133333331</v>
      </c>
      <c r="VF106"/>
      <c r="VG106" s="6">
        <f>DL106-DM106-$FC106</f>
        <v>-123035.5866666669</v>
      </c>
      <c r="VH106"/>
      <c r="VI106" s="6">
        <f>DN106-DO106-$FC106</f>
        <v>207889.4133333331</v>
      </c>
      <c r="VJ106"/>
      <c r="VK106" s="6">
        <f>DP106-DQ106-$FC106</f>
        <v>447426.4133333331</v>
      </c>
      <c r="VL106"/>
      <c r="VM106" s="6">
        <f>DR106-DS106-$FC106</f>
        <v>-4628.5866666669026</v>
      </c>
      <c r="VN106"/>
      <c r="VO106" s="6">
        <f>DT106-DU106-$FC106</f>
        <v>349037.4133333331</v>
      </c>
      <c r="VP106"/>
      <c r="VQ106" s="6">
        <f>DV106-DW106-$FC106</f>
        <v>127430.4133333331</v>
      </c>
      <c r="VR106"/>
      <c r="VS106" s="6">
        <f>DX106-DY106-$FC106</f>
        <v>-208162.5866666669</v>
      </c>
      <c r="VT106"/>
      <c r="VU106" s="6">
        <f>DZ106-EA106-$FC106</f>
        <v>-125404.5866666669</v>
      </c>
      <c r="VV106"/>
      <c r="VW106" s="6">
        <f>EB106-EC106-$FC106</f>
        <v>135352.4133333331</v>
      </c>
      <c r="VX106"/>
      <c r="VY106" s="6">
        <f>ED106-EE106-$FC106</f>
        <v>-188074.5866666669</v>
      </c>
      <c r="VZ106"/>
      <c r="WA106" s="6">
        <f>EF106-EG106-$FC106</f>
        <v>412803.4133333331</v>
      </c>
      <c r="WB106"/>
      <c r="WC106" s="6">
        <f>EH106-EI106-$FC106</f>
        <v>20022.413333333097</v>
      </c>
      <c r="WD106"/>
      <c r="WE106" s="6">
        <f>EJ106-EK106-$FC106</f>
        <v>183415.4133333331</v>
      </c>
      <c r="WF106"/>
      <c r="WG106" s="6">
        <f>EL106-EM106-$FC106</f>
        <v>-218313.5866666669</v>
      </c>
      <c r="WH106"/>
      <c r="WI106" s="6">
        <f>EN106-EO106-$FC106</f>
        <v>-77271.586666666903</v>
      </c>
      <c r="WJ106"/>
      <c r="WK106" s="6">
        <f>EP106-EQ106-$FC106</f>
        <v>27908.413333333097</v>
      </c>
      <c r="WL106"/>
      <c r="WM106" s="6">
        <f>ER106-ES106-$FC106</f>
        <v>204706.4133333331</v>
      </c>
      <c r="WN106"/>
      <c r="WO106" s="6">
        <f>ET106-EU106-$FC106</f>
        <v>169976.4133333331</v>
      </c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</row>
    <row r="107" spans="1:1015">
      <c r="A107"/>
      <c r="EV107" s="15"/>
      <c r="EW107" s="10"/>
      <c r="EX107" s="15"/>
      <c r="EY107" s="10"/>
      <c r="EZ107" s="15"/>
      <c r="FA107" s="10"/>
      <c r="FB107" s="10"/>
      <c r="FC107" s="10"/>
      <c r="FD107" s="15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8"/>
      <c r="KX107" s="15"/>
      <c r="KY107" s="15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5"/>
      <c r="QT107" s="10"/>
      <c r="QW107" s="7">
        <f>QW101*QW106</f>
        <v>-12816798641.860271</v>
      </c>
      <c r="QY107" s="7">
        <f>QY101*QY106</f>
        <v>6546201185.2330503</v>
      </c>
      <c r="RA107" s="7">
        <f>RA101*RA106</f>
        <v>-4799366487.193614</v>
      </c>
      <c r="RC107" s="7">
        <f>RC101*RC106</f>
        <v>2644881581.606379</v>
      </c>
      <c r="RE107" s="7">
        <f>RE101*RE106</f>
        <v>-9451952824.7936153</v>
      </c>
      <c r="RG107" s="7">
        <f>RG101*RG106</f>
        <v>-15068314419.246937</v>
      </c>
      <c r="RI107" s="7">
        <f>RI101*RI106</f>
        <v>18643811017.659763</v>
      </c>
      <c r="RK107" s="7">
        <f>RK101*RK106</f>
        <v>-5040645129.1136017</v>
      </c>
      <c r="RM107" s="7">
        <f>RM101*RM106</f>
        <v>-1335421163.2469294</v>
      </c>
      <c r="RO107" s="7">
        <f>RO101*RO106</f>
        <v>9485764234.1930466</v>
      </c>
      <c r="RQ107" s="7">
        <f>RQ101*RQ106</f>
        <v>1707635851.0464103</v>
      </c>
      <c r="RS107" s="7">
        <f>RS101*RS106</f>
        <v>-10577247985.43363</v>
      </c>
      <c r="RU107" s="7">
        <f>RU101*RU106</f>
        <v>11872473221.286423</v>
      </c>
      <c r="RW107" s="7">
        <f>RW101*RW106</f>
        <v>1343469202.193074</v>
      </c>
      <c r="RY107" s="7">
        <f>RY101*RY106</f>
        <v>63138153.126385987</v>
      </c>
      <c r="SA107" s="7">
        <f>SA101*SA106</f>
        <v>-26963702781.060303</v>
      </c>
      <c r="SC107" s="7">
        <f>SC101*SC106</f>
        <v>-4373913298.286932</v>
      </c>
      <c r="SE107" s="7">
        <f>SE101*SE106</f>
        <v>-12570153279.726906</v>
      </c>
      <c r="SG107" s="7">
        <f>SG101*SG106</f>
        <v>-3328816431.5135956</v>
      </c>
      <c r="SI107" s="7">
        <f>SI101*SI106</f>
        <v>110738657.65972769</v>
      </c>
      <c r="SK107" s="7">
        <f>SK101*SK106</f>
        <v>15597922024.69977</v>
      </c>
      <c r="SM107" s="7">
        <f>SM101*SM106</f>
        <v>-7977900702.233593</v>
      </c>
      <c r="SO107" s="7">
        <f>SO101*SO106</f>
        <v>-77010276127.726959</v>
      </c>
      <c r="SQ107" s="7">
        <f>SQ101*SQ106</f>
        <v>-30363841013.486935</v>
      </c>
      <c r="SS107" s="7">
        <f>SS101*SS106</f>
        <v>13125132039.739786</v>
      </c>
      <c r="SU107" s="7">
        <f>SU101*SU106</f>
        <v>9312600852.753046</v>
      </c>
      <c r="SW107" s="7">
        <f>SW101*SW106</f>
        <v>22892905680.273033</v>
      </c>
      <c r="SY107" s="7">
        <f>SY101*SY106</f>
        <v>-34373648444.526955</v>
      </c>
      <c r="TA107" s="7">
        <f>TA101*TA106</f>
        <v>-7297947469.3802452</v>
      </c>
      <c r="TC107" s="7">
        <f>TC101*TC106</f>
        <v>-84105121728.473618</v>
      </c>
      <c r="TE107" s="7">
        <f>TE101*TE106</f>
        <v>2127209919.0997436</v>
      </c>
      <c r="TG107" s="7">
        <f>TG101*TG106</f>
        <v>-1416548043.5669575</v>
      </c>
      <c r="TI107" s="7">
        <f>TI101*TI106</f>
        <v>-16148786307.246946</v>
      </c>
      <c r="TK107" s="7">
        <f>TK101*TK106</f>
        <v>-25235447784.473583</v>
      </c>
      <c r="TM107" s="7">
        <f>TM101*TM106</f>
        <v>-21634881148.206944</v>
      </c>
      <c r="TO107" s="7">
        <f>TO101*TO106</f>
        <v>-17915174617.433632</v>
      </c>
      <c r="TQ107" s="7">
        <f>TQ101*TQ106</f>
        <v>-10775586087.620272</v>
      </c>
      <c r="TS107" s="7">
        <f>TS101*TS106</f>
        <v>611406546.51305902</v>
      </c>
      <c r="TU107" s="7">
        <f>TU101*TU106</f>
        <v>-384465196.10027379</v>
      </c>
      <c r="TW107" s="7">
        <f>TW101*TW106</f>
        <v>-820010682.71359456</v>
      </c>
      <c r="TY107" s="7">
        <f>TY101*TY106</f>
        <v>4444168254.5664139</v>
      </c>
      <c r="UA107" s="7">
        <f>UA101*UA106</f>
        <v>465123893.60640872</v>
      </c>
      <c r="UC107" s="7">
        <f>UC101*UC106</f>
        <v>9030356460.2197552</v>
      </c>
      <c r="UE107" s="7">
        <f>UE101*UE106</f>
        <v>18303076226.406372</v>
      </c>
      <c r="UG107" s="7">
        <f>UG101*UG106</f>
        <v>6480235616.2730837</v>
      </c>
      <c r="UI107" s="7">
        <f>UI101*UI106</f>
        <v>-12407566956.6336</v>
      </c>
      <c r="UK107" s="7">
        <f>UK101*UK106</f>
        <v>6166305810.9397497</v>
      </c>
      <c r="UM107" s="7">
        <f>UM101*UM106</f>
        <v>-1921228094.5536008</v>
      </c>
      <c r="UO107" s="7">
        <f>UO101*UO106</f>
        <v>-23464294613.380241</v>
      </c>
      <c r="UQ107" s="7">
        <f>UQ101*UQ106</f>
        <v>-54944716476.420296</v>
      </c>
      <c r="US107" s="7">
        <f>US101*US106</f>
        <v>10208901691.89971</v>
      </c>
      <c r="UU107" s="7">
        <f>UU101*UU106</f>
        <v>3470081994.5130835</v>
      </c>
      <c r="UW107" s="7">
        <f>UW101*UW106</f>
        <v>-45933545848.900253</v>
      </c>
      <c r="UY107" s="7">
        <f>UY101*UY106</f>
        <v>-18682959513.326931</v>
      </c>
      <c r="VA107" s="7">
        <f>VA101*VA106</f>
        <v>-639860368.68691659</v>
      </c>
      <c r="VC107" s="7">
        <f>VC101*VC106</f>
        <v>-1533078429.806926</v>
      </c>
      <c r="VE107" s="7">
        <f>VE101*VE106</f>
        <v>-10521118884.420252</v>
      </c>
      <c r="VG107" s="7">
        <f>VG101*VG106</f>
        <v>954008096.16640699</v>
      </c>
      <c r="VI107" s="7">
        <f>VI101*VI106</f>
        <v>-3023942775.1936054</v>
      </c>
      <c r="VK107" s="7">
        <f>VK101*VK106</f>
        <v>-25045999971.460274</v>
      </c>
      <c r="VM107" s="7">
        <f>VM101*VM106</f>
        <v>-513949376.58029264</v>
      </c>
      <c r="VO107" s="7">
        <f>VO101*VO106</f>
        <v>-44579728582.766914</v>
      </c>
      <c r="VQ107" s="7">
        <f>VQ101*VQ106</f>
        <v>-16203276582.553576</v>
      </c>
      <c r="VS107" s="7">
        <f>VS101*VS106</f>
        <v>4068729265.9797468</v>
      </c>
      <c r="VU107" s="7">
        <f>VU101*VU106</f>
        <v>3547685724.4330788</v>
      </c>
      <c r="VW107" s="7">
        <f>VW101*VW106</f>
        <v>-23492024734.766899</v>
      </c>
      <c r="VY107" s="7">
        <f>VY101*VY106</f>
        <v>3336051972.3264122</v>
      </c>
      <c r="WA107" s="7">
        <f>WA101*WA106</f>
        <v>-29587238822.980267</v>
      </c>
      <c r="WC107" s="7">
        <f>WC101*WC106</f>
        <v>-925874835.56692326</v>
      </c>
      <c r="WE107" s="7">
        <f>WE101*WE106</f>
        <v>-4374442934.7669353</v>
      </c>
      <c r="WG107" s="7">
        <f>WG101*WG106</f>
        <v>-7982872075.1402664</v>
      </c>
      <c r="WI107" s="7">
        <f>WI101*WI106</f>
        <v>-12710718558.873636</v>
      </c>
      <c r="WK107" s="7">
        <f>WK101*WK106</f>
        <v>799913175.63305879</v>
      </c>
      <c r="WM107" s="7">
        <f>WM101*WM106</f>
        <v>7819391953.0197153</v>
      </c>
      <c r="WO107" s="7">
        <f>WO101*WO106</f>
        <v>-5402856676.1002665</v>
      </c>
      <c r="WQ107" s="6">
        <f>(SUM(QW107:WP107)/(150*148))</f>
        <v>-26599006.423625231</v>
      </c>
    </row>
    <row r="108" spans="1:1015">
      <c r="A108" s="12" t="s">
        <v>15</v>
      </c>
      <c r="EV108" s="15"/>
      <c r="EW108" s="10"/>
      <c r="EX108" s="15"/>
      <c r="EY108" s="10"/>
      <c r="EZ108" s="15"/>
      <c r="FA108" s="10"/>
      <c r="FB108" s="10"/>
      <c r="FC108" s="10"/>
      <c r="FD108" s="15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8"/>
      <c r="KX108" s="15"/>
      <c r="KY108" s="15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5"/>
      <c r="QT108" s="10"/>
      <c r="QW108" s="7">
        <f t="shared" ref="QW108:TG108" si="3541">QW102*QW105</f>
        <v>-170129059.06631103</v>
      </c>
      <c r="QX108" s="7"/>
      <c r="QY108" s="7">
        <f t="shared" si="3541"/>
        <v>50506850.053688936</v>
      </c>
      <c r="QZ108" s="7"/>
      <c r="RA108" s="7">
        <f t="shared" si="3541"/>
        <v>-35587802.746311069</v>
      </c>
      <c r="RB108" s="7"/>
      <c r="RC108" s="7">
        <f t="shared" si="3541"/>
        <v>121656488.88035552</v>
      </c>
      <c r="RD108" s="7"/>
      <c r="RE108" s="7">
        <f t="shared" si="3541"/>
        <v>58189739.227022238</v>
      </c>
      <c r="RF108" s="7"/>
      <c r="RG108" s="7">
        <f t="shared" si="3541"/>
        <v>208743627.86702225</v>
      </c>
      <c r="RH108" s="7"/>
      <c r="RI108" s="7">
        <f t="shared" si="3541"/>
        <v>-1713797.1996444536</v>
      </c>
      <c r="RJ108" s="7"/>
      <c r="RK108" s="7">
        <f t="shared" si="3541"/>
        <v>1944196.1870222264</v>
      </c>
      <c r="RL108" s="7"/>
      <c r="RM108" s="7">
        <f t="shared" si="3541"/>
        <v>-41125217.572977737</v>
      </c>
      <c r="RN108" s="7"/>
      <c r="RO108" s="7">
        <f t="shared" si="3541"/>
        <v>14236430.427022187</v>
      </c>
      <c r="RP108" s="7"/>
      <c r="RQ108" s="7">
        <f t="shared" si="3541"/>
        <v>90252783.707022205</v>
      </c>
      <c r="RR108" s="7"/>
      <c r="RS108" s="7">
        <f t="shared" si="3541"/>
        <v>41615051.867022172</v>
      </c>
      <c r="RT108" s="7"/>
      <c r="RU108" s="7">
        <f t="shared" si="3541"/>
        <v>-20814525.946311146</v>
      </c>
      <c r="RV108" s="7"/>
      <c r="RW108" s="7">
        <f t="shared" si="3541"/>
        <v>4285249.6270222347</v>
      </c>
      <c r="RX108" s="7"/>
      <c r="RY108" s="7">
        <f t="shared" si="3541"/>
        <v>-201377983.65297771</v>
      </c>
      <c r="RZ108" s="7"/>
      <c r="SA108" s="7">
        <f t="shared" si="3541"/>
        <v>97303023.707022235</v>
      </c>
      <c r="SB108" s="7"/>
      <c r="SC108" s="7">
        <f t="shared" si="3541"/>
        <v>17996409.307022203</v>
      </c>
      <c r="SD108" s="7"/>
      <c r="SE108" s="7">
        <f t="shared" si="3541"/>
        <v>71571279.280355528</v>
      </c>
      <c r="SF108" s="7"/>
      <c r="SG108" s="7">
        <f t="shared" si="3541"/>
        <v>-59322348.026311047</v>
      </c>
      <c r="SH108" s="7"/>
      <c r="SI108" s="7">
        <f t="shared" si="3541"/>
        <v>13573339.333688874</v>
      </c>
      <c r="SJ108" s="7"/>
      <c r="SK108" s="7">
        <f t="shared" si="3541"/>
        <v>59613495.387022242</v>
      </c>
      <c r="SL108" s="7"/>
      <c r="SM108" s="7">
        <f t="shared" si="3541"/>
        <v>45332645.040355556</v>
      </c>
      <c r="SN108" s="7"/>
      <c r="SO108" s="7">
        <f t="shared" si="3541"/>
        <v>119154896.98702219</v>
      </c>
      <c r="SP108" s="7"/>
      <c r="SQ108" s="7">
        <f t="shared" si="3541"/>
        <v>190200.24035554987</v>
      </c>
      <c r="SR108" s="7"/>
      <c r="SS108" s="7">
        <f t="shared" si="3541"/>
        <v>-65011156.55964449</v>
      </c>
      <c r="ST108" s="7"/>
      <c r="SU108" s="7">
        <f t="shared" si="3541"/>
        <v>48465507.760355547</v>
      </c>
      <c r="SV108" s="7"/>
      <c r="SW108" s="7">
        <f t="shared" si="3541"/>
        <v>-5751522.2129777633</v>
      </c>
      <c r="SX108" s="7"/>
      <c r="SY108" s="7">
        <f t="shared" si="3541"/>
        <v>4263802.1603555828</v>
      </c>
      <c r="SZ108" s="7"/>
      <c r="TA108" s="7">
        <f t="shared" si="3541"/>
        <v>37530883.33368887</v>
      </c>
      <c r="TB108" s="7"/>
      <c r="TC108" s="7">
        <f t="shared" si="3541"/>
        <v>-126737185.35964438</v>
      </c>
      <c r="TD108" s="7"/>
      <c r="TE108" s="7">
        <f t="shared" si="3541"/>
        <v>18378623.707022201</v>
      </c>
      <c r="TF108" s="7"/>
      <c r="TG108" s="7">
        <f t="shared" si="3541"/>
        <v>24389410.480355557</v>
      </c>
      <c r="TH108" s="7"/>
      <c r="TI108" s="7">
        <f t="shared" ref="TI108:VS108" si="3542">TI102*TI105</f>
        <v>5997018.8003555732</v>
      </c>
      <c r="TJ108" s="7"/>
      <c r="TK108" s="7">
        <f t="shared" si="3542"/>
        <v>63279616.133688882</v>
      </c>
      <c r="TL108" s="7"/>
      <c r="TM108" s="7">
        <f t="shared" si="3542"/>
        <v>4471965.78702222</v>
      </c>
      <c r="TN108" s="7"/>
      <c r="TO108" s="7">
        <f t="shared" si="3542"/>
        <v>628998307.76035559</v>
      </c>
      <c r="TP108" s="7"/>
      <c r="TQ108" s="7">
        <f t="shared" si="3542"/>
        <v>-19151243.599644471</v>
      </c>
      <c r="TR108" s="7"/>
      <c r="TS108" s="7">
        <f t="shared" si="3542"/>
        <v>13033319.600355593</v>
      </c>
      <c r="TT108" s="7"/>
      <c r="TU108" s="7">
        <f t="shared" si="3542"/>
        <v>35144855.600355558</v>
      </c>
      <c r="TV108" s="7"/>
      <c r="TW108" s="7">
        <f t="shared" si="3542"/>
        <v>21401026.693688918</v>
      </c>
      <c r="TX108" s="7"/>
      <c r="TY108" s="7">
        <f t="shared" si="3542"/>
        <v>128049505.84035558</v>
      </c>
      <c r="TZ108" s="7"/>
      <c r="UA108" s="7">
        <f t="shared" si="3542"/>
        <v>-3061285.6263111471</v>
      </c>
      <c r="UB108" s="7"/>
      <c r="UC108" s="7">
        <f t="shared" si="3542"/>
        <v>-354150401.25297791</v>
      </c>
      <c r="UD108" s="7"/>
      <c r="UE108" s="7">
        <f t="shared" si="3542"/>
        <v>16424616.027022244</v>
      </c>
      <c r="UF108" s="7"/>
      <c r="UG108" s="7">
        <f t="shared" si="3542"/>
        <v>152874916.61368889</v>
      </c>
      <c r="UH108" s="7"/>
      <c r="UI108" s="7">
        <f t="shared" si="3542"/>
        <v>-61296704.079644494</v>
      </c>
      <c r="UJ108" s="7"/>
      <c r="UK108" s="7">
        <f t="shared" si="3542"/>
        <v>80180015.920355558</v>
      </c>
      <c r="UL108" s="7"/>
      <c r="UM108" s="7">
        <f t="shared" si="3542"/>
        <v>24567394.907022201</v>
      </c>
      <c r="UN108" s="7"/>
      <c r="UO108" s="7">
        <f t="shared" si="3542"/>
        <v>186738819.01368886</v>
      </c>
      <c r="UP108" s="7"/>
      <c r="UQ108" s="7">
        <f t="shared" si="3542"/>
        <v>-117171578.95964438</v>
      </c>
      <c r="UR108" s="7"/>
      <c r="US108" s="7">
        <f t="shared" si="3542"/>
        <v>-125441.78631112374</v>
      </c>
      <c r="UT108" s="7"/>
      <c r="UU108" s="7">
        <f t="shared" si="3542"/>
        <v>90044074.160355583</v>
      </c>
      <c r="UV108" s="7"/>
      <c r="UW108" s="7">
        <f t="shared" si="3542"/>
        <v>-84389895.652977824</v>
      </c>
      <c r="UX108" s="7"/>
      <c r="UY108" s="7">
        <f t="shared" si="3542"/>
        <v>-90352574.372977719</v>
      </c>
      <c r="UZ108" s="7"/>
      <c r="VA108" s="7">
        <f t="shared" si="3542"/>
        <v>39297681.413688868</v>
      </c>
      <c r="VB108" s="7"/>
      <c r="VC108" s="7">
        <f t="shared" si="3542"/>
        <v>87105212.400355548</v>
      </c>
      <c r="VD108" s="7"/>
      <c r="VE108" s="7">
        <f t="shared" si="3542"/>
        <v>40637295.920355536</v>
      </c>
      <c r="VF108" s="7"/>
      <c r="VG108" s="7">
        <f t="shared" si="3542"/>
        <v>9171141.6803555302</v>
      </c>
      <c r="VH108" s="7"/>
      <c r="VI108" s="7">
        <f t="shared" si="3542"/>
        <v>1760255.0670222861</v>
      </c>
      <c r="VJ108" s="7"/>
      <c r="VK108" s="7">
        <f t="shared" si="3542"/>
        <v>114666985.62702219</v>
      </c>
      <c r="VL108" s="7"/>
      <c r="VM108" s="7">
        <f t="shared" si="3542"/>
        <v>-72191408.506311059</v>
      </c>
      <c r="VN108" s="7"/>
      <c r="VO108" s="7">
        <f t="shared" si="3542"/>
        <v>-61595532.452977829</v>
      </c>
      <c r="VP108" s="7"/>
      <c r="VQ108" s="7">
        <f t="shared" si="3542"/>
        <v>-51029811.49297782</v>
      </c>
      <c r="VR108" s="7"/>
      <c r="VS108" s="7">
        <f t="shared" si="3542"/>
        <v>-73536130.639644489</v>
      </c>
      <c r="VT108" s="7"/>
      <c r="VU108" s="7">
        <f t="shared" ref="VU108:WM108" si="3543">VU102*VU105</f>
        <v>38937768.560355574</v>
      </c>
      <c r="VV108" s="7"/>
      <c r="VW108" s="7">
        <f t="shared" si="3543"/>
        <v>43107996.080355518</v>
      </c>
      <c r="VX108" s="7"/>
      <c r="VY108" s="7">
        <f t="shared" si="3543"/>
        <v>-349086.79964443238</v>
      </c>
      <c r="VZ108" s="7"/>
      <c r="WA108" s="7">
        <f t="shared" si="3543"/>
        <v>111240144.24035554</v>
      </c>
      <c r="WB108" s="7"/>
      <c r="WC108" s="7">
        <f t="shared" si="3543"/>
        <v>98775934.640355557</v>
      </c>
      <c r="WD108" s="7"/>
      <c r="WE108" s="7">
        <f t="shared" si="3543"/>
        <v>295102.96035554574</v>
      </c>
      <c r="WF108" s="7"/>
      <c r="WG108" s="7">
        <f t="shared" si="3543"/>
        <v>112691059.86702222</v>
      </c>
      <c r="WH108" s="7"/>
      <c r="WI108" s="7">
        <f t="shared" si="3543"/>
        <v>37472132.293688886</v>
      </c>
      <c r="WJ108" s="7"/>
      <c r="WK108" s="7">
        <f t="shared" si="3543"/>
        <v>-15624619.706311088</v>
      </c>
      <c r="WL108" s="7"/>
      <c r="WM108" s="7">
        <f t="shared" si="3543"/>
        <v>-27635440.079644412</v>
      </c>
      <c r="WN108" s="7"/>
      <c r="WO108" s="7">
        <f>WO102*WO105</f>
        <v>2626541.1470222287</v>
      </c>
      <c r="WQ108" s="6">
        <f>(SUM(QW108:WP108)/(150*148))</f>
        <v>71124.003872672678</v>
      </c>
    </row>
    <row r="109" spans="1:1015" s="3" customFormat="1">
      <c r="A109" s="2">
        <v>201</v>
      </c>
      <c r="B109" s="3">
        <v>0</v>
      </c>
      <c r="C109" s="3">
        <v>0</v>
      </c>
      <c r="D109" s="3">
        <v>0</v>
      </c>
      <c r="E109" s="3">
        <v>407</v>
      </c>
      <c r="F109" s="3">
        <v>0</v>
      </c>
      <c r="G109" s="3">
        <v>407</v>
      </c>
      <c r="H109" s="3">
        <v>407</v>
      </c>
      <c r="I109" s="3">
        <v>203</v>
      </c>
      <c r="J109" s="3">
        <v>0</v>
      </c>
      <c r="K109" s="3">
        <v>0</v>
      </c>
      <c r="L109" s="3">
        <v>407</v>
      </c>
      <c r="M109" s="3">
        <v>0</v>
      </c>
      <c r="N109" s="3">
        <v>203</v>
      </c>
      <c r="O109" s="3">
        <v>0</v>
      </c>
      <c r="P109" s="3">
        <v>0</v>
      </c>
      <c r="Q109" s="3">
        <v>203</v>
      </c>
      <c r="R109" s="3">
        <v>407</v>
      </c>
      <c r="S109" s="3">
        <v>407</v>
      </c>
      <c r="T109" s="3">
        <v>0</v>
      </c>
      <c r="U109" s="3">
        <v>407</v>
      </c>
      <c r="V109" s="3">
        <v>0</v>
      </c>
      <c r="W109" s="3">
        <v>407</v>
      </c>
      <c r="X109" s="3">
        <v>610</v>
      </c>
      <c r="Y109" s="3">
        <v>203</v>
      </c>
      <c r="Z109" s="3">
        <v>610</v>
      </c>
      <c r="AA109" s="3">
        <v>203</v>
      </c>
      <c r="AB109" s="3">
        <v>203</v>
      </c>
      <c r="AC109" s="3">
        <v>0</v>
      </c>
      <c r="AD109" s="3">
        <v>0</v>
      </c>
      <c r="AE109" s="3">
        <v>0</v>
      </c>
      <c r="AF109" s="3">
        <v>407</v>
      </c>
      <c r="AG109" s="3">
        <v>203</v>
      </c>
      <c r="AH109" s="3">
        <v>203</v>
      </c>
      <c r="AI109" s="3">
        <v>203</v>
      </c>
      <c r="AJ109" s="3">
        <v>203</v>
      </c>
      <c r="AK109" s="3">
        <v>0</v>
      </c>
      <c r="AL109" s="3">
        <v>0</v>
      </c>
      <c r="AM109" s="3">
        <v>203</v>
      </c>
      <c r="AN109" s="3">
        <v>407</v>
      </c>
      <c r="AO109" s="3">
        <v>0</v>
      </c>
      <c r="AP109" s="3">
        <v>203</v>
      </c>
      <c r="AQ109" s="3">
        <v>610</v>
      </c>
      <c r="AR109" s="3">
        <v>203</v>
      </c>
      <c r="AS109" s="3">
        <v>0</v>
      </c>
      <c r="AT109" s="3">
        <v>0</v>
      </c>
      <c r="AU109" s="3">
        <v>203</v>
      </c>
      <c r="AV109" s="3">
        <v>203</v>
      </c>
      <c r="AW109" s="3">
        <v>610</v>
      </c>
      <c r="AX109" s="3">
        <v>0</v>
      </c>
      <c r="AY109" s="3">
        <v>0</v>
      </c>
      <c r="AZ109" s="3">
        <v>203</v>
      </c>
      <c r="BA109" s="3">
        <v>203</v>
      </c>
      <c r="BB109" s="3">
        <v>407</v>
      </c>
      <c r="BC109" s="3">
        <v>407</v>
      </c>
      <c r="BD109" s="3">
        <v>203</v>
      </c>
      <c r="BE109" s="3">
        <v>0</v>
      </c>
      <c r="BF109" s="3">
        <v>0</v>
      </c>
      <c r="BG109" s="3">
        <v>0</v>
      </c>
      <c r="BH109" s="3">
        <v>407</v>
      </c>
      <c r="BI109" s="3">
        <v>203</v>
      </c>
      <c r="BJ109" s="3">
        <v>610</v>
      </c>
      <c r="BK109" s="3">
        <v>610</v>
      </c>
      <c r="BL109" s="3">
        <v>0</v>
      </c>
      <c r="BM109" s="3">
        <v>0</v>
      </c>
      <c r="BN109" s="3">
        <v>0</v>
      </c>
      <c r="BO109" s="3">
        <v>203</v>
      </c>
      <c r="BP109" s="3">
        <v>203</v>
      </c>
      <c r="BQ109" s="3">
        <v>0</v>
      </c>
      <c r="BR109" s="3">
        <v>0</v>
      </c>
      <c r="BS109" s="3">
        <v>0</v>
      </c>
      <c r="BT109" s="3">
        <v>0</v>
      </c>
      <c r="BU109" s="3">
        <v>407</v>
      </c>
      <c r="BV109" s="3">
        <v>1017</v>
      </c>
      <c r="BW109" s="3">
        <v>814</v>
      </c>
      <c r="BX109" s="3">
        <v>0</v>
      </c>
      <c r="BY109" s="3">
        <v>203</v>
      </c>
      <c r="BZ109" s="3">
        <v>203</v>
      </c>
      <c r="CA109" s="3">
        <v>203</v>
      </c>
      <c r="CB109" s="3">
        <v>610</v>
      </c>
      <c r="CC109" s="3">
        <v>0</v>
      </c>
      <c r="CD109" s="3">
        <v>203</v>
      </c>
      <c r="CE109" s="3">
        <v>407</v>
      </c>
      <c r="CF109" s="3">
        <v>0</v>
      </c>
      <c r="CG109" s="3">
        <v>610</v>
      </c>
      <c r="CH109" s="3">
        <v>610</v>
      </c>
      <c r="CI109" s="3">
        <v>0</v>
      </c>
      <c r="CJ109" s="3">
        <v>203</v>
      </c>
      <c r="CK109" s="3">
        <v>407</v>
      </c>
      <c r="CL109" s="3">
        <v>203</v>
      </c>
      <c r="CM109" s="3">
        <v>203</v>
      </c>
      <c r="CN109" s="3">
        <v>407</v>
      </c>
      <c r="CO109" s="3">
        <v>203</v>
      </c>
      <c r="CP109" s="3">
        <v>0</v>
      </c>
      <c r="CQ109" s="3">
        <v>203</v>
      </c>
      <c r="CR109" s="3">
        <v>0</v>
      </c>
      <c r="CS109" s="3">
        <v>203</v>
      </c>
      <c r="CT109" s="3">
        <v>0</v>
      </c>
      <c r="CU109" s="3">
        <v>203</v>
      </c>
      <c r="CV109" s="3">
        <v>407</v>
      </c>
      <c r="CW109" s="3">
        <v>407</v>
      </c>
      <c r="CX109" s="3">
        <v>0</v>
      </c>
      <c r="CY109" s="3">
        <v>203</v>
      </c>
      <c r="CZ109" s="3">
        <v>610</v>
      </c>
      <c r="DA109" s="3">
        <v>407</v>
      </c>
      <c r="DB109" s="3">
        <v>610</v>
      </c>
      <c r="DC109" s="3">
        <v>203</v>
      </c>
      <c r="DD109" s="3">
        <v>203</v>
      </c>
      <c r="DE109" s="3">
        <v>203</v>
      </c>
      <c r="DF109" s="3">
        <v>407</v>
      </c>
      <c r="DG109" s="3">
        <v>0</v>
      </c>
      <c r="DH109" s="3">
        <v>203</v>
      </c>
      <c r="DI109" s="3">
        <v>0</v>
      </c>
      <c r="DJ109" s="3">
        <v>0</v>
      </c>
      <c r="DK109" s="3">
        <v>407</v>
      </c>
      <c r="DL109" s="3">
        <v>203</v>
      </c>
      <c r="DM109" s="3">
        <v>203</v>
      </c>
      <c r="DN109" s="3">
        <v>0</v>
      </c>
      <c r="DO109" s="3">
        <v>0</v>
      </c>
      <c r="DP109" s="3">
        <v>0</v>
      </c>
      <c r="DQ109" s="3">
        <v>203</v>
      </c>
      <c r="DR109" s="3">
        <v>407</v>
      </c>
      <c r="DS109" s="3">
        <v>407</v>
      </c>
      <c r="DT109" s="3">
        <v>203</v>
      </c>
      <c r="DU109" s="3">
        <v>407</v>
      </c>
      <c r="DV109" s="3">
        <v>610</v>
      </c>
      <c r="DW109" s="3">
        <v>203</v>
      </c>
      <c r="DX109" s="3">
        <v>203</v>
      </c>
      <c r="DY109" s="3">
        <v>203</v>
      </c>
      <c r="DZ109" s="3">
        <v>203</v>
      </c>
      <c r="EA109" s="3">
        <v>407</v>
      </c>
      <c r="EB109" s="3">
        <v>0</v>
      </c>
      <c r="EC109" s="3">
        <v>0</v>
      </c>
      <c r="ED109" s="3">
        <v>203</v>
      </c>
      <c r="EE109" s="3">
        <v>203</v>
      </c>
      <c r="EF109" s="3">
        <v>610</v>
      </c>
      <c r="EG109" s="3">
        <v>0</v>
      </c>
      <c r="EH109" s="3">
        <v>203</v>
      </c>
      <c r="EI109" s="3">
        <v>814</v>
      </c>
      <c r="EJ109" s="3">
        <v>407</v>
      </c>
      <c r="EK109" s="3">
        <v>814</v>
      </c>
      <c r="EL109" s="3">
        <v>407</v>
      </c>
      <c r="EM109" s="3">
        <v>0</v>
      </c>
      <c r="EN109" s="3">
        <v>203</v>
      </c>
      <c r="EO109" s="3">
        <v>203</v>
      </c>
      <c r="EP109" s="3">
        <v>610</v>
      </c>
      <c r="EQ109" s="3">
        <v>407</v>
      </c>
      <c r="ER109" s="3">
        <v>203</v>
      </c>
      <c r="ES109" s="3">
        <v>203</v>
      </c>
      <c r="ET109" s="3">
        <v>203</v>
      </c>
      <c r="EU109" s="3">
        <v>203</v>
      </c>
      <c r="EV109" s="5"/>
      <c r="EW109" s="6">
        <f t="shared" si="2362"/>
        <v>231.76</v>
      </c>
      <c r="EX109" s="7"/>
      <c r="EY109" s="6">
        <f t="shared" si="2424"/>
        <v>17.953057556171665</v>
      </c>
      <c r="EZ109" s="7"/>
      <c r="FA109" s="6">
        <f t="shared" si="2425"/>
        <v>233.10666666666665</v>
      </c>
      <c r="FB109" s="6">
        <f t="shared" si="2426"/>
        <v>230.41333333333333</v>
      </c>
      <c r="FC109" s="6">
        <f t="shared" si="2363"/>
        <v>2.693333333333328</v>
      </c>
      <c r="FD109" s="7"/>
      <c r="FE109" s="6">
        <f t="shared" si="2427"/>
        <v>7.2540444444444159</v>
      </c>
      <c r="FF109"/>
      <c r="FG109" s="6">
        <f t="shared" si="2731"/>
        <v>167848.62737777777</v>
      </c>
      <c r="FH109"/>
      <c r="FI109" s="6">
        <f t="shared" si="2732"/>
        <v>167848.62737777777</v>
      </c>
      <c r="FJ109"/>
      <c r="FK109" s="6">
        <f t="shared" si="2733"/>
        <v>40524.374044444448</v>
      </c>
      <c r="FL109"/>
      <c r="FM109" s="6">
        <f t="shared" si="2734"/>
        <v>7.2540444444444159</v>
      </c>
      <c r="FN109"/>
      <c r="FO109" s="6">
        <f t="shared" si="2735"/>
        <v>163463.88071111112</v>
      </c>
      <c r="FP109"/>
      <c r="FQ109" s="6">
        <f t="shared" si="2736"/>
        <v>40122.760711111114</v>
      </c>
      <c r="FR109"/>
      <c r="FS109" s="6">
        <f t="shared" si="2737"/>
        <v>42309.747377777778</v>
      </c>
      <c r="FT109"/>
      <c r="FU109" s="6">
        <f t="shared" si="2738"/>
        <v>7.2540444444444159</v>
      </c>
      <c r="FV109"/>
      <c r="FW109" s="6">
        <f t="shared" si="2739"/>
        <v>167848.62737777777</v>
      </c>
      <c r="FX109"/>
      <c r="FY109" s="6">
        <f t="shared" si="2740"/>
        <v>167848.62737777777</v>
      </c>
      <c r="FZ109"/>
      <c r="GA109" s="6">
        <f t="shared" si="2741"/>
        <v>163463.88071111112</v>
      </c>
      <c r="GB109"/>
      <c r="GC109" s="6">
        <f t="shared" si="2742"/>
        <v>163463.88071111112</v>
      </c>
      <c r="GD109"/>
      <c r="GE109" s="6">
        <f t="shared" si="2743"/>
        <v>40122.760711111114</v>
      </c>
      <c r="GF109"/>
      <c r="GG109" s="6">
        <f t="shared" si="2744"/>
        <v>7.2540444444444159</v>
      </c>
      <c r="GH109"/>
      <c r="GI109" s="6">
        <f t="shared" ref="GI109:GI116" si="3544">(AF109-AG109-$FC109)^2</f>
        <v>40524.374044444448</v>
      </c>
      <c r="GJ109"/>
      <c r="GK109" s="6">
        <f t="shared" ref="GK109:GK116" si="3545">(AH109-AI109-$FC109)^2</f>
        <v>7.2540444444444159</v>
      </c>
      <c r="GL109"/>
      <c r="GM109" s="6">
        <f t="shared" ref="GM109:GM116" si="3546">(AJ109-AK109-$FC109)^2</f>
        <v>40122.760711111114</v>
      </c>
      <c r="GN109"/>
      <c r="GO109" s="6">
        <f t="shared" ref="GO109:GO116" si="3547">(AL109-AM109-$FC109)^2</f>
        <v>42309.747377777778</v>
      </c>
      <c r="GP109"/>
      <c r="GQ109" s="6">
        <f t="shared" ref="GQ109:GQ116" si="3548">(AN109-AO109-$FC109)^2</f>
        <v>163463.88071111112</v>
      </c>
      <c r="GR109"/>
      <c r="GS109" s="6">
        <f t="shared" ref="GS109:GS116" si="3549">(AP109-AQ109-$FC109)^2</f>
        <v>167848.62737777777</v>
      </c>
      <c r="GT109"/>
      <c r="GU109" s="6">
        <f t="shared" ref="GU109:GU116" si="3550">(AR109-AS109-$FC109)^2</f>
        <v>40122.760711111114</v>
      </c>
      <c r="GV109"/>
      <c r="GW109" s="6">
        <f t="shared" ref="GW109:GW116" si="3551">(AT109-AU109-$FC109)^2</f>
        <v>42309.747377777778</v>
      </c>
      <c r="GX109"/>
      <c r="GY109" s="6">
        <f t="shared" ref="GY109:GY116" si="3552">(AV109-AW109-$FC109)^2</f>
        <v>167848.62737777777</v>
      </c>
      <c r="GZ109"/>
      <c r="HA109" s="6">
        <f t="shared" ref="HA109:HA116" si="3553">(AX109-AY109-$FC109)^2</f>
        <v>7.2540444444444159</v>
      </c>
      <c r="HB109"/>
      <c r="HC109" s="6">
        <f t="shared" ref="HC109:HC116" si="3554">(AZ109-BA109-$FC109)^2</f>
        <v>7.2540444444444159</v>
      </c>
      <c r="HD109"/>
      <c r="HE109" s="6">
        <f t="shared" ref="HE109:HE116" si="3555">(BB109-BC109-$FC109)^2</f>
        <v>7.2540444444444159</v>
      </c>
      <c r="HF109"/>
      <c r="HG109" s="6">
        <f t="shared" ref="HG109:HG116" si="3556">(BD109-BE109-$FC109)^2</f>
        <v>40122.760711111114</v>
      </c>
      <c r="HH109"/>
      <c r="HI109" s="6">
        <f t="shared" ref="HI109:HI116" si="3557">(BF109-BG109-$FC109)^2</f>
        <v>7.2540444444444159</v>
      </c>
      <c r="HJ109"/>
      <c r="HK109" s="6">
        <f t="shared" ref="HK109:HK116" si="3558">(BH109-BI109-$FC109)^2</f>
        <v>40524.374044444448</v>
      </c>
      <c r="HL109"/>
      <c r="HM109" s="6">
        <f t="shared" ref="HM109:HM116" si="3559">(BJ109-BK109-$FC109)^2</f>
        <v>7.2540444444444159</v>
      </c>
      <c r="HN109"/>
      <c r="HO109" s="6">
        <f t="shared" ref="HO109:HO116" si="3560">(BL109-BM109-$FC109)^2</f>
        <v>7.2540444444444159</v>
      </c>
      <c r="HP109"/>
      <c r="HQ109" s="6">
        <f t="shared" ref="HQ109:HQ116" si="3561">(BN109-BO109-$FC109)^2</f>
        <v>42309.747377777778</v>
      </c>
      <c r="HR109"/>
      <c r="HS109" s="6">
        <f t="shared" ref="HS109:HS116" si="3562">(BP109-BQ109-$FC109)^2</f>
        <v>40122.760711111114</v>
      </c>
      <c r="HT109"/>
      <c r="HU109" s="6">
        <f t="shared" ref="HU109:HU116" si="3563">(BR109-BS109-$FC109)^2</f>
        <v>7.2540444444444159</v>
      </c>
      <c r="HV109"/>
      <c r="HW109" s="6">
        <f t="shared" ref="HW109:HW116" si="3564">(BT109-BU109-$FC109)^2</f>
        <v>167848.62737777777</v>
      </c>
      <c r="HX109"/>
      <c r="HY109" s="6">
        <f t="shared" ref="HY109:HY116" si="3565">(BV109-BW109-$FC109)^2</f>
        <v>40122.760711111114</v>
      </c>
      <c r="HZ109"/>
      <c r="IA109" s="6">
        <f t="shared" ref="IA109:IA116" si="3566">(BX109-BY109-$FC109)^2</f>
        <v>42309.747377777778</v>
      </c>
      <c r="IB109"/>
      <c r="IC109" s="6">
        <f t="shared" ref="IC109:IC116" si="3567">(BZ109-CA109-$FC109)^2</f>
        <v>7.2540444444444159</v>
      </c>
      <c r="ID109"/>
      <c r="IE109" s="6">
        <f t="shared" ref="IE109:IE116" si="3568">(CB109-CC109-$FC109)^2</f>
        <v>368821.38737777772</v>
      </c>
      <c r="IF109"/>
      <c r="IG109" s="6">
        <f t="shared" ref="IG109:IG116" si="3569">(CD109-CE109-$FC109)^2</f>
        <v>42722.134044444443</v>
      </c>
      <c r="IH109"/>
      <c r="II109" s="6">
        <f t="shared" ref="II109:II116" si="3570">(CF109-CG109-$FC109)^2</f>
        <v>375393.12071111117</v>
      </c>
      <c r="IJ109"/>
      <c r="IK109" s="6">
        <f t="shared" ref="IK109:IK116" si="3571">(CH109-CI109-$FC109)^2</f>
        <v>368821.38737777772</v>
      </c>
      <c r="IL109"/>
      <c r="IM109" s="6">
        <f t="shared" ref="IM109:IM116" si="3572">(CJ109-CK109-$FC109)^2</f>
        <v>42722.134044444443</v>
      </c>
      <c r="IN109"/>
      <c r="IO109" s="6">
        <f t="shared" ref="IO109:IO116" si="3573">(CL109-CM109-$FC109)^2</f>
        <v>7.2540444444444159</v>
      </c>
      <c r="IP109"/>
      <c r="IQ109" s="6">
        <f t="shared" ref="IQ109:IQ116" si="3574">(CN109-CO109-$FC109)^2</f>
        <v>40524.374044444448</v>
      </c>
      <c r="IR109"/>
      <c r="IS109" s="6">
        <f t="shared" ref="IS109:IS116" si="3575">(CP109-CQ109-$FC109)^2</f>
        <v>42309.747377777778</v>
      </c>
      <c r="IT109"/>
      <c r="IU109" s="6">
        <f t="shared" ref="IU109:IU116" si="3576">(CR109-CS109-$FC109)^2</f>
        <v>42309.747377777778</v>
      </c>
      <c r="IV109"/>
      <c r="IW109" s="6">
        <f t="shared" ref="IW109:IW116" si="3577">(CT109-CU109-$FC109)^2</f>
        <v>42309.747377777778</v>
      </c>
      <c r="IX109"/>
      <c r="IY109" s="6">
        <f t="shared" ref="IY109:IY116" si="3578">(CV109-CW109-$FC109)^2</f>
        <v>7.2540444444444159</v>
      </c>
      <c r="IZ109"/>
      <c r="JA109" s="6">
        <f t="shared" ref="JA109:JA116" si="3579">(CX109-CY109-$FC109)^2</f>
        <v>42309.747377777778</v>
      </c>
      <c r="JB109"/>
      <c r="JC109" s="6">
        <f t="shared" ref="JC109:JC116" si="3580">(CZ109-DA109-$FC109)^2</f>
        <v>40122.760711111114</v>
      </c>
      <c r="JD109"/>
      <c r="JE109" s="6">
        <f t="shared" ref="JE109:JE116" si="3581">(DB109-DC109-$FC109)^2</f>
        <v>163463.88071111112</v>
      </c>
      <c r="JF109"/>
      <c r="JG109" s="6">
        <f t="shared" ref="JG109:JG116" si="3582">(DD109-DE109-$FC109)^2</f>
        <v>7.2540444444444159</v>
      </c>
      <c r="JH109"/>
      <c r="JI109" s="6">
        <f t="shared" ref="JI109:JI116" si="3583">(DF109-DG109-$FC109)^2</f>
        <v>163463.88071111112</v>
      </c>
      <c r="JJ109"/>
      <c r="JK109" s="6">
        <f t="shared" ref="JK109:JK116" si="3584">(DH109-DI109-$FC109)^2</f>
        <v>40122.760711111114</v>
      </c>
      <c r="JL109"/>
      <c r="JM109" s="6">
        <f t="shared" ref="JM109:JM116" si="3585">(DJ109-DK109-$FC109)^2</f>
        <v>167848.62737777777</v>
      </c>
      <c r="JN109"/>
      <c r="JO109" s="6">
        <f t="shared" ref="JO109:JO116" si="3586">(DL109-DM109-$FC109)^2</f>
        <v>7.2540444444444159</v>
      </c>
      <c r="JP109"/>
      <c r="JQ109" s="6">
        <f t="shared" ref="JQ109:JQ116" si="3587">(DN109-DO109-$FC109)^2</f>
        <v>7.2540444444444159</v>
      </c>
      <c r="JR109"/>
      <c r="JS109" s="6">
        <f t="shared" ref="JS109:JS116" si="3588">(DP109-DQ109-$FC109)^2</f>
        <v>42309.747377777778</v>
      </c>
      <c r="JT109"/>
      <c r="JU109" s="6">
        <f t="shared" ref="JU109:JU116" si="3589">(DR109-DS109-$FC109)^2</f>
        <v>7.2540444444444159</v>
      </c>
      <c r="JV109"/>
      <c r="JW109" s="6">
        <f t="shared" ref="JW109:JW116" si="3590">(DT109-DU109-$FC109)^2</f>
        <v>42722.134044444443</v>
      </c>
      <c r="JX109"/>
      <c r="JY109" s="6">
        <f t="shared" ref="JY109:JY116" si="3591">(DV109-DW109-$FC109)^2</f>
        <v>163463.88071111112</v>
      </c>
      <c r="JZ109"/>
      <c r="KA109" s="6">
        <f t="shared" ref="KA109:KA116" si="3592">(DX109-DY109-$FC109)^2</f>
        <v>7.2540444444444159</v>
      </c>
      <c r="KB109"/>
      <c r="KC109" s="6">
        <f t="shared" ref="KC109:KC116" si="3593">(DZ109-EA109-$FC109)^2</f>
        <v>42722.134044444443</v>
      </c>
      <c r="KD109"/>
      <c r="KE109" s="6">
        <f t="shared" ref="KE109:KE116" si="3594">(EB109-EC109-$FC109)^2</f>
        <v>7.2540444444444159</v>
      </c>
      <c r="KF109"/>
      <c r="KG109" s="6">
        <f t="shared" ref="KG109:KG116" si="3595">(ED109-EE109-$FC109)^2</f>
        <v>7.2540444444444159</v>
      </c>
      <c r="KH109"/>
      <c r="KI109" s="6">
        <f t="shared" ref="KI109:KI116" si="3596">(EF109-EG109-$FC109)^2</f>
        <v>368821.38737777772</v>
      </c>
      <c r="KJ109"/>
      <c r="KK109" s="6">
        <f t="shared" ref="KK109:KK116" si="3597">(EH109-EI109-$FC109)^2</f>
        <v>376619.50737777783</v>
      </c>
      <c r="KL109"/>
      <c r="KM109" s="6">
        <f t="shared" ref="KM109:KM116" si="3598">(EJ109-EK109-$FC109)^2</f>
        <v>167848.62737777777</v>
      </c>
      <c r="KN109"/>
      <c r="KO109" s="6">
        <f t="shared" ref="KO109:KO116" si="3599">(EL109-EM109-$FC109)^2</f>
        <v>163463.88071111112</v>
      </c>
      <c r="KP109"/>
      <c r="KQ109" s="6">
        <f t="shared" ref="KQ109:KQ116" si="3600">(EN109-EO109-$FC109)^2</f>
        <v>7.2540444444444159</v>
      </c>
      <c r="KR109"/>
      <c r="KS109" s="6">
        <f t="shared" ref="KS109:KS116" si="3601">(EP109-EQ109-$FC109)^2</f>
        <v>40122.760711111114</v>
      </c>
      <c r="KT109"/>
      <c r="KU109" s="6">
        <f t="shared" ref="KU109:KU116" si="3602">(ER109-ES109-$FC109)^2</f>
        <v>7.2540444444444159</v>
      </c>
      <c r="KV109"/>
      <c r="KW109" s="16">
        <f t="shared" ref="KW109:KW116" si="3603">(SUM(FE109:KV109)/(150*148))^0.5</f>
        <v>16.211316663243487</v>
      </c>
      <c r="KX109" s="7"/>
      <c r="KY109" s="5"/>
      <c r="KZ109" s="3">
        <f t="shared" si="2428"/>
        <v>0</v>
      </c>
      <c r="LA109"/>
      <c r="LB109" s="3">
        <f t="shared" si="2745"/>
        <v>165649</v>
      </c>
      <c r="LC109"/>
      <c r="LD109" s="3">
        <f t="shared" si="2746"/>
        <v>165649</v>
      </c>
      <c r="LE109"/>
      <c r="LF109" s="3">
        <f t="shared" si="2747"/>
        <v>41616</v>
      </c>
      <c r="LG109"/>
      <c r="LH109" s="3">
        <f t="shared" si="2748"/>
        <v>0</v>
      </c>
      <c r="LI109"/>
      <c r="LJ109" s="3">
        <f t="shared" si="2749"/>
        <v>165649</v>
      </c>
      <c r="LK109"/>
      <c r="LL109" s="3">
        <f t="shared" si="2750"/>
        <v>41209</v>
      </c>
      <c r="LM109"/>
      <c r="LN109" s="3">
        <f t="shared" si="2751"/>
        <v>41209</v>
      </c>
      <c r="LO109"/>
      <c r="LP109" s="3">
        <f t="shared" si="2752"/>
        <v>0</v>
      </c>
      <c r="LQ109"/>
      <c r="LR109" s="3">
        <f t="shared" si="2753"/>
        <v>165649</v>
      </c>
      <c r="LS109"/>
      <c r="LT109" s="3">
        <f t="shared" si="2754"/>
        <v>165649</v>
      </c>
      <c r="LU109"/>
      <c r="LV109" s="3">
        <f t="shared" si="2755"/>
        <v>165649</v>
      </c>
      <c r="LW109"/>
      <c r="LX109" s="3">
        <f t="shared" si="2756"/>
        <v>165649</v>
      </c>
      <c r="LY109"/>
      <c r="LZ109" s="3">
        <f t="shared" si="2757"/>
        <v>41209</v>
      </c>
      <c r="MA109"/>
      <c r="MB109" s="3">
        <f t="shared" si="2758"/>
        <v>0</v>
      </c>
      <c r="MC109"/>
      <c r="MD109" s="3">
        <f t="shared" si="2759"/>
        <v>41616</v>
      </c>
      <c r="ME109"/>
      <c r="MF109" s="3">
        <f t="shared" si="2760"/>
        <v>0</v>
      </c>
      <c r="MG109"/>
      <c r="MH109" s="3">
        <f t="shared" si="2761"/>
        <v>41209</v>
      </c>
      <c r="MI109"/>
      <c r="MJ109" s="3">
        <f t="shared" si="2762"/>
        <v>41209</v>
      </c>
      <c r="MK109"/>
      <c r="ML109" s="3">
        <f t="shared" si="2763"/>
        <v>165649</v>
      </c>
      <c r="MM109"/>
      <c r="MN109" s="3">
        <f t="shared" si="2764"/>
        <v>165649</v>
      </c>
      <c r="MO109"/>
      <c r="MP109" s="3">
        <f t="shared" si="2765"/>
        <v>41209</v>
      </c>
      <c r="MQ109"/>
      <c r="MR109" s="3">
        <f t="shared" si="2766"/>
        <v>41209</v>
      </c>
      <c r="MS109"/>
      <c r="MT109" s="3">
        <f t="shared" si="2767"/>
        <v>165649</v>
      </c>
      <c r="MU109"/>
      <c r="MV109" s="3">
        <f t="shared" si="2768"/>
        <v>0</v>
      </c>
      <c r="MW109"/>
      <c r="MX109" s="3">
        <f t="shared" si="2769"/>
        <v>0</v>
      </c>
      <c r="MY109"/>
      <c r="MZ109" s="3">
        <f t="shared" si="2770"/>
        <v>0</v>
      </c>
      <c r="NA109"/>
      <c r="NB109" s="3">
        <f t="shared" si="2771"/>
        <v>41209</v>
      </c>
      <c r="NC109"/>
      <c r="ND109" s="3">
        <f t="shared" si="2772"/>
        <v>0</v>
      </c>
      <c r="NE109"/>
      <c r="NF109" s="3">
        <f t="shared" si="2773"/>
        <v>41616</v>
      </c>
      <c r="NG109"/>
      <c r="NH109" s="3">
        <f t="shared" si="2774"/>
        <v>0</v>
      </c>
      <c r="NI109"/>
      <c r="NJ109" s="3">
        <f t="shared" si="2775"/>
        <v>0</v>
      </c>
      <c r="NK109"/>
      <c r="NL109" s="3">
        <f t="shared" si="2729"/>
        <v>41209</v>
      </c>
      <c r="NM109"/>
      <c r="NN109" s="3">
        <f t="shared" si="2776"/>
        <v>41209</v>
      </c>
      <c r="NO109"/>
      <c r="NP109" s="3">
        <f t="shared" si="2777"/>
        <v>0</v>
      </c>
      <c r="NQ109"/>
      <c r="NR109" s="3">
        <f t="shared" si="2778"/>
        <v>165649</v>
      </c>
      <c r="NS109"/>
      <c r="NT109" s="3">
        <f t="shared" si="2779"/>
        <v>41209</v>
      </c>
      <c r="NU109"/>
      <c r="NV109" s="3">
        <f t="shared" si="2780"/>
        <v>41209</v>
      </c>
      <c r="NW109"/>
      <c r="NX109" s="3">
        <f t="shared" si="2781"/>
        <v>0</v>
      </c>
      <c r="NY109"/>
      <c r="NZ109" s="3">
        <f t="shared" si="2782"/>
        <v>372100</v>
      </c>
      <c r="OA109"/>
      <c r="OB109" s="3">
        <f t="shared" si="2783"/>
        <v>41616</v>
      </c>
      <c r="OC109"/>
      <c r="OD109" s="3">
        <f t="shared" si="2784"/>
        <v>372100</v>
      </c>
      <c r="OE109"/>
      <c r="OF109" s="3">
        <f t="shared" si="2785"/>
        <v>372100</v>
      </c>
      <c r="OG109"/>
      <c r="OH109" s="3">
        <f t="shared" si="2786"/>
        <v>41616</v>
      </c>
      <c r="OI109"/>
      <c r="OJ109" s="3">
        <f t="shared" si="2787"/>
        <v>0</v>
      </c>
      <c r="OK109"/>
      <c r="OL109" s="3">
        <f t="shared" si="2788"/>
        <v>41616</v>
      </c>
      <c r="OM109"/>
      <c r="ON109" s="3">
        <f t="shared" si="2789"/>
        <v>41209</v>
      </c>
      <c r="OO109"/>
      <c r="OP109" s="3">
        <f t="shared" si="2790"/>
        <v>41209</v>
      </c>
      <c r="OQ109"/>
      <c r="OR109" s="3">
        <f t="shared" si="2791"/>
        <v>41209</v>
      </c>
      <c r="OS109"/>
      <c r="OT109" s="3">
        <f t="shared" si="2792"/>
        <v>0</v>
      </c>
      <c r="OU109"/>
      <c r="OV109" s="3">
        <f t="shared" si="2793"/>
        <v>41209</v>
      </c>
      <c r="OW109"/>
      <c r="OX109" s="3">
        <f t="shared" si="2794"/>
        <v>41209</v>
      </c>
      <c r="OY109"/>
      <c r="OZ109" s="3">
        <f t="shared" si="2795"/>
        <v>165649</v>
      </c>
      <c r="PA109"/>
      <c r="PB109" s="3">
        <f t="shared" si="2796"/>
        <v>0</v>
      </c>
      <c r="PC109"/>
      <c r="PD109" s="3">
        <f t="shared" si="2797"/>
        <v>165649</v>
      </c>
      <c r="PE109"/>
      <c r="PF109" s="3">
        <f t="shared" si="2798"/>
        <v>41209</v>
      </c>
      <c r="PG109"/>
      <c r="PH109" s="3">
        <f t="shared" si="2799"/>
        <v>165649</v>
      </c>
      <c r="PI109"/>
      <c r="PJ109" s="3">
        <f t="shared" si="2800"/>
        <v>0</v>
      </c>
      <c r="PK109"/>
      <c r="PL109" s="3">
        <f t="shared" si="2801"/>
        <v>0</v>
      </c>
      <c r="PM109"/>
      <c r="PN109" s="3">
        <f t="shared" si="2802"/>
        <v>41209</v>
      </c>
      <c r="PO109"/>
      <c r="PP109" s="3">
        <f t="shared" si="2803"/>
        <v>0</v>
      </c>
      <c r="PQ109"/>
      <c r="PR109" s="3">
        <f t="shared" si="2804"/>
        <v>41616</v>
      </c>
      <c r="PS109"/>
      <c r="PT109" s="3">
        <f t="shared" si="2805"/>
        <v>165649</v>
      </c>
      <c r="PU109"/>
      <c r="PV109" s="3">
        <f t="shared" si="2806"/>
        <v>0</v>
      </c>
      <c r="PW109"/>
      <c r="PX109" s="3">
        <f t="shared" si="2730"/>
        <v>41616</v>
      </c>
      <c r="PY109"/>
      <c r="PZ109" s="3">
        <f t="shared" si="3172"/>
        <v>0</v>
      </c>
      <c r="QA109"/>
      <c r="QB109" s="3">
        <f t="shared" si="3173"/>
        <v>0</v>
      </c>
      <c r="QC109"/>
      <c r="QD109" s="3">
        <f t="shared" si="3174"/>
        <v>372100</v>
      </c>
      <c r="QE109"/>
      <c r="QF109" s="3">
        <f t="shared" si="3175"/>
        <v>373321</v>
      </c>
      <c r="QG109"/>
      <c r="QH109" s="3">
        <f t="shared" si="3176"/>
        <v>165649</v>
      </c>
      <c r="QI109"/>
      <c r="QJ109" s="3">
        <f t="shared" si="3177"/>
        <v>165649</v>
      </c>
      <c r="QK109"/>
      <c r="QL109" s="3">
        <f t="shared" si="3178"/>
        <v>0</v>
      </c>
      <c r="QM109"/>
      <c r="QN109" s="3">
        <f t="shared" si="3169"/>
        <v>41209</v>
      </c>
      <c r="QO109"/>
      <c r="QP109" s="3">
        <f t="shared" si="3170"/>
        <v>0</v>
      </c>
      <c r="QQ109"/>
      <c r="QR109" s="3">
        <f t="shared" si="3171"/>
        <v>0</v>
      </c>
      <c r="QS109" s="5"/>
      <c r="QT109" s="6">
        <f t="shared" si="2429"/>
        <v>16.212082581260855</v>
      </c>
      <c r="QU109" s="5"/>
      <c r="QV109" s="5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</row>
    <row r="110" spans="1:1015" s="3" customFormat="1">
      <c r="A110" s="2">
        <v>204</v>
      </c>
      <c r="B110" s="3">
        <v>41442</v>
      </c>
      <c r="C110" s="3">
        <v>36733</v>
      </c>
      <c r="D110" s="3">
        <v>40827</v>
      </c>
      <c r="E110" s="3">
        <v>35096</v>
      </c>
      <c r="F110" s="3">
        <v>28348</v>
      </c>
      <c r="G110" s="3">
        <v>37347</v>
      </c>
      <c r="H110" s="3">
        <v>39394</v>
      </c>
      <c r="I110" s="3">
        <v>40213</v>
      </c>
      <c r="J110" s="3">
        <v>31619</v>
      </c>
      <c r="K110" s="3">
        <v>36324</v>
      </c>
      <c r="L110" s="3">
        <v>34073</v>
      </c>
      <c r="M110" s="3">
        <v>36119</v>
      </c>
      <c r="N110" s="3">
        <v>29779</v>
      </c>
      <c r="O110" s="3">
        <v>35505</v>
      </c>
      <c r="P110" s="3">
        <v>40827</v>
      </c>
      <c r="Q110" s="3">
        <v>29983</v>
      </c>
      <c r="R110" s="3">
        <v>39394</v>
      </c>
      <c r="S110" s="3">
        <v>40623</v>
      </c>
      <c r="T110" s="3">
        <v>33869</v>
      </c>
      <c r="U110" s="3">
        <v>33460</v>
      </c>
      <c r="V110" s="3">
        <v>36733</v>
      </c>
      <c r="W110" s="3">
        <v>43080</v>
      </c>
      <c r="X110" s="3">
        <v>36733</v>
      </c>
      <c r="Y110" s="3">
        <v>32437</v>
      </c>
      <c r="Z110" s="3">
        <v>35301</v>
      </c>
      <c r="AA110" s="3">
        <v>44310</v>
      </c>
      <c r="AB110" s="3">
        <v>40213</v>
      </c>
      <c r="AC110" s="3">
        <v>34073</v>
      </c>
      <c r="AD110" s="3">
        <v>35096</v>
      </c>
      <c r="AE110" s="3">
        <v>35505</v>
      </c>
      <c r="AF110" s="3">
        <v>43285</v>
      </c>
      <c r="AG110" s="3">
        <v>36119</v>
      </c>
      <c r="AH110" s="3">
        <v>28961</v>
      </c>
      <c r="AI110" s="3">
        <v>29370</v>
      </c>
      <c r="AJ110" s="3">
        <v>37756</v>
      </c>
      <c r="AK110" s="3">
        <v>37961</v>
      </c>
      <c r="AL110" s="3">
        <v>33664</v>
      </c>
      <c r="AM110" s="3">
        <v>44105</v>
      </c>
      <c r="AN110" s="3">
        <v>34687</v>
      </c>
      <c r="AO110" s="3">
        <v>24057</v>
      </c>
      <c r="AP110" s="3">
        <v>41442</v>
      </c>
      <c r="AQ110" s="3">
        <v>44924</v>
      </c>
      <c r="AR110" s="3">
        <v>33255</v>
      </c>
      <c r="AS110" s="3">
        <v>39189</v>
      </c>
      <c r="AT110" s="3">
        <v>38985</v>
      </c>
      <c r="AU110" s="3">
        <v>31005</v>
      </c>
      <c r="AV110" s="3">
        <v>36733</v>
      </c>
      <c r="AW110" s="3">
        <v>26713</v>
      </c>
      <c r="AX110" s="3">
        <v>36938</v>
      </c>
      <c r="AY110" s="3">
        <v>35505</v>
      </c>
      <c r="AZ110" s="3">
        <v>30188</v>
      </c>
      <c r="BA110" s="3">
        <v>33869</v>
      </c>
      <c r="BB110" s="3">
        <v>29779</v>
      </c>
      <c r="BC110" s="3">
        <v>45539</v>
      </c>
      <c r="BD110" s="3">
        <v>39804</v>
      </c>
      <c r="BE110" s="3">
        <v>40623</v>
      </c>
      <c r="BF110" s="3">
        <v>37347</v>
      </c>
      <c r="BG110" s="3">
        <v>31005</v>
      </c>
      <c r="BH110" s="3">
        <v>35096</v>
      </c>
      <c r="BI110" s="3">
        <v>35301</v>
      </c>
      <c r="BJ110" s="3">
        <v>35710</v>
      </c>
      <c r="BK110" s="3">
        <v>33050</v>
      </c>
      <c r="BL110" s="3">
        <v>27735</v>
      </c>
      <c r="BM110" s="3">
        <v>35505</v>
      </c>
      <c r="BN110" s="3">
        <v>37552</v>
      </c>
      <c r="BO110" s="3">
        <v>30801</v>
      </c>
      <c r="BP110" s="3">
        <v>36528</v>
      </c>
      <c r="BQ110" s="3">
        <v>35096</v>
      </c>
      <c r="BR110" s="3">
        <v>35505</v>
      </c>
      <c r="BS110" s="3">
        <v>37552</v>
      </c>
      <c r="BT110" s="3">
        <v>34278</v>
      </c>
      <c r="BU110" s="3">
        <v>37756</v>
      </c>
      <c r="BV110" s="3">
        <v>29370</v>
      </c>
      <c r="BW110" s="3">
        <v>35710</v>
      </c>
      <c r="BX110" s="3">
        <v>42671</v>
      </c>
      <c r="BY110" s="3">
        <v>25896</v>
      </c>
      <c r="BZ110" s="3">
        <v>40008</v>
      </c>
      <c r="CA110" s="3">
        <v>46154</v>
      </c>
      <c r="CB110" s="3">
        <v>29574</v>
      </c>
      <c r="CC110" s="3">
        <v>29165</v>
      </c>
      <c r="CD110" s="3">
        <v>35505</v>
      </c>
      <c r="CE110" s="3">
        <v>34892</v>
      </c>
      <c r="CF110" s="3">
        <v>39804</v>
      </c>
      <c r="CG110" s="3">
        <v>44105</v>
      </c>
      <c r="CH110" s="3">
        <v>39599</v>
      </c>
      <c r="CI110" s="3">
        <v>35096</v>
      </c>
      <c r="CJ110" s="3">
        <v>30801</v>
      </c>
      <c r="CK110" s="3">
        <v>30188</v>
      </c>
      <c r="CL110" s="3">
        <v>27939</v>
      </c>
      <c r="CM110" s="3">
        <v>29165</v>
      </c>
      <c r="CN110" s="3">
        <v>38166</v>
      </c>
      <c r="CO110" s="3">
        <v>31210</v>
      </c>
      <c r="CP110" s="3">
        <v>28143</v>
      </c>
      <c r="CQ110" s="3">
        <v>26917</v>
      </c>
      <c r="CR110" s="3">
        <v>33869</v>
      </c>
      <c r="CS110" s="3">
        <v>36119</v>
      </c>
      <c r="CT110" s="3">
        <v>32232</v>
      </c>
      <c r="CU110" s="3">
        <v>30801</v>
      </c>
      <c r="CV110" s="3">
        <v>35301</v>
      </c>
      <c r="CW110" s="3">
        <v>32028</v>
      </c>
      <c r="CX110" s="3">
        <v>34278</v>
      </c>
      <c r="CY110" s="3">
        <v>29574</v>
      </c>
      <c r="CZ110" s="3">
        <v>30596</v>
      </c>
      <c r="DA110" s="3">
        <v>26713</v>
      </c>
      <c r="DB110" s="3">
        <v>32846</v>
      </c>
      <c r="DC110" s="3">
        <v>32437</v>
      </c>
      <c r="DD110" s="3">
        <v>32641</v>
      </c>
      <c r="DE110" s="3">
        <v>27326</v>
      </c>
      <c r="DF110" s="3">
        <v>32028</v>
      </c>
      <c r="DG110" s="3">
        <v>22219</v>
      </c>
      <c r="DH110" s="3">
        <v>29574</v>
      </c>
      <c r="DI110" s="3">
        <v>27939</v>
      </c>
      <c r="DJ110" s="3">
        <v>33255</v>
      </c>
      <c r="DK110" s="3">
        <v>37347</v>
      </c>
      <c r="DL110" s="3">
        <v>26100</v>
      </c>
      <c r="DM110" s="3">
        <v>29779</v>
      </c>
      <c r="DN110" s="3">
        <v>27530</v>
      </c>
      <c r="DO110" s="3">
        <v>30392</v>
      </c>
      <c r="DP110" s="3">
        <v>28961</v>
      </c>
      <c r="DQ110" s="3">
        <v>33460</v>
      </c>
      <c r="DR110" s="3">
        <v>37347</v>
      </c>
      <c r="DS110" s="3">
        <v>31210</v>
      </c>
      <c r="DT110" s="3">
        <v>39189</v>
      </c>
      <c r="DU110" s="3">
        <v>30801</v>
      </c>
      <c r="DV110" s="3">
        <v>33255</v>
      </c>
      <c r="DW110" s="3">
        <v>32028</v>
      </c>
      <c r="DX110" s="3">
        <v>30801</v>
      </c>
      <c r="DY110" s="3">
        <v>34278</v>
      </c>
      <c r="DZ110" s="3">
        <v>35096</v>
      </c>
      <c r="EA110" s="3">
        <v>30188</v>
      </c>
      <c r="EB110" s="3">
        <v>28552</v>
      </c>
      <c r="EC110" s="3">
        <v>29574</v>
      </c>
      <c r="ED110" s="3">
        <v>30392</v>
      </c>
      <c r="EE110" s="3">
        <v>31005</v>
      </c>
      <c r="EF110" s="3">
        <v>23444</v>
      </c>
      <c r="EG110" s="3">
        <v>34687</v>
      </c>
      <c r="EH110" s="3">
        <v>37552</v>
      </c>
      <c r="EI110" s="3">
        <v>33664</v>
      </c>
      <c r="EJ110" s="3">
        <v>32232</v>
      </c>
      <c r="EK110" s="3">
        <v>28552</v>
      </c>
      <c r="EL110" s="3">
        <v>37756</v>
      </c>
      <c r="EM110" s="3">
        <v>29165</v>
      </c>
      <c r="EN110" s="3">
        <v>26100</v>
      </c>
      <c r="EO110" s="3">
        <v>27122</v>
      </c>
      <c r="EP110" s="3">
        <v>25896</v>
      </c>
      <c r="EQ110" s="3">
        <v>34892</v>
      </c>
      <c r="ER110" s="3">
        <v>29165</v>
      </c>
      <c r="ES110" s="3">
        <v>27122</v>
      </c>
      <c r="ET110" s="3">
        <v>34892</v>
      </c>
      <c r="EU110" s="3">
        <v>29370</v>
      </c>
      <c r="EV110" s="5"/>
      <c r="EW110" s="6">
        <f t="shared" si="2362"/>
        <v>33903.193333333336</v>
      </c>
      <c r="EX110" s="7"/>
      <c r="EY110" s="6">
        <f t="shared" si="2424"/>
        <v>401.24751879296366</v>
      </c>
      <c r="EZ110" s="7"/>
      <c r="FA110" s="6">
        <f t="shared" si="2425"/>
        <v>34151.146666666667</v>
      </c>
      <c r="FB110" s="6">
        <f t="shared" si="2426"/>
        <v>33655.24</v>
      </c>
      <c r="FC110" s="6">
        <f t="shared" si="2363"/>
        <v>495.90666666666948</v>
      </c>
      <c r="FD110" s="7"/>
      <c r="FE110" s="6">
        <f t="shared" si="2427"/>
        <v>17750155.435377754</v>
      </c>
      <c r="FF110"/>
      <c r="FG110" s="6">
        <f t="shared" si="2731"/>
        <v>27406202.20871108</v>
      </c>
      <c r="FH110"/>
      <c r="FI110" s="6">
        <f t="shared" si="2732"/>
        <v>90153252.608711168</v>
      </c>
      <c r="FJ110"/>
      <c r="FK110" s="6">
        <f t="shared" si="2733"/>
        <v>1728979.5420444519</v>
      </c>
      <c r="FL110"/>
      <c r="FM110" s="6">
        <f t="shared" si="2734"/>
        <v>27049430.155377805</v>
      </c>
      <c r="FN110"/>
      <c r="FO110" s="6">
        <f t="shared" si="2735"/>
        <v>6461289.5020444589</v>
      </c>
      <c r="FP110"/>
      <c r="FQ110" s="6">
        <f t="shared" si="2736"/>
        <v>38712122.568711147</v>
      </c>
      <c r="FR110"/>
      <c r="FS110" s="6">
        <f t="shared" si="2737"/>
        <v>107083035.63537772</v>
      </c>
      <c r="FT110"/>
      <c r="FU110" s="6">
        <f t="shared" si="2738"/>
        <v>2975303.008711121</v>
      </c>
      <c r="FV110"/>
      <c r="FW110" s="6">
        <f t="shared" si="2739"/>
        <v>7552.7687111116002</v>
      </c>
      <c r="FX110"/>
      <c r="FY110" s="6">
        <f t="shared" si="2740"/>
        <v>46825371.648711152</v>
      </c>
      <c r="FZ110"/>
      <c r="GA110" s="6">
        <f t="shared" si="2741"/>
        <v>14440709.342044422</v>
      </c>
      <c r="GB110"/>
      <c r="GC110" s="6">
        <f t="shared" si="2742"/>
        <v>90343250.742044494</v>
      </c>
      <c r="GD110"/>
      <c r="GE110" s="6">
        <f t="shared" si="2743"/>
        <v>31855789.555377748</v>
      </c>
      <c r="GF110"/>
      <c r="GG110" s="6">
        <f t="shared" si="2744"/>
        <v>818856.07537778292</v>
      </c>
      <c r="GH110"/>
      <c r="GI110" s="6">
        <f t="shared" si="3544"/>
        <v>44490145.07537774</v>
      </c>
      <c r="GJ110"/>
      <c r="GK110" s="6">
        <f t="shared" si="3545"/>
        <v>818856.07537778292</v>
      </c>
      <c r="GL110"/>
      <c r="GM110" s="6">
        <f t="shared" si="3546"/>
        <v>491270.15537778172</v>
      </c>
      <c r="GN110"/>
      <c r="GO110" s="6">
        <f t="shared" si="3547"/>
        <v>119615927.43537784</v>
      </c>
      <c r="GP110"/>
      <c r="GQ110" s="6">
        <f t="shared" si="3548"/>
        <v>102699847.68871105</v>
      </c>
      <c r="GR110"/>
      <c r="GS110" s="6">
        <f t="shared" si="3549"/>
        <v>15823741.448711133</v>
      </c>
      <c r="GT110"/>
      <c r="GU110" s="6">
        <f t="shared" si="3550"/>
        <v>41343699.742044479</v>
      </c>
      <c r="GV110"/>
      <c r="GW110" s="6">
        <f t="shared" si="3551"/>
        <v>56011653.022044405</v>
      </c>
      <c r="GX110"/>
      <c r="GY110" s="6">
        <f t="shared" si="3552"/>
        <v>90708353.822044387</v>
      </c>
      <c r="GZ110"/>
      <c r="HA110" s="6">
        <f t="shared" si="3553"/>
        <v>878143.91537777253</v>
      </c>
      <c r="HB110"/>
      <c r="HC110" s="6">
        <f t="shared" si="3554"/>
        <v>17446549.302044466</v>
      </c>
      <c r="HD110"/>
      <c r="HE110" s="6">
        <f t="shared" si="3555"/>
        <v>264254501.55537787</v>
      </c>
      <c r="HF110"/>
      <c r="HG110" s="6">
        <f t="shared" si="3556"/>
        <v>1728979.5420444519</v>
      </c>
      <c r="HH110"/>
      <c r="HI110" s="6">
        <f t="shared" si="3557"/>
        <v>34176807.262044415</v>
      </c>
      <c r="HJ110"/>
      <c r="HK110" s="6">
        <f t="shared" si="3558"/>
        <v>491270.15537778172</v>
      </c>
      <c r="HL110"/>
      <c r="HM110" s="6">
        <f t="shared" si="3559"/>
        <v>4683299.9553777659</v>
      </c>
      <c r="HN110"/>
      <c r="HO110" s="6">
        <f t="shared" si="3560"/>
        <v>68325213.022044495</v>
      </c>
      <c r="HP110"/>
      <c r="HQ110" s="6">
        <f t="shared" si="3561"/>
        <v>39126192.608711079</v>
      </c>
      <c r="HR110"/>
      <c r="HS110" s="6">
        <f t="shared" si="3562"/>
        <v>876270.72871110588</v>
      </c>
      <c r="HT110"/>
      <c r="HU110" s="6">
        <f t="shared" si="3563"/>
        <v>6466374.3153777923</v>
      </c>
      <c r="HV110"/>
      <c r="HW110" s="6">
        <f t="shared" si="3564"/>
        <v>15791934.195377801</v>
      </c>
      <c r="HX110"/>
      <c r="HY110" s="6">
        <f t="shared" si="3565"/>
        <v>46729619.955377817</v>
      </c>
      <c r="HZ110"/>
      <c r="IA110" s="6">
        <f t="shared" si="3566"/>
        <v>265008879.75537768</v>
      </c>
      <c r="IB110"/>
      <c r="IC110" s="6">
        <f t="shared" si="3567"/>
        <v>44114924.168711148</v>
      </c>
      <c r="ID110"/>
      <c r="IE110" s="6">
        <f t="shared" si="3568"/>
        <v>7552.7687111116002</v>
      </c>
      <c r="IF110"/>
      <c r="IG110" s="6">
        <f t="shared" si="3569"/>
        <v>13710.848711110451</v>
      </c>
      <c r="IH110"/>
      <c r="II110" s="6">
        <f t="shared" si="3570"/>
        <v>23010313.568711139</v>
      </c>
      <c r="IJ110"/>
      <c r="IK110" s="6">
        <f t="shared" si="3571"/>
        <v>16056796.982044421</v>
      </c>
      <c r="IL110"/>
      <c r="IM110" s="6">
        <f t="shared" si="3572"/>
        <v>13710.848711110451</v>
      </c>
      <c r="IN110"/>
      <c r="IO110" s="6">
        <f t="shared" si="3573"/>
        <v>2964962.5687111206</v>
      </c>
      <c r="IP110"/>
      <c r="IQ110" s="6">
        <f t="shared" si="3574"/>
        <v>41732805.875377744</v>
      </c>
      <c r="IR110"/>
      <c r="IS110" s="6">
        <f t="shared" si="3575"/>
        <v>533036.27537777368</v>
      </c>
      <c r="IT110"/>
      <c r="IU110" s="6">
        <f t="shared" si="3576"/>
        <v>7540003.4220444597</v>
      </c>
      <c r="IV110"/>
      <c r="IW110" s="6">
        <f t="shared" si="3577"/>
        <v>874399.54204443924</v>
      </c>
      <c r="IX110"/>
      <c r="IY110" s="6">
        <f t="shared" si="3578"/>
        <v>7712247.382044429</v>
      </c>
      <c r="IZ110"/>
      <c r="JA110" s="6">
        <f t="shared" si="3579"/>
        <v>17708049.502044421</v>
      </c>
      <c r="JB110"/>
      <c r="JC110" s="6">
        <f t="shared" si="3580"/>
        <v>11472401.248711092</v>
      </c>
      <c r="JD110"/>
      <c r="JE110" s="6">
        <f t="shared" si="3581"/>
        <v>7552.7687111116002</v>
      </c>
      <c r="JF110"/>
      <c r="JG110" s="6">
        <f t="shared" si="3582"/>
        <v>23223660.555377752</v>
      </c>
      <c r="JH110"/>
      <c r="JI110" s="6">
        <f t="shared" si="3583"/>
        <v>86733707.435377732</v>
      </c>
      <c r="JJ110"/>
      <c r="JK110" s="6">
        <f t="shared" si="3584"/>
        <v>1297533.622044438</v>
      </c>
      <c r="JL110"/>
      <c r="JM110" s="6">
        <f t="shared" si="3585"/>
        <v>21048887.582044471</v>
      </c>
      <c r="JN110"/>
      <c r="JO110" s="6">
        <f t="shared" si="3586"/>
        <v>17429845.675377801</v>
      </c>
      <c r="JP110"/>
      <c r="JQ110" s="6">
        <f t="shared" si="3587"/>
        <v>11275537.182044463</v>
      </c>
      <c r="JR110"/>
      <c r="JS110" s="6">
        <f t="shared" si="3588"/>
        <v>24949092.608711138</v>
      </c>
      <c r="JT110"/>
      <c r="JU110" s="6">
        <f t="shared" si="3589"/>
        <v>31821933.995377745</v>
      </c>
      <c r="JV110"/>
      <c r="JW110" s="6">
        <f t="shared" si="3590"/>
        <v>62285137.182044402</v>
      </c>
      <c r="JX110"/>
      <c r="JY110" s="6">
        <f t="shared" si="3591"/>
        <v>534497.46204444033</v>
      </c>
      <c r="JZ110"/>
      <c r="KA110" s="6">
        <f t="shared" si="3592"/>
        <v>15783987.382044466</v>
      </c>
      <c r="KB110"/>
      <c r="KC110" s="6">
        <f t="shared" si="3593"/>
        <v>19466567.582044419</v>
      </c>
      <c r="KD110"/>
      <c r="KE110" s="6">
        <f t="shared" si="3594"/>
        <v>2304040.6487111198</v>
      </c>
      <c r="KF110"/>
      <c r="KG110" s="6">
        <f t="shared" si="3595"/>
        <v>1229673.9953777841</v>
      </c>
      <c r="KH110"/>
      <c r="KI110" s="6">
        <f t="shared" si="3596"/>
        <v>137801929.72871119</v>
      </c>
      <c r="KJ110"/>
      <c r="KK110" s="6">
        <f t="shared" si="3597"/>
        <v>11506297.182044426</v>
      </c>
      <c r="KL110"/>
      <c r="KM110" s="6">
        <f t="shared" si="3598"/>
        <v>10138450.35537776</v>
      </c>
      <c r="KN110"/>
      <c r="KO110" s="6">
        <f t="shared" si="3599"/>
        <v>65530536.075377733</v>
      </c>
      <c r="KP110"/>
      <c r="KQ110" s="6">
        <f t="shared" si="3600"/>
        <v>2304040.6487111198</v>
      </c>
      <c r="KR110"/>
      <c r="KS110" s="6">
        <f t="shared" si="3601"/>
        <v>90096292.168711171</v>
      </c>
      <c r="KT110"/>
      <c r="KU110" s="6">
        <f t="shared" si="3602"/>
        <v>2393497.7820444359</v>
      </c>
      <c r="KV110"/>
      <c r="KW110" s="16">
        <f t="shared" si="3603"/>
        <v>339.21719942419372</v>
      </c>
      <c r="KX110" s="7"/>
      <c r="KY110" s="5"/>
      <c r="KZ110" s="3">
        <f t="shared" si="2428"/>
        <v>22174681</v>
      </c>
      <c r="LA110"/>
      <c r="LB110" s="3">
        <f t="shared" si="2745"/>
        <v>32844361</v>
      </c>
      <c r="LC110"/>
      <c r="LD110" s="3">
        <f t="shared" si="2746"/>
        <v>80982001</v>
      </c>
      <c r="LE110"/>
      <c r="LF110" s="3">
        <f t="shared" si="2747"/>
        <v>670761</v>
      </c>
      <c r="LG110"/>
      <c r="LH110" s="3">
        <f t="shared" si="2748"/>
        <v>22137025</v>
      </c>
      <c r="LI110"/>
      <c r="LJ110" s="3">
        <f t="shared" si="2749"/>
        <v>4186116</v>
      </c>
      <c r="LK110"/>
      <c r="LL110" s="3">
        <f t="shared" si="2750"/>
        <v>32787076</v>
      </c>
      <c r="LM110"/>
      <c r="LN110" s="3">
        <f t="shared" si="2751"/>
        <v>117592336</v>
      </c>
      <c r="LO110"/>
      <c r="LP110" s="3">
        <f t="shared" si="2752"/>
        <v>1510441</v>
      </c>
      <c r="LQ110"/>
      <c r="LR110" s="3">
        <f t="shared" si="2753"/>
        <v>167281</v>
      </c>
      <c r="LS110"/>
      <c r="LT110" s="3">
        <f t="shared" si="2754"/>
        <v>40284409</v>
      </c>
      <c r="LU110"/>
      <c r="LV110" s="3">
        <f t="shared" si="2755"/>
        <v>18455616</v>
      </c>
      <c r="LW110"/>
      <c r="LX110" s="3">
        <f t="shared" si="2756"/>
        <v>81162081</v>
      </c>
      <c r="LY110"/>
      <c r="LZ110" s="3">
        <f t="shared" si="2757"/>
        <v>37699600</v>
      </c>
      <c r="MA110"/>
      <c r="MB110" s="3">
        <f t="shared" si="2758"/>
        <v>167281</v>
      </c>
      <c r="MC110"/>
      <c r="MD110" s="3">
        <f t="shared" si="2759"/>
        <v>51351556</v>
      </c>
      <c r="ME110"/>
      <c r="MF110" s="3">
        <f t="shared" si="2760"/>
        <v>167281</v>
      </c>
      <c r="MG110"/>
      <c r="MH110" s="3">
        <f t="shared" si="2761"/>
        <v>42025</v>
      </c>
      <c r="MI110"/>
      <c r="MJ110" s="3">
        <f t="shared" si="2762"/>
        <v>109014481</v>
      </c>
      <c r="MK110"/>
      <c r="ML110" s="3">
        <f t="shared" si="2763"/>
        <v>112996900</v>
      </c>
      <c r="MM110"/>
      <c r="MN110" s="3">
        <f t="shared" si="2764"/>
        <v>12124324</v>
      </c>
      <c r="MO110"/>
      <c r="MP110" s="3">
        <f t="shared" si="2765"/>
        <v>35212356</v>
      </c>
      <c r="MQ110"/>
      <c r="MR110" s="3">
        <f t="shared" si="2766"/>
        <v>63680400</v>
      </c>
      <c r="MS110"/>
      <c r="MT110" s="3">
        <f t="shared" si="2767"/>
        <v>100400400</v>
      </c>
      <c r="MU110"/>
      <c r="MV110" s="3">
        <f t="shared" si="2768"/>
        <v>2053489</v>
      </c>
      <c r="MW110"/>
      <c r="MX110" s="3">
        <f t="shared" si="2769"/>
        <v>13549761</v>
      </c>
      <c r="MY110"/>
      <c r="MZ110" s="3">
        <f t="shared" si="2770"/>
        <v>248377600</v>
      </c>
      <c r="NA110"/>
      <c r="NB110" s="3">
        <f t="shared" si="2771"/>
        <v>670761</v>
      </c>
      <c r="NC110"/>
      <c r="ND110" s="3">
        <f t="shared" si="2772"/>
        <v>40220964</v>
      </c>
      <c r="NE110"/>
      <c r="NF110" s="3">
        <f t="shared" si="2773"/>
        <v>42025</v>
      </c>
      <c r="NG110"/>
      <c r="NH110" s="3">
        <f t="shared" si="2774"/>
        <v>7075600</v>
      </c>
      <c r="NI110"/>
      <c r="NJ110" s="3">
        <f t="shared" si="2775"/>
        <v>60372900</v>
      </c>
      <c r="NK110"/>
      <c r="NL110" s="3">
        <f t="shared" si="2729"/>
        <v>45576001</v>
      </c>
      <c r="NM110"/>
      <c r="NN110" s="3">
        <f t="shared" si="2776"/>
        <v>2050624</v>
      </c>
      <c r="NO110"/>
      <c r="NP110" s="3">
        <f t="shared" si="2777"/>
        <v>4190209</v>
      </c>
      <c r="NQ110"/>
      <c r="NR110" s="3">
        <f t="shared" si="2778"/>
        <v>12096484</v>
      </c>
      <c r="NS110"/>
      <c r="NT110" s="3">
        <f t="shared" si="2779"/>
        <v>40195600</v>
      </c>
      <c r="NU110"/>
      <c r="NV110" s="3">
        <f t="shared" si="2780"/>
        <v>281400625</v>
      </c>
      <c r="NW110"/>
      <c r="NX110" s="3">
        <f t="shared" si="2781"/>
        <v>37773316</v>
      </c>
      <c r="NY110"/>
      <c r="NZ110" s="3">
        <f t="shared" si="2782"/>
        <v>167281</v>
      </c>
      <c r="OA110"/>
      <c r="OB110" s="3">
        <f t="shared" si="2783"/>
        <v>375769</v>
      </c>
      <c r="OC110"/>
      <c r="OD110" s="3">
        <f t="shared" si="2784"/>
        <v>18498601</v>
      </c>
      <c r="OE110"/>
      <c r="OF110" s="3">
        <f t="shared" si="2785"/>
        <v>20277009</v>
      </c>
      <c r="OG110"/>
      <c r="OH110" s="3">
        <f t="shared" si="2786"/>
        <v>375769</v>
      </c>
      <c r="OI110"/>
      <c r="OJ110" s="3">
        <f t="shared" si="2787"/>
        <v>1503076</v>
      </c>
      <c r="OK110"/>
      <c r="OL110" s="3">
        <f t="shared" si="2788"/>
        <v>48385936</v>
      </c>
      <c r="OM110"/>
      <c r="ON110" s="3">
        <f t="shared" si="2789"/>
        <v>1503076</v>
      </c>
      <c r="OO110"/>
      <c r="OP110" s="3">
        <f t="shared" si="2790"/>
        <v>5062500</v>
      </c>
      <c r="OQ110"/>
      <c r="OR110" s="3">
        <f t="shared" si="2791"/>
        <v>2047761</v>
      </c>
      <c r="OS110"/>
      <c r="OT110" s="3">
        <f t="shared" si="2792"/>
        <v>10712529</v>
      </c>
      <c r="OU110"/>
      <c r="OV110" s="3">
        <f t="shared" si="2793"/>
        <v>22127616</v>
      </c>
      <c r="OW110"/>
      <c r="OX110" s="3">
        <f t="shared" si="2794"/>
        <v>15077689</v>
      </c>
      <c r="OY110"/>
      <c r="OZ110" s="3">
        <f t="shared" si="2795"/>
        <v>167281</v>
      </c>
      <c r="PA110"/>
      <c r="PB110" s="3">
        <f t="shared" si="2796"/>
        <v>28249225</v>
      </c>
      <c r="PC110"/>
      <c r="PD110" s="3">
        <f t="shared" si="2797"/>
        <v>96216481</v>
      </c>
      <c r="PE110"/>
      <c r="PF110" s="3">
        <f t="shared" si="2798"/>
        <v>2673225</v>
      </c>
      <c r="PG110"/>
      <c r="PH110" s="3">
        <f t="shared" si="2799"/>
        <v>16744464</v>
      </c>
      <c r="PI110"/>
      <c r="PJ110" s="3">
        <f t="shared" si="2800"/>
        <v>13535041</v>
      </c>
      <c r="PK110"/>
      <c r="PL110" s="3">
        <f t="shared" si="2801"/>
        <v>8191044</v>
      </c>
      <c r="PM110"/>
      <c r="PN110" s="3">
        <f t="shared" si="2802"/>
        <v>20241001</v>
      </c>
      <c r="PO110"/>
      <c r="PP110" s="3">
        <f t="shared" si="2803"/>
        <v>37662769</v>
      </c>
      <c r="PQ110"/>
      <c r="PR110" s="3">
        <f t="shared" si="2804"/>
        <v>70358544</v>
      </c>
      <c r="PS110"/>
      <c r="PT110" s="3">
        <f t="shared" si="2805"/>
        <v>1505529</v>
      </c>
      <c r="PU110"/>
      <c r="PV110" s="3">
        <f t="shared" si="2806"/>
        <v>12089529</v>
      </c>
      <c r="PW110"/>
      <c r="PX110" s="3">
        <f t="shared" si="2730"/>
        <v>24088464</v>
      </c>
      <c r="PY110"/>
      <c r="PZ110" s="3">
        <f t="shared" si="3172"/>
        <v>1044484</v>
      </c>
      <c r="QA110"/>
      <c r="QB110" s="3">
        <f t="shared" si="3173"/>
        <v>375769</v>
      </c>
      <c r="QC110"/>
      <c r="QD110" s="3">
        <f t="shared" si="3174"/>
        <v>126405049</v>
      </c>
      <c r="QE110"/>
      <c r="QF110" s="3">
        <f t="shared" si="3175"/>
        <v>15116544</v>
      </c>
      <c r="QG110"/>
      <c r="QH110" s="3">
        <f t="shared" si="3176"/>
        <v>13542400</v>
      </c>
      <c r="QI110"/>
      <c r="QJ110" s="3">
        <f t="shared" si="3177"/>
        <v>73805281</v>
      </c>
      <c r="QK110"/>
      <c r="QL110" s="3">
        <f t="shared" si="3178"/>
        <v>1044484</v>
      </c>
      <c r="QM110"/>
      <c r="QN110" s="3">
        <f t="shared" si="3169"/>
        <v>80928016</v>
      </c>
      <c r="QO110"/>
      <c r="QP110" s="3">
        <f t="shared" si="3170"/>
        <v>4173849</v>
      </c>
      <c r="QQ110"/>
      <c r="QR110" s="3">
        <f t="shared" si="3171"/>
        <v>30492484</v>
      </c>
      <c r="QS110" s="5"/>
      <c r="QT110" s="6">
        <f t="shared" si="2429"/>
        <v>342.10676886946612</v>
      </c>
      <c r="QU110" s="5"/>
      <c r="QV110" s="5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</row>
    <row r="111" spans="1:1015" s="3" customFormat="1">
      <c r="A111" s="2">
        <v>206</v>
      </c>
      <c r="B111" s="3">
        <v>710048</v>
      </c>
      <c r="C111" s="3">
        <v>541680</v>
      </c>
      <c r="D111" s="3">
        <v>575136</v>
      </c>
      <c r="E111" s="3">
        <v>615824</v>
      </c>
      <c r="F111" s="3">
        <v>557760</v>
      </c>
      <c r="G111" s="3">
        <v>578848</v>
      </c>
      <c r="H111" s="3">
        <v>540432</v>
      </c>
      <c r="I111" s="3">
        <v>632224</v>
      </c>
      <c r="J111" s="3">
        <v>560928</v>
      </c>
      <c r="K111" s="3">
        <v>530704</v>
      </c>
      <c r="L111" s="3">
        <v>643088</v>
      </c>
      <c r="M111" s="3">
        <v>654528</v>
      </c>
      <c r="N111" s="3">
        <v>559696</v>
      </c>
      <c r="O111" s="3">
        <v>595168</v>
      </c>
      <c r="P111" s="3">
        <v>614304</v>
      </c>
      <c r="Q111" s="3">
        <v>518104</v>
      </c>
      <c r="R111" s="3">
        <v>707232</v>
      </c>
      <c r="S111" s="3">
        <v>624304</v>
      </c>
      <c r="T111" s="3">
        <v>600160</v>
      </c>
      <c r="U111" s="3">
        <v>565888</v>
      </c>
      <c r="V111" s="3">
        <v>589216</v>
      </c>
      <c r="W111" s="3">
        <v>626384</v>
      </c>
      <c r="X111" s="3">
        <v>635712</v>
      </c>
      <c r="Y111" s="3">
        <v>556656</v>
      </c>
      <c r="Z111" s="3">
        <v>654816</v>
      </c>
      <c r="AA111" s="3">
        <v>700064</v>
      </c>
      <c r="AB111" s="3">
        <v>656624</v>
      </c>
      <c r="AC111" s="3">
        <v>621936</v>
      </c>
      <c r="AD111" s="3">
        <v>618192</v>
      </c>
      <c r="AE111" s="3">
        <v>641008</v>
      </c>
      <c r="AF111" s="3">
        <v>614160</v>
      </c>
      <c r="AG111" s="3">
        <v>612352</v>
      </c>
      <c r="AH111" s="3">
        <v>540720</v>
      </c>
      <c r="AI111" s="3">
        <v>556384</v>
      </c>
      <c r="AJ111" s="3">
        <v>576512</v>
      </c>
      <c r="AK111" s="3">
        <v>765312</v>
      </c>
      <c r="AL111" s="3">
        <v>603472</v>
      </c>
      <c r="AM111" s="3">
        <v>732048</v>
      </c>
      <c r="AN111" s="3">
        <v>625824</v>
      </c>
      <c r="AO111" s="3">
        <v>572784</v>
      </c>
      <c r="AP111" s="3">
        <v>700480</v>
      </c>
      <c r="AQ111" s="3">
        <v>631248</v>
      </c>
      <c r="AR111" s="3">
        <v>635296</v>
      </c>
      <c r="AS111" s="3">
        <v>592400</v>
      </c>
      <c r="AT111" s="3">
        <v>635152</v>
      </c>
      <c r="AU111" s="3">
        <v>581488</v>
      </c>
      <c r="AV111" s="3">
        <v>599040</v>
      </c>
      <c r="AW111" s="3">
        <v>564928</v>
      </c>
      <c r="AX111" s="3">
        <v>636544</v>
      </c>
      <c r="AY111" s="3">
        <v>639744</v>
      </c>
      <c r="AZ111" s="3">
        <v>597664</v>
      </c>
      <c r="BA111" s="3">
        <v>627632</v>
      </c>
      <c r="BB111" s="3">
        <v>613744</v>
      </c>
      <c r="BC111" s="3">
        <v>689104</v>
      </c>
      <c r="BD111" s="3">
        <v>488744</v>
      </c>
      <c r="BE111" s="3">
        <v>664176</v>
      </c>
      <c r="BF111" s="3">
        <v>649360</v>
      </c>
      <c r="BG111" s="3">
        <v>547040</v>
      </c>
      <c r="BH111" s="3">
        <v>645744</v>
      </c>
      <c r="BI111" s="3">
        <v>611104</v>
      </c>
      <c r="BJ111" s="3">
        <v>779088</v>
      </c>
      <c r="BK111" s="3">
        <v>525216</v>
      </c>
      <c r="BL111" s="3">
        <v>609856</v>
      </c>
      <c r="BM111" s="3">
        <v>589216</v>
      </c>
      <c r="BN111" s="3">
        <v>634592</v>
      </c>
      <c r="BO111" s="3">
        <v>569888</v>
      </c>
      <c r="BP111" s="3">
        <v>656208</v>
      </c>
      <c r="BQ111" s="3">
        <v>628464</v>
      </c>
      <c r="BR111" s="3">
        <v>572928</v>
      </c>
      <c r="BS111" s="3">
        <v>618736</v>
      </c>
      <c r="BT111" s="3">
        <v>595024</v>
      </c>
      <c r="BU111" s="3">
        <v>564368</v>
      </c>
      <c r="BV111" s="3">
        <v>549232</v>
      </c>
      <c r="BW111" s="3">
        <v>601120</v>
      </c>
      <c r="BX111" s="3">
        <v>637936</v>
      </c>
      <c r="BY111" s="3">
        <v>508936</v>
      </c>
      <c r="BZ111" s="3">
        <v>620544</v>
      </c>
      <c r="CA111" s="3">
        <v>596000</v>
      </c>
      <c r="CB111" s="3">
        <v>526864</v>
      </c>
      <c r="CC111" s="3">
        <v>609440</v>
      </c>
      <c r="CD111" s="3">
        <v>582448</v>
      </c>
      <c r="CE111" s="3">
        <v>538928</v>
      </c>
      <c r="CF111" s="3">
        <v>564240</v>
      </c>
      <c r="CG111" s="3">
        <v>571408</v>
      </c>
      <c r="CH111" s="3">
        <v>546896</v>
      </c>
      <c r="CI111" s="3">
        <v>673264</v>
      </c>
      <c r="CJ111" s="3">
        <v>580512</v>
      </c>
      <c r="CK111" s="3">
        <v>615408</v>
      </c>
      <c r="CL111" s="3">
        <v>656624</v>
      </c>
      <c r="CM111" s="3">
        <v>587008</v>
      </c>
      <c r="CN111" s="3">
        <v>603616</v>
      </c>
      <c r="CO111" s="3">
        <v>521520</v>
      </c>
      <c r="CP111" s="3">
        <v>559552</v>
      </c>
      <c r="CQ111" s="3">
        <v>513856</v>
      </c>
      <c r="CR111" s="3">
        <v>540432</v>
      </c>
      <c r="CS111" s="3">
        <v>619568</v>
      </c>
      <c r="CT111" s="3">
        <v>635568</v>
      </c>
      <c r="CU111" s="3">
        <v>558320</v>
      </c>
      <c r="CV111" s="3">
        <v>539200</v>
      </c>
      <c r="CW111" s="3">
        <v>497608</v>
      </c>
      <c r="CX111" s="3">
        <v>521936</v>
      </c>
      <c r="CY111" s="3">
        <v>551296</v>
      </c>
      <c r="CZ111" s="3">
        <v>586592</v>
      </c>
      <c r="DA111" s="3">
        <v>515088</v>
      </c>
      <c r="DB111" s="3">
        <v>625696</v>
      </c>
      <c r="DC111" s="3">
        <v>489152</v>
      </c>
      <c r="DD111" s="3">
        <v>514680</v>
      </c>
      <c r="DE111" s="3">
        <v>525072</v>
      </c>
      <c r="DF111" s="3">
        <v>559280</v>
      </c>
      <c r="DG111" s="3">
        <v>542224</v>
      </c>
      <c r="DH111" s="3">
        <v>544416</v>
      </c>
      <c r="DI111" s="3">
        <v>560240</v>
      </c>
      <c r="DJ111" s="3">
        <v>595024</v>
      </c>
      <c r="DK111" s="3">
        <v>533024</v>
      </c>
      <c r="DL111" s="3">
        <v>460056</v>
      </c>
      <c r="DM111" s="3">
        <v>496648</v>
      </c>
      <c r="DN111" s="3">
        <v>490376</v>
      </c>
      <c r="DO111" s="3">
        <v>538656</v>
      </c>
      <c r="DP111" s="3">
        <v>585760</v>
      </c>
      <c r="DQ111" s="3">
        <v>551024</v>
      </c>
      <c r="DR111" s="3">
        <v>564096</v>
      </c>
      <c r="DS111" s="3">
        <v>538240</v>
      </c>
      <c r="DT111" s="3">
        <v>537968</v>
      </c>
      <c r="DU111" s="3">
        <v>448264</v>
      </c>
      <c r="DV111" s="3">
        <v>576096</v>
      </c>
      <c r="DW111" s="3">
        <v>568512</v>
      </c>
      <c r="DX111" s="3">
        <v>536864</v>
      </c>
      <c r="DY111" s="3">
        <v>570304</v>
      </c>
      <c r="DZ111" s="3">
        <v>590320</v>
      </c>
      <c r="EA111" s="3">
        <v>475128</v>
      </c>
      <c r="EB111" s="3">
        <v>595168</v>
      </c>
      <c r="EC111" s="3">
        <v>551024</v>
      </c>
      <c r="ED111" s="3">
        <v>590048</v>
      </c>
      <c r="EE111" s="3">
        <v>545248</v>
      </c>
      <c r="EF111" s="3">
        <v>495288</v>
      </c>
      <c r="EG111" s="3">
        <v>594208</v>
      </c>
      <c r="EH111" s="3">
        <v>614160</v>
      </c>
      <c r="EI111" s="3">
        <v>533168</v>
      </c>
      <c r="EJ111" s="3">
        <v>536592</v>
      </c>
      <c r="EK111" s="3">
        <v>571536</v>
      </c>
      <c r="EL111" s="3">
        <v>542368</v>
      </c>
      <c r="EM111" s="3">
        <v>522480</v>
      </c>
      <c r="EN111" s="3">
        <v>516872</v>
      </c>
      <c r="EO111" s="3">
        <v>485880</v>
      </c>
      <c r="EP111" s="3">
        <v>510848</v>
      </c>
      <c r="EQ111" s="3">
        <v>521656</v>
      </c>
      <c r="ER111" s="3">
        <v>523440</v>
      </c>
      <c r="ES111" s="3">
        <v>489696</v>
      </c>
      <c r="ET111" s="3">
        <v>470784</v>
      </c>
      <c r="EU111" s="3">
        <v>541536</v>
      </c>
      <c r="EV111" s="5"/>
      <c r="EW111" s="6">
        <f t="shared" si="2362"/>
        <v>581470.18666666665</v>
      </c>
      <c r="EX111" s="7"/>
      <c r="EY111" s="6">
        <f t="shared" si="2424"/>
        <v>4805.4062804991845</v>
      </c>
      <c r="EZ111" s="7"/>
      <c r="FA111" s="6">
        <f t="shared" si="2425"/>
        <v>587491.83999999997</v>
      </c>
      <c r="FB111" s="6">
        <f t="shared" si="2426"/>
        <v>575448.53333333333</v>
      </c>
      <c r="FC111" s="6">
        <f t="shared" si="2363"/>
        <v>12043.306666666642</v>
      </c>
      <c r="FD111" s="7"/>
      <c r="FE111" s="6">
        <f t="shared" si="2427"/>
        <v>24437409745.760719</v>
      </c>
      <c r="FF111"/>
      <c r="FG111" s="6">
        <f t="shared" si="2731"/>
        <v>2780590702.7740417</v>
      </c>
      <c r="FH111"/>
      <c r="FI111" s="6">
        <f t="shared" si="2732"/>
        <v>1097683481.4407094</v>
      </c>
      <c r="FJ111"/>
      <c r="FK111" s="6">
        <f t="shared" si="2733"/>
        <v>10781770910.560705</v>
      </c>
      <c r="FL111"/>
      <c r="FM111" s="6">
        <f t="shared" si="2734"/>
        <v>330537610.08071202</v>
      </c>
      <c r="FN111"/>
      <c r="FO111" s="6">
        <f t="shared" si="2735"/>
        <v>551465692.00070989</v>
      </c>
      <c r="FP111"/>
      <c r="FQ111" s="6">
        <f t="shared" si="2736"/>
        <v>2257704367.6273756</v>
      </c>
      <c r="FR111"/>
      <c r="FS111" s="6">
        <f t="shared" si="2737"/>
        <v>7082349032.8007154</v>
      </c>
      <c r="FT111"/>
      <c r="FU111" s="6">
        <f t="shared" si="2738"/>
        <v>5024639748.9607143</v>
      </c>
      <c r="FV111"/>
      <c r="FW111" s="6">
        <f t="shared" si="2739"/>
        <v>494114807.30737889</v>
      </c>
      <c r="FX111"/>
      <c r="FY111" s="6">
        <f t="shared" si="2740"/>
        <v>2421752703.8407087</v>
      </c>
      <c r="FZ111"/>
      <c r="GA111" s="6">
        <f t="shared" si="2741"/>
        <v>4490701067.7873812</v>
      </c>
      <c r="GB111"/>
      <c r="GC111" s="6">
        <f t="shared" si="2742"/>
        <v>3282293819.5740414</v>
      </c>
      <c r="GD111"/>
      <c r="GE111" s="6">
        <f t="shared" si="2743"/>
        <v>512782136.16071224</v>
      </c>
      <c r="GF111"/>
      <c r="GG111" s="6">
        <f t="shared" si="2744"/>
        <v>1215171261.2807093</v>
      </c>
      <c r="GH111"/>
      <c r="GI111" s="6">
        <f t="shared" si="3544"/>
        <v>104761502.56071061</v>
      </c>
      <c r="GJ111"/>
      <c r="GK111" s="6">
        <f t="shared" si="3545"/>
        <v>767694842.72070968</v>
      </c>
      <c r="GL111"/>
      <c r="GM111" s="6">
        <f t="shared" si="3546"/>
        <v>40338033832.800697</v>
      </c>
      <c r="GN111"/>
      <c r="GO111" s="6">
        <f t="shared" si="3547"/>
        <v>19773789407.414036</v>
      </c>
      <c r="GP111"/>
      <c r="GQ111" s="6">
        <f t="shared" si="3548"/>
        <v>1680728864.2673798</v>
      </c>
      <c r="GR111"/>
      <c r="GS111" s="6">
        <f t="shared" si="3549"/>
        <v>3270546645.1740475</v>
      </c>
      <c r="GT111"/>
      <c r="GU111" s="6">
        <f t="shared" si="3550"/>
        <v>951888685.92071259</v>
      </c>
      <c r="GV111"/>
      <c r="GW111" s="6">
        <f t="shared" si="3551"/>
        <v>1732282113.5473797</v>
      </c>
      <c r="GX111"/>
      <c r="GY111" s="6">
        <f t="shared" si="3552"/>
        <v>487027225.44071221</v>
      </c>
      <c r="GZ111"/>
      <c r="HA111" s="6">
        <f t="shared" si="3553"/>
        <v>232358398.13404369</v>
      </c>
      <c r="HB111"/>
      <c r="HC111" s="6">
        <f t="shared" si="3554"/>
        <v>1764949887.840709</v>
      </c>
      <c r="HD111"/>
      <c r="HE111" s="6">
        <f t="shared" si="3555"/>
        <v>7639338016.2673731</v>
      </c>
      <c r="HF111"/>
      <c r="HG111" s="6">
        <f t="shared" si="3556"/>
        <v>35146990609.760704</v>
      </c>
      <c r="HH111"/>
      <c r="HI111" s="6">
        <f t="shared" si="3557"/>
        <v>8149881359.200716</v>
      </c>
      <c r="HJ111"/>
      <c r="HK111" s="6">
        <f t="shared" si="3558"/>
        <v>510610549.60071224</v>
      </c>
      <c r="HL111"/>
      <c r="HM111" s="6">
        <f t="shared" si="3559"/>
        <v>58481116919.307388</v>
      </c>
      <c r="HN111"/>
      <c r="HO111" s="6">
        <f t="shared" si="3560"/>
        <v>73903136.267378211</v>
      </c>
      <c r="HP111"/>
      <c r="HQ111" s="6">
        <f t="shared" si="3561"/>
        <v>2773148622.3473802</v>
      </c>
      <c r="HR111"/>
      <c r="HS111" s="6">
        <f t="shared" si="3562"/>
        <v>246511771.14737856</v>
      </c>
      <c r="HT111"/>
      <c r="HU111" s="6">
        <f t="shared" si="3563"/>
        <v>3346773683.0407081</v>
      </c>
      <c r="HV111"/>
      <c r="HW111" s="6">
        <f t="shared" si="3564"/>
        <v>346432353.12071204</v>
      </c>
      <c r="HX111"/>
      <c r="HY111" s="6">
        <f t="shared" si="3565"/>
        <v>4087211972.1073747</v>
      </c>
      <c r="HZ111"/>
      <c r="IA111" s="6">
        <f t="shared" si="3566"/>
        <v>13678868115.467384</v>
      </c>
      <c r="IB111"/>
      <c r="IC111" s="6">
        <f t="shared" si="3567"/>
        <v>156267333.81404507</v>
      </c>
      <c r="ID111"/>
      <c r="IE111" s="6">
        <f t="shared" si="3568"/>
        <v>8952813194.0807056</v>
      </c>
      <c r="IF111"/>
      <c r="IG111" s="6">
        <f t="shared" si="3569"/>
        <v>990782223.20071268</v>
      </c>
      <c r="IH111"/>
      <c r="II111" s="6">
        <f t="shared" si="3570"/>
        <v>369074303.84071016</v>
      </c>
      <c r="IJ111"/>
      <c r="IK111" s="6">
        <f t="shared" si="3571"/>
        <v>19157689813.174038</v>
      </c>
      <c r="IL111"/>
      <c r="IM111" s="6">
        <f t="shared" si="3572"/>
        <v>2203298510.3473754</v>
      </c>
      <c r="IN111"/>
      <c r="IO111" s="6">
        <f t="shared" si="3573"/>
        <v>3314615017.6540475</v>
      </c>
      <c r="IP111"/>
      <c r="IQ111" s="6">
        <f t="shared" si="3574"/>
        <v>4907379843.2540483</v>
      </c>
      <c r="IR111"/>
      <c r="IS111" s="6">
        <f t="shared" si="3575"/>
        <v>1132503768.5873795</v>
      </c>
      <c r="IT111"/>
      <c r="IU111" s="6">
        <f t="shared" si="3576"/>
        <v>8313665964.2140398</v>
      </c>
      <c r="IV111"/>
      <c r="IW111" s="6">
        <f t="shared" si="3577"/>
        <v>4251652032.6940475</v>
      </c>
      <c r="IX111"/>
      <c r="IY111" s="6">
        <f t="shared" si="3578"/>
        <v>873125277.70737922</v>
      </c>
      <c r="IZ111"/>
      <c r="JA111" s="6">
        <f t="shared" si="3579"/>
        <v>1714233802.9340425</v>
      </c>
      <c r="JB111"/>
      <c r="JC111" s="6">
        <f t="shared" si="3580"/>
        <v>3535574051.6807141</v>
      </c>
      <c r="JD111"/>
      <c r="JE111" s="6">
        <f t="shared" si="3581"/>
        <v>15500422640.480717</v>
      </c>
      <c r="JF111"/>
      <c r="JG111" s="6">
        <f t="shared" si="3582"/>
        <v>503342985.22737664</v>
      </c>
      <c r="JH111"/>
      <c r="JI111" s="6">
        <f t="shared" si="3583"/>
        <v>25127094.454044692</v>
      </c>
      <c r="JJ111"/>
      <c r="JK111" s="6">
        <f t="shared" si="3584"/>
        <v>776586780.85404301</v>
      </c>
      <c r="JL111"/>
      <c r="JM111" s="6">
        <f t="shared" si="3585"/>
        <v>2495671208.8007135</v>
      </c>
      <c r="JN111"/>
      <c r="JO111" s="6">
        <f t="shared" si="3586"/>
        <v>2365393054.5607085</v>
      </c>
      <c r="JP111"/>
      <c r="JQ111" s="6">
        <f t="shared" si="3587"/>
        <v>3638901327.2007079</v>
      </c>
      <c r="JR111"/>
      <c r="JS111" s="6">
        <f t="shared" si="3588"/>
        <v>514958330.72071224</v>
      </c>
      <c r="JT111"/>
      <c r="JU111" s="6">
        <f t="shared" si="3589"/>
        <v>190790497.1207118</v>
      </c>
      <c r="JV111"/>
      <c r="JW111" s="6">
        <f t="shared" si="3590"/>
        <v>6031183289.0140486</v>
      </c>
      <c r="JX111"/>
      <c r="JY111" s="6">
        <f t="shared" si="3591"/>
        <v>19885415.947377555</v>
      </c>
      <c r="JZ111"/>
      <c r="KA111" s="6">
        <f t="shared" si="3592"/>
        <v>2068731185.3340421</v>
      </c>
      <c r="KB111"/>
      <c r="KC111" s="6">
        <f t="shared" si="3593"/>
        <v>10639652936.37405</v>
      </c>
      <c r="KD111"/>
      <c r="KE111" s="6">
        <f t="shared" si="3594"/>
        <v>1030454512.4807127</v>
      </c>
      <c r="KF111"/>
      <c r="KG111" s="6">
        <f t="shared" si="3595"/>
        <v>1073000958.1340461</v>
      </c>
      <c r="KH111"/>
      <c r="KI111" s="6">
        <f t="shared" si="3596"/>
        <v>12312855426.400705</v>
      </c>
      <c r="KJ111"/>
      <c r="KK111" s="6">
        <f t="shared" si="3597"/>
        <v>4753922312.3740482</v>
      </c>
      <c r="KL111"/>
      <c r="KM111" s="6">
        <f t="shared" si="3598"/>
        <v>2207806987.7873755</v>
      </c>
      <c r="KN111"/>
      <c r="KO111" s="6">
        <f t="shared" si="3599"/>
        <v>61539213.494044833</v>
      </c>
      <c r="KP111"/>
      <c r="KQ111" s="6">
        <f t="shared" si="3600"/>
        <v>359052979.04071206</v>
      </c>
      <c r="KR111"/>
      <c r="KS111" s="6">
        <f t="shared" si="3601"/>
        <v>522182216.37404329</v>
      </c>
      <c r="KT111"/>
      <c r="KU111" s="6">
        <f t="shared" si="3602"/>
        <v>470920091.14737886</v>
      </c>
      <c r="KV111"/>
      <c r="KW111" s="16">
        <f t="shared" si="3603"/>
        <v>4243.6007582690836</v>
      </c>
      <c r="KX111" s="7"/>
      <c r="KY111" s="5"/>
      <c r="KZ111" s="3">
        <f t="shared" si="2428"/>
        <v>28347783424</v>
      </c>
      <c r="LA111"/>
      <c r="LB111" s="3">
        <f t="shared" si="2745"/>
        <v>1655513344</v>
      </c>
      <c r="LC111"/>
      <c r="LD111" s="3">
        <f t="shared" si="2746"/>
        <v>444703744</v>
      </c>
      <c r="LE111"/>
      <c r="LF111" s="3">
        <f t="shared" si="2747"/>
        <v>8425771264</v>
      </c>
      <c r="LG111"/>
      <c r="LH111" s="3">
        <f t="shared" si="2748"/>
        <v>913490176</v>
      </c>
      <c r="LI111"/>
      <c r="LJ111" s="3">
        <f t="shared" si="2749"/>
        <v>130873600</v>
      </c>
      <c r="LK111"/>
      <c r="LL111" s="3">
        <f t="shared" si="2750"/>
        <v>1258262784</v>
      </c>
      <c r="LM111"/>
      <c r="LN111" s="3">
        <f t="shared" si="2751"/>
        <v>9254440000</v>
      </c>
      <c r="LO111"/>
      <c r="LP111" s="3">
        <f t="shared" si="2752"/>
        <v>6877053184</v>
      </c>
      <c r="LQ111"/>
      <c r="LR111" s="3">
        <f t="shared" si="2753"/>
        <v>1174569984</v>
      </c>
      <c r="LS111"/>
      <c r="LT111" s="3">
        <f t="shared" si="2754"/>
        <v>1381460224</v>
      </c>
      <c r="LU111"/>
      <c r="LV111" s="3">
        <f t="shared" si="2755"/>
        <v>6249851136</v>
      </c>
      <c r="LW111"/>
      <c r="LX111" s="3">
        <f t="shared" si="2756"/>
        <v>2047381504</v>
      </c>
      <c r="LY111"/>
      <c r="LZ111" s="3">
        <f t="shared" si="2757"/>
        <v>1203257344</v>
      </c>
      <c r="MA111"/>
      <c r="MB111" s="3">
        <f t="shared" si="2758"/>
        <v>520569856</v>
      </c>
      <c r="MC111"/>
      <c r="MD111" s="3">
        <f t="shared" si="2759"/>
        <v>3268864</v>
      </c>
      <c r="ME111"/>
      <c r="MF111" s="3">
        <f t="shared" si="2760"/>
        <v>245360896</v>
      </c>
      <c r="MG111"/>
      <c r="MH111" s="3">
        <f t="shared" si="2761"/>
        <v>35645440000</v>
      </c>
      <c r="MI111"/>
      <c r="MJ111" s="3">
        <f t="shared" si="2762"/>
        <v>16531787776</v>
      </c>
      <c r="MK111"/>
      <c r="ML111" s="3">
        <f t="shared" si="2763"/>
        <v>2813241600</v>
      </c>
      <c r="MM111"/>
      <c r="MN111" s="3">
        <f t="shared" si="2764"/>
        <v>4793069824</v>
      </c>
      <c r="MO111"/>
      <c r="MP111" s="3">
        <f t="shared" si="2765"/>
        <v>1840066816</v>
      </c>
      <c r="MQ111"/>
      <c r="MR111" s="3">
        <f t="shared" si="2766"/>
        <v>2879824896</v>
      </c>
      <c r="MS111"/>
      <c r="MT111" s="3">
        <f t="shared" si="2767"/>
        <v>1163628544</v>
      </c>
      <c r="MU111"/>
      <c r="MV111" s="3">
        <f t="shared" si="2768"/>
        <v>10240000</v>
      </c>
      <c r="MW111"/>
      <c r="MX111" s="3">
        <f t="shared" si="2769"/>
        <v>898081024</v>
      </c>
      <c r="MY111"/>
      <c r="MZ111" s="3">
        <f t="shared" si="2770"/>
        <v>5679129600</v>
      </c>
      <c r="NA111"/>
      <c r="NB111" s="3">
        <f t="shared" si="2771"/>
        <v>30776386624</v>
      </c>
      <c r="NC111"/>
      <c r="ND111" s="3">
        <f t="shared" si="2772"/>
        <v>10469382400</v>
      </c>
      <c r="NE111"/>
      <c r="NF111" s="3">
        <f t="shared" si="2773"/>
        <v>1199929600</v>
      </c>
      <c r="NG111"/>
      <c r="NH111" s="3">
        <f t="shared" si="2774"/>
        <v>64450992384</v>
      </c>
      <c r="NI111"/>
      <c r="NJ111" s="3">
        <f t="shared" si="2775"/>
        <v>426009600</v>
      </c>
      <c r="NK111"/>
      <c r="NL111" s="3">
        <f t="shared" si="2729"/>
        <v>4186607616</v>
      </c>
      <c r="NM111"/>
      <c r="NN111" s="3">
        <f t="shared" si="2776"/>
        <v>769729536</v>
      </c>
      <c r="NO111"/>
      <c r="NP111" s="3">
        <f t="shared" si="2777"/>
        <v>2098372864</v>
      </c>
      <c r="NQ111"/>
      <c r="NR111" s="3">
        <f t="shared" si="2778"/>
        <v>939790336</v>
      </c>
      <c r="NS111"/>
      <c r="NT111" s="3">
        <f t="shared" si="2779"/>
        <v>2692364544</v>
      </c>
      <c r="NU111"/>
      <c r="NV111" s="3">
        <f t="shared" si="2780"/>
        <v>16641000000</v>
      </c>
      <c r="NW111"/>
      <c r="NX111" s="3">
        <f t="shared" si="2781"/>
        <v>602407936</v>
      </c>
      <c r="NY111"/>
      <c r="NZ111" s="3">
        <f t="shared" si="2782"/>
        <v>6818795776</v>
      </c>
      <c r="OA111"/>
      <c r="OB111" s="3">
        <f t="shared" si="2783"/>
        <v>1893990400</v>
      </c>
      <c r="OC111"/>
      <c r="OD111" s="3">
        <f t="shared" si="2784"/>
        <v>51380224</v>
      </c>
      <c r="OE111"/>
      <c r="OF111" s="3">
        <f t="shared" si="2785"/>
        <v>15968871424</v>
      </c>
      <c r="OG111"/>
      <c r="OH111" s="3">
        <f t="shared" si="2786"/>
        <v>1217730816</v>
      </c>
      <c r="OI111"/>
      <c r="OJ111" s="3">
        <f t="shared" si="2787"/>
        <v>4846387456</v>
      </c>
      <c r="OK111"/>
      <c r="OL111" s="3">
        <f t="shared" si="2788"/>
        <v>6739753216</v>
      </c>
      <c r="OM111"/>
      <c r="ON111" s="3">
        <f t="shared" si="2789"/>
        <v>2088124416</v>
      </c>
      <c r="OO111"/>
      <c r="OP111" s="3">
        <f t="shared" si="2790"/>
        <v>6262506496</v>
      </c>
      <c r="OQ111"/>
      <c r="OR111" s="3">
        <f t="shared" si="2791"/>
        <v>5967253504</v>
      </c>
      <c r="OS111"/>
      <c r="OT111" s="3">
        <f t="shared" si="2792"/>
        <v>1729894464</v>
      </c>
      <c r="OU111"/>
      <c r="OV111" s="3">
        <f t="shared" si="2793"/>
        <v>862009600</v>
      </c>
      <c r="OW111"/>
      <c r="OX111" s="3">
        <f t="shared" si="2794"/>
        <v>5112822016</v>
      </c>
      <c r="OY111"/>
      <c r="OZ111" s="3">
        <f t="shared" si="2795"/>
        <v>18644263936</v>
      </c>
      <c r="PA111"/>
      <c r="PB111" s="3">
        <f t="shared" si="2796"/>
        <v>107993664</v>
      </c>
      <c r="PC111"/>
      <c r="PD111" s="3">
        <f t="shared" si="2797"/>
        <v>290907136</v>
      </c>
      <c r="PE111"/>
      <c r="PF111" s="3">
        <f t="shared" si="2798"/>
        <v>250398976</v>
      </c>
      <c r="PG111"/>
      <c r="PH111" s="3">
        <f t="shared" si="2799"/>
        <v>3844000000</v>
      </c>
      <c r="PI111"/>
      <c r="PJ111" s="3">
        <f t="shared" si="2800"/>
        <v>1338974464</v>
      </c>
      <c r="PK111"/>
      <c r="PL111" s="3">
        <f t="shared" si="2801"/>
        <v>2330958400</v>
      </c>
      <c r="PM111"/>
      <c r="PN111" s="3">
        <f t="shared" si="2802"/>
        <v>1206589696</v>
      </c>
      <c r="PO111"/>
      <c r="PP111" s="3">
        <f t="shared" si="2803"/>
        <v>668532736</v>
      </c>
      <c r="PQ111"/>
      <c r="PR111" s="3">
        <f t="shared" si="2804"/>
        <v>8046807616</v>
      </c>
      <c r="PS111"/>
      <c r="PT111" s="3">
        <f t="shared" si="2805"/>
        <v>57517056</v>
      </c>
      <c r="PU111"/>
      <c r="PV111" s="3">
        <f t="shared" si="2806"/>
        <v>1118233600</v>
      </c>
      <c r="PW111"/>
      <c r="PX111" s="3">
        <f t="shared" si="2730"/>
        <v>13269196864</v>
      </c>
      <c r="PY111"/>
      <c r="PZ111" s="3">
        <f t="shared" si="3172"/>
        <v>1948692736</v>
      </c>
      <c r="QA111"/>
      <c r="QB111" s="3">
        <f t="shared" si="3173"/>
        <v>2007040000</v>
      </c>
      <c r="QC111"/>
      <c r="QD111" s="3">
        <f t="shared" si="3174"/>
        <v>9785166400</v>
      </c>
      <c r="QE111"/>
      <c r="QF111" s="3">
        <f t="shared" si="3175"/>
        <v>6559704064</v>
      </c>
      <c r="QG111"/>
      <c r="QH111" s="3">
        <f t="shared" si="3176"/>
        <v>1221083136</v>
      </c>
      <c r="QI111"/>
      <c r="QJ111" s="3">
        <f t="shared" si="3177"/>
        <v>395532544</v>
      </c>
      <c r="QK111"/>
      <c r="QL111" s="3">
        <f t="shared" si="3178"/>
        <v>960504064</v>
      </c>
      <c r="QM111"/>
      <c r="QN111" s="3">
        <f t="shared" si="3169"/>
        <v>116812864</v>
      </c>
      <c r="QO111"/>
      <c r="QP111" s="3">
        <f t="shared" si="3170"/>
        <v>1138657536</v>
      </c>
      <c r="QQ111"/>
      <c r="QR111" s="3">
        <f t="shared" si="3171"/>
        <v>5005845504</v>
      </c>
      <c r="QS111" s="5"/>
      <c r="QT111" s="6">
        <f t="shared" si="2429"/>
        <v>4336.6966901481992</v>
      </c>
      <c r="QU111" s="5"/>
      <c r="QV111" s="5"/>
      <c r="QW111" s="6">
        <f>B111-C111-$FC111</f>
        <v>156324.69333333336</v>
      </c>
      <c r="QX111"/>
      <c r="QY111" s="6">
        <f t="shared" ref="QY111:TI111" si="3604">D111-E111-$FC111</f>
        <v>-52731.306666666642</v>
      </c>
      <c r="QZ111"/>
      <c r="RA111" s="6">
        <f t="shared" si="3604"/>
        <v>-33131.306666666642</v>
      </c>
      <c r="RB111"/>
      <c r="RC111" s="6">
        <f t="shared" si="3604"/>
        <v>-103835.30666666664</v>
      </c>
      <c r="RD111"/>
      <c r="RE111" s="6">
        <f t="shared" si="3604"/>
        <v>18180.693333333358</v>
      </c>
      <c r="RF111"/>
      <c r="RG111" s="6">
        <f t="shared" si="3604"/>
        <v>-23483.306666666642</v>
      </c>
      <c r="RH111"/>
      <c r="RI111" s="6">
        <f t="shared" si="3604"/>
        <v>-47515.306666666642</v>
      </c>
      <c r="RJ111"/>
      <c r="RK111" s="6">
        <f t="shared" si="3604"/>
        <v>84156.693333333358</v>
      </c>
      <c r="RL111"/>
      <c r="RM111" s="6">
        <f t="shared" si="3604"/>
        <v>70884.693333333358</v>
      </c>
      <c r="RN111"/>
      <c r="RO111" s="6">
        <f t="shared" si="3604"/>
        <v>22228.693333333358</v>
      </c>
      <c r="RP111"/>
      <c r="RQ111" s="6">
        <f t="shared" si="3604"/>
        <v>-49211.306666666642</v>
      </c>
      <c r="RR111"/>
      <c r="RS111" s="6">
        <f t="shared" si="3604"/>
        <v>67012.693333333358</v>
      </c>
      <c r="RT111"/>
      <c r="RU111" s="6">
        <f t="shared" si="3604"/>
        <v>-57291.306666666642</v>
      </c>
      <c r="RV111"/>
      <c r="RW111" s="6">
        <f t="shared" si="3604"/>
        <v>22644.693333333358</v>
      </c>
      <c r="RX111"/>
      <c r="RY111" s="6">
        <f t="shared" si="3604"/>
        <v>-34859.306666666642</v>
      </c>
      <c r="RZ111"/>
      <c r="SA111" s="6">
        <f t="shared" si="3604"/>
        <v>-10235.306666666642</v>
      </c>
      <c r="SB111"/>
      <c r="SC111" s="6">
        <f t="shared" si="3604"/>
        <v>-27707.306666666642</v>
      </c>
      <c r="SD111"/>
      <c r="SE111" s="6">
        <f t="shared" si="3604"/>
        <v>-200843.30666666664</v>
      </c>
      <c r="SF111"/>
      <c r="SG111" s="6">
        <f t="shared" si="3604"/>
        <v>-140619.30666666664</v>
      </c>
      <c r="SH111"/>
      <c r="SI111" s="6">
        <f t="shared" si="3604"/>
        <v>40996.693333333358</v>
      </c>
      <c r="SJ111"/>
      <c r="SK111" s="6">
        <f t="shared" si="3604"/>
        <v>57188.693333333358</v>
      </c>
      <c r="SL111"/>
      <c r="SM111" s="6">
        <f t="shared" si="3604"/>
        <v>30852.693333333358</v>
      </c>
      <c r="SN111"/>
      <c r="SO111" s="6">
        <f t="shared" si="3604"/>
        <v>41620.693333333358</v>
      </c>
      <c r="SP111"/>
      <c r="SQ111" s="6">
        <f t="shared" si="3604"/>
        <v>22068.693333333358</v>
      </c>
      <c r="SR111"/>
      <c r="SS111" s="6">
        <f t="shared" si="3604"/>
        <v>-15243.306666666642</v>
      </c>
      <c r="ST111"/>
      <c r="SU111" s="6">
        <f t="shared" si="3604"/>
        <v>-42011.306666666642</v>
      </c>
      <c r="SV111"/>
      <c r="SW111" s="6">
        <f t="shared" si="3604"/>
        <v>-87403.306666666642</v>
      </c>
      <c r="SX111"/>
      <c r="SY111" s="6">
        <f t="shared" si="3604"/>
        <v>-187475.30666666664</v>
      </c>
      <c r="SZ111"/>
      <c r="TA111" s="6">
        <f t="shared" si="3604"/>
        <v>90276.693333333358</v>
      </c>
      <c r="TB111"/>
      <c r="TC111" s="6">
        <f t="shared" si="3604"/>
        <v>22596.693333333358</v>
      </c>
      <c r="TD111"/>
      <c r="TE111" s="6">
        <f t="shared" si="3604"/>
        <v>241828.69333333336</v>
      </c>
      <c r="TF111"/>
      <c r="TG111" s="6">
        <f t="shared" si="3604"/>
        <v>8596.6933333333582</v>
      </c>
      <c r="TH111"/>
      <c r="TI111" s="6">
        <f t="shared" si="3604"/>
        <v>52660.693333333358</v>
      </c>
      <c r="TJ111"/>
      <c r="TK111" s="6">
        <f t="shared" ref="TK111:VU111" si="3605">BP111-BQ111-$FC111</f>
        <v>15700.693333333358</v>
      </c>
      <c r="TL111"/>
      <c r="TM111" s="6">
        <f t="shared" si="3605"/>
        <v>-57851.306666666642</v>
      </c>
      <c r="TN111"/>
      <c r="TO111" s="6">
        <f t="shared" si="3605"/>
        <v>18612.693333333358</v>
      </c>
      <c r="TP111"/>
      <c r="TQ111" s="6">
        <f t="shared" si="3605"/>
        <v>-63931.306666666642</v>
      </c>
      <c r="TR111"/>
      <c r="TS111" s="6">
        <f t="shared" si="3605"/>
        <v>116956.69333333336</v>
      </c>
      <c r="TT111"/>
      <c r="TU111" s="6">
        <f t="shared" si="3605"/>
        <v>12500.693333333358</v>
      </c>
      <c r="TV111"/>
      <c r="TW111" s="6">
        <f t="shared" si="3605"/>
        <v>-94619.306666666642</v>
      </c>
      <c r="TX111"/>
      <c r="TY111" s="6">
        <f t="shared" si="3605"/>
        <v>31476.693333333358</v>
      </c>
      <c r="TZ111"/>
      <c r="UA111" s="6">
        <f t="shared" si="3605"/>
        <v>-19211.306666666642</v>
      </c>
      <c r="UB111"/>
      <c r="UC111" s="6">
        <f t="shared" si="3605"/>
        <v>-138411.30666666664</v>
      </c>
      <c r="UD111"/>
      <c r="UE111" s="6">
        <f t="shared" si="3605"/>
        <v>-46939.306666666642</v>
      </c>
      <c r="UF111"/>
      <c r="UG111" s="6">
        <f t="shared" si="3605"/>
        <v>57572.693333333358</v>
      </c>
      <c r="UH111"/>
      <c r="UI111" s="6">
        <f t="shared" si="3605"/>
        <v>70052.693333333358</v>
      </c>
      <c r="UJ111"/>
      <c r="UK111" s="6">
        <f t="shared" si="3605"/>
        <v>33652.693333333358</v>
      </c>
      <c r="UL111"/>
      <c r="UM111" s="6">
        <f t="shared" si="3605"/>
        <v>-91179.306666666642</v>
      </c>
      <c r="UN111"/>
      <c r="UO111" s="6">
        <f t="shared" si="3605"/>
        <v>65204.693333333358</v>
      </c>
      <c r="UP111"/>
      <c r="UQ111" s="6">
        <f t="shared" si="3605"/>
        <v>29548.693333333358</v>
      </c>
      <c r="UR111"/>
      <c r="US111" s="6">
        <f t="shared" si="3605"/>
        <v>-41403.306666666642</v>
      </c>
      <c r="UT111"/>
      <c r="UU111" s="6">
        <f t="shared" si="3605"/>
        <v>59460.693333333358</v>
      </c>
      <c r="UV111"/>
      <c r="UW111" s="6">
        <f t="shared" si="3605"/>
        <v>124500.69333333336</v>
      </c>
      <c r="UX111"/>
      <c r="UY111" s="6">
        <f t="shared" si="3605"/>
        <v>-22435.306666666642</v>
      </c>
      <c r="UZ111"/>
      <c r="VA111" s="6">
        <f t="shared" si="3605"/>
        <v>5012.6933333333582</v>
      </c>
      <c r="VB111"/>
      <c r="VC111" s="6">
        <f t="shared" si="3605"/>
        <v>-27867.306666666642</v>
      </c>
      <c r="VD111"/>
      <c r="VE111" s="6">
        <f t="shared" si="3605"/>
        <v>49956.693333333358</v>
      </c>
      <c r="VF111"/>
      <c r="VG111" s="6">
        <f t="shared" si="3605"/>
        <v>-48635.306666666642</v>
      </c>
      <c r="VH111"/>
      <c r="VI111" s="6">
        <f t="shared" si="3605"/>
        <v>-60323.306666666642</v>
      </c>
      <c r="VJ111"/>
      <c r="VK111" s="6">
        <f t="shared" si="3605"/>
        <v>22692.693333333358</v>
      </c>
      <c r="VL111"/>
      <c r="VM111" s="6">
        <f t="shared" si="3605"/>
        <v>13812.693333333358</v>
      </c>
      <c r="VN111"/>
      <c r="VO111" s="6">
        <f t="shared" si="3605"/>
        <v>77660.693333333358</v>
      </c>
      <c r="VP111"/>
      <c r="VQ111" s="6">
        <f t="shared" si="3605"/>
        <v>-4459.3066666666418</v>
      </c>
      <c r="VR111"/>
      <c r="VS111" s="6">
        <f t="shared" si="3605"/>
        <v>-45483.306666666642</v>
      </c>
      <c r="VT111"/>
      <c r="VU111" s="6">
        <f t="shared" si="3605"/>
        <v>103148.69333333336</v>
      </c>
      <c r="VV111"/>
      <c r="VW111" s="6">
        <f>EB111-EC111-$FC111</f>
        <v>32100.693333333358</v>
      </c>
      <c r="VX111"/>
      <c r="VY111" s="6">
        <f>ED111-EE111-$FC111</f>
        <v>32756.693333333358</v>
      </c>
      <c r="VZ111"/>
      <c r="WA111" s="6">
        <f>EF111-EG111-$FC111</f>
        <v>-110963.30666666664</v>
      </c>
      <c r="WB111"/>
      <c r="WC111" s="6">
        <f>EH111-EI111-$FC111</f>
        <v>68948.693333333358</v>
      </c>
      <c r="WD111"/>
      <c r="WE111" s="6">
        <f>EJ111-EK111-$FC111</f>
        <v>-46987.306666666642</v>
      </c>
      <c r="WF111"/>
      <c r="WG111" s="6">
        <f>EL111-EM111-$FC111</f>
        <v>7844.6933333333582</v>
      </c>
      <c r="WH111"/>
      <c r="WI111" s="6">
        <f>EN111-EO111-$FC111</f>
        <v>18948.693333333358</v>
      </c>
      <c r="WJ111"/>
      <c r="WK111" s="6">
        <f>EP111-EQ111-$FC111</f>
        <v>-22851.306666666642</v>
      </c>
      <c r="WL111"/>
      <c r="WM111" s="6">
        <f>ER111-ES111-$FC111</f>
        <v>21700.693333333358</v>
      </c>
      <c r="WN111"/>
      <c r="WO111" s="6">
        <f>ET111-EU111-$FC111</f>
        <v>-82795.306666666642</v>
      </c>
      <c r="WP111"/>
      <c r="WQ111"/>
      <c r="WR111"/>
      <c r="WS111" s="42" t="s">
        <v>0</v>
      </c>
      <c r="WT111"/>
      <c r="WU111">
        <f>B111/B116</f>
        <v>0.27130840139466017</v>
      </c>
      <c r="WV111">
        <f>C111/C116</f>
        <v>0.23130618733802738</v>
      </c>
      <c r="WW111">
        <f t="shared" ref="WW111" si="3606">D111/D116</f>
        <v>0.23590213073844926</v>
      </c>
      <c r="WX111">
        <f t="shared" ref="WX111" si="3607">E111/E116</f>
        <v>0.26731059473204222</v>
      </c>
      <c r="WY111">
        <f t="shared" ref="WY111" si="3608">F111/F116</f>
        <v>0.23174686009928686</v>
      </c>
      <c r="WZ111">
        <f t="shared" ref="WZ111" si="3609">G111/G116</f>
        <v>0.2298234301995026</v>
      </c>
      <c r="XA111">
        <f t="shared" ref="XA111" si="3610">H111/H116</f>
        <v>0.2058863082663944</v>
      </c>
      <c r="XB111">
        <f t="shared" ref="XB111" si="3611">I111/I116</f>
        <v>0.26293355669222013</v>
      </c>
      <c r="XC111">
        <f t="shared" ref="XC111" si="3612">J111/J116</f>
        <v>0.26511340369901937</v>
      </c>
      <c r="XD111">
        <f t="shared" ref="XD111" si="3613">K111/K116</f>
        <v>0.20132310046618446</v>
      </c>
      <c r="XE111">
        <f t="shared" ref="XE111" si="3614">L111/L116</f>
        <v>0.27592574794392649</v>
      </c>
      <c r="XF111">
        <f t="shared" ref="XF111" si="3615">M111/M116</f>
        <v>0.29205097577441513</v>
      </c>
      <c r="XG111">
        <f t="shared" ref="XG111" si="3616">N111/N116</f>
        <v>0.23484263920200765</v>
      </c>
      <c r="XH111">
        <f t="shared" ref="XH111" si="3617">O111/O116</f>
        <v>0.26138607947670783</v>
      </c>
      <c r="XI111">
        <f t="shared" ref="XI111" si="3618">P111/P116</f>
        <v>0.27602829192935913</v>
      </c>
      <c r="XJ111">
        <f t="shared" ref="XJ111" si="3619">Q111/Q116</f>
        <v>0.17395210696645783</v>
      </c>
      <c r="XK111">
        <f t="shared" ref="XK111" si="3620">R111/R116</f>
        <v>0.29900119011632698</v>
      </c>
      <c r="XL111">
        <f t="shared" ref="XL111" si="3621">S111/S116</f>
        <v>0.28438571621193182</v>
      </c>
      <c r="XM111">
        <f t="shared" ref="XM111" si="3622">T111/T116</f>
        <v>0.24639486978423616</v>
      </c>
      <c r="XN111">
        <f t="shared" ref="XN111" si="3623">U111/U116</f>
        <v>0.2212479996747089</v>
      </c>
      <c r="XO111">
        <f t="shared" ref="XO111" si="3624">V111/V116</f>
        <v>0.23116780906967685</v>
      </c>
      <c r="XP111">
        <f t="shared" ref="XP111" si="3625">W111/W116</f>
        <v>0.24970669477400448</v>
      </c>
      <c r="XQ111">
        <f t="shared" ref="XQ111" si="3626">X111/X116</f>
        <v>0.26328438691347644</v>
      </c>
      <c r="XR111">
        <f t="shared" ref="XR111" si="3627">Y111/Y116</f>
        <v>0.20842208602555554</v>
      </c>
      <c r="XS111">
        <f t="shared" ref="XS111" si="3628">Z111/Z116</f>
        <v>0.25713302892793699</v>
      </c>
      <c r="XT111">
        <f t="shared" ref="XT111" si="3629">AA111/AA116</f>
        <v>0.26048166097690295</v>
      </c>
      <c r="XU111">
        <f t="shared" ref="XU111" si="3630">AB111/AB116</f>
        <v>0.27526753341049709</v>
      </c>
      <c r="XV111">
        <f t="shared" ref="XV111" si="3631">AC111/AC116</f>
        <v>0.25106258439416845</v>
      </c>
      <c r="XW111">
        <f t="shared" ref="XW111" si="3632">AD111/AD116</f>
        <v>0.2306985270107734</v>
      </c>
      <c r="XX111">
        <f t="shared" ref="XX111" si="3633">AE111/AE116</f>
        <v>0.2675785652624742</v>
      </c>
      <c r="XY111">
        <f t="shared" ref="XY111" si="3634">AF111/AF116</f>
        <v>0.23122022732740274</v>
      </c>
      <c r="XZ111">
        <f t="shared" ref="XZ111" si="3635">AG111/AG116</f>
        <v>0.27654877647832415</v>
      </c>
      <c r="YA111">
        <f t="shared" ref="YA111" si="3636">AH111/AH116</f>
        <v>0.20884364303773414</v>
      </c>
      <c r="YB111">
        <f t="shared" ref="YB111" si="3637">AI111/AI116</f>
        <v>0.24641199818241566</v>
      </c>
      <c r="YC111">
        <f t="shared" ref="YC111" si="3638">AJ111/AJ116</f>
        <v>0.24677624473872439</v>
      </c>
      <c r="YD111">
        <f t="shared" ref="YD111" si="3639">AK111/AK116</f>
        <v>0.32743365860837959</v>
      </c>
      <c r="YE111">
        <f t="shared" ref="YE111" si="3640">AL111/AL116</f>
        <v>0.25597594774879173</v>
      </c>
      <c r="YF111">
        <f t="shared" ref="YF111" si="3641">AM111/AM116</f>
        <v>0.36571113412475625</v>
      </c>
      <c r="YG111">
        <f t="shared" ref="YG111" si="3642">AN111/AN116</f>
        <v>0.27607600665944959</v>
      </c>
      <c r="YH111">
        <f t="shared" ref="YH111" si="3643">AO111/AO116</f>
        <v>0.21419412258543416</v>
      </c>
      <c r="YI111">
        <f t="shared" ref="YI111" si="3644">AP111/AP116</f>
        <v>0.30643282323898902</v>
      </c>
      <c r="YJ111">
        <f t="shared" ref="YJ111" si="3645">AQ111/AQ116</f>
        <v>0.23875349290375092</v>
      </c>
      <c r="YK111">
        <f t="shared" ref="YK111" si="3646">AR111/AR116</f>
        <v>0.26910336718078881</v>
      </c>
      <c r="YL111">
        <f t="shared" ref="YL111" si="3647">AS111/AS116</f>
        <v>0.21770023442096478</v>
      </c>
      <c r="YM111">
        <f t="shared" ref="YM111" si="3648">AT111/AT116</f>
        <v>0.25128898201280597</v>
      </c>
      <c r="YN111">
        <f t="shared" ref="YN111" si="3649">AU111/AU116</f>
        <v>0.23473457087899113</v>
      </c>
      <c r="YO111">
        <f t="shared" ref="YO111" si="3650">AV111/AV116</f>
        <v>0.26027292508116151</v>
      </c>
      <c r="YP111">
        <f t="shared" ref="YP111" si="3651">AW111/AW116</f>
        <v>0.22723215668387015</v>
      </c>
      <c r="YQ111">
        <f t="shared" ref="YQ111" si="3652">AX111/AX116</f>
        <v>0.26252917934885717</v>
      </c>
      <c r="YR111">
        <f t="shared" ref="YR111" si="3653">AY111/AY116</f>
        <v>0.26631177523283506</v>
      </c>
      <c r="YS111">
        <f t="shared" ref="YS111" si="3654">AZ111/AZ116</f>
        <v>0.22275561227380203</v>
      </c>
      <c r="YT111">
        <f t="shared" ref="YT111" si="3655">BA111/BA116</f>
        <v>0.26472276596722855</v>
      </c>
      <c r="YU111">
        <f t="shared" ref="YU111" si="3656">BB111/BB116</f>
        <v>0.23441573669708721</v>
      </c>
      <c r="YV111">
        <f t="shared" ref="YV111" si="3657">BC111/BC116</f>
        <v>0.3096385504272951</v>
      </c>
      <c r="YW111">
        <f t="shared" ref="YW111" si="3658">BD111/BD116</f>
        <v>0.16878022973041107</v>
      </c>
      <c r="YX111">
        <f t="shared" ref="YX111" si="3659">BE111/BE116</f>
        <v>0.29980012602713013</v>
      </c>
      <c r="YY111">
        <f t="shared" ref="YY111" si="3660">BF111/BF116</f>
        <v>0.27375661563029874</v>
      </c>
      <c r="YZ111">
        <f t="shared" ref="YZ111" si="3661">BG111/BG116</f>
        <v>0.21256803039617142</v>
      </c>
      <c r="ZA111">
        <f t="shared" ref="ZA111" si="3662">BH111/BH116</f>
        <v>0.27600993003836605</v>
      </c>
      <c r="ZB111">
        <f t="shared" ref="ZB111" si="3663">BI111/BI116</f>
        <v>0.26045566443676138</v>
      </c>
      <c r="ZC111">
        <f t="shared" ref="ZC111" si="3664">BJ111/BJ116</f>
        <v>0.26186282761087076</v>
      </c>
      <c r="ZD111">
        <f t="shared" ref="ZD111" si="3665">BK111/BK116</f>
        <v>0.2032108031186414</v>
      </c>
      <c r="ZE111">
        <f t="shared" ref="ZE111" si="3666">BL111/BL116</f>
        <v>0.26472006622168726</v>
      </c>
      <c r="ZF111">
        <f t="shared" ref="ZF111" si="3667">BM111/BM116</f>
        <v>0.24792799343252708</v>
      </c>
      <c r="ZG111">
        <f t="shared" ref="ZG111" si="3668">BN111/BN116</f>
        <v>0.269434812384647</v>
      </c>
      <c r="ZH111">
        <f t="shared" ref="ZH111" si="3669">BO111/BO116</f>
        <v>0.25364813247129431</v>
      </c>
      <c r="ZI111">
        <f t="shared" ref="ZI111" si="3670">BP111/BP116</f>
        <v>0.25801652119173712</v>
      </c>
      <c r="ZJ111">
        <f t="shared" ref="ZJ111" si="3671">BQ111/BQ116</f>
        <v>0.27466511662463783</v>
      </c>
      <c r="ZK111">
        <f t="shared" ref="ZK111" si="3672">BR111/BR116</f>
        <v>0.22707124512508323</v>
      </c>
      <c r="ZL111">
        <f t="shared" ref="ZL111" si="3673">BS111/BS116</f>
        <v>0.27914648495304367</v>
      </c>
      <c r="ZM111">
        <f t="shared" ref="ZM111" si="3674">BT111/BT116</f>
        <v>0.22892326916943448</v>
      </c>
      <c r="ZN111">
        <f t="shared" ref="ZN111" si="3675">BU111/BU116</f>
        <v>0.27162001843309103</v>
      </c>
      <c r="ZO111">
        <f t="shared" ref="ZO111" si="3676">BV111/BV116</f>
        <v>0.23408550016025312</v>
      </c>
      <c r="ZP111">
        <f t="shared" ref="ZP111" si="3677">BW111/BW116</f>
        <v>0.29182154960777013</v>
      </c>
      <c r="ZQ111">
        <f t="shared" ref="ZQ111" si="3678">BX111/BX116</f>
        <v>0.26395808024468637</v>
      </c>
      <c r="ZR111">
        <f t="shared" ref="ZR111" si="3679">BY111/BY116</f>
        <v>0.23030414377853992</v>
      </c>
      <c r="ZS111">
        <f t="shared" ref="ZS111" si="3680">BZ111/BZ116</f>
        <v>0.24682187168002381</v>
      </c>
      <c r="ZT111">
        <f t="shared" ref="ZT111" si="3681">CA111/CA116</f>
        <v>0.28653184926501696</v>
      </c>
      <c r="ZU111">
        <f t="shared" ref="ZU111" si="3682">CB111/CB116</f>
        <v>0.21650453400265707</v>
      </c>
      <c r="ZV111">
        <f t="shared" ref="ZV111" si="3683">CC111/CC116</f>
        <v>0.30327534788037186</v>
      </c>
      <c r="ZW111">
        <f t="shared" ref="ZW111" si="3684">CD111/CD116</f>
        <v>0.23449280415224188</v>
      </c>
      <c r="ZX111">
        <f t="shared" ref="ZX111" si="3685">CE111/CE116</f>
        <v>0.21134439660564572</v>
      </c>
      <c r="ZY111">
        <f t="shared" ref="ZY111" si="3686">CF111/CF116</f>
        <v>0.22963413353649753</v>
      </c>
      <c r="ZZ111">
        <f t="shared" ref="ZZ111" si="3687">CG111/CG116</f>
        <v>0.22829280999584092</v>
      </c>
      <c r="AAA111">
        <f t="shared" ref="AAA111" si="3688">CH111/CH116</f>
        <v>0.24811710450801544</v>
      </c>
      <c r="AAB111">
        <f t="shared" ref="AAB111" si="3689">CI111/CI116</f>
        <v>0.33653440502254345</v>
      </c>
      <c r="AAC111">
        <f t="shared" ref="AAC111" si="3690">CJ111/CJ116</f>
        <v>0.26484697818353858</v>
      </c>
      <c r="AAD111">
        <f t="shared" ref="AAD111" si="3691">CK111/CK116</f>
        <v>0.263681231787529</v>
      </c>
      <c r="AAE111">
        <f t="shared" ref="AAE111" si="3692">CL111/CL116</f>
        <v>0.28364034716378661</v>
      </c>
      <c r="AAF111">
        <f t="shared" ref="AAF111" si="3693">CM111/CM116</f>
        <v>0.25455239284661152</v>
      </c>
      <c r="AAG111">
        <f t="shared" ref="AAG111" si="3694">CN111/CN116</f>
        <v>0.28097300850065121</v>
      </c>
      <c r="AAH111">
        <f t="shared" ref="AAH111" si="3695">CO111/CO116</f>
        <v>0.23017462588678933</v>
      </c>
      <c r="AAI111">
        <f t="shared" ref="AAI111" si="3696">CP111/CP116</f>
        <v>0.24159400090842992</v>
      </c>
      <c r="AAJ111">
        <f t="shared" ref="AAJ111" si="3697">CQ111/CQ116</f>
        <v>0.21450099098843373</v>
      </c>
      <c r="AAK111">
        <f t="shared" ref="AAK111" si="3698">CR111/CR116</f>
        <v>0.20864118697606326</v>
      </c>
      <c r="AAL111">
        <f t="shared" ref="AAL111" si="3699">CS111/CS116</f>
        <v>0.29980455565808706</v>
      </c>
      <c r="AAM111">
        <f t="shared" ref="AAM111" si="3700">CT111/CT116</f>
        <v>0.28731795348433503</v>
      </c>
      <c r="AAN111">
        <f t="shared" ref="AAN111" si="3701">CU111/CU116</f>
        <v>0.2450813199239191</v>
      </c>
      <c r="AAO111">
        <f t="shared" ref="AAO111" si="3702">CV111/CV116</f>
        <v>0.24143352048311778</v>
      </c>
      <c r="AAP111">
        <f t="shared" ref="AAP111" si="3703">CW111/CW116</f>
        <v>0.18631344561633151</v>
      </c>
      <c r="AAQ111">
        <f t="shared" ref="AAQ111" si="3704">CX111/CX116</f>
        <v>0.21941571091420131</v>
      </c>
      <c r="AAR111">
        <f t="shared" ref="AAR111" si="3705">CY111/CY116</f>
        <v>0.24998503615808346</v>
      </c>
      <c r="AAS111">
        <f t="shared" ref="AAS111" si="3706">CZ111/CZ116</f>
        <v>0.27577725018217719</v>
      </c>
      <c r="AAT111">
        <f t="shared" ref="AAT111" si="3707">DA111/DA116</f>
        <v>0.24857096115861571</v>
      </c>
      <c r="AAU111">
        <f t="shared" ref="AAU111" si="3708">DB111/DB116</f>
        <v>0.29714055593230643</v>
      </c>
      <c r="AAV111">
        <f t="shared" ref="AAV111" si="3709">DC111/DC116</f>
        <v>0.22663238121713347</v>
      </c>
      <c r="AAW111">
        <f t="shared" ref="AAW111" si="3710">DD111/DD116</f>
        <v>0.21139941831068584</v>
      </c>
      <c r="AAX111">
        <f t="shared" ref="AAX111" si="3711">DE111/DE116</f>
        <v>0.23833066136994557</v>
      </c>
      <c r="AAY111">
        <f t="shared" ref="AAY111" si="3712">DF111/DF116</f>
        <v>0.26559986019060428</v>
      </c>
      <c r="AAZ111">
        <f t="shared" ref="AAZ111" si="3713">DG111/DG116</f>
        <v>0.29087709886808649</v>
      </c>
      <c r="ABA111">
        <f t="shared" ref="ABA111" si="3714">DH111/DH116</f>
        <v>0.27167294014438564</v>
      </c>
      <c r="ABB111">
        <f t="shared" ref="ABB111" si="3715">DI111/DI116</f>
        <v>0.30000107097340772</v>
      </c>
      <c r="ABC111">
        <f t="shared" ref="ABC111" si="3716">DJ111/DJ116</f>
        <v>0.27341322191389805</v>
      </c>
      <c r="ABD111">
        <f t="shared" ref="ABD111" si="3717">DK111/DK116</f>
        <v>0.27826043377438847</v>
      </c>
      <c r="ABE111">
        <f t="shared" ref="ABE111" si="3718">DL111/DL116</f>
        <v>0.19579492212353752</v>
      </c>
      <c r="ABF111">
        <f t="shared" ref="ABF111" si="3719">DM111/DM116</f>
        <v>0.22418023685156063</v>
      </c>
      <c r="ABG111">
        <f t="shared" ref="ABG111" si="3720">DN111/DN116</f>
        <v>0.24663426332010913</v>
      </c>
      <c r="ABH111">
        <f t="shared" ref="ABH111" si="3721">DO111/DO116</f>
        <v>0.25924530208852214</v>
      </c>
      <c r="ABI111">
        <f t="shared" ref="ABI111" si="3722">DP111/DP116</f>
        <v>0.26534032741735292</v>
      </c>
      <c r="ABJ111">
        <f t="shared" ref="ABJ111" si="3723">DQ111/DQ116</f>
        <v>0.27223187810076388</v>
      </c>
      <c r="ABK111">
        <f t="shared" ref="ABK111" si="3724">DR111/DR116</f>
        <v>0.26506439639742929</v>
      </c>
      <c r="ABL111">
        <f t="shared" ref="ABL111" si="3725">DS111/DS116</f>
        <v>0.25724554561443758</v>
      </c>
      <c r="ABM111">
        <f t="shared" ref="ABM111" si="3726">DT111/DT116</f>
        <v>0.24052001911756093</v>
      </c>
      <c r="ABN111">
        <f t="shared" ref="ABN111" si="3727">DU111/DU116</f>
        <v>0.21667805812252694</v>
      </c>
      <c r="ABO111">
        <f t="shared" ref="ABO111" si="3728">DV111/DV116</f>
        <v>0.24730202393278627</v>
      </c>
      <c r="ABP111">
        <f t="shared" ref="ABP111" si="3729">DW111/DW116</f>
        <v>0.27331676961300894</v>
      </c>
      <c r="ABQ111">
        <f t="shared" ref="ABQ111" si="3730">DX111/DX116</f>
        <v>0.26233917271372376</v>
      </c>
      <c r="ABR111">
        <f t="shared" ref="ABR111" si="3731">DY111/DY116</f>
        <v>0.260055476288515</v>
      </c>
      <c r="ABS111">
        <f t="shared" ref="ABS111" si="3732">DZ111/DZ116</f>
        <v>0.30062276660333248</v>
      </c>
      <c r="ABT111">
        <f t="shared" ref="ABT111" si="3733">EA111/EA116</f>
        <v>0.22396622650696912</v>
      </c>
      <c r="ABU111">
        <f t="shared" ref="ABU111" si="3734">EB111/EB116</f>
        <v>0.27390227256306143</v>
      </c>
      <c r="ABV111">
        <f t="shared" ref="ABV111" si="3735">EC111/EC116</f>
        <v>0.27744803236987703</v>
      </c>
      <c r="ABW111">
        <f t="shared" ref="ABW111" si="3736">ED111/ED116</f>
        <v>0.26660365090775678</v>
      </c>
      <c r="ABX111">
        <f t="shared" ref="ABX111" si="3737">EE111/EE116</f>
        <v>0.26455237476959237</v>
      </c>
      <c r="ABY111">
        <f t="shared" ref="ABY111" si="3738">EF111/EF116</f>
        <v>0.20446202850401007</v>
      </c>
      <c r="ABZ111">
        <f t="shared" ref="ABZ111" si="3739">EG111/EG116</f>
        <v>0.29356681346456542</v>
      </c>
      <c r="ACA111">
        <f t="shared" ref="ACA111" si="3740">EH111/EH116</f>
        <v>0.26225632848826408</v>
      </c>
      <c r="ACB111">
        <f t="shared" ref="ACB111" si="3741">EI111/EI116</f>
        <v>0.26138684535382978</v>
      </c>
      <c r="ACC111">
        <f t="shared" ref="ACC111" si="3742">EJ111/EJ116</f>
        <v>0.22751178279296713</v>
      </c>
      <c r="ACD111">
        <f t="shared" ref="ACD111" si="3743">EK111/EK116</f>
        <v>0.28143142319991254</v>
      </c>
      <c r="ACE111">
        <f t="shared" ref="ACE111" si="3744">EL111/EL116</f>
        <v>0.23785003161872986</v>
      </c>
      <c r="ACF111">
        <f t="shared" ref="ACF111" si="3745">EM111/EM116</f>
        <v>0.25024618461738884</v>
      </c>
      <c r="ACG111">
        <f t="shared" ref="ACG111" si="3746">EN111/EN116</f>
        <v>0.24997376318188522</v>
      </c>
      <c r="ACH111">
        <f t="shared" ref="ACH111" si="3747">EO111/EO116</f>
        <v>0.23135247970166253</v>
      </c>
      <c r="ACI111">
        <f t="shared" ref="ACI111" si="3748">EP111/EP116</f>
        <v>0.22897067451703515</v>
      </c>
      <c r="ACJ111">
        <f t="shared" ref="ACJ111" si="3749">EQ111/EQ116</f>
        <v>0.24945425784087427</v>
      </c>
      <c r="ACK111">
        <f t="shared" ref="ACK111" si="3750">ER111/ER116</f>
        <v>0.23807531228509363</v>
      </c>
      <c r="ACL111">
        <f t="shared" ref="ACL111" si="3751">ES111/ES116</f>
        <v>0.2467091740087218</v>
      </c>
      <c r="ACM111">
        <f t="shared" ref="ACM111" si="3752">ET111/ET116</f>
        <v>0.21079940375950321</v>
      </c>
      <c r="ACN111">
        <f t="shared" ref="ACN111" si="3753">EU111/EU116</f>
        <v>0.26218891646436937</v>
      </c>
      <c r="ACO111" s="5"/>
      <c r="ACP111">
        <f>AVERAGE(WU111:ACN111)</f>
        <v>0.25300002740989258</v>
      </c>
      <c r="ACQ111">
        <f>STDEV(WU111:ACN111)/(150^0.5)</f>
        <v>2.5025710760846966E-3</v>
      </c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</row>
    <row r="112" spans="1:1015" s="3" customFormat="1">
      <c r="A112" s="2">
        <v>207</v>
      </c>
      <c r="B112" s="3">
        <v>605296</v>
      </c>
      <c r="C112" s="3">
        <v>547664</v>
      </c>
      <c r="D112" s="3">
        <v>486944</v>
      </c>
      <c r="E112" s="3">
        <v>596352</v>
      </c>
      <c r="F112" s="3">
        <v>547440</v>
      </c>
      <c r="G112" s="3">
        <v>601424</v>
      </c>
      <c r="H112" s="3">
        <v>511192</v>
      </c>
      <c r="I112" s="3">
        <v>536608</v>
      </c>
      <c r="J112" s="3">
        <v>550736</v>
      </c>
      <c r="K112" s="3">
        <v>483576</v>
      </c>
      <c r="L112" s="3">
        <v>597008</v>
      </c>
      <c r="M112" s="3">
        <v>611584</v>
      </c>
      <c r="N112" s="3">
        <v>534976</v>
      </c>
      <c r="O112" s="3">
        <v>619328</v>
      </c>
      <c r="P112" s="3">
        <v>632960</v>
      </c>
      <c r="Q112" s="3">
        <v>512280</v>
      </c>
      <c r="R112" s="3">
        <v>552928</v>
      </c>
      <c r="S112" s="3">
        <v>526336</v>
      </c>
      <c r="T112" s="3">
        <v>546672</v>
      </c>
      <c r="U112" s="3">
        <v>585216</v>
      </c>
      <c r="V112" s="3">
        <v>563344</v>
      </c>
      <c r="W112" s="3">
        <v>542624</v>
      </c>
      <c r="X112" s="3">
        <v>649168</v>
      </c>
      <c r="Y112" s="3">
        <v>534208</v>
      </c>
      <c r="Z112" s="3">
        <v>567184</v>
      </c>
      <c r="AA112" s="3">
        <v>607728</v>
      </c>
      <c r="AB112" s="3">
        <v>627088</v>
      </c>
      <c r="AC112" s="3">
        <v>560928</v>
      </c>
      <c r="AD112" s="3">
        <v>548432</v>
      </c>
      <c r="AE112" s="3">
        <v>637056</v>
      </c>
      <c r="AF112" s="3">
        <v>520456</v>
      </c>
      <c r="AG112" s="3">
        <v>554896</v>
      </c>
      <c r="AH112" s="3">
        <v>623984</v>
      </c>
      <c r="AI112" s="3">
        <v>569936</v>
      </c>
      <c r="AJ112" s="3">
        <v>569488</v>
      </c>
      <c r="AK112" s="3">
        <v>620000</v>
      </c>
      <c r="AL112" s="3">
        <v>566960</v>
      </c>
      <c r="AM112" s="3">
        <v>606400</v>
      </c>
      <c r="AN112" s="3">
        <v>567616</v>
      </c>
      <c r="AO112" s="3">
        <v>604624</v>
      </c>
      <c r="AP112" s="3">
        <v>538256</v>
      </c>
      <c r="AQ112" s="3">
        <v>529296</v>
      </c>
      <c r="AR112" s="3">
        <v>509008</v>
      </c>
      <c r="AS112" s="3">
        <v>616336</v>
      </c>
      <c r="AT112" s="3">
        <v>533216</v>
      </c>
      <c r="AU112" s="3">
        <v>590624</v>
      </c>
      <c r="AV112" s="3">
        <v>599984</v>
      </c>
      <c r="AW112" s="3">
        <v>607824</v>
      </c>
      <c r="AX112" s="3">
        <v>572672</v>
      </c>
      <c r="AY112" s="3">
        <v>586544</v>
      </c>
      <c r="AZ112" s="3">
        <v>577408</v>
      </c>
      <c r="BA112" s="3">
        <v>543824</v>
      </c>
      <c r="BB112" s="3">
        <v>549632</v>
      </c>
      <c r="BC112" s="3">
        <v>674672</v>
      </c>
      <c r="BD112" s="3">
        <v>488680</v>
      </c>
      <c r="BE112" s="3">
        <v>631296</v>
      </c>
      <c r="BF112" s="3">
        <v>597680</v>
      </c>
      <c r="BG112" s="3">
        <v>547984</v>
      </c>
      <c r="BH112" s="3">
        <v>607280</v>
      </c>
      <c r="BI112" s="3">
        <v>582352</v>
      </c>
      <c r="BJ112" s="3">
        <v>598880</v>
      </c>
      <c r="BK112" s="3">
        <v>453384</v>
      </c>
      <c r="BL112" s="3">
        <v>631856</v>
      </c>
      <c r="BM112" s="3">
        <v>585216</v>
      </c>
      <c r="BN112" s="3">
        <v>551168</v>
      </c>
      <c r="BO112" s="3">
        <v>620224</v>
      </c>
      <c r="BP112" s="3">
        <v>618336</v>
      </c>
      <c r="BQ112" s="3">
        <v>565424</v>
      </c>
      <c r="BR112" s="3">
        <v>542512</v>
      </c>
      <c r="BS112" s="3">
        <v>576416</v>
      </c>
      <c r="BT112" s="3">
        <v>556208</v>
      </c>
      <c r="BU112" s="3">
        <v>504440</v>
      </c>
      <c r="BV112" s="3">
        <v>604288</v>
      </c>
      <c r="BW112" s="3">
        <v>616896</v>
      </c>
      <c r="BX112" s="3">
        <v>628080</v>
      </c>
      <c r="BY112" s="3">
        <v>467544</v>
      </c>
      <c r="BZ112" s="3">
        <v>532672</v>
      </c>
      <c r="CA112" s="3">
        <v>599216</v>
      </c>
      <c r="CB112" s="3">
        <v>599216</v>
      </c>
      <c r="CC112" s="3">
        <v>530384</v>
      </c>
      <c r="CD112" s="3">
        <v>509336</v>
      </c>
      <c r="CE112" s="3">
        <v>471656</v>
      </c>
      <c r="CF112" s="3">
        <v>561040</v>
      </c>
      <c r="CG112" s="3">
        <v>498568</v>
      </c>
      <c r="CH112" s="3">
        <v>528640</v>
      </c>
      <c r="CI112" s="3">
        <v>581248</v>
      </c>
      <c r="CJ112" s="3">
        <v>543936</v>
      </c>
      <c r="CK112" s="3">
        <v>562896</v>
      </c>
      <c r="CL112" s="3">
        <v>573232</v>
      </c>
      <c r="CM112" s="3">
        <v>516200</v>
      </c>
      <c r="CN112" s="3">
        <v>566528</v>
      </c>
      <c r="CO112" s="3">
        <v>564880</v>
      </c>
      <c r="CP112" s="3">
        <v>564544</v>
      </c>
      <c r="CQ112" s="3">
        <v>514896</v>
      </c>
      <c r="CR112" s="3">
        <v>512280</v>
      </c>
      <c r="CS112" s="3">
        <v>509552</v>
      </c>
      <c r="CT112" s="3">
        <v>559824</v>
      </c>
      <c r="CU112" s="3">
        <v>557200</v>
      </c>
      <c r="CV112" s="3">
        <v>540336</v>
      </c>
      <c r="CW112" s="3">
        <v>483576</v>
      </c>
      <c r="CX112" s="3">
        <v>492696</v>
      </c>
      <c r="CY112" s="3">
        <v>514568</v>
      </c>
      <c r="CZ112" s="3">
        <v>503136</v>
      </c>
      <c r="DA112" s="3">
        <v>481624</v>
      </c>
      <c r="DB112" s="3">
        <v>557520</v>
      </c>
      <c r="DC112" s="3">
        <v>448960</v>
      </c>
      <c r="DD112" s="3">
        <v>458352</v>
      </c>
      <c r="DE112" s="3">
        <v>496504</v>
      </c>
      <c r="DF112" s="3">
        <v>459864</v>
      </c>
      <c r="DG112" s="3">
        <v>491072</v>
      </c>
      <c r="DH112" s="3">
        <v>515872</v>
      </c>
      <c r="DI112" s="3">
        <v>468520</v>
      </c>
      <c r="DJ112" s="3">
        <v>482928</v>
      </c>
      <c r="DK112" s="3">
        <v>455976</v>
      </c>
      <c r="DL112" s="3">
        <v>449496</v>
      </c>
      <c r="DM112" s="3">
        <v>489768</v>
      </c>
      <c r="DN112" s="3">
        <v>412792</v>
      </c>
      <c r="DO112" s="3">
        <v>463760</v>
      </c>
      <c r="DP112" s="3">
        <v>519584</v>
      </c>
      <c r="DQ112" s="3">
        <v>539568</v>
      </c>
      <c r="DR112" s="3">
        <v>511840</v>
      </c>
      <c r="DS112" s="3">
        <v>432248</v>
      </c>
      <c r="DT112" s="3">
        <v>451544</v>
      </c>
      <c r="DU112" s="3">
        <v>340304</v>
      </c>
      <c r="DV112" s="3">
        <v>568944</v>
      </c>
      <c r="DW112" s="3">
        <v>520888</v>
      </c>
      <c r="DX112" s="3">
        <v>528960</v>
      </c>
      <c r="DY112" s="3">
        <v>557856</v>
      </c>
      <c r="DZ112" s="3">
        <v>523944</v>
      </c>
      <c r="EA112" s="3">
        <v>525248</v>
      </c>
      <c r="EB112" s="3">
        <v>523616</v>
      </c>
      <c r="EC112" s="3">
        <v>471656</v>
      </c>
      <c r="ED112" s="3">
        <v>498888</v>
      </c>
      <c r="EE112" s="3">
        <v>480328</v>
      </c>
      <c r="EF112" s="3">
        <v>441728</v>
      </c>
      <c r="EG112" s="3">
        <v>514344</v>
      </c>
      <c r="EH112" s="3">
        <v>538912</v>
      </c>
      <c r="EI112" s="3">
        <v>476536</v>
      </c>
      <c r="EJ112" s="3">
        <v>480760</v>
      </c>
      <c r="EK112" s="3">
        <v>448848</v>
      </c>
      <c r="EL112" s="3">
        <v>470248</v>
      </c>
      <c r="EM112" s="3">
        <v>526992</v>
      </c>
      <c r="EN112" s="3">
        <v>498784</v>
      </c>
      <c r="EO112" s="3">
        <v>454896</v>
      </c>
      <c r="EP112" s="3">
        <v>473176</v>
      </c>
      <c r="EQ112" s="3">
        <v>469712</v>
      </c>
      <c r="ER112" s="3">
        <v>442376</v>
      </c>
      <c r="ES112" s="3">
        <v>444424</v>
      </c>
      <c r="ET112" s="3">
        <v>425152</v>
      </c>
      <c r="EU112" s="3">
        <v>491288</v>
      </c>
      <c r="EV112" s="5"/>
      <c r="EW112" s="6">
        <f t="shared" si="2362"/>
        <v>537686.24</v>
      </c>
      <c r="EX112" s="7"/>
      <c r="EY112" s="6">
        <f t="shared" si="2424"/>
        <v>4697.9373357961613</v>
      </c>
      <c r="EZ112" s="7"/>
      <c r="FA112" s="6">
        <f t="shared" si="2425"/>
        <v>539969.49333333329</v>
      </c>
      <c r="FB112" s="6">
        <f t="shared" si="2426"/>
        <v>535402.98666666669</v>
      </c>
      <c r="FC112" s="6">
        <f t="shared" si="2363"/>
        <v>4566.5066666665953</v>
      </c>
      <c r="FD112" s="7"/>
      <c r="FE112" s="6">
        <f t="shared" si="2427"/>
        <v>2815946582.710052</v>
      </c>
      <c r="FF112"/>
      <c r="FG112" s="6">
        <f t="shared" si="2731"/>
        <v>12990188169.910028</v>
      </c>
      <c r="FH112"/>
      <c r="FI112" s="6">
        <f t="shared" si="2732"/>
        <v>3428161830.9233694</v>
      </c>
      <c r="FJ112"/>
      <c r="FK112" s="6">
        <f t="shared" si="2733"/>
        <v>898950706.01670682</v>
      </c>
      <c r="FL112"/>
      <c r="FM112" s="6">
        <f t="shared" si="2734"/>
        <v>3917945407.6700535</v>
      </c>
      <c r="FN112"/>
      <c r="FO112" s="6">
        <f t="shared" si="2735"/>
        <v>366435561.48337507</v>
      </c>
      <c r="FP112"/>
      <c r="FQ112" s="6">
        <f t="shared" si="2736"/>
        <v>7906500827.8300314</v>
      </c>
      <c r="FR112"/>
      <c r="FS112" s="6">
        <f t="shared" si="2737"/>
        <v>13482343334.070061</v>
      </c>
      <c r="FT112"/>
      <c r="FU112" s="6">
        <f t="shared" si="2738"/>
        <v>485122356.57671428</v>
      </c>
      <c r="FV112"/>
      <c r="FW112" s="6">
        <f t="shared" si="2739"/>
        <v>1858515785.056705</v>
      </c>
      <c r="FX112"/>
      <c r="FY112" s="6">
        <f t="shared" si="2740"/>
        <v>260935346.87004676</v>
      </c>
      <c r="FZ112"/>
      <c r="GA112" s="6">
        <f t="shared" si="2741"/>
        <v>12186723370.336727</v>
      </c>
      <c r="GB112"/>
      <c r="GC112" s="6">
        <f t="shared" si="2742"/>
        <v>2034957811.7233713</v>
      </c>
      <c r="GD112"/>
      <c r="GE112" s="6">
        <f t="shared" si="2743"/>
        <v>3793758421.0033865</v>
      </c>
      <c r="GF112"/>
      <c r="GG112" s="6">
        <f t="shared" si="2744"/>
        <v>8684470532.7900314</v>
      </c>
      <c r="GH112"/>
      <c r="GI112" s="6">
        <f t="shared" si="3544"/>
        <v>1521507562.3367054</v>
      </c>
      <c r="GJ112"/>
      <c r="GK112" s="6">
        <f t="shared" si="3545"/>
        <v>2448418182.4967184</v>
      </c>
      <c r="GL112"/>
      <c r="GM112" s="6">
        <f t="shared" si="3546"/>
        <v>3033641896.6300364</v>
      </c>
      <c r="GN112"/>
      <c r="GO112" s="6">
        <f t="shared" si="3547"/>
        <v>1936572629.0033715</v>
      </c>
      <c r="GP112"/>
      <c r="GQ112" s="6">
        <f t="shared" si="3548"/>
        <v>1728439604.5767052</v>
      </c>
      <c r="GR112"/>
      <c r="GS112" s="6">
        <f t="shared" si="3549"/>
        <v>19302783.67004507</v>
      </c>
      <c r="GT112"/>
      <c r="GU112" s="6">
        <f t="shared" si="3550"/>
        <v>12520380622.176695</v>
      </c>
      <c r="GV112"/>
      <c r="GW112" s="6">
        <f t="shared" si="3551"/>
        <v>3840839476.5767021</v>
      </c>
      <c r="GX112"/>
      <c r="GY112" s="6">
        <f t="shared" si="3552"/>
        <v>153921407.67004266</v>
      </c>
      <c r="GZ112"/>
      <c r="HA112" s="6">
        <f t="shared" si="3553"/>
        <v>339978528.09670848</v>
      </c>
      <c r="HB112"/>
      <c r="HC112" s="6">
        <f t="shared" si="3554"/>
        <v>842014919.35004854</v>
      </c>
      <c r="HD112"/>
      <c r="HE112" s="6">
        <f t="shared" si="3555"/>
        <v>16797846570.336693</v>
      </c>
      <c r="HF112"/>
      <c r="HG112" s="6">
        <f t="shared" si="3556"/>
        <v>21662690268.683357</v>
      </c>
      <c r="HH112"/>
      <c r="HI112" s="6">
        <f t="shared" si="3557"/>
        <v>2036671168.5233843</v>
      </c>
      <c r="HJ112"/>
      <c r="HK112" s="6">
        <f t="shared" si="3558"/>
        <v>414590410.76338071</v>
      </c>
      <c r="HL112"/>
      <c r="HM112" s="6">
        <f t="shared" si="3559"/>
        <v>19861122091.190063</v>
      </c>
      <c r="HN112"/>
      <c r="HO112" s="6">
        <f t="shared" si="3560"/>
        <v>1770178841.2700505</v>
      </c>
      <c r="HP112"/>
      <c r="HQ112" s="6">
        <f t="shared" si="3561"/>
        <v>5420273487.8833675</v>
      </c>
      <c r="HR112"/>
      <c r="HS112" s="6">
        <f t="shared" si="3562"/>
        <v>2337286725.6433845</v>
      </c>
      <c r="HT112"/>
      <c r="HU112" s="6">
        <f t="shared" si="3563"/>
        <v>1479979883.1900389</v>
      </c>
      <c r="HV112"/>
      <c r="HW112" s="6">
        <f t="shared" si="3564"/>
        <v>2227980972.896718</v>
      </c>
      <c r="HX112"/>
      <c r="HY112" s="6">
        <f t="shared" si="3565"/>
        <v>294963679.2433753</v>
      </c>
      <c r="HZ112"/>
      <c r="IA112" s="6">
        <f t="shared" si="3566"/>
        <v>24326482850.656734</v>
      </c>
      <c r="IB112"/>
      <c r="IC112" s="6">
        <f t="shared" si="3567"/>
        <v>5056704158.3900347</v>
      </c>
      <c r="ID112"/>
      <c r="IE112" s="6">
        <f t="shared" si="3568"/>
        <v>4130053633.3767204</v>
      </c>
      <c r="IF112"/>
      <c r="IG112" s="6">
        <f t="shared" si="3569"/>
        <v>1096503440.7367158</v>
      </c>
      <c r="IH112"/>
      <c r="II112" s="6">
        <f t="shared" si="3570"/>
        <v>3353046158.1767192</v>
      </c>
      <c r="IJ112"/>
      <c r="IK112" s="6">
        <f t="shared" si="3571"/>
        <v>3268924212.5767031</v>
      </c>
      <c r="IL112"/>
      <c r="IM112" s="6">
        <f t="shared" si="3572"/>
        <v>553496515.93670774</v>
      </c>
      <c r="IN112"/>
      <c r="IO112" s="6">
        <f t="shared" si="3573"/>
        <v>2752627990.710052</v>
      </c>
      <c r="IP112"/>
      <c r="IQ112" s="6">
        <f t="shared" si="3574"/>
        <v>8517681.1633773614</v>
      </c>
      <c r="IR112"/>
      <c r="IS112" s="6">
        <f t="shared" si="3575"/>
        <v>2032341041.1633842</v>
      </c>
      <c r="IT112"/>
      <c r="IU112" s="6">
        <f t="shared" si="3576"/>
        <v>3380106.7633775151</v>
      </c>
      <c r="IV112"/>
      <c r="IW112" s="6">
        <f t="shared" si="3577"/>
        <v>3773332.1500441669</v>
      </c>
      <c r="IX112"/>
      <c r="IY112" s="6">
        <f t="shared" si="3578"/>
        <v>2724160746.3367186</v>
      </c>
      <c r="IZ112"/>
      <c r="JA112" s="6">
        <f t="shared" si="3579"/>
        <v>698994634.76337397</v>
      </c>
      <c r="JB112"/>
      <c r="JC112" s="6">
        <f t="shared" si="3580"/>
        <v>287149744.31004685</v>
      </c>
      <c r="JD112"/>
      <c r="JE112" s="6">
        <f t="shared" si="3581"/>
        <v>10814646655.670059</v>
      </c>
      <c r="JF112"/>
      <c r="JG112" s="6">
        <f t="shared" si="3582"/>
        <v>1824870811.8300383</v>
      </c>
      <c r="JH112"/>
      <c r="JI112" s="6">
        <f t="shared" si="3583"/>
        <v>1279815327.2433727</v>
      </c>
      <c r="JJ112"/>
      <c r="JK112" s="6">
        <f t="shared" si="3584"/>
        <v>1830598439.7767172</v>
      </c>
      <c r="JL112"/>
      <c r="JM112" s="6">
        <f t="shared" si="3585"/>
        <v>501110311.77671432</v>
      </c>
      <c r="JN112"/>
      <c r="JO112" s="6">
        <f t="shared" si="3586"/>
        <v>2010491680.0967047</v>
      </c>
      <c r="JP112"/>
      <c r="JQ112" s="6">
        <f t="shared" si="3587"/>
        <v>3084081430.7100363</v>
      </c>
      <c r="JR112"/>
      <c r="JS112" s="6">
        <f t="shared" si="3588"/>
        <v>602727377.59004092</v>
      </c>
      <c r="JT112"/>
      <c r="JU112" s="6">
        <f t="shared" si="3589"/>
        <v>5628824649.9100552</v>
      </c>
      <c r="JV112"/>
      <c r="JW112" s="6">
        <f t="shared" si="3590"/>
        <v>11379234179.936726</v>
      </c>
      <c r="JX112"/>
      <c r="JY112" s="6">
        <f t="shared" si="3591"/>
        <v>1891336030.3900506</v>
      </c>
      <c r="JZ112"/>
      <c r="KA112" s="6">
        <f t="shared" si="3592"/>
        <v>1119739352.4167063</v>
      </c>
      <c r="KB112"/>
      <c r="KC112" s="6">
        <f t="shared" si="3593"/>
        <v>34462848.523376942</v>
      </c>
      <c r="KD112"/>
      <c r="KE112" s="6">
        <f t="shared" si="3594"/>
        <v>2246143210.3367181</v>
      </c>
      <c r="KF112"/>
      <c r="KG112" s="6">
        <f t="shared" si="3595"/>
        <v>195817855.67004645</v>
      </c>
      <c r="KH112"/>
      <c r="KI112" s="6">
        <f t="shared" si="3596"/>
        <v>5957139335.3500338</v>
      </c>
      <c r="KJ112"/>
      <c r="KK112" s="6">
        <f t="shared" si="3597"/>
        <v>3341937519.4567194</v>
      </c>
      <c r="KL112"/>
      <c r="KM112" s="6">
        <f t="shared" si="3598"/>
        <v>747776005.64338171</v>
      </c>
      <c r="KN112"/>
      <c r="KO112" s="6">
        <f t="shared" si="3599"/>
        <v>3758978227.7233691</v>
      </c>
      <c r="KP112"/>
      <c r="KQ112" s="6">
        <f t="shared" si="3600"/>
        <v>1546179837.9633834</v>
      </c>
      <c r="KR112"/>
      <c r="KS112" s="6">
        <f t="shared" si="3601"/>
        <v>1215520.9500442869</v>
      </c>
      <c r="KT112"/>
      <c r="KU112" s="6">
        <f t="shared" si="3602"/>
        <v>43751698.443376832</v>
      </c>
      <c r="KV112"/>
      <c r="KW112" s="16">
        <f t="shared" si="3603"/>
        <v>3601.4048329508378</v>
      </c>
      <c r="KX112" s="7"/>
      <c r="KY112" s="5"/>
      <c r="KZ112" s="3">
        <f t="shared" si="2428"/>
        <v>3321447424</v>
      </c>
      <c r="LA112"/>
      <c r="LB112" s="3">
        <f t="shared" si="2745"/>
        <v>11970110464</v>
      </c>
      <c r="LC112"/>
      <c r="LD112" s="3">
        <f t="shared" si="2746"/>
        <v>2914272256</v>
      </c>
      <c r="LE112"/>
      <c r="LF112" s="3">
        <f t="shared" si="2747"/>
        <v>645973056</v>
      </c>
      <c r="LG112"/>
      <c r="LH112" s="3">
        <f t="shared" si="2748"/>
        <v>4510465600</v>
      </c>
      <c r="LI112"/>
      <c r="LJ112" s="3">
        <f t="shared" si="2749"/>
        <v>212459776</v>
      </c>
      <c r="LK112"/>
      <c r="LL112" s="3">
        <f t="shared" si="2750"/>
        <v>7115259904</v>
      </c>
      <c r="LM112"/>
      <c r="LN112" s="3">
        <f t="shared" si="2751"/>
        <v>14563662400</v>
      </c>
      <c r="LO112"/>
      <c r="LP112" s="3">
        <f t="shared" si="2752"/>
        <v>707134464</v>
      </c>
      <c r="LQ112"/>
      <c r="LR112" s="3">
        <f t="shared" si="2753"/>
        <v>1485639936</v>
      </c>
      <c r="LS112"/>
      <c r="LT112" s="3">
        <f t="shared" si="2754"/>
        <v>429318400</v>
      </c>
      <c r="LU112"/>
      <c r="LV112" s="3">
        <f t="shared" si="2755"/>
        <v>13215801600</v>
      </c>
      <c r="LW112"/>
      <c r="LX112" s="3">
        <f t="shared" si="2756"/>
        <v>1643815936</v>
      </c>
      <c r="LY112"/>
      <c r="LZ112" s="3">
        <f t="shared" si="2757"/>
        <v>4377145600</v>
      </c>
      <c r="MA112"/>
      <c r="MB112" s="3">
        <f t="shared" si="2758"/>
        <v>7854213376</v>
      </c>
      <c r="MC112"/>
      <c r="MD112" s="3">
        <f t="shared" si="2759"/>
        <v>1186113600</v>
      </c>
      <c r="ME112"/>
      <c r="MF112" s="3">
        <f t="shared" si="2760"/>
        <v>2921186304</v>
      </c>
      <c r="MG112"/>
      <c r="MH112" s="3">
        <f t="shared" si="2761"/>
        <v>2551462144</v>
      </c>
      <c r="MI112"/>
      <c r="MJ112" s="3">
        <f t="shared" si="2762"/>
        <v>1555513600</v>
      </c>
      <c r="MK112"/>
      <c r="ML112" s="3">
        <f t="shared" si="2763"/>
        <v>1369592064</v>
      </c>
      <c r="MM112"/>
      <c r="MN112" s="3">
        <f t="shared" si="2764"/>
        <v>80281600</v>
      </c>
      <c r="MO112"/>
      <c r="MP112" s="3">
        <f t="shared" si="2765"/>
        <v>11519299584</v>
      </c>
      <c r="MQ112"/>
      <c r="MR112" s="3">
        <f t="shared" si="2766"/>
        <v>3295678464</v>
      </c>
      <c r="MS112"/>
      <c r="MT112" s="3">
        <f t="shared" si="2767"/>
        <v>61465600</v>
      </c>
      <c r="MU112"/>
      <c r="MV112" s="3">
        <f t="shared" si="2768"/>
        <v>192432384</v>
      </c>
      <c r="MW112"/>
      <c r="MX112" s="3">
        <f t="shared" si="2769"/>
        <v>1127885056</v>
      </c>
      <c r="MY112"/>
      <c r="MZ112" s="3">
        <f t="shared" si="2770"/>
        <v>15635001600</v>
      </c>
      <c r="NA112"/>
      <c r="NB112" s="3">
        <f t="shared" si="2771"/>
        <v>20339323456</v>
      </c>
      <c r="NC112"/>
      <c r="ND112" s="3">
        <f t="shared" si="2772"/>
        <v>2469692416</v>
      </c>
      <c r="NE112"/>
      <c r="NF112" s="3">
        <f t="shared" si="2773"/>
        <v>621405184</v>
      </c>
      <c r="NG112"/>
      <c r="NH112" s="3">
        <f t="shared" si="2774"/>
        <v>21169086016</v>
      </c>
      <c r="NI112"/>
      <c r="NJ112" s="3">
        <f t="shared" si="2775"/>
        <v>2175289600</v>
      </c>
      <c r="NK112"/>
      <c r="NL112" s="3">
        <f t="shared" si="2729"/>
        <v>4768731136</v>
      </c>
      <c r="NM112"/>
      <c r="NN112" s="3">
        <f t="shared" si="2776"/>
        <v>2799679744</v>
      </c>
      <c r="NO112"/>
      <c r="NP112" s="3">
        <f t="shared" si="2777"/>
        <v>1149481216</v>
      </c>
      <c r="NQ112"/>
      <c r="NR112" s="3">
        <f t="shared" si="2778"/>
        <v>2679925824</v>
      </c>
      <c r="NS112"/>
      <c r="NT112" s="3">
        <f t="shared" si="2779"/>
        <v>158961664</v>
      </c>
      <c r="NU112"/>
      <c r="NV112" s="3">
        <f t="shared" si="2780"/>
        <v>25771807296</v>
      </c>
      <c r="NW112"/>
      <c r="NX112" s="3">
        <f t="shared" si="2781"/>
        <v>4428103936</v>
      </c>
      <c r="NY112"/>
      <c r="NZ112" s="3">
        <f t="shared" si="2782"/>
        <v>4737844224</v>
      </c>
      <c r="OA112"/>
      <c r="OB112" s="3">
        <f t="shared" si="2783"/>
        <v>1419782400</v>
      </c>
      <c r="OC112"/>
      <c r="OD112" s="3">
        <f t="shared" si="2784"/>
        <v>3902750784</v>
      </c>
      <c r="OE112"/>
      <c r="OF112" s="3">
        <f t="shared" si="2785"/>
        <v>2767601664</v>
      </c>
      <c r="OG112"/>
      <c r="OH112" s="3">
        <f t="shared" si="2786"/>
        <v>359481600</v>
      </c>
      <c r="OI112"/>
      <c r="OJ112" s="3">
        <f t="shared" si="2787"/>
        <v>3252649024</v>
      </c>
      <c r="OK112"/>
      <c r="OL112" s="3">
        <f t="shared" si="2788"/>
        <v>2715904</v>
      </c>
      <c r="OM112"/>
      <c r="ON112" s="3">
        <f t="shared" si="2789"/>
        <v>2464923904</v>
      </c>
      <c r="OO112"/>
      <c r="OP112" s="3">
        <f t="shared" si="2790"/>
        <v>7441984</v>
      </c>
      <c r="OQ112"/>
      <c r="OR112" s="3">
        <f t="shared" si="2791"/>
        <v>6885376</v>
      </c>
      <c r="OS112"/>
      <c r="OT112" s="3">
        <f t="shared" si="2792"/>
        <v>3221697600</v>
      </c>
      <c r="OU112"/>
      <c r="OV112" s="3">
        <f t="shared" si="2793"/>
        <v>478384384</v>
      </c>
      <c r="OW112"/>
      <c r="OX112" s="3">
        <f t="shared" si="2794"/>
        <v>462766144</v>
      </c>
      <c r="OY112"/>
      <c r="OZ112" s="3">
        <f t="shared" si="2795"/>
        <v>11785273600</v>
      </c>
      <c r="PA112"/>
      <c r="PB112" s="3">
        <f t="shared" si="2796"/>
        <v>1455575104</v>
      </c>
      <c r="PC112"/>
      <c r="PD112" s="3">
        <f t="shared" si="2797"/>
        <v>973939264</v>
      </c>
      <c r="PE112"/>
      <c r="PF112" s="3">
        <f t="shared" si="2798"/>
        <v>2242211904</v>
      </c>
      <c r="PG112"/>
      <c r="PH112" s="3">
        <f t="shared" si="2799"/>
        <v>726410304</v>
      </c>
      <c r="PI112"/>
      <c r="PJ112" s="3">
        <f t="shared" si="2800"/>
        <v>1621833984</v>
      </c>
      <c r="PK112"/>
      <c r="PL112" s="3">
        <f t="shared" si="2801"/>
        <v>2597737024</v>
      </c>
      <c r="PM112"/>
      <c r="PN112" s="3">
        <f t="shared" si="2802"/>
        <v>399360256</v>
      </c>
      <c r="PO112"/>
      <c r="PP112" s="3">
        <f t="shared" si="2803"/>
        <v>6334886464</v>
      </c>
      <c r="PQ112"/>
      <c r="PR112" s="3">
        <f t="shared" si="2804"/>
        <v>12374337600</v>
      </c>
      <c r="PS112"/>
      <c r="PT112" s="3">
        <f t="shared" si="2805"/>
        <v>2309379136</v>
      </c>
      <c r="PU112"/>
      <c r="PV112" s="3">
        <f t="shared" si="2806"/>
        <v>834978816</v>
      </c>
      <c r="PW112"/>
      <c r="PX112" s="3">
        <f t="shared" si="2730"/>
        <v>1700416</v>
      </c>
      <c r="PY112"/>
      <c r="PZ112" s="3">
        <f t="shared" si="3172"/>
        <v>2699841600</v>
      </c>
      <c r="QA112"/>
      <c r="QB112" s="3">
        <f t="shared" si="3173"/>
        <v>344473600</v>
      </c>
      <c r="QC112"/>
      <c r="QD112" s="3">
        <f t="shared" si="3174"/>
        <v>5273083456</v>
      </c>
      <c r="QE112"/>
      <c r="QF112" s="3">
        <f t="shared" si="3175"/>
        <v>3890765376</v>
      </c>
      <c r="QG112"/>
      <c r="QH112" s="3">
        <f t="shared" si="3176"/>
        <v>1018375744</v>
      </c>
      <c r="QI112"/>
      <c r="QJ112" s="3">
        <f t="shared" si="3177"/>
        <v>3219881536</v>
      </c>
      <c r="QK112"/>
      <c r="QL112" s="3">
        <f t="shared" si="3178"/>
        <v>1926156544</v>
      </c>
      <c r="QM112"/>
      <c r="QN112" s="3">
        <f t="shared" si="3169"/>
        <v>11999296</v>
      </c>
      <c r="QO112"/>
      <c r="QP112" s="3">
        <f t="shared" si="3170"/>
        <v>4194304</v>
      </c>
      <c r="QQ112"/>
      <c r="QR112" s="3">
        <f t="shared" si="3171"/>
        <v>4373970496</v>
      </c>
      <c r="QS112" s="5"/>
      <c r="QT112" s="6">
        <f t="shared" si="2429"/>
        <v>3642.2162499680785</v>
      </c>
      <c r="QU112" s="5"/>
      <c r="QV112" s="5"/>
      <c r="QW112" s="6">
        <f>B112-C112-$FC112</f>
        <v>53065.493333333405</v>
      </c>
      <c r="QX112"/>
      <c r="QY112" s="6">
        <f>D112-E112-$FC112</f>
        <v>-113974.5066666666</v>
      </c>
      <c r="QZ112"/>
      <c r="RA112" s="6">
        <f>F112-G112-$FC112</f>
        <v>-58550.506666666595</v>
      </c>
      <c r="RB112"/>
      <c r="RC112" s="6">
        <f>H112-I112-$FC112</f>
        <v>-29982.506666666595</v>
      </c>
      <c r="RD112"/>
      <c r="RE112" s="6">
        <f>J112-K112-$FC112</f>
        <v>62593.493333333405</v>
      </c>
      <c r="RF112"/>
      <c r="RG112" s="6">
        <f>L112-M112-$FC112</f>
        <v>-19142.506666666595</v>
      </c>
      <c r="RH112"/>
      <c r="RI112" s="6">
        <f>N112-O112-$FC112</f>
        <v>-88918.506666666595</v>
      </c>
      <c r="RJ112"/>
      <c r="RK112" s="6">
        <f>P112-Q112-$FC112</f>
        <v>116113.4933333334</v>
      </c>
      <c r="RL112"/>
      <c r="RM112" s="6">
        <f>R112-S112-$FC112</f>
        <v>22025.493333333405</v>
      </c>
      <c r="RN112"/>
      <c r="RO112" s="6">
        <f>T112-U112-$FC112</f>
        <v>-43110.506666666595</v>
      </c>
      <c r="RP112"/>
      <c r="RQ112" s="6">
        <f>V112-W112-$FC112</f>
        <v>16153.493333333405</v>
      </c>
      <c r="RR112"/>
      <c r="RS112" s="6">
        <f>X112-Y112-$FC112</f>
        <v>110393.4933333334</v>
      </c>
      <c r="RT112"/>
      <c r="RU112" s="6">
        <f>Z112-AA112-$FC112</f>
        <v>-45110.506666666595</v>
      </c>
      <c r="RV112"/>
      <c r="RW112" s="6">
        <f>AB112-AC112-$FC112</f>
        <v>61593.493333333405</v>
      </c>
      <c r="RX112"/>
      <c r="RY112" s="6">
        <f>AD112-AE112-$FC112</f>
        <v>-93190.506666666595</v>
      </c>
      <c r="RZ112"/>
      <c r="SA112" s="6">
        <f>AF112-AG112-$FC112</f>
        <v>-39006.506666666595</v>
      </c>
      <c r="SB112"/>
      <c r="SC112" s="6">
        <f>AH112-AI112-$FC112</f>
        <v>49481.493333333405</v>
      </c>
      <c r="SD112"/>
      <c r="SE112" s="6">
        <f>AJ112-AK112-$FC112</f>
        <v>-55078.506666666595</v>
      </c>
      <c r="SF112"/>
      <c r="SG112" s="6">
        <f>AL112-AM112-$FC112</f>
        <v>-44006.506666666595</v>
      </c>
      <c r="SH112"/>
      <c r="SI112" s="6">
        <f>AN112-AO112-$FC112</f>
        <v>-41574.506666666595</v>
      </c>
      <c r="SJ112"/>
      <c r="SK112" s="6">
        <f>AP112-AQ112-$FC112</f>
        <v>4393.4933333334047</v>
      </c>
      <c r="SL112"/>
      <c r="SM112" s="6">
        <f>AR112-AS112-$FC112</f>
        <v>-111894.5066666666</v>
      </c>
      <c r="SN112"/>
      <c r="SO112" s="6">
        <f>AT112-AU112-$FC112</f>
        <v>-61974.506666666595</v>
      </c>
      <c r="SP112"/>
      <c r="SQ112" s="6">
        <f>AV112-AW112-$FC112</f>
        <v>-12406.506666666595</v>
      </c>
      <c r="SR112"/>
      <c r="SS112" s="6">
        <f>AX112-AY112-$FC112</f>
        <v>-18438.506666666595</v>
      </c>
      <c r="ST112"/>
      <c r="SU112" s="6">
        <f>AZ112-BA112-$FC112</f>
        <v>29017.493333333405</v>
      </c>
      <c r="SV112"/>
      <c r="SW112" s="6">
        <f>BB112-BC112-$FC112</f>
        <v>-129606.5066666666</v>
      </c>
      <c r="SX112"/>
      <c r="SY112" s="6">
        <f>BD112-BE112-$FC112</f>
        <v>-147182.5066666666</v>
      </c>
      <c r="SZ112"/>
      <c r="TA112" s="6">
        <f>BF112-BG112-$FC112</f>
        <v>45129.493333333405</v>
      </c>
      <c r="TB112"/>
      <c r="TC112" s="6">
        <f>BH112-BI112-$FC112</f>
        <v>20361.493333333405</v>
      </c>
      <c r="TD112"/>
      <c r="TE112" s="6">
        <f>BJ112-BK112-$FC112</f>
        <v>140929.4933333334</v>
      </c>
      <c r="TF112"/>
      <c r="TG112" s="6">
        <f>BL112-BM112-$FC112</f>
        <v>42073.493333333405</v>
      </c>
      <c r="TH112"/>
      <c r="TI112" s="6">
        <f>BN112-BO112-$FC112</f>
        <v>-73622.506666666595</v>
      </c>
      <c r="TJ112"/>
      <c r="TK112" s="6">
        <f>BP112-BQ112-$FC112</f>
        <v>48345.493333333405</v>
      </c>
      <c r="TL112"/>
      <c r="TM112" s="6">
        <f>BR112-BS112-$FC112</f>
        <v>-38470.506666666595</v>
      </c>
      <c r="TN112"/>
      <c r="TO112" s="6">
        <f>BT112-BU112-$FC112</f>
        <v>47201.493333333405</v>
      </c>
      <c r="TP112"/>
      <c r="TQ112" s="6">
        <f>BV112-BW112-$FC112</f>
        <v>-17174.506666666595</v>
      </c>
      <c r="TR112"/>
      <c r="TS112" s="6">
        <f>BX112-BY112-$FC112</f>
        <v>155969.4933333334</v>
      </c>
      <c r="TT112"/>
      <c r="TU112" s="6">
        <f>BZ112-CA112-$FC112</f>
        <v>-71110.506666666595</v>
      </c>
      <c r="TV112"/>
      <c r="TW112" s="6">
        <f>CB112-CC112-$FC112</f>
        <v>64265.493333333405</v>
      </c>
      <c r="TX112"/>
      <c r="TY112" s="6">
        <f>CD112-CE112-$FC112</f>
        <v>33113.493333333405</v>
      </c>
      <c r="TZ112"/>
      <c r="UA112" s="6">
        <f>CF112-CG112-$FC112</f>
        <v>57905.493333333405</v>
      </c>
      <c r="UB112"/>
      <c r="UC112" s="6">
        <f>CH112-CI112-$FC112</f>
        <v>-57174.506666666595</v>
      </c>
      <c r="UD112"/>
      <c r="UE112" s="6">
        <f>CJ112-CK112-$FC112</f>
        <v>-23526.506666666595</v>
      </c>
      <c r="UF112"/>
      <c r="UG112" s="6">
        <f>CL112-CM112-$FC112</f>
        <v>52465.493333333405</v>
      </c>
      <c r="UH112"/>
      <c r="UI112" s="6">
        <f>CN112-CO112-$FC112</f>
        <v>-2918.5066666665953</v>
      </c>
      <c r="UJ112"/>
      <c r="UK112" s="6">
        <f>CP112-CQ112-$FC112</f>
        <v>45081.493333333405</v>
      </c>
      <c r="UL112"/>
      <c r="UM112" s="6">
        <f>CR112-CS112-$FC112</f>
        <v>-1838.5066666665953</v>
      </c>
      <c r="UN112"/>
      <c r="UO112" s="6">
        <f>CT112-CU112-$FC112</f>
        <v>-1942.5066666665953</v>
      </c>
      <c r="UP112"/>
      <c r="UQ112" s="6">
        <f>CV112-CW112-$FC112</f>
        <v>52193.493333333405</v>
      </c>
      <c r="UR112"/>
      <c r="US112" s="6">
        <f>CX112-CY112-$FC112</f>
        <v>-26438.506666666595</v>
      </c>
      <c r="UT112"/>
      <c r="UU112" s="6">
        <f>CZ112-DA112-$FC112</f>
        <v>16945.493333333405</v>
      </c>
      <c r="UV112"/>
      <c r="UW112" s="6">
        <f>DB112-DC112-$FC112</f>
        <v>103993.4933333334</v>
      </c>
      <c r="UX112"/>
      <c r="UY112" s="6">
        <f>DD112-DE112-$FC112</f>
        <v>-42718.506666666595</v>
      </c>
      <c r="UZ112"/>
      <c r="VA112" s="6">
        <f>DF112-DG112-$FC112</f>
        <v>-35774.506666666595</v>
      </c>
      <c r="VB112"/>
      <c r="VC112" s="6">
        <f>DH112-DI112-$FC112</f>
        <v>42785.493333333405</v>
      </c>
      <c r="VD112"/>
      <c r="VE112" s="6">
        <f>DJ112-DK112-$FC112</f>
        <v>22385.493333333405</v>
      </c>
      <c r="VF112"/>
      <c r="VG112" s="6">
        <f>DL112-DM112-$FC112</f>
        <v>-44838.506666666595</v>
      </c>
      <c r="VH112"/>
      <c r="VI112" s="6">
        <f>DN112-DO112-$FC112</f>
        <v>-55534.506666666595</v>
      </c>
      <c r="VJ112"/>
      <c r="VK112" s="6">
        <f>DP112-DQ112-$FC112</f>
        <v>-24550.506666666595</v>
      </c>
      <c r="VL112"/>
      <c r="VM112" s="6">
        <f>DR112-DS112-$FC112</f>
        <v>75025.493333333405</v>
      </c>
      <c r="VN112"/>
      <c r="VO112" s="6">
        <f>DT112-DU112-$FC112</f>
        <v>106673.4933333334</v>
      </c>
      <c r="VP112"/>
      <c r="VQ112" s="6">
        <f>DV112-DW112-$FC112</f>
        <v>43489.493333333405</v>
      </c>
      <c r="VR112"/>
      <c r="VS112" s="6">
        <f>DX112-DY112-$FC112</f>
        <v>-33462.506666666595</v>
      </c>
      <c r="VT112"/>
      <c r="VU112" s="6">
        <f>DZ112-EA112-$FC112</f>
        <v>-5870.5066666665953</v>
      </c>
      <c r="VV112"/>
      <c r="VW112" s="6">
        <f>EB112-EC112-$FC112</f>
        <v>47393.493333333405</v>
      </c>
      <c r="VX112"/>
      <c r="VY112" s="6">
        <f>ED112-EE112-$FC112</f>
        <v>13993.493333333405</v>
      </c>
      <c r="VZ112"/>
      <c r="WA112" s="6">
        <f>EF112-EG112-$FC112</f>
        <v>-77182.506666666595</v>
      </c>
      <c r="WB112"/>
      <c r="WC112" s="6">
        <f>EH112-EI112-$FC112</f>
        <v>57809.493333333405</v>
      </c>
      <c r="WD112"/>
      <c r="WE112" s="6">
        <f>EJ112-EK112-$FC112</f>
        <v>27345.493333333405</v>
      </c>
      <c r="WF112"/>
      <c r="WG112" s="6">
        <f>EL112-EM112-$FC112</f>
        <v>-61310.506666666595</v>
      </c>
      <c r="WH112"/>
      <c r="WI112" s="6">
        <f>EN112-EO112-$FC112</f>
        <v>39321.493333333405</v>
      </c>
      <c r="WJ112"/>
      <c r="WK112" s="6">
        <f>EP112-EQ112-$FC112</f>
        <v>-1102.5066666665953</v>
      </c>
      <c r="WL112"/>
      <c r="WM112" s="6">
        <f>ER112-ES112-$FC112</f>
        <v>-6614.5066666665953</v>
      </c>
      <c r="WN112"/>
      <c r="WO112" s="6">
        <f>ET112-EU112-$FC112</f>
        <v>-70702.506666666595</v>
      </c>
      <c r="WP112"/>
      <c r="WQ112"/>
      <c r="WR112"/>
      <c r="WS112" s="42" t="s">
        <v>4</v>
      </c>
      <c r="WT112"/>
      <c r="WU112">
        <f>A112/A115</f>
        <v>0.88085106382978728</v>
      </c>
      <c r="WV112">
        <f t="shared" ref="WV112" si="3754">B112/B115</f>
        <v>93.742604924887715</v>
      </c>
      <c r="WW112">
        <f t="shared" ref="WW112" si="3755">C112/C115</f>
        <v>100.61804152121992</v>
      </c>
      <c r="WX112">
        <f t="shared" ref="WX112" si="3756">D112/D115</f>
        <v>68.680394922425947</v>
      </c>
      <c r="WY112">
        <f t="shared" ref="WY112" si="3757">E112/E115</f>
        <v>109.5631085798273</v>
      </c>
      <c r="WZ112">
        <f t="shared" ref="WZ112" si="3758">F112/F115</f>
        <v>100.57688774572846</v>
      </c>
      <c r="XA112">
        <f t="shared" ref="XA112" si="3759">G112/G115</f>
        <v>148.49975308641976</v>
      </c>
      <c r="XB112">
        <f t="shared" ref="XB112" si="3760">H112/H115</f>
        <v>70.831647498960791</v>
      </c>
      <c r="XC112">
        <f t="shared" ref="XC112" si="3761">I112/I115</f>
        <v>67.26939952363044</v>
      </c>
      <c r="XD112">
        <f t="shared" ref="XD112" si="3762">J112/J115</f>
        <v>87.004107424960509</v>
      </c>
      <c r="XE112">
        <f t="shared" ref="XE112" si="3763">K112/K115</f>
        <v>72.067958271236961</v>
      </c>
      <c r="XF112">
        <f t="shared" ref="XF112" si="3764">L112/L115</f>
        <v>117.91586016195932</v>
      </c>
      <c r="XG112">
        <f t="shared" ref="XG112" si="3765">M112/M115</f>
        <v>123.877658497063</v>
      </c>
      <c r="XH112">
        <f t="shared" ref="XH112" si="3766">N112/N115</f>
        <v>96.045960502692992</v>
      </c>
      <c r="XI112">
        <f t="shared" ref="XI112" si="3767">O112/O115</f>
        <v>99.843301628244404</v>
      </c>
      <c r="XJ112">
        <f t="shared" ref="XJ112" si="3768">P112/P115</f>
        <v>102.04094792842173</v>
      </c>
      <c r="XK112">
        <f t="shared" ref="XK112" si="3769">Q112/Q115</f>
        <v>96.347564416024071</v>
      </c>
      <c r="XL112">
        <f t="shared" ref="XL112" si="3770">R112/R115</f>
        <v>114.95384615384616</v>
      </c>
      <c r="XM112">
        <f t="shared" ref="XM112" si="3771">S112/S115</f>
        <v>98.991160428813245</v>
      </c>
      <c r="XN112">
        <f t="shared" ref="XN112" si="3772">T112/T115</f>
        <v>78.510986643688071</v>
      </c>
      <c r="XO112">
        <f t="shared" ref="XO112" si="3773">U112/U115</f>
        <v>98.355630252100838</v>
      </c>
      <c r="XP112">
        <f t="shared" ref="XP112" si="3774">V112/V115</f>
        <v>90.817991294534906</v>
      </c>
      <c r="XQ112">
        <f t="shared" ref="XQ112" si="3775">W112/W115</f>
        <v>75.18691977275877</v>
      </c>
      <c r="XR112">
        <f t="shared" ref="XR112" si="3776">X112/X115</f>
        <v>125.0805394990366</v>
      </c>
      <c r="XS112">
        <f t="shared" ref="XS112" si="3777">Y112/Y115</f>
        <v>140.692125362128</v>
      </c>
      <c r="XT112">
        <f t="shared" ref="XT112" si="3778">Z112/Z115</f>
        <v>89.602527646129545</v>
      </c>
      <c r="XU112">
        <f t="shared" ref="XU112" si="3779">AA112/AA115</f>
        <v>94.119250425894379</v>
      </c>
      <c r="XV112">
        <f t="shared" ref="XV112" si="3780">AB112/AB115</f>
        <v>133.87873612297182</v>
      </c>
      <c r="XW112">
        <f t="shared" ref="XW112" si="3781">AC112/AC115</f>
        <v>85.208567522406199</v>
      </c>
      <c r="XX112">
        <f t="shared" ref="XX112" si="3782">AD112/AD115</f>
        <v>75.991686296244978</v>
      </c>
      <c r="XY112">
        <f t="shared" ref="XY112" si="3783">AE112/AE115</f>
        <v>111.82306477093206</v>
      </c>
      <c r="XZ112">
        <f t="shared" ref="XZ112" si="3784">AF112/AF115</f>
        <v>111.1135781383433</v>
      </c>
      <c r="YA112">
        <f t="shared" ref="YA112" si="3785">AG112/AG115</f>
        <v>106.91637764932563</v>
      </c>
      <c r="YB112">
        <f t="shared" ref="YB112" si="3786">AH112/AH115</f>
        <v>129.72640332640333</v>
      </c>
      <c r="YC112">
        <f t="shared" ref="YC112" si="3787">AI112/AI115</f>
        <v>91.880702885700472</v>
      </c>
      <c r="YD112">
        <f t="shared" ref="YD112" si="3788">AJ112/AJ115</f>
        <v>107.1070152341546</v>
      </c>
      <c r="YE112">
        <f t="shared" ref="YE112" si="3789">AK112/AK115</f>
        <v>116.60710927214595</v>
      </c>
      <c r="YF112">
        <f t="shared" ref="YF112" si="3790">AL112/AL115</f>
        <v>93.296034227414836</v>
      </c>
      <c r="YG112">
        <f t="shared" ref="YG112" si="3791">AM112/AM115</f>
        <v>99.786078657232181</v>
      </c>
      <c r="YH112">
        <f t="shared" ref="YH112" si="3792">AN112/AN115</f>
        <v>99.634193435141299</v>
      </c>
      <c r="YI112">
        <f t="shared" ref="YI112" si="3793">AO112/AO115</f>
        <v>101.61747899159664</v>
      </c>
      <c r="YJ112">
        <f t="shared" ref="YJ112" si="3794">AP112/AP115</f>
        <v>106.31167292119297</v>
      </c>
      <c r="YK112">
        <f t="shared" ref="YK112" si="3795">AQ112/AQ115</f>
        <v>67.426242038216557</v>
      </c>
      <c r="YL112">
        <f t="shared" ref="YL112" si="3796">AR112/AR115</f>
        <v>75.858122205663193</v>
      </c>
      <c r="YM112">
        <f t="shared" ref="YM112" si="3797">AS112/AS115</f>
        <v>113.23461326474371</v>
      </c>
      <c r="YN112">
        <f t="shared" ref="YN112" si="3798">AT112/AT115</f>
        <v>97.963623002020938</v>
      </c>
      <c r="YO112">
        <f t="shared" ref="YO112" si="3799">AU112/AU115</f>
        <v>129.60807548825983</v>
      </c>
      <c r="YP112">
        <f t="shared" ref="YP112" si="3800">AV112/AV115</f>
        <v>112.8425804024826</v>
      </c>
      <c r="YQ112">
        <f t="shared" ref="YQ112" si="3801">AW112/AW115</f>
        <v>96.022748815165883</v>
      </c>
      <c r="YR112">
        <f t="shared" ref="YR112" si="3802">AX112/AX115</f>
        <v>92.321779783975501</v>
      </c>
      <c r="YS112">
        <f t="shared" ref="YS112" si="3803">AY112/AY115</f>
        <v>121.94261954261954</v>
      </c>
      <c r="YT112">
        <f t="shared" ref="YT112" si="3804">AZ112/AZ115</f>
        <v>78.623093681917211</v>
      </c>
      <c r="YU112">
        <f t="shared" ref="YU112" si="3805">BA112/BA115</f>
        <v>110.15272432651408</v>
      </c>
      <c r="YV112">
        <f t="shared" ref="YV112" si="3806">BB112/BB115</f>
        <v>105.90211946050097</v>
      </c>
      <c r="YW112">
        <f t="shared" ref="YW112" si="3807">BC112/BC115</f>
        <v>118.42583816043532</v>
      </c>
      <c r="YX112">
        <f t="shared" ref="YX112" si="3808">BD112/BD115</f>
        <v>120.66172839506173</v>
      </c>
      <c r="YY112">
        <f t="shared" ref="YY112" si="3809">BE112/BE115</f>
        <v>134.77711357813834</v>
      </c>
      <c r="YZ112">
        <f t="shared" ref="YZ112" si="3810">BF112/BF115</f>
        <v>96.353377398033203</v>
      </c>
      <c r="ZA112">
        <f t="shared" ref="ZA112" si="3811">BG112/BG115</f>
        <v>100.67683262906485</v>
      </c>
      <c r="ZB112">
        <f t="shared" ref="ZB112" si="3812">BH112/BH115</f>
        <v>102.06386554621849</v>
      </c>
      <c r="ZC112">
        <f t="shared" ref="ZC112" si="3813">BI112/BI115</f>
        <v>104.55152603231598</v>
      </c>
      <c r="ZD112">
        <f t="shared" ref="ZD112" si="3814">BJ112/BJ115</f>
        <v>112.6349445175851</v>
      </c>
      <c r="ZE112">
        <f t="shared" ref="ZE112" si="3815">BK112/BK115</f>
        <v>61.735294117647058</v>
      </c>
      <c r="ZF112">
        <f t="shared" ref="ZF112" si="3816">BL112/BL115</f>
        <v>113.43913824057451</v>
      </c>
      <c r="ZG112">
        <f t="shared" ref="ZG112" si="3817">BM112/BM115</f>
        <v>100.50077279752705</v>
      </c>
      <c r="ZH112">
        <f t="shared" ref="ZH112" si="3818">BN112/BN115</f>
        <v>101.261804152122</v>
      </c>
      <c r="ZI112">
        <f t="shared" ref="ZI112" si="3819">BO112/BO115</f>
        <v>111.3508078994614</v>
      </c>
      <c r="ZJ112">
        <f t="shared" ref="ZJ112" si="3820">BP112/BP115</f>
        <v>108.53712480252764</v>
      </c>
      <c r="ZK112">
        <f t="shared" ref="ZK112" si="3821">BQ112/BQ115</f>
        <v>103.88094800661401</v>
      </c>
      <c r="ZL112">
        <f t="shared" ref="ZL112" si="3822">BR112/BR115</f>
        <v>93.167095998626138</v>
      </c>
      <c r="ZM112">
        <f t="shared" ref="ZM112" si="3823">BS112/BS115</f>
        <v>105.90042256108764</v>
      </c>
      <c r="ZN112">
        <f t="shared" ref="ZN112" si="3824">BT112/BT115</f>
        <v>78.449647390691112</v>
      </c>
      <c r="ZO112">
        <f t="shared" ref="ZO112" si="3825">BU112/BU115</f>
        <v>88.544848165701239</v>
      </c>
      <c r="ZP112">
        <f t="shared" ref="ZP112" si="3826">BV112/BV115</f>
        <v>97.418668386264713</v>
      </c>
      <c r="ZQ112">
        <f t="shared" ref="ZQ112" si="3827">BW112/BW115</f>
        <v>105.94126738794436</v>
      </c>
      <c r="ZR112">
        <f t="shared" ref="ZR112" si="3828">BX112/BX115</f>
        <v>110.24749868351763</v>
      </c>
      <c r="ZS112">
        <f t="shared" ref="ZS112" si="3829">BY112/BY115</f>
        <v>71.022937870271917</v>
      </c>
      <c r="ZT112">
        <f t="shared" ref="ZT112" si="3830">BZ112/BZ115</f>
        <v>120.24198645598194</v>
      </c>
      <c r="ZU112">
        <f t="shared" ref="ZU112" si="3831">CA112/CA115</f>
        <v>94.66287519747236</v>
      </c>
      <c r="ZV112">
        <f t="shared" ref="ZV112" si="3832">CB112/CB115</f>
        <v>112.69813804777129</v>
      </c>
      <c r="ZW112">
        <f t="shared" ref="ZW112" si="3833">CC112/CC115</f>
        <v>110.26694386694386</v>
      </c>
      <c r="ZX112">
        <f t="shared" ref="ZX112" si="3834">CD112/CD115</f>
        <v>85.602689075630252</v>
      </c>
      <c r="ZY112">
        <f t="shared" ref="ZY112" si="3835">CE112/CE115</f>
        <v>103.50142637700242</v>
      </c>
      <c r="ZZ112">
        <f t="shared" ref="ZZ112" si="3836">CF112/CF115</f>
        <v>79.131170662905504</v>
      </c>
      <c r="AAA112">
        <f t="shared" ref="AAA112" si="3837">CG112/CG115</f>
        <v>67.887799564270153</v>
      </c>
      <c r="AAB112">
        <f t="shared" ref="AAB112" si="3838">CH112/CH115</f>
        <v>90.784818821913106</v>
      </c>
      <c r="AAC112">
        <f t="shared" ref="AAC112" si="3839">CI112/CI115</f>
        <v>106.78816828954621</v>
      </c>
      <c r="AAD112">
        <f t="shared" ref="AAD112" si="3840">CJ112/CJ115</f>
        <v>130.22169020828346</v>
      </c>
      <c r="AAE112">
        <f t="shared" ref="AAE112" si="3841">CK112/CK115</f>
        <v>98.805687203791464</v>
      </c>
      <c r="AAF112">
        <f t="shared" ref="AAF112" si="3842">CL112/CL115</f>
        <v>133.18587360594796</v>
      </c>
      <c r="AAG112">
        <f t="shared" ref="AAG112" si="3843">CM112/CM115</f>
        <v>81.548183254344394</v>
      </c>
      <c r="AAH112">
        <f t="shared" ref="AAH112" si="3844">CN112/CN115</f>
        <v>95.214789915966392</v>
      </c>
      <c r="AAI112">
        <f t="shared" ref="AAI112" si="3845">CO112/CO115</f>
        <v>85.808901716542607</v>
      </c>
      <c r="AAJ112">
        <f t="shared" ref="AAJ112" si="3846">CP112/CP115</f>
        <v>101.35439856373429</v>
      </c>
      <c r="AAK112">
        <f t="shared" ref="AAK112" si="3847">CQ112/CQ115</f>
        <v>162.73577749683943</v>
      </c>
      <c r="AAL112">
        <f t="shared" ref="AAL112" si="3848">CR112/CR115</f>
        <v>96.347564416024071</v>
      </c>
      <c r="AAM112">
        <f t="shared" ref="AAM112" si="3849">CS112/CS115</f>
        <v>87.506783444959638</v>
      </c>
      <c r="AAN112">
        <f t="shared" ref="AAN112" si="3850">CT112/CT115</f>
        <v>81.881526985519969</v>
      </c>
      <c r="AAO112">
        <f t="shared" ref="AAO112" si="3851">CU112/CU115</f>
        <v>95.689507126910527</v>
      </c>
      <c r="AAP112">
        <f t="shared" ref="AAP112" si="3852">CV112/CV115</f>
        <v>101.62422418657137</v>
      </c>
      <c r="AAQ112">
        <f t="shared" ref="AAQ112" si="3853">CW112/CW115</f>
        <v>76.394312796208524</v>
      </c>
      <c r="AAR112">
        <f t="shared" ref="AAR112" si="3854">CX112/CX115</f>
        <v>134.24959128065396</v>
      </c>
      <c r="AAS112">
        <f t="shared" ref="AAS112" si="3855">CY112/CY115</f>
        <v>82.954699339029503</v>
      </c>
      <c r="AAT112">
        <f t="shared" ref="AAT112" si="3856">CZ112/CZ115</f>
        <v>107.41588385994876</v>
      </c>
      <c r="AAU112">
        <f t="shared" ref="AAU112" si="3857">DA112/DA115</f>
        <v>118.9195061728395</v>
      </c>
      <c r="AAV112">
        <f t="shared" ref="AAV112" si="3858">DB112/DB115</f>
        <v>102.42880764284402</v>
      </c>
      <c r="AAW112">
        <f t="shared" ref="AAW112" si="3859">DC112/DC115</f>
        <v>78.806389327716346</v>
      </c>
      <c r="AAX112">
        <f t="shared" ref="AAX112" si="3860">DD112/DD115</f>
        <v>70.985287285116925</v>
      </c>
      <c r="AAY112">
        <f t="shared" ref="AAY112" si="3861">DE112/DE115</f>
        <v>126.53007135575943</v>
      </c>
      <c r="AAZ112">
        <f t="shared" ref="AAZ112" si="3862">DF112/DF115</f>
        <v>80.720379146919427</v>
      </c>
      <c r="ABA112">
        <f t="shared" ref="ABA112" si="3863">DG112/DG115</f>
        <v>155.20606826801517</v>
      </c>
      <c r="ABB112">
        <f t="shared" ref="ABB112" si="3864">DH112/DH115</f>
        <v>97.023133345871727</v>
      </c>
      <c r="ABC112">
        <f t="shared" ref="ABC112" si="3865">DI112/DI115</f>
        <v>108.85687732342008</v>
      </c>
      <c r="ABD112">
        <f t="shared" ref="ABD112" si="3866">DJ112/DJ115</f>
        <v>97.818108162851928</v>
      </c>
      <c r="ABE112">
        <f t="shared" ref="ABE112" si="3867">DK112/DK115</f>
        <v>83.772919345948921</v>
      </c>
      <c r="ABF112">
        <f t="shared" ref="ABF112" si="3868">DL112/DL115</f>
        <v>98.638578011849901</v>
      </c>
      <c r="ABG112">
        <f t="shared" ref="ABG112" si="3869">DM112/DM115</f>
        <v>117.25353124251855</v>
      </c>
      <c r="ABH112">
        <f t="shared" ref="ABH112" si="3870">DN112/DN115</f>
        <v>108.71530155385831</v>
      </c>
      <c r="ABI112">
        <f t="shared" ref="ABI112" si="3871">DO112/DO115</f>
        <v>91.597866877345453</v>
      </c>
      <c r="ABJ112">
        <f t="shared" ref="ABJ112" si="3872">DP112/DP115</f>
        <v>74.620709464311361</v>
      </c>
      <c r="ABK112">
        <f t="shared" ref="ABK112" si="3873">DQ112/DQ115</f>
        <v>112.17629937629938</v>
      </c>
      <c r="ABL112">
        <f t="shared" ref="ABL112" si="3874">DR112/DR115</f>
        <v>86.023529411764713</v>
      </c>
      <c r="ABM112">
        <f t="shared" ref="ABM112" si="3875">DS112/DS115</f>
        <v>64.418479880774967</v>
      </c>
      <c r="ABN112">
        <f t="shared" ref="ABN112" si="3876">DT112/DT115</f>
        <v>77.544908122960678</v>
      </c>
      <c r="ABO112">
        <f t="shared" ref="ABO112" si="3877">DU112/DU115</f>
        <v>52.703112900727895</v>
      </c>
      <c r="ABP112">
        <f t="shared" ref="ABP112" si="3878">DV112/DV115</f>
        <v>128.42979683972911</v>
      </c>
      <c r="ABQ112">
        <f t="shared" ref="ABQ112" si="3879">DW112/DW115</f>
        <v>108.2927234927235</v>
      </c>
      <c r="ABR112">
        <f t="shared" ref="ABR112" si="3880">DX112/DX115</f>
        <v>144.13079019073569</v>
      </c>
      <c r="ABS112">
        <f t="shared" ref="ABS112" si="3881">DY112/DY115</f>
        <v>142.16513761467891</v>
      </c>
      <c r="ABT112">
        <f t="shared" ref="ABT112" si="3882">DZ112/DZ115</f>
        <v>84.4662260196679</v>
      </c>
      <c r="ABU112">
        <f t="shared" ref="ABU112" si="3883">EA112/EA115</f>
        <v>109.1991683991684</v>
      </c>
      <c r="ABV112">
        <f t="shared" ref="ABV112" si="3884">EB112/EB115</f>
        <v>98.479593755877374</v>
      </c>
      <c r="ABW112">
        <f t="shared" ref="ABW112" si="3885">EC112/EC115</f>
        <v>84.677917414721719</v>
      </c>
      <c r="ABX112">
        <f t="shared" ref="ABX112" si="3886">ED112/ED115</f>
        <v>89.56696588868941</v>
      </c>
      <c r="ABY112">
        <f t="shared" ref="ABY112" si="3887">EE112/EE115</f>
        <v>94.870235038514721</v>
      </c>
      <c r="ABZ112">
        <f t="shared" ref="ABZ112" si="3888">EF112/EF115</f>
        <v>124.6410835214447</v>
      </c>
      <c r="ACA112">
        <f t="shared" ref="ACA112" si="3889">EG112/EG115</f>
        <v>81.254976303317534</v>
      </c>
      <c r="ACB112">
        <f t="shared" ref="ACB112" si="3890">EH112/EH115</f>
        <v>133.0646913580247</v>
      </c>
      <c r="ACC112">
        <f t="shared" ref="ACC112" si="3891">EI112/EI115</f>
        <v>83.646831665789009</v>
      </c>
      <c r="ACD112">
        <f t="shared" ref="ACD112" si="3892">EJ112/EJ115</f>
        <v>111.70074349442379</v>
      </c>
      <c r="ACE112">
        <f t="shared" ref="ACE112" si="3893">EK112/EK115</f>
        <v>75.43663865546219</v>
      </c>
      <c r="ACF112">
        <f t="shared" ref="ACF112" si="3894">EL112/EL115</f>
        <v>90.606551059730251</v>
      </c>
      <c r="ACG112">
        <f t="shared" ref="ACG112" si="3895">EM112/EM115</f>
        <v>134.29969418960243</v>
      </c>
      <c r="ACH112">
        <f t="shared" ref="ACH112" si="3896">EN112/EN115</f>
        <v>82.077340793154519</v>
      </c>
      <c r="ACI112">
        <f t="shared" ref="ACI112" si="3897">EO112/EO115</f>
        <v>94.572972972972977</v>
      </c>
      <c r="ACJ112">
        <f t="shared" ref="ACJ112" si="3898">EP112/EP115</f>
        <v>73.281090289608173</v>
      </c>
      <c r="ACK112">
        <f t="shared" ref="ACK112" si="3899">EQ112/EQ115</f>
        <v>74.204107424960512</v>
      </c>
      <c r="ACL112">
        <f t="shared" ref="ACL112" si="3900">ER112/ER115</f>
        <v>81.274297262539037</v>
      </c>
      <c r="ACM112">
        <f t="shared" ref="ACM112" si="3901">ES112/ES115</f>
        <v>78.01018079691066</v>
      </c>
      <c r="ACN112">
        <f t="shared" ref="ACN112" si="3902">ET112/ET115</f>
        <v>98.780669144981417</v>
      </c>
      <c r="ACO112" s="5"/>
      <c r="ACP112">
        <f>AVERAGE(WU112:ACN112)</f>
        <v>99.379021792833555</v>
      </c>
      <c r="ACQ112">
        <f>STDEV(WU112:ACN112)/(150^0.5)</f>
        <v>1.7644092380477188</v>
      </c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</row>
    <row r="113" spans="1:1015" s="3" customFormat="1">
      <c r="A113" s="2">
        <v>208</v>
      </c>
      <c r="B113" s="3">
        <v>1456000</v>
      </c>
      <c r="C113" s="3">
        <v>1292576</v>
      </c>
      <c r="D113" s="3">
        <v>1150784</v>
      </c>
      <c r="E113" s="3">
        <v>1183168</v>
      </c>
      <c r="F113" s="3">
        <v>1191904</v>
      </c>
      <c r="G113" s="3">
        <v>1373504</v>
      </c>
      <c r="H113" s="3">
        <v>1153888</v>
      </c>
      <c r="I113" s="3">
        <v>1210048</v>
      </c>
      <c r="J113" s="3">
        <v>1344064</v>
      </c>
      <c r="K113" s="3">
        <v>1098816</v>
      </c>
      <c r="L113" s="3">
        <v>1103744</v>
      </c>
      <c r="M113" s="3">
        <v>1286240</v>
      </c>
      <c r="N113" s="3">
        <v>1304608</v>
      </c>
      <c r="O113" s="3">
        <v>1312864</v>
      </c>
      <c r="P113" s="3">
        <v>1560448</v>
      </c>
      <c r="Q113" s="3">
        <v>1399168</v>
      </c>
      <c r="R113" s="3">
        <v>1379264</v>
      </c>
      <c r="S113" s="3">
        <v>1204416</v>
      </c>
      <c r="T113" s="3">
        <v>1295744</v>
      </c>
      <c r="U113" s="3">
        <v>1465728</v>
      </c>
      <c r="V113" s="3">
        <v>1340896</v>
      </c>
      <c r="W113" s="3">
        <v>1343424</v>
      </c>
      <c r="X113" s="3">
        <v>1487168</v>
      </c>
      <c r="Y113" s="3">
        <v>1286848</v>
      </c>
      <c r="Z113" s="3">
        <v>1303328</v>
      </c>
      <c r="AA113" s="3">
        <v>1237664</v>
      </c>
      <c r="AB113" s="3">
        <v>1454048</v>
      </c>
      <c r="AC113" s="3">
        <v>1301440</v>
      </c>
      <c r="AD113" s="3">
        <v>1498240</v>
      </c>
      <c r="AE113" s="3">
        <v>1300800</v>
      </c>
      <c r="AF113" s="3">
        <v>1252768</v>
      </c>
      <c r="AG113" s="3">
        <v>1365792</v>
      </c>
      <c r="AH113" s="3">
        <v>1373504</v>
      </c>
      <c r="AI113" s="3">
        <v>1396608</v>
      </c>
      <c r="AJ113" s="3">
        <v>1261568</v>
      </c>
      <c r="AK113" s="3">
        <v>1319872</v>
      </c>
      <c r="AL113" s="3">
        <v>1578240</v>
      </c>
      <c r="AM113" s="3">
        <v>1393376</v>
      </c>
      <c r="AN113" s="3">
        <v>1284320</v>
      </c>
      <c r="AO113" s="3">
        <v>1450144</v>
      </c>
      <c r="AP113" s="3">
        <v>1221952</v>
      </c>
      <c r="AQ113" s="3">
        <v>1282432</v>
      </c>
      <c r="AR113" s="3">
        <v>1168192</v>
      </c>
      <c r="AS113" s="3">
        <v>1406880</v>
      </c>
      <c r="AT113" s="3">
        <v>1333216</v>
      </c>
      <c r="AU113" s="3">
        <v>1347264</v>
      </c>
      <c r="AV113" s="3">
        <v>1393376</v>
      </c>
      <c r="AW113" s="3">
        <v>1322400</v>
      </c>
      <c r="AX113" s="3">
        <v>1452736</v>
      </c>
      <c r="AY113" s="3">
        <v>1312864</v>
      </c>
      <c r="AZ113" s="3">
        <v>1572960</v>
      </c>
      <c r="BA113" s="3">
        <v>1391456</v>
      </c>
      <c r="BB113" s="3">
        <v>1303328</v>
      </c>
      <c r="BC113" s="3">
        <v>1467008</v>
      </c>
      <c r="BD113" s="3">
        <v>1109280</v>
      </c>
      <c r="BE113" s="3">
        <v>1240800</v>
      </c>
      <c r="BF113" s="3">
        <v>1393376</v>
      </c>
      <c r="BG113" s="3">
        <v>1453408</v>
      </c>
      <c r="BH113" s="3">
        <v>1559136</v>
      </c>
      <c r="BI113" s="3">
        <v>1384384</v>
      </c>
      <c r="BJ113" s="3">
        <v>1406880</v>
      </c>
      <c r="BK113" s="3">
        <v>1308416</v>
      </c>
      <c r="BL113" s="3">
        <v>1440448</v>
      </c>
      <c r="BM113" s="3">
        <v>1542048</v>
      </c>
      <c r="BN113" s="3">
        <v>1260960</v>
      </c>
      <c r="BO113" s="3">
        <v>1650432</v>
      </c>
      <c r="BP113" s="3">
        <v>1370944</v>
      </c>
      <c r="BQ113" s="3">
        <v>1228224</v>
      </c>
      <c r="BR113" s="3">
        <v>1291296</v>
      </c>
      <c r="BS113" s="3">
        <v>1139008</v>
      </c>
      <c r="BT113" s="3">
        <v>1359392</v>
      </c>
      <c r="BU113" s="3">
        <v>1268512</v>
      </c>
      <c r="BV113" s="3">
        <v>1671104</v>
      </c>
      <c r="BW113" s="3">
        <v>1267904</v>
      </c>
      <c r="BX113" s="3">
        <v>1433984</v>
      </c>
      <c r="BY113" s="3">
        <v>1121664</v>
      </c>
      <c r="BZ113" s="3">
        <v>1286848</v>
      </c>
      <c r="CA113" s="3">
        <v>1290656</v>
      </c>
      <c r="CB113" s="3">
        <v>1316032</v>
      </c>
      <c r="CC113" s="3">
        <v>1220064</v>
      </c>
      <c r="CD113" s="3">
        <v>1312224</v>
      </c>
      <c r="CE113" s="3">
        <v>1223200</v>
      </c>
      <c r="CF113" s="3">
        <v>1315424</v>
      </c>
      <c r="CG113" s="3">
        <v>1170080</v>
      </c>
      <c r="CH113" s="3">
        <v>1235776</v>
      </c>
      <c r="CI113" s="3">
        <v>1234496</v>
      </c>
      <c r="CJ113" s="3">
        <v>1235136</v>
      </c>
      <c r="CK113" s="3">
        <v>1252768</v>
      </c>
      <c r="CL113" s="3">
        <v>1237024</v>
      </c>
      <c r="CM113" s="3">
        <v>1305888</v>
      </c>
      <c r="CN113" s="3">
        <v>1295104</v>
      </c>
      <c r="CO113" s="3">
        <v>1290656</v>
      </c>
      <c r="CP113" s="3">
        <v>1335776</v>
      </c>
      <c r="CQ113" s="3">
        <v>1153888</v>
      </c>
      <c r="CR113" s="3">
        <v>1181920</v>
      </c>
      <c r="CS113" s="3">
        <v>1160736</v>
      </c>
      <c r="CT113" s="3">
        <v>1406880</v>
      </c>
      <c r="CU113" s="3">
        <v>1279264</v>
      </c>
      <c r="CV113" s="3">
        <v>1349824</v>
      </c>
      <c r="CW113" s="3">
        <v>1136512</v>
      </c>
      <c r="CX113" s="3">
        <v>1049664</v>
      </c>
      <c r="CY113" s="3">
        <v>1342784</v>
      </c>
      <c r="CZ113" s="3">
        <v>1267904</v>
      </c>
      <c r="DA113" s="3">
        <v>1255904</v>
      </c>
      <c r="DB113" s="3">
        <v>1172544</v>
      </c>
      <c r="DC113" s="3">
        <v>1225088</v>
      </c>
      <c r="DD113" s="3">
        <v>1294464</v>
      </c>
      <c r="DE113" s="3">
        <v>1134048</v>
      </c>
      <c r="DF113" s="3">
        <v>1206272</v>
      </c>
      <c r="DG113" s="3">
        <v>1171328</v>
      </c>
      <c r="DH113" s="3">
        <v>1254016</v>
      </c>
      <c r="DI113" s="3">
        <v>989312</v>
      </c>
      <c r="DJ113" s="3">
        <v>1305248</v>
      </c>
      <c r="DK113" s="3">
        <v>991744</v>
      </c>
      <c r="DL113" s="3">
        <v>1171328</v>
      </c>
      <c r="DM113" s="3">
        <v>1070496</v>
      </c>
      <c r="DN113" s="3">
        <v>1105600</v>
      </c>
      <c r="DO113" s="3">
        <v>1098816</v>
      </c>
      <c r="DP113" s="3">
        <v>1248992</v>
      </c>
      <c r="DQ113" s="3">
        <v>1200640</v>
      </c>
      <c r="DR113" s="3">
        <v>1130304</v>
      </c>
      <c r="DS113" s="3">
        <v>1060672</v>
      </c>
      <c r="DT113" s="3">
        <v>1035600</v>
      </c>
      <c r="DU113" s="3">
        <v>1095104</v>
      </c>
      <c r="DV113" s="3">
        <v>1210656</v>
      </c>
      <c r="DW113" s="3">
        <v>1267904</v>
      </c>
      <c r="DX113" s="3">
        <v>1316672</v>
      </c>
      <c r="DY113" s="3">
        <v>1255264</v>
      </c>
      <c r="DZ113" s="3">
        <v>1279904</v>
      </c>
      <c r="EA113" s="3">
        <v>1292576</v>
      </c>
      <c r="EB113" s="3">
        <v>1218176</v>
      </c>
      <c r="EC113" s="3">
        <v>1208160</v>
      </c>
      <c r="ED113" s="3">
        <v>1286240</v>
      </c>
      <c r="EE113" s="3">
        <v>1244576</v>
      </c>
      <c r="EF113" s="3">
        <v>1049664</v>
      </c>
      <c r="EG113" s="3">
        <v>1251488</v>
      </c>
      <c r="EH113" s="3">
        <v>1418496</v>
      </c>
      <c r="EI113" s="3">
        <v>1132192</v>
      </c>
      <c r="EJ113" s="3">
        <v>1165696</v>
      </c>
      <c r="EK113" s="3">
        <v>1129088</v>
      </c>
      <c r="EL113" s="3">
        <v>1256544</v>
      </c>
      <c r="EM113" s="3">
        <v>1170080</v>
      </c>
      <c r="EN113" s="3">
        <v>1306528</v>
      </c>
      <c r="EO113" s="3">
        <v>1143968</v>
      </c>
      <c r="EP113" s="3">
        <v>1198144</v>
      </c>
      <c r="EQ113" s="3">
        <v>1137760</v>
      </c>
      <c r="ER113" s="3">
        <v>1127232</v>
      </c>
      <c r="ES113" s="3">
        <v>1190016</v>
      </c>
      <c r="ET113" s="3">
        <v>1173792</v>
      </c>
      <c r="EU113" s="3">
        <v>1175680</v>
      </c>
      <c r="EV113" s="5"/>
      <c r="EW113" s="6">
        <f t="shared" si="2362"/>
        <v>1277234.8799999999</v>
      </c>
      <c r="EX113" s="7"/>
      <c r="EY113" s="6">
        <f t="shared" si="2424"/>
        <v>10401.883707094656</v>
      </c>
      <c r="EZ113" s="7"/>
      <c r="FA113" s="6">
        <f t="shared" si="2425"/>
        <v>1296996.48</v>
      </c>
      <c r="FB113" s="6">
        <f t="shared" si="2426"/>
        <v>1257473.28</v>
      </c>
      <c r="FC113" s="6">
        <f t="shared" si="2363"/>
        <v>39523.199999999953</v>
      </c>
      <c r="FD113" s="7"/>
      <c r="FE113" s="6">
        <f t="shared" si="2427"/>
        <v>15351408240.640011</v>
      </c>
      <c r="FF113"/>
      <c r="FG113" s="6">
        <f t="shared" si="2731"/>
        <v>5170645411.8399935</v>
      </c>
      <c r="FH113"/>
      <c r="FI113" s="6">
        <f t="shared" si="2732"/>
        <v>48895469578.239983</v>
      </c>
      <c r="FJ113"/>
      <c r="FK113" s="6">
        <f t="shared" si="2733"/>
        <v>9155274762.2399902</v>
      </c>
      <c r="FL113"/>
      <c r="FM113" s="6">
        <f t="shared" si="2734"/>
        <v>42322693335.040016</v>
      </c>
      <c r="FN113"/>
      <c r="FO113" s="6">
        <f t="shared" si="2735"/>
        <v>49292525168.639977</v>
      </c>
      <c r="FP113"/>
      <c r="FQ113" s="6">
        <f t="shared" si="2736"/>
        <v>2282851952.6399956</v>
      </c>
      <c r="FR113"/>
      <c r="FS113" s="6">
        <f t="shared" si="2737"/>
        <v>14824718346.240011</v>
      </c>
      <c r="FT113"/>
      <c r="FU113" s="6">
        <f t="shared" si="2738"/>
        <v>18312801495.040012</v>
      </c>
      <c r="FV113"/>
      <c r="FW113" s="6">
        <f t="shared" si="2739"/>
        <v>43893266851.839981</v>
      </c>
      <c r="FX113"/>
      <c r="FY113" s="6">
        <f t="shared" si="2740"/>
        <v>1768303421.439996</v>
      </c>
      <c r="FZ113"/>
      <c r="GA113" s="6">
        <f t="shared" si="2741"/>
        <v>25855610890.240013</v>
      </c>
      <c r="GB113"/>
      <c r="GC113" s="6">
        <f t="shared" si="2742"/>
        <v>683341424.64000249</v>
      </c>
      <c r="GD113"/>
      <c r="GE113" s="6">
        <f t="shared" si="2743"/>
        <v>12788171991.04001</v>
      </c>
      <c r="GF113"/>
      <c r="GG113" s="6">
        <f t="shared" si="2744"/>
        <v>24937715722.240013</v>
      </c>
      <c r="GH113"/>
      <c r="GI113" s="6">
        <f t="shared" si="3544"/>
        <v>23270648227.839985</v>
      </c>
      <c r="GJ113"/>
      <c r="GK113" s="6">
        <f t="shared" si="3545"/>
        <v>3922166179.839994</v>
      </c>
      <c r="GL113"/>
      <c r="GM113" s="6">
        <f t="shared" si="3546"/>
        <v>9570161059.8399906</v>
      </c>
      <c r="GN113"/>
      <c r="GO113" s="6">
        <f t="shared" si="3547"/>
        <v>21123948144.640015</v>
      </c>
      <c r="GP113"/>
      <c r="GQ113" s="6">
        <f t="shared" si="3548"/>
        <v>42167472547.839981</v>
      </c>
      <c r="GR113"/>
      <c r="GS113" s="6">
        <f t="shared" si="3549"/>
        <v>10000640010.23999</v>
      </c>
      <c r="GT113"/>
      <c r="GU113" s="6">
        <f t="shared" si="3550"/>
        <v>77401471805.439972</v>
      </c>
      <c r="GV113"/>
      <c r="GW113" s="6">
        <f t="shared" si="3551"/>
        <v>2869873469.4399948</v>
      </c>
      <c r="GX113"/>
      <c r="GY113" s="6">
        <f t="shared" si="3552"/>
        <v>989278627.84000289</v>
      </c>
      <c r="GZ113"/>
      <c r="HA113" s="6">
        <f t="shared" si="3553"/>
        <v>10069881661.44001</v>
      </c>
      <c r="HB113"/>
      <c r="HC113" s="6">
        <f t="shared" si="3554"/>
        <v>20158547568.640015</v>
      </c>
      <c r="HD113"/>
      <c r="HE113" s="6">
        <f t="shared" si="3555"/>
        <v>41291540490.239983</v>
      </c>
      <c r="HF113"/>
      <c r="HG113" s="6">
        <f t="shared" si="3556"/>
        <v>29255776266.239983</v>
      </c>
      <c r="HH113"/>
      <c r="HI113" s="6">
        <f t="shared" si="3557"/>
        <v>9911237847.0399914</v>
      </c>
      <c r="HJ113"/>
      <c r="HK113" s="6">
        <f t="shared" si="3558"/>
        <v>18286828349.440014</v>
      </c>
      <c r="HL113"/>
      <c r="HM113" s="6">
        <f t="shared" si="3559"/>
        <v>3474017904.6400056</v>
      </c>
      <c r="HN113"/>
      <c r="HO113" s="6">
        <f t="shared" si="3560"/>
        <v>19915757578.239986</v>
      </c>
      <c r="HP113"/>
      <c r="HQ113" s="6">
        <f t="shared" si="3561"/>
        <v>184036881623.03995</v>
      </c>
      <c r="HR113"/>
      <c r="HS113" s="6">
        <f t="shared" si="3562"/>
        <v>10649579530.240009</v>
      </c>
      <c r="HT113"/>
      <c r="HU113" s="6">
        <f t="shared" si="3563"/>
        <v>12715900119.04001</v>
      </c>
      <c r="HV113"/>
      <c r="HW113" s="6">
        <f t="shared" si="3564"/>
        <v>2637520906.240005</v>
      </c>
      <c r="HX113"/>
      <c r="HY113" s="6">
        <f t="shared" si="3565"/>
        <v>132260814858.24004</v>
      </c>
      <c r="HZ113"/>
      <c r="IA113" s="6">
        <f t="shared" si="3566"/>
        <v>74418094090.240021</v>
      </c>
      <c r="IB113"/>
      <c r="IC113" s="6">
        <f t="shared" si="3567"/>
        <v>1877592893.439996</v>
      </c>
      <c r="ID113"/>
      <c r="IE113" s="6">
        <f t="shared" si="3568"/>
        <v>3186015447.0400052</v>
      </c>
      <c r="IF113"/>
      <c r="IG113" s="6">
        <f t="shared" si="3569"/>
        <v>2450329200.6400046</v>
      </c>
      <c r="IH113"/>
      <c r="II113" s="6">
        <f t="shared" si="3570"/>
        <v>11198041712.640009</v>
      </c>
      <c r="IJ113"/>
      <c r="IK113" s="6">
        <f t="shared" si="3571"/>
        <v>1462542346.2399964</v>
      </c>
      <c r="IL113"/>
      <c r="IM113" s="6">
        <f t="shared" si="3572"/>
        <v>3266716887.0399947</v>
      </c>
      <c r="IN113"/>
      <c r="IO113" s="6">
        <f t="shared" si="3573"/>
        <v>11747785123.839991</v>
      </c>
      <c r="IP113"/>
      <c r="IQ113" s="6">
        <f t="shared" si="3574"/>
        <v>1230269655.0399966</v>
      </c>
      <c r="IR113"/>
      <c r="IS113" s="6">
        <f t="shared" si="3575"/>
        <v>20267736279.040012</v>
      </c>
      <c r="IT113"/>
      <c r="IU113" s="6">
        <f t="shared" si="3576"/>
        <v>336326256.63999832</v>
      </c>
      <c r="IV113"/>
      <c r="IW113" s="6">
        <f t="shared" si="3577"/>
        <v>7760341411.8400078</v>
      </c>
      <c r="IX113"/>
      <c r="IY113" s="6">
        <f t="shared" si="3578"/>
        <v>30202547005.440018</v>
      </c>
      <c r="IZ113"/>
      <c r="JA113" s="6">
        <f t="shared" si="3579"/>
        <v>110651498506.23997</v>
      </c>
      <c r="JB113"/>
      <c r="JC113" s="6">
        <f t="shared" si="3580"/>
        <v>757526538.23999739</v>
      </c>
      <c r="JD113"/>
      <c r="JE113" s="6">
        <f t="shared" si="3581"/>
        <v>8476369315.8399916</v>
      </c>
      <c r="JF113"/>
      <c r="JG113" s="6">
        <f t="shared" si="3582"/>
        <v>14615069091.840012</v>
      </c>
      <c r="JH113"/>
      <c r="JI113" s="6">
        <f t="shared" si="3583"/>
        <v>20969072.639999572</v>
      </c>
      <c r="JJ113"/>
      <c r="JK113" s="6">
        <f t="shared" si="3584"/>
        <v>50706392688.640022</v>
      </c>
      <c r="JL113"/>
      <c r="JM113" s="6">
        <f t="shared" si="3585"/>
        <v>75065478768.64003</v>
      </c>
      <c r="JN113"/>
      <c r="JO113" s="6">
        <f t="shared" si="3586"/>
        <v>3758768957.4400058</v>
      </c>
      <c r="JP113"/>
      <c r="JQ113" s="6">
        <f t="shared" si="3587"/>
        <v>1071855216.639997</v>
      </c>
      <c r="JR113"/>
      <c r="JS113" s="6">
        <f t="shared" si="3588"/>
        <v>77947709.440000817</v>
      </c>
      <c r="JT113"/>
      <c r="JU113" s="6">
        <f t="shared" si="3589"/>
        <v>906539837.4400028</v>
      </c>
      <c r="JV113"/>
      <c r="JW113" s="6">
        <f t="shared" si="3590"/>
        <v>9806386339.8399906</v>
      </c>
      <c r="JX113"/>
      <c r="JY113" s="6">
        <f t="shared" si="3591"/>
        <v>9364665149.439991</v>
      </c>
      <c r="JZ113"/>
      <c r="KA113" s="6">
        <f t="shared" si="3592"/>
        <v>478944471.04000205</v>
      </c>
      <c r="KB113"/>
      <c r="KC113" s="6">
        <f t="shared" si="3593"/>
        <v>2724338903.0399952</v>
      </c>
      <c r="KD113"/>
      <c r="KE113" s="6">
        <f t="shared" si="3594"/>
        <v>870674851.83999729</v>
      </c>
      <c r="KF113"/>
      <c r="KG113" s="6">
        <f t="shared" si="3595"/>
        <v>4583024.640000199</v>
      </c>
      <c r="KH113"/>
      <c r="KI113" s="6">
        <f t="shared" si="3596"/>
        <v>58248470947.839981</v>
      </c>
      <c r="KJ113"/>
      <c r="KK113" s="6">
        <f t="shared" si="3597"/>
        <v>60900763248.640022</v>
      </c>
      <c r="KL113"/>
      <c r="KM113" s="6">
        <f t="shared" si="3598"/>
        <v>8498391.039999729</v>
      </c>
      <c r="KN113"/>
      <c r="KO113" s="6">
        <f t="shared" si="3599"/>
        <v>2203438704.6400042</v>
      </c>
      <c r="KP113"/>
      <c r="KQ113" s="6">
        <f t="shared" si="3600"/>
        <v>15138054154.240011</v>
      </c>
      <c r="KR113"/>
      <c r="KS113" s="6">
        <f t="shared" si="3601"/>
        <v>435172976.64000195</v>
      </c>
      <c r="KT113"/>
      <c r="KU113" s="6">
        <f t="shared" si="3602"/>
        <v>10466763171.839991</v>
      </c>
      <c r="KV113"/>
      <c r="KW113" s="16">
        <f t="shared" si="3603"/>
        <v>8509.8730464338678</v>
      </c>
      <c r="KX113" s="7"/>
      <c r="KY113" s="5"/>
      <c r="KZ113" s="3">
        <f t="shared" si="2428"/>
        <v>26707403776</v>
      </c>
      <c r="LA113"/>
      <c r="LB113" s="3">
        <f t="shared" si="2745"/>
        <v>1048723456</v>
      </c>
      <c r="LC113"/>
      <c r="LD113" s="3">
        <f t="shared" si="2746"/>
        <v>32978560000</v>
      </c>
      <c r="LE113"/>
      <c r="LF113" s="3">
        <f t="shared" si="2747"/>
        <v>3153945600</v>
      </c>
      <c r="LG113"/>
      <c r="LH113" s="3">
        <f t="shared" si="2748"/>
        <v>60146581504</v>
      </c>
      <c r="LI113"/>
      <c r="LJ113" s="3">
        <f t="shared" si="2749"/>
        <v>33304790016</v>
      </c>
      <c r="LK113"/>
      <c r="LL113" s="3">
        <f t="shared" si="2750"/>
        <v>68161536</v>
      </c>
      <c r="LM113"/>
      <c r="LN113" s="3">
        <f t="shared" si="2751"/>
        <v>26011238400</v>
      </c>
      <c r="LO113"/>
      <c r="LP113" s="3">
        <f t="shared" si="2752"/>
        <v>30571823104</v>
      </c>
      <c r="LQ113"/>
      <c r="LR113" s="3">
        <f t="shared" si="2753"/>
        <v>28894560256</v>
      </c>
      <c r="LS113"/>
      <c r="LT113" s="3">
        <f t="shared" si="2754"/>
        <v>6390784</v>
      </c>
      <c r="LU113"/>
      <c r="LV113" s="3">
        <f t="shared" si="2755"/>
        <v>40128102400</v>
      </c>
      <c r="LW113"/>
      <c r="LX113" s="3">
        <f t="shared" si="2756"/>
        <v>4311760896</v>
      </c>
      <c r="LY113"/>
      <c r="LZ113" s="3">
        <f t="shared" si="2757"/>
        <v>23289201664</v>
      </c>
      <c r="MA113"/>
      <c r="MB113" s="3">
        <f t="shared" si="2758"/>
        <v>38982553600</v>
      </c>
      <c r="MC113"/>
      <c r="MD113" s="3">
        <f t="shared" si="2759"/>
        <v>12774424576</v>
      </c>
      <c r="ME113"/>
      <c r="MF113" s="3">
        <f t="shared" si="2760"/>
        <v>533794816</v>
      </c>
      <c r="MG113"/>
      <c r="MH113" s="3">
        <f t="shared" si="2761"/>
        <v>3399356416</v>
      </c>
      <c r="MI113"/>
      <c r="MJ113" s="3">
        <f t="shared" si="2762"/>
        <v>34174698496</v>
      </c>
      <c r="MK113"/>
      <c r="ML113" s="3">
        <f t="shared" si="2763"/>
        <v>27497598976</v>
      </c>
      <c r="MM113"/>
      <c r="MN113" s="3">
        <f t="shared" si="2764"/>
        <v>3657830400</v>
      </c>
      <c r="MO113"/>
      <c r="MP113" s="3">
        <f t="shared" si="2765"/>
        <v>56971961344</v>
      </c>
      <c r="MQ113"/>
      <c r="MR113" s="3">
        <f t="shared" si="2766"/>
        <v>197346304</v>
      </c>
      <c r="MS113"/>
      <c r="MT113" s="3">
        <f t="shared" si="2767"/>
        <v>5037592576</v>
      </c>
      <c r="MU113"/>
      <c r="MV113" s="3">
        <f t="shared" si="2768"/>
        <v>19564176384</v>
      </c>
      <c r="MW113"/>
      <c r="MX113" s="3">
        <f t="shared" si="2769"/>
        <v>32943702016</v>
      </c>
      <c r="MY113"/>
      <c r="MZ113" s="3">
        <f t="shared" si="2770"/>
        <v>26791142400</v>
      </c>
      <c r="NA113"/>
      <c r="NB113" s="3">
        <f t="shared" si="2771"/>
        <v>17297510400</v>
      </c>
      <c r="NC113"/>
      <c r="ND113" s="3">
        <f t="shared" si="2772"/>
        <v>3603841024</v>
      </c>
      <c r="NE113"/>
      <c r="NF113" s="3">
        <f t="shared" si="2773"/>
        <v>30538261504</v>
      </c>
      <c r="NG113"/>
      <c r="NH113" s="3">
        <f t="shared" si="2774"/>
        <v>9695159296</v>
      </c>
      <c r="NI113"/>
      <c r="NJ113" s="3">
        <f t="shared" si="2775"/>
        <v>10322560000</v>
      </c>
      <c r="NK113"/>
      <c r="NL113" s="3">
        <f t="shared" si="2729"/>
        <v>151688438784</v>
      </c>
      <c r="NM113"/>
      <c r="NN113" s="3">
        <f t="shared" si="2776"/>
        <v>20368998400</v>
      </c>
      <c r="NO113"/>
      <c r="NP113" s="3">
        <f t="shared" si="2777"/>
        <v>23191634944</v>
      </c>
      <c r="NQ113"/>
      <c r="NR113" s="3">
        <f t="shared" si="2778"/>
        <v>8259174400</v>
      </c>
      <c r="NS113"/>
      <c r="NT113" s="3">
        <f t="shared" si="2779"/>
        <v>162570240000</v>
      </c>
      <c r="NU113"/>
      <c r="NV113" s="3">
        <f t="shared" si="2780"/>
        <v>97543782400</v>
      </c>
      <c r="NW113"/>
      <c r="NX113" s="3">
        <f t="shared" si="2781"/>
        <v>14500864</v>
      </c>
      <c r="NY113"/>
      <c r="NZ113" s="3">
        <f t="shared" si="2782"/>
        <v>9209857024</v>
      </c>
      <c r="OA113"/>
      <c r="OB113" s="3">
        <f t="shared" si="2783"/>
        <v>7925272576</v>
      </c>
      <c r="OC113"/>
      <c r="OD113" s="3">
        <f t="shared" si="2784"/>
        <v>21124878336</v>
      </c>
      <c r="OE113"/>
      <c r="OF113" s="3">
        <f t="shared" si="2785"/>
        <v>1638400</v>
      </c>
      <c r="OG113"/>
      <c r="OH113" s="3">
        <f t="shared" si="2786"/>
        <v>310887424</v>
      </c>
      <c r="OI113"/>
      <c r="OJ113" s="3">
        <f t="shared" si="2787"/>
        <v>4742250496</v>
      </c>
      <c r="OK113"/>
      <c r="OL113" s="3">
        <f t="shared" si="2788"/>
        <v>19784704</v>
      </c>
      <c r="OM113"/>
      <c r="ON113" s="3">
        <f t="shared" si="2789"/>
        <v>33083244544</v>
      </c>
      <c r="OO113"/>
      <c r="OP113" s="3">
        <f t="shared" si="2790"/>
        <v>448761856</v>
      </c>
      <c r="OQ113"/>
      <c r="OR113" s="3">
        <f t="shared" si="2791"/>
        <v>16285843456</v>
      </c>
      <c r="OS113"/>
      <c r="OT113" s="3">
        <f t="shared" si="2792"/>
        <v>45502009344</v>
      </c>
      <c r="OU113"/>
      <c r="OV113" s="3">
        <f t="shared" si="2793"/>
        <v>85919334400</v>
      </c>
      <c r="OW113"/>
      <c r="OX113" s="3">
        <f t="shared" si="2794"/>
        <v>144000000</v>
      </c>
      <c r="OY113"/>
      <c r="OZ113" s="3">
        <f t="shared" si="2795"/>
        <v>2760871936</v>
      </c>
      <c r="PA113"/>
      <c r="PB113" s="3">
        <f t="shared" si="2796"/>
        <v>25733293056</v>
      </c>
      <c r="PC113"/>
      <c r="PD113" s="3">
        <f t="shared" si="2797"/>
        <v>1221083136</v>
      </c>
      <c r="PE113"/>
      <c r="PF113" s="3">
        <f t="shared" si="2798"/>
        <v>70068207616</v>
      </c>
      <c r="PG113"/>
      <c r="PH113" s="3">
        <f t="shared" si="2799"/>
        <v>98284758016</v>
      </c>
      <c r="PI113"/>
      <c r="PJ113" s="3">
        <f t="shared" si="2800"/>
        <v>10167092224</v>
      </c>
      <c r="PK113"/>
      <c r="PL113" s="3">
        <f t="shared" si="2801"/>
        <v>46022656</v>
      </c>
      <c r="PM113"/>
      <c r="PN113" s="3">
        <f t="shared" si="2802"/>
        <v>2337915904</v>
      </c>
      <c r="PO113"/>
      <c r="PP113" s="3">
        <f t="shared" si="2803"/>
        <v>4848615424</v>
      </c>
      <c r="PQ113"/>
      <c r="PR113" s="3">
        <f t="shared" si="2804"/>
        <v>3540726016</v>
      </c>
      <c r="PS113"/>
      <c r="PT113" s="3">
        <f t="shared" si="2805"/>
        <v>3277333504</v>
      </c>
      <c r="PU113"/>
      <c r="PV113" s="3">
        <f t="shared" si="2806"/>
        <v>3770942464</v>
      </c>
      <c r="PW113"/>
      <c r="PX113" s="3">
        <f t="shared" si="2730"/>
        <v>160579584</v>
      </c>
      <c r="PY113"/>
      <c r="PZ113" s="3">
        <f t="shared" si="3172"/>
        <v>100320256</v>
      </c>
      <c r="QA113"/>
      <c r="QB113" s="3">
        <f t="shared" si="3173"/>
        <v>1735888896</v>
      </c>
      <c r="QC113"/>
      <c r="QD113" s="3">
        <f t="shared" si="3174"/>
        <v>40732926976</v>
      </c>
      <c r="QE113"/>
      <c r="QF113" s="3">
        <f t="shared" si="3175"/>
        <v>81969980416</v>
      </c>
      <c r="QG113"/>
      <c r="QH113" s="3">
        <f t="shared" si="3176"/>
        <v>1340145664</v>
      </c>
      <c r="QI113"/>
      <c r="QJ113" s="3">
        <f t="shared" si="3177"/>
        <v>7476023296</v>
      </c>
      <c r="QK113"/>
      <c r="QL113" s="3">
        <f t="shared" si="3178"/>
        <v>26425753600</v>
      </c>
      <c r="QM113"/>
      <c r="QN113" s="3">
        <f t="shared" si="3169"/>
        <v>3646227456</v>
      </c>
      <c r="QO113"/>
      <c r="QP113" s="3">
        <f t="shared" si="3170"/>
        <v>3941830656</v>
      </c>
      <c r="QQ113"/>
      <c r="QR113" s="3">
        <f t="shared" si="3171"/>
        <v>3564544</v>
      </c>
      <c r="QS113" s="5"/>
      <c r="QT113" s="6">
        <f t="shared" si="2429"/>
        <v>8818.8715278988839</v>
      </c>
      <c r="QU113" s="5"/>
      <c r="QV113" s="5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</row>
    <row r="114" spans="1:1015" s="3" customFormat="1">
      <c r="A114" s="2">
        <v>232</v>
      </c>
      <c r="B114" s="3">
        <v>2355271</v>
      </c>
      <c r="C114" s="3">
        <v>2384271</v>
      </c>
      <c r="D114" s="3">
        <v>2057626</v>
      </c>
      <c r="E114" s="3">
        <v>2288110</v>
      </c>
      <c r="F114" s="3">
        <v>2357534</v>
      </c>
      <c r="G114" s="3">
        <v>2394457</v>
      </c>
      <c r="H114" s="3">
        <v>2395588</v>
      </c>
      <c r="I114" s="3">
        <v>2436897</v>
      </c>
      <c r="J114" s="3">
        <v>2735673</v>
      </c>
      <c r="K114" s="3">
        <v>2365315</v>
      </c>
      <c r="L114" s="3">
        <v>2357534</v>
      </c>
      <c r="M114" s="3">
        <v>2289241</v>
      </c>
      <c r="N114" s="3">
        <v>2504093</v>
      </c>
      <c r="O114" s="3">
        <v>2422396</v>
      </c>
      <c r="P114" s="3">
        <v>2697690</v>
      </c>
      <c r="Q114" s="3">
        <v>2559972</v>
      </c>
      <c r="R114" s="3">
        <v>2581192</v>
      </c>
      <c r="S114" s="3">
        <v>2223247</v>
      </c>
      <c r="T114" s="3">
        <v>2134866</v>
      </c>
      <c r="U114" s="3">
        <v>2538752</v>
      </c>
      <c r="V114" s="3">
        <v>2357534</v>
      </c>
      <c r="W114" s="3">
        <v>2646196</v>
      </c>
      <c r="X114" s="3">
        <v>2537621</v>
      </c>
      <c r="Y114" s="3">
        <v>2313856</v>
      </c>
      <c r="Z114" s="3">
        <v>2579070</v>
      </c>
      <c r="AA114" s="3">
        <v>2270249</v>
      </c>
      <c r="AB114" s="3">
        <v>2354139</v>
      </c>
      <c r="AC114" s="3">
        <v>2551060</v>
      </c>
      <c r="AD114" s="3">
        <v>2481741</v>
      </c>
      <c r="AE114" s="3">
        <v>2344095</v>
      </c>
      <c r="AF114" s="3">
        <v>2109119</v>
      </c>
      <c r="AG114" s="3">
        <v>2271381</v>
      </c>
      <c r="AH114" s="3">
        <v>2544340</v>
      </c>
      <c r="AI114" s="3">
        <v>2349683</v>
      </c>
      <c r="AJ114" s="3">
        <v>2417940</v>
      </c>
      <c r="AK114" s="3">
        <v>2394457</v>
      </c>
      <c r="AL114" s="3">
        <v>2415677</v>
      </c>
      <c r="AM114" s="3">
        <v>2174017</v>
      </c>
      <c r="AN114" s="3">
        <v>2356402</v>
      </c>
      <c r="AO114" s="3">
        <v>2544340</v>
      </c>
      <c r="AP114" s="3">
        <v>2157218</v>
      </c>
      <c r="AQ114" s="3">
        <v>2255678</v>
      </c>
      <c r="AR114" s="3">
        <v>2066573</v>
      </c>
      <c r="AS114" s="3">
        <v>2475022</v>
      </c>
      <c r="AT114" s="3">
        <v>2346288</v>
      </c>
      <c r="AU114" s="3">
        <v>2452599</v>
      </c>
      <c r="AV114" s="3">
        <v>2538752</v>
      </c>
      <c r="AW114" s="3">
        <v>2658433</v>
      </c>
      <c r="AX114" s="3">
        <v>2640608</v>
      </c>
      <c r="AY114" s="3">
        <v>2662960</v>
      </c>
      <c r="AZ114" s="3">
        <v>2678662</v>
      </c>
      <c r="BA114" s="3">
        <v>2552192</v>
      </c>
      <c r="BB114" s="3">
        <v>2345227</v>
      </c>
      <c r="BC114" s="3">
        <v>2622713</v>
      </c>
      <c r="BD114" s="3">
        <v>2217624</v>
      </c>
      <c r="BE114" s="3">
        <v>2404501</v>
      </c>
      <c r="BF114" s="3">
        <v>2658433</v>
      </c>
      <c r="BG114" s="3">
        <v>2466039</v>
      </c>
      <c r="BH114" s="3">
        <v>2566763</v>
      </c>
      <c r="BI114" s="3">
        <v>2579070</v>
      </c>
      <c r="BJ114" s="3">
        <v>2528708</v>
      </c>
      <c r="BK114" s="3">
        <v>2453731</v>
      </c>
      <c r="BL114" s="3">
        <v>2307172</v>
      </c>
      <c r="BM114" s="3">
        <v>2393325</v>
      </c>
      <c r="BN114" s="3">
        <v>2543279</v>
      </c>
      <c r="BO114" s="3">
        <v>2531962</v>
      </c>
      <c r="BP114" s="3">
        <v>2391062</v>
      </c>
      <c r="BQ114" s="3">
        <v>2342963</v>
      </c>
      <c r="BR114" s="3">
        <v>2321672</v>
      </c>
      <c r="BS114" s="3">
        <v>2161710</v>
      </c>
      <c r="BT114" s="3">
        <v>2257942</v>
      </c>
      <c r="BU114" s="3">
        <v>2078917</v>
      </c>
      <c r="BV114" s="3">
        <v>2765947</v>
      </c>
      <c r="BW114" s="3">
        <v>1990535</v>
      </c>
      <c r="BX114" s="3">
        <v>2548867</v>
      </c>
      <c r="BY114" s="3">
        <v>1893136</v>
      </c>
      <c r="BZ114" s="3">
        <v>2215396</v>
      </c>
      <c r="CA114" s="3">
        <v>2402237</v>
      </c>
      <c r="CB114" s="3">
        <v>2232195</v>
      </c>
      <c r="CC114" s="3">
        <v>2014019</v>
      </c>
      <c r="CD114" s="3">
        <v>2115804</v>
      </c>
      <c r="CE114" s="3">
        <v>2214264</v>
      </c>
      <c r="CF114" s="3">
        <v>2546604</v>
      </c>
      <c r="CG114" s="3">
        <v>2246766</v>
      </c>
      <c r="CH114" s="3">
        <v>2384271</v>
      </c>
      <c r="CI114" s="3">
        <v>2128147</v>
      </c>
      <c r="CJ114" s="3">
        <v>2219887</v>
      </c>
      <c r="CK114" s="3">
        <v>2085636</v>
      </c>
      <c r="CL114" s="3">
        <v>2107988</v>
      </c>
      <c r="CM114" s="3">
        <v>2359656</v>
      </c>
      <c r="CN114" s="3">
        <v>2535357</v>
      </c>
      <c r="CO114" s="3">
        <v>2382149</v>
      </c>
      <c r="CP114" s="3">
        <v>2407896</v>
      </c>
      <c r="CQ114" s="3">
        <v>1993860</v>
      </c>
      <c r="CR114" s="3">
        <v>2358524</v>
      </c>
      <c r="CS114" s="3">
        <v>1980456</v>
      </c>
      <c r="CT114" s="3">
        <v>2662960</v>
      </c>
      <c r="CU114" s="3">
        <v>2250126</v>
      </c>
      <c r="CV114" s="3">
        <v>2096812</v>
      </c>
      <c r="CW114" s="3">
        <v>2087864</v>
      </c>
      <c r="CX114" s="3">
        <v>2007264</v>
      </c>
      <c r="CY114" s="3">
        <v>2222151</v>
      </c>
      <c r="CZ114" s="3">
        <v>2502961</v>
      </c>
      <c r="DA114" s="3">
        <v>2436897</v>
      </c>
      <c r="DB114" s="3">
        <v>1773420</v>
      </c>
      <c r="DC114" s="3">
        <v>2308304</v>
      </c>
      <c r="DD114" s="3">
        <v>2378754</v>
      </c>
      <c r="DE114" s="3">
        <v>2237818</v>
      </c>
      <c r="DF114" s="3">
        <v>2106856</v>
      </c>
      <c r="DG114" s="3">
        <v>2131471</v>
      </c>
      <c r="DH114" s="3">
        <v>2170657</v>
      </c>
      <c r="DI114" s="3">
        <v>1912199</v>
      </c>
      <c r="DJ114" s="3">
        <v>2138226</v>
      </c>
      <c r="DK114" s="3">
        <v>2178509</v>
      </c>
      <c r="DL114" s="3">
        <v>2195272</v>
      </c>
      <c r="DM114" s="3">
        <v>1939042</v>
      </c>
      <c r="DN114" s="3">
        <v>2041958</v>
      </c>
      <c r="DO114" s="3">
        <v>1805922</v>
      </c>
      <c r="DP114" s="3">
        <v>2190781</v>
      </c>
      <c r="DQ114" s="3">
        <v>2255678</v>
      </c>
      <c r="DR114" s="3">
        <v>2019571</v>
      </c>
      <c r="DS114" s="3">
        <v>2153894</v>
      </c>
      <c r="DT114" s="3">
        <v>2266854</v>
      </c>
      <c r="DU114" s="3">
        <v>2039766</v>
      </c>
      <c r="DV114" s="3">
        <v>1951349</v>
      </c>
      <c r="DW114" s="3">
        <v>2102400</v>
      </c>
      <c r="DX114" s="3">
        <v>2203124</v>
      </c>
      <c r="DY114" s="3">
        <v>2142647</v>
      </c>
      <c r="DZ114" s="3">
        <v>2292601</v>
      </c>
      <c r="EA114" s="3">
        <v>2065442</v>
      </c>
      <c r="EB114" s="3">
        <v>2124787</v>
      </c>
      <c r="EC114" s="3">
        <v>2067705</v>
      </c>
      <c r="ED114" s="3">
        <v>2253486</v>
      </c>
      <c r="EE114" s="3">
        <v>2111383</v>
      </c>
      <c r="EF114" s="3">
        <v>1978228</v>
      </c>
      <c r="EG114" s="3">
        <v>2065442</v>
      </c>
      <c r="EH114" s="3">
        <v>2262433</v>
      </c>
      <c r="EI114" s="3">
        <v>2014019</v>
      </c>
      <c r="EJ114" s="3">
        <v>2351946</v>
      </c>
      <c r="EK114" s="3">
        <v>2088996</v>
      </c>
      <c r="EL114" s="3">
        <v>2157218</v>
      </c>
      <c r="EM114" s="3">
        <v>1952481</v>
      </c>
      <c r="EN114" s="3">
        <v>2344095</v>
      </c>
      <c r="EO114" s="3">
        <v>1887583</v>
      </c>
      <c r="EP114" s="3">
        <v>2097944</v>
      </c>
      <c r="EQ114" s="3">
        <v>2056494</v>
      </c>
      <c r="ER114" s="3">
        <v>2063249</v>
      </c>
      <c r="ES114" s="3">
        <v>2034142</v>
      </c>
      <c r="ET114" s="3">
        <v>1994956</v>
      </c>
      <c r="EU114" s="3">
        <v>2082241</v>
      </c>
      <c r="EV114" s="5"/>
      <c r="EW114" s="6">
        <f t="shared" si="2362"/>
        <v>2287589.4333333331</v>
      </c>
      <c r="EX114" s="7"/>
      <c r="EY114" s="6">
        <f t="shared" si="2424"/>
        <v>17507.722437227756</v>
      </c>
      <c r="EZ114" s="7"/>
      <c r="FA114" s="6">
        <f t="shared" si="2425"/>
        <v>2319508.4133333336</v>
      </c>
      <c r="FB114" s="6">
        <f t="shared" si="2426"/>
        <v>2255670.4533333331</v>
      </c>
      <c r="FC114" s="6">
        <f t="shared" si="2363"/>
        <v>63837.960000000428</v>
      </c>
      <c r="FD114" s="7"/>
      <c r="FE114" s="6">
        <f t="shared" si="2427"/>
        <v>8618886816.9616795</v>
      </c>
      <c r="FF114"/>
      <c r="FG114" s="6">
        <f t="shared" si="2731"/>
        <v>86625416138.241852</v>
      </c>
      <c r="FH114"/>
      <c r="FI114" s="6">
        <f t="shared" si="2732"/>
        <v>10152771060.121687</v>
      </c>
      <c r="FJ114"/>
      <c r="FK114" s="6">
        <f t="shared" si="2733"/>
        <v>11055883197.24169</v>
      </c>
      <c r="FL114"/>
      <c r="FM114" s="6">
        <f t="shared" si="2734"/>
        <v>93954534921.601334</v>
      </c>
      <c r="FN114"/>
      <c r="FO114" s="6">
        <f t="shared" si="2735"/>
        <v>19847381.401596181</v>
      </c>
      <c r="FP114"/>
      <c r="FQ114" s="6">
        <f t="shared" si="2736"/>
        <v>318945309.72158468</v>
      </c>
      <c r="FR114"/>
      <c r="FS114" s="6">
        <f t="shared" si="2737"/>
        <v>5458260310.4015369</v>
      </c>
      <c r="FT114"/>
      <c r="FU114" s="6">
        <f t="shared" si="2738"/>
        <v>86498950977.561356</v>
      </c>
      <c r="FV114"/>
      <c r="FW114" s="6">
        <f t="shared" si="2739"/>
        <v>218765702758.082</v>
      </c>
      <c r="FX114"/>
      <c r="FY114" s="6">
        <f t="shared" si="2740"/>
        <v>124256221800.00191</v>
      </c>
      <c r="FZ114"/>
      <c r="GA114" s="6">
        <f t="shared" si="2741"/>
        <v>25576658123.161465</v>
      </c>
      <c r="GB114"/>
      <c r="GC114" s="6">
        <f t="shared" si="2742"/>
        <v>60016689887.641388</v>
      </c>
      <c r="GD114"/>
      <c r="GE114" s="6">
        <f t="shared" si="2743"/>
        <v>67995235220.281822</v>
      </c>
      <c r="GF114"/>
      <c r="GG114" s="6">
        <f t="shared" si="2744"/>
        <v>5447626768.6415367</v>
      </c>
      <c r="GH114"/>
      <c r="GI114" s="6">
        <f t="shared" si="3544"/>
        <v>51121191912.001793</v>
      </c>
      <c r="GJ114"/>
      <c r="GK114" s="6">
        <f t="shared" si="3545"/>
        <v>17113621226.521488</v>
      </c>
      <c r="GL114"/>
      <c r="GM114" s="6">
        <f t="shared" si="3546"/>
        <v>1628522796.6016345</v>
      </c>
      <c r="GN114"/>
      <c r="GO114" s="6">
        <f t="shared" si="3547"/>
        <v>31620677909.761448</v>
      </c>
      <c r="GP114"/>
      <c r="GQ114" s="6">
        <f t="shared" si="3548"/>
        <v>63391134033.921814</v>
      </c>
      <c r="GR114"/>
      <c r="GS114" s="6">
        <f t="shared" si="3549"/>
        <v>26340627820.161739</v>
      </c>
      <c r="GT114"/>
      <c r="GU114" s="6">
        <f t="shared" si="3550"/>
        <v>223054972586.04199</v>
      </c>
      <c r="GV114"/>
      <c r="GW114" s="6">
        <f t="shared" si="3551"/>
        <v>28950668589.081745</v>
      </c>
      <c r="GX114"/>
      <c r="GY114" s="6">
        <f t="shared" si="3552"/>
        <v>33679208679.481758</v>
      </c>
      <c r="GZ114"/>
      <c r="HA114" s="6">
        <f t="shared" si="3553"/>
        <v>7428709204.8016739</v>
      </c>
      <c r="HB114"/>
      <c r="HC114" s="6">
        <f t="shared" si="3554"/>
        <v>3922772434.5615463</v>
      </c>
      <c r="HD114"/>
      <c r="HE114" s="6">
        <f t="shared" si="3555"/>
        <v>116502045670.08189</v>
      </c>
      <c r="HF114"/>
      <c r="HG114" s="6">
        <f t="shared" si="3556"/>
        <v>62857991167.801811</v>
      </c>
      <c r="HH114"/>
      <c r="HI114" s="6">
        <f t="shared" si="3557"/>
        <v>16526655420.481489</v>
      </c>
      <c r="HJ114"/>
      <c r="HK114" s="6">
        <f t="shared" si="3558"/>
        <v>5798054933.4016657</v>
      </c>
      <c r="HL114"/>
      <c r="HM114" s="6">
        <f t="shared" si="3559"/>
        <v>124078212.12159045</v>
      </c>
      <c r="HN114"/>
      <c r="HO114" s="6">
        <f t="shared" si="3560"/>
        <v>22497288081.721729</v>
      </c>
      <c r="HP114"/>
      <c r="HQ114" s="6">
        <f t="shared" si="3561"/>
        <v>2758451239.3216448</v>
      </c>
      <c r="HR114"/>
      <c r="HS114" s="6">
        <f t="shared" si="3562"/>
        <v>247714861.88161349</v>
      </c>
      <c r="HT114"/>
      <c r="HU114" s="6">
        <f t="shared" si="3563"/>
        <v>9239831065.9215183</v>
      </c>
      <c r="HV114"/>
      <c r="HW114" s="6">
        <f t="shared" si="3564"/>
        <v>13268054183.961502</v>
      </c>
      <c r="HX114"/>
      <c r="HY114" s="6">
        <f t="shared" si="3565"/>
        <v>506337614401.92102</v>
      </c>
      <c r="HZ114"/>
      <c r="IA114" s="6">
        <f t="shared" si="3566"/>
        <v>350337370800.4411</v>
      </c>
      <c r="IB114"/>
      <c r="IC114" s="6">
        <f t="shared" si="3567"/>
        <v>62839940986.681816</v>
      </c>
      <c r="ID114"/>
      <c r="IE114" s="6">
        <f t="shared" si="3568"/>
        <v>23820230591.04147</v>
      </c>
      <c r="IF114"/>
      <c r="IG114" s="6">
        <f t="shared" si="3569"/>
        <v>26340627820.161739</v>
      </c>
      <c r="IH114"/>
      <c r="II114" s="6">
        <f t="shared" si="3570"/>
        <v>55696018880.001396</v>
      </c>
      <c r="IJ114"/>
      <c r="IK114" s="6">
        <f t="shared" si="3571"/>
        <v>36973921178.881432</v>
      </c>
      <c r="IL114"/>
      <c r="IM114" s="6">
        <f t="shared" si="3572"/>
        <v>4957996202.0415392</v>
      </c>
      <c r="IN114"/>
      <c r="IO114" s="6">
        <f t="shared" si="3573"/>
        <v>99544010795.521866</v>
      </c>
      <c r="IP114"/>
      <c r="IQ114" s="6">
        <f t="shared" si="3574"/>
        <v>7987004049.6015234</v>
      </c>
      <c r="IR114"/>
      <c r="IS114" s="6">
        <f t="shared" si="3575"/>
        <v>122638667219.84129</v>
      </c>
      <c r="IT114"/>
      <c r="IU114" s="6">
        <f t="shared" si="3576"/>
        <v>98740518038.401337</v>
      </c>
      <c r="IV114"/>
      <c r="IW114" s="6">
        <f t="shared" si="3577"/>
        <v>121798235935.6813</v>
      </c>
      <c r="IX114"/>
      <c r="IY114" s="6">
        <f t="shared" si="3578"/>
        <v>3012907708.8016472</v>
      </c>
      <c r="IZ114"/>
      <c r="JA114" s="6">
        <f t="shared" si="3579"/>
        <v>77687603327.001846</v>
      </c>
      <c r="JB114"/>
      <c r="JC114" s="6">
        <f t="shared" si="3580"/>
        <v>4955254.0815980928</v>
      </c>
      <c r="JD114"/>
      <c r="JE114" s="6">
        <f t="shared" si="3581"/>
        <v>358467985386.24213</v>
      </c>
      <c r="JF114"/>
      <c r="JG114" s="6">
        <f t="shared" si="3582"/>
        <v>5944107771.8415337</v>
      </c>
      <c r="JH114"/>
      <c r="JI114" s="6">
        <f t="shared" si="3583"/>
        <v>7823926132.7616758</v>
      </c>
      <c r="JJ114"/>
      <c r="JK114" s="6">
        <f t="shared" si="3584"/>
        <v>37876959969.601433</v>
      </c>
      <c r="JL114"/>
      <c r="JM114" s="6">
        <f t="shared" si="3585"/>
        <v>10841174311.32169</v>
      </c>
      <c r="JN114"/>
      <c r="JO114" s="6">
        <f t="shared" si="3586"/>
        <v>37014697055.361435</v>
      </c>
      <c r="JP114"/>
      <c r="JQ114" s="6">
        <f t="shared" si="3587"/>
        <v>29652164979.841454</v>
      </c>
      <c r="JR114"/>
      <c r="JS114" s="6">
        <f t="shared" si="3588"/>
        <v>16572689926.20171</v>
      </c>
      <c r="JT114"/>
      <c r="JU114" s="6">
        <f t="shared" si="3589"/>
        <v>39267766068.121773</v>
      </c>
      <c r="JV114"/>
      <c r="JW114" s="6">
        <f t="shared" si="3590"/>
        <v>26650575560.001461</v>
      </c>
      <c r="JX114"/>
      <c r="JY114" s="6">
        <f t="shared" si="3591"/>
        <v>46177265129.881783</v>
      </c>
      <c r="JZ114"/>
      <c r="KA114" s="6">
        <f t="shared" si="3592"/>
        <v>11296052.12160288</v>
      </c>
      <c r="KB114"/>
      <c r="KC114" s="6">
        <f t="shared" si="3593"/>
        <v>26673762106.681461</v>
      </c>
      <c r="KD114"/>
      <c r="KE114" s="6">
        <f t="shared" si="3594"/>
        <v>45642995.52160579</v>
      </c>
      <c r="KF114"/>
      <c r="KG114" s="6">
        <f t="shared" si="3595"/>
        <v>6125416486.2015333</v>
      </c>
      <c r="KH114"/>
      <c r="KI114" s="6">
        <f t="shared" si="3596"/>
        <v>22816694619.841728</v>
      </c>
      <c r="KJ114"/>
      <c r="KK114" s="6">
        <f t="shared" si="3597"/>
        <v>34068314542.08144</v>
      </c>
      <c r="KL114"/>
      <c r="KM114" s="6">
        <f t="shared" si="3598"/>
        <v>39645604472.961426</v>
      </c>
      <c r="KN114"/>
      <c r="KO114" s="6">
        <f t="shared" si="3599"/>
        <v>19852539472.921478</v>
      </c>
      <c r="KP114"/>
      <c r="KQ114" s="6">
        <f t="shared" si="3600"/>
        <v>154192901689.92126</v>
      </c>
      <c r="KR114"/>
      <c r="KS114" s="6">
        <f t="shared" si="3601"/>
        <v>501220752.9616192</v>
      </c>
      <c r="KT114"/>
      <c r="KU114" s="6">
        <f t="shared" si="3602"/>
        <v>1206239582.5216298</v>
      </c>
      <c r="KV114"/>
      <c r="KW114" s="16">
        <f t="shared" si="3603"/>
        <v>13528.382694592086</v>
      </c>
      <c r="KX114" s="7"/>
      <c r="KY114" s="5"/>
      <c r="KZ114" s="3">
        <f t="shared" si="2428"/>
        <v>841000000</v>
      </c>
      <c r="LA114"/>
      <c r="LB114" s="3">
        <f t="shared" si="2745"/>
        <v>53122874256</v>
      </c>
      <c r="LC114"/>
      <c r="LD114" s="3">
        <f t="shared" si="2746"/>
        <v>1363307929</v>
      </c>
      <c r="LE114"/>
      <c r="LF114" s="3">
        <f t="shared" si="2747"/>
        <v>1706433481</v>
      </c>
      <c r="LG114"/>
      <c r="LH114" s="3">
        <f t="shared" si="2748"/>
        <v>137165048164</v>
      </c>
      <c r="LI114"/>
      <c r="LJ114" s="3">
        <f t="shared" si="2749"/>
        <v>4663933849</v>
      </c>
      <c r="LK114"/>
      <c r="LL114" s="3">
        <f t="shared" si="2750"/>
        <v>6674399809</v>
      </c>
      <c r="LM114"/>
      <c r="LN114" s="3">
        <f t="shared" si="2751"/>
        <v>18966247524</v>
      </c>
      <c r="LO114"/>
      <c r="LP114" s="3">
        <f t="shared" si="2752"/>
        <v>128124623025</v>
      </c>
      <c r="LQ114"/>
      <c r="LR114" s="3">
        <f t="shared" si="2753"/>
        <v>163123900996</v>
      </c>
      <c r="LS114"/>
      <c r="LT114" s="3">
        <f t="shared" si="2754"/>
        <v>83325750244</v>
      </c>
      <c r="LU114"/>
      <c r="LV114" s="3">
        <f t="shared" si="2755"/>
        <v>50070775225</v>
      </c>
      <c r="LW114"/>
      <c r="LX114" s="3">
        <f t="shared" si="2756"/>
        <v>95370410041</v>
      </c>
      <c r="LY114"/>
      <c r="LZ114" s="3">
        <f t="shared" si="2757"/>
        <v>38777880241</v>
      </c>
      <c r="MA114"/>
      <c r="MB114" s="3">
        <f t="shared" si="2758"/>
        <v>18946421316</v>
      </c>
      <c r="MC114"/>
      <c r="MD114" s="3">
        <f t="shared" si="2759"/>
        <v>26328956644</v>
      </c>
      <c r="ME114"/>
      <c r="MF114" s="3">
        <f t="shared" si="2760"/>
        <v>37891347649</v>
      </c>
      <c r="MG114"/>
      <c r="MH114" s="3">
        <f t="shared" si="2761"/>
        <v>551451289</v>
      </c>
      <c r="MI114"/>
      <c r="MJ114" s="3">
        <f t="shared" si="2762"/>
        <v>58399555600</v>
      </c>
      <c r="MK114"/>
      <c r="ML114" s="3">
        <f t="shared" si="2763"/>
        <v>35320691844</v>
      </c>
      <c r="MM114"/>
      <c r="MN114" s="3">
        <f t="shared" si="2764"/>
        <v>9694371600</v>
      </c>
      <c r="MO114"/>
      <c r="MP114" s="3">
        <f t="shared" si="2765"/>
        <v>166830585601</v>
      </c>
      <c r="MQ114"/>
      <c r="MR114" s="3">
        <f t="shared" si="2766"/>
        <v>11302028721</v>
      </c>
      <c r="MS114"/>
      <c r="MT114" s="3">
        <f t="shared" si="2767"/>
        <v>14323541761</v>
      </c>
      <c r="MU114"/>
      <c r="MV114" s="3">
        <f t="shared" si="2768"/>
        <v>499611904</v>
      </c>
      <c r="MW114"/>
      <c r="MX114" s="3">
        <f t="shared" si="2769"/>
        <v>15994660900</v>
      </c>
      <c r="MY114"/>
      <c r="MZ114" s="3">
        <f t="shared" si="2770"/>
        <v>76998480196</v>
      </c>
      <c r="NA114"/>
      <c r="NB114" s="3">
        <f t="shared" si="2771"/>
        <v>34923013129</v>
      </c>
      <c r="NC114"/>
      <c r="ND114" s="3">
        <f t="shared" si="2772"/>
        <v>37015451236</v>
      </c>
      <c r="NE114"/>
      <c r="NF114" s="3">
        <f t="shared" si="2773"/>
        <v>151462249</v>
      </c>
      <c r="NG114"/>
      <c r="NH114" s="3">
        <f t="shared" si="2774"/>
        <v>5621550529</v>
      </c>
      <c r="NI114"/>
      <c r="NJ114" s="3">
        <f t="shared" si="2775"/>
        <v>7422339409</v>
      </c>
      <c r="NK114"/>
      <c r="NL114" s="3">
        <f t="shared" si="2729"/>
        <v>128074489</v>
      </c>
      <c r="NM114"/>
      <c r="NN114" s="3">
        <f t="shared" si="2776"/>
        <v>2313513801</v>
      </c>
      <c r="NO114"/>
      <c r="NP114" s="3">
        <f t="shared" si="2777"/>
        <v>25587841444</v>
      </c>
      <c r="NQ114"/>
      <c r="NR114" s="3">
        <f t="shared" si="2778"/>
        <v>32049950625</v>
      </c>
      <c r="NS114"/>
      <c r="NT114" s="3">
        <f t="shared" si="2779"/>
        <v>601263769744</v>
      </c>
      <c r="NU114"/>
      <c r="NV114" s="3">
        <f t="shared" si="2780"/>
        <v>429983144361</v>
      </c>
      <c r="NW114"/>
      <c r="NX114" s="3">
        <f t="shared" si="2781"/>
        <v>34909559281</v>
      </c>
      <c r="NY114"/>
      <c r="NZ114" s="3">
        <f t="shared" si="2782"/>
        <v>47600766976</v>
      </c>
      <c r="OA114"/>
      <c r="OB114" s="3">
        <f t="shared" si="2783"/>
        <v>9694371600</v>
      </c>
      <c r="OC114"/>
      <c r="OD114" s="3">
        <f t="shared" si="2784"/>
        <v>89902826244</v>
      </c>
      <c r="OE114"/>
      <c r="OF114" s="3">
        <f t="shared" si="2785"/>
        <v>65599503376</v>
      </c>
      <c r="OG114"/>
      <c r="OH114" s="3">
        <f t="shared" si="2786"/>
        <v>18023331001</v>
      </c>
      <c r="OI114"/>
      <c r="OJ114" s="3">
        <f t="shared" si="2787"/>
        <v>63336782224</v>
      </c>
      <c r="OK114"/>
      <c r="OL114" s="3">
        <f t="shared" si="2788"/>
        <v>23472691264</v>
      </c>
      <c r="OM114"/>
      <c r="ON114" s="3">
        <f t="shared" si="2789"/>
        <v>171425809296</v>
      </c>
      <c r="OO114"/>
      <c r="OP114" s="3">
        <f t="shared" si="2790"/>
        <v>142935412624</v>
      </c>
      <c r="OQ114"/>
      <c r="OR114" s="3">
        <f t="shared" si="2791"/>
        <v>170431911556</v>
      </c>
      <c r="OS114"/>
      <c r="OT114" s="3">
        <f t="shared" si="2792"/>
        <v>80066704</v>
      </c>
      <c r="OU114"/>
      <c r="OV114" s="3">
        <f t="shared" si="2793"/>
        <v>46176422769</v>
      </c>
      <c r="OW114"/>
      <c r="OX114" s="3">
        <f t="shared" si="2794"/>
        <v>4364452096</v>
      </c>
      <c r="OY114"/>
      <c r="OZ114" s="3">
        <f t="shared" si="2795"/>
        <v>286100893456</v>
      </c>
      <c r="PA114"/>
      <c r="PB114" s="3">
        <f t="shared" si="2796"/>
        <v>19862956096</v>
      </c>
      <c r="PC114"/>
      <c r="PD114" s="3">
        <f t="shared" si="2797"/>
        <v>605898225</v>
      </c>
      <c r="PE114"/>
      <c r="PF114" s="3">
        <f t="shared" si="2798"/>
        <v>66800537764</v>
      </c>
      <c r="PG114"/>
      <c r="PH114" s="3">
        <f t="shared" si="2799"/>
        <v>1622720089</v>
      </c>
      <c r="PI114"/>
      <c r="PJ114" s="3">
        <f t="shared" si="2800"/>
        <v>65653812900</v>
      </c>
      <c r="PK114"/>
      <c r="PL114" s="3">
        <f t="shared" si="2801"/>
        <v>55712993296</v>
      </c>
      <c r="PM114"/>
      <c r="PN114" s="3">
        <f t="shared" si="2802"/>
        <v>4211620609</v>
      </c>
      <c r="PO114"/>
      <c r="PP114" s="3">
        <f t="shared" si="2803"/>
        <v>18042668329</v>
      </c>
      <c r="PQ114"/>
      <c r="PR114" s="3">
        <f t="shared" si="2804"/>
        <v>51568959744</v>
      </c>
      <c r="PS114"/>
      <c r="PT114" s="3">
        <f t="shared" si="2805"/>
        <v>22816404601</v>
      </c>
      <c r="PU114"/>
      <c r="PV114" s="3">
        <f t="shared" si="2806"/>
        <v>3657467529</v>
      </c>
      <c r="PW114"/>
      <c r="PX114" s="3">
        <f t="shared" si="2730"/>
        <v>51601211281</v>
      </c>
      <c r="PY114"/>
      <c r="PZ114" s="3">
        <f t="shared" si="3172"/>
        <v>3258354724</v>
      </c>
      <c r="QA114"/>
      <c r="QB114" s="3">
        <f t="shared" si="3173"/>
        <v>20193262609</v>
      </c>
      <c r="QC114"/>
      <c r="QD114" s="3">
        <f t="shared" si="3174"/>
        <v>7606281796</v>
      </c>
      <c r="QE114"/>
      <c r="QF114" s="3">
        <f t="shared" si="3175"/>
        <v>61709515396</v>
      </c>
      <c r="QG114"/>
      <c r="QH114" s="3">
        <f t="shared" si="3176"/>
        <v>69142702500</v>
      </c>
      <c r="QI114"/>
      <c r="QJ114" s="3">
        <f t="shared" si="3177"/>
        <v>41917239169</v>
      </c>
      <c r="QK114"/>
      <c r="QL114" s="3">
        <f t="shared" si="3178"/>
        <v>208403206144</v>
      </c>
      <c r="QM114"/>
      <c r="QN114" s="3">
        <f t="shared" si="3169"/>
        <v>1718102500</v>
      </c>
      <c r="QO114"/>
      <c r="QP114" s="3">
        <f t="shared" si="3170"/>
        <v>847217449</v>
      </c>
      <c r="QQ114"/>
      <c r="QR114" s="3">
        <f t="shared" si="3171"/>
        <v>7618671225</v>
      </c>
      <c r="QS114" s="5"/>
      <c r="QT114" s="6">
        <f t="shared" si="2429"/>
        <v>14064.627224921071</v>
      </c>
      <c r="QU114" s="5"/>
      <c r="QV114" s="5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</row>
    <row r="115" spans="1:1015" s="3" customFormat="1">
      <c r="A115" s="2">
        <v>235</v>
      </c>
      <c r="B115" s="3">
        <v>6457</v>
      </c>
      <c r="C115" s="3">
        <v>5443</v>
      </c>
      <c r="D115" s="3">
        <v>7090</v>
      </c>
      <c r="E115" s="3">
        <v>5443</v>
      </c>
      <c r="F115" s="3">
        <v>5443</v>
      </c>
      <c r="G115" s="3">
        <v>4050</v>
      </c>
      <c r="H115" s="3">
        <v>7217</v>
      </c>
      <c r="I115" s="3">
        <v>7977</v>
      </c>
      <c r="J115" s="3">
        <v>6330</v>
      </c>
      <c r="K115" s="3">
        <v>6710</v>
      </c>
      <c r="L115" s="3">
        <v>5063</v>
      </c>
      <c r="M115" s="3">
        <v>4937</v>
      </c>
      <c r="N115" s="3">
        <v>5570</v>
      </c>
      <c r="O115" s="3">
        <v>6203</v>
      </c>
      <c r="P115" s="3">
        <v>6203</v>
      </c>
      <c r="Q115" s="3">
        <v>5317</v>
      </c>
      <c r="R115" s="3">
        <v>4810</v>
      </c>
      <c r="S115" s="3">
        <v>5317</v>
      </c>
      <c r="T115" s="3">
        <v>6963</v>
      </c>
      <c r="U115" s="3">
        <v>5950</v>
      </c>
      <c r="V115" s="3">
        <v>6203</v>
      </c>
      <c r="W115" s="3">
        <v>7217</v>
      </c>
      <c r="X115" s="3">
        <v>5190</v>
      </c>
      <c r="Y115" s="3">
        <v>3797</v>
      </c>
      <c r="Z115" s="3">
        <v>6330</v>
      </c>
      <c r="AA115" s="3">
        <v>6457</v>
      </c>
      <c r="AB115" s="3">
        <v>4684</v>
      </c>
      <c r="AC115" s="3">
        <v>6583</v>
      </c>
      <c r="AD115" s="3">
        <v>7217</v>
      </c>
      <c r="AE115" s="3">
        <v>5697</v>
      </c>
      <c r="AF115" s="3">
        <v>4684</v>
      </c>
      <c r="AG115" s="3">
        <v>5190</v>
      </c>
      <c r="AH115" s="3">
        <v>4810</v>
      </c>
      <c r="AI115" s="3">
        <v>6203</v>
      </c>
      <c r="AJ115" s="3">
        <v>5317</v>
      </c>
      <c r="AK115" s="3">
        <v>5317</v>
      </c>
      <c r="AL115" s="3">
        <v>6077</v>
      </c>
      <c r="AM115" s="3">
        <v>6077</v>
      </c>
      <c r="AN115" s="3">
        <v>5697</v>
      </c>
      <c r="AO115" s="3">
        <v>5950</v>
      </c>
      <c r="AP115" s="3">
        <v>5063</v>
      </c>
      <c r="AQ115" s="3">
        <v>7850</v>
      </c>
      <c r="AR115" s="3">
        <v>6710</v>
      </c>
      <c r="AS115" s="3">
        <v>5443</v>
      </c>
      <c r="AT115" s="3">
        <v>5443</v>
      </c>
      <c r="AU115" s="3">
        <v>4557</v>
      </c>
      <c r="AV115" s="3">
        <v>5317</v>
      </c>
      <c r="AW115" s="3">
        <v>6330</v>
      </c>
      <c r="AX115" s="3">
        <v>6203</v>
      </c>
      <c r="AY115" s="3">
        <v>4810</v>
      </c>
      <c r="AZ115" s="3">
        <v>7344</v>
      </c>
      <c r="BA115" s="3">
        <v>4937</v>
      </c>
      <c r="BB115" s="3">
        <v>5190</v>
      </c>
      <c r="BC115" s="3">
        <v>5697</v>
      </c>
      <c r="BD115" s="3">
        <v>4050</v>
      </c>
      <c r="BE115" s="3">
        <v>4684</v>
      </c>
      <c r="BF115" s="3">
        <v>6203</v>
      </c>
      <c r="BG115" s="3">
        <v>5443</v>
      </c>
      <c r="BH115" s="3">
        <v>5950</v>
      </c>
      <c r="BI115" s="3">
        <v>5570</v>
      </c>
      <c r="BJ115" s="3">
        <v>5317</v>
      </c>
      <c r="BK115" s="3">
        <v>7344</v>
      </c>
      <c r="BL115" s="3">
        <v>5570</v>
      </c>
      <c r="BM115" s="3">
        <v>5823</v>
      </c>
      <c r="BN115" s="3">
        <v>5443</v>
      </c>
      <c r="BO115" s="3">
        <v>5570</v>
      </c>
      <c r="BP115" s="3">
        <v>5697</v>
      </c>
      <c r="BQ115" s="3">
        <v>5443</v>
      </c>
      <c r="BR115" s="3">
        <v>5823</v>
      </c>
      <c r="BS115" s="3">
        <v>5443</v>
      </c>
      <c r="BT115" s="3">
        <v>7090</v>
      </c>
      <c r="BU115" s="3">
        <v>5697</v>
      </c>
      <c r="BV115" s="3">
        <v>6203</v>
      </c>
      <c r="BW115" s="3">
        <v>5823</v>
      </c>
      <c r="BX115" s="3">
        <v>5697</v>
      </c>
      <c r="BY115" s="3">
        <v>6583</v>
      </c>
      <c r="BZ115" s="3">
        <v>4430</v>
      </c>
      <c r="CA115" s="3">
        <v>6330</v>
      </c>
      <c r="CB115" s="3">
        <v>5317</v>
      </c>
      <c r="CC115" s="3">
        <v>4810</v>
      </c>
      <c r="CD115" s="3">
        <v>5950</v>
      </c>
      <c r="CE115" s="3">
        <v>4557</v>
      </c>
      <c r="CF115" s="3">
        <v>7090</v>
      </c>
      <c r="CG115" s="3">
        <v>7344</v>
      </c>
      <c r="CH115" s="3">
        <v>5823</v>
      </c>
      <c r="CI115" s="3">
        <v>5443</v>
      </c>
      <c r="CJ115" s="3">
        <v>4177</v>
      </c>
      <c r="CK115" s="3">
        <v>5697</v>
      </c>
      <c r="CL115" s="3">
        <v>4304</v>
      </c>
      <c r="CM115" s="3">
        <v>6330</v>
      </c>
      <c r="CN115" s="3">
        <v>5950</v>
      </c>
      <c r="CO115" s="3">
        <v>6583</v>
      </c>
      <c r="CP115" s="3">
        <v>5570</v>
      </c>
      <c r="CQ115" s="3">
        <v>3164</v>
      </c>
      <c r="CR115" s="3">
        <v>5317</v>
      </c>
      <c r="CS115" s="3">
        <v>5823</v>
      </c>
      <c r="CT115" s="3">
        <v>6837</v>
      </c>
      <c r="CU115" s="3">
        <v>5823</v>
      </c>
      <c r="CV115" s="3">
        <v>5317</v>
      </c>
      <c r="CW115" s="3">
        <v>6330</v>
      </c>
      <c r="CX115" s="3">
        <v>3670</v>
      </c>
      <c r="CY115" s="3">
        <v>6203</v>
      </c>
      <c r="CZ115" s="3">
        <v>4684</v>
      </c>
      <c r="DA115" s="3">
        <v>4050</v>
      </c>
      <c r="DB115" s="3">
        <v>5443</v>
      </c>
      <c r="DC115" s="3">
        <v>5697</v>
      </c>
      <c r="DD115" s="3">
        <v>6457</v>
      </c>
      <c r="DE115" s="3">
        <v>3924</v>
      </c>
      <c r="DF115" s="3">
        <v>5697</v>
      </c>
      <c r="DG115" s="3">
        <v>3164</v>
      </c>
      <c r="DH115" s="3">
        <v>5317</v>
      </c>
      <c r="DI115" s="3">
        <v>4304</v>
      </c>
      <c r="DJ115" s="3">
        <v>4937</v>
      </c>
      <c r="DK115" s="3">
        <v>5443</v>
      </c>
      <c r="DL115" s="3">
        <v>4557</v>
      </c>
      <c r="DM115" s="3">
        <v>4177</v>
      </c>
      <c r="DN115" s="3">
        <v>3797</v>
      </c>
      <c r="DO115" s="3">
        <v>5063</v>
      </c>
      <c r="DP115" s="3">
        <v>6963</v>
      </c>
      <c r="DQ115" s="3">
        <v>4810</v>
      </c>
      <c r="DR115" s="3">
        <v>5950</v>
      </c>
      <c r="DS115" s="3">
        <v>6710</v>
      </c>
      <c r="DT115" s="3">
        <v>5823</v>
      </c>
      <c r="DU115" s="3">
        <v>6457</v>
      </c>
      <c r="DV115" s="3">
        <v>4430</v>
      </c>
      <c r="DW115" s="3">
        <v>4810</v>
      </c>
      <c r="DX115" s="3">
        <v>3670</v>
      </c>
      <c r="DY115" s="3">
        <v>3924</v>
      </c>
      <c r="DZ115" s="3">
        <v>6203</v>
      </c>
      <c r="EA115" s="3">
        <v>4810</v>
      </c>
      <c r="EB115" s="3">
        <v>5317</v>
      </c>
      <c r="EC115" s="3">
        <v>5570</v>
      </c>
      <c r="ED115" s="3">
        <v>5570</v>
      </c>
      <c r="EE115" s="3">
        <v>5063</v>
      </c>
      <c r="EF115" s="3">
        <v>3544</v>
      </c>
      <c r="EG115" s="3">
        <v>6330</v>
      </c>
      <c r="EH115" s="3">
        <v>4050</v>
      </c>
      <c r="EI115" s="3">
        <v>5697</v>
      </c>
      <c r="EJ115" s="3">
        <v>4304</v>
      </c>
      <c r="EK115" s="3">
        <v>5950</v>
      </c>
      <c r="EL115" s="3">
        <v>5190</v>
      </c>
      <c r="EM115" s="3">
        <v>3924</v>
      </c>
      <c r="EN115" s="3">
        <v>6077</v>
      </c>
      <c r="EO115" s="3">
        <v>4810</v>
      </c>
      <c r="EP115" s="3">
        <v>6457</v>
      </c>
      <c r="EQ115" s="3">
        <v>6330</v>
      </c>
      <c r="ER115" s="3">
        <v>5443</v>
      </c>
      <c r="ES115" s="3">
        <v>5697</v>
      </c>
      <c r="ET115" s="3">
        <v>4304</v>
      </c>
      <c r="EU115" s="3">
        <v>5443</v>
      </c>
      <c r="EV115" s="5"/>
      <c r="EW115" s="6">
        <f t="shared" si="2362"/>
        <v>5540.5333333333338</v>
      </c>
      <c r="EX115" s="7"/>
      <c r="EY115" s="6">
        <f t="shared" si="2424"/>
        <v>78.129979847252784</v>
      </c>
      <c r="EZ115" s="7"/>
      <c r="FA115" s="6">
        <f t="shared" si="2425"/>
        <v>5541.3866666666663</v>
      </c>
      <c r="FB115" s="6">
        <f t="shared" si="2426"/>
        <v>5539.68</v>
      </c>
      <c r="FC115" s="6">
        <f t="shared" si="2363"/>
        <v>1.706666666666024</v>
      </c>
      <c r="FD115" s="7"/>
      <c r="FE115" s="6">
        <f t="shared" si="2427"/>
        <v>1024737.7927111124</v>
      </c>
      <c r="FF115"/>
      <c r="FG115" s="6">
        <f t="shared" si="2731"/>
        <v>2706990.1527111134</v>
      </c>
      <c r="FH115"/>
      <c r="FI115" s="6">
        <f t="shared" si="2732"/>
        <v>1935697.1393777796</v>
      </c>
      <c r="FJ115"/>
      <c r="FK115" s="6">
        <f t="shared" si="2733"/>
        <v>580197.0460444435</v>
      </c>
      <c r="FL115"/>
      <c r="FM115" s="6">
        <f t="shared" si="2734"/>
        <v>145699.97937777729</v>
      </c>
      <c r="FN115"/>
      <c r="FO115" s="6">
        <f t="shared" si="2735"/>
        <v>15448.83271111127</v>
      </c>
      <c r="FP115"/>
      <c r="FQ115" s="6">
        <f t="shared" si="2736"/>
        <v>402852.55271111027</v>
      </c>
      <c r="FR115"/>
      <c r="FS115" s="6">
        <f t="shared" si="2737"/>
        <v>781974.69937777892</v>
      </c>
      <c r="FT115"/>
      <c r="FU115" s="6">
        <f t="shared" si="2738"/>
        <v>258782.47271111046</v>
      </c>
      <c r="FV115"/>
      <c r="FW115" s="6">
        <f t="shared" si="2739"/>
        <v>1022714.2060444457</v>
      </c>
      <c r="FX115"/>
      <c r="FY115" s="6">
        <f t="shared" si="2740"/>
        <v>1031660.0327111098</v>
      </c>
      <c r="FZ115"/>
      <c r="GA115" s="6">
        <f t="shared" si="2741"/>
        <v>1935697.1393777796</v>
      </c>
      <c r="GB115"/>
      <c r="GC115" s="6">
        <f t="shared" si="2742"/>
        <v>16565.40604444428</v>
      </c>
      <c r="GD115"/>
      <c r="GE115" s="6">
        <f t="shared" si="2743"/>
        <v>3612685.8327111085</v>
      </c>
      <c r="GF115"/>
      <c r="GG115" s="6">
        <f t="shared" si="2744"/>
        <v>2305214.6460444466</v>
      </c>
      <c r="GH115"/>
      <c r="GI115" s="6">
        <f t="shared" si="3544"/>
        <v>257766.05937777713</v>
      </c>
      <c r="GJ115"/>
      <c r="GK115" s="6">
        <f t="shared" si="3545"/>
        <v>1945206.6860444427</v>
      </c>
      <c r="GL115"/>
      <c r="GM115" s="6">
        <f t="shared" si="3546"/>
        <v>2.9127111111089174</v>
      </c>
      <c r="GN115"/>
      <c r="GO115" s="6">
        <f t="shared" si="3547"/>
        <v>2.9127111111089174</v>
      </c>
      <c r="GP115"/>
      <c r="GQ115" s="6">
        <f t="shared" si="3548"/>
        <v>64875.486044444115</v>
      </c>
      <c r="GR115"/>
      <c r="GS115" s="6">
        <f t="shared" si="3549"/>
        <v>7776884.8727111071</v>
      </c>
      <c r="GT115"/>
      <c r="GU115" s="6">
        <f t="shared" si="3550"/>
        <v>1600967.2193777794</v>
      </c>
      <c r="GV115"/>
      <c r="GW115" s="6">
        <f t="shared" si="3551"/>
        <v>781974.69937777892</v>
      </c>
      <c r="GX115"/>
      <c r="GY115" s="6">
        <f t="shared" si="3552"/>
        <v>1029629.6193777765</v>
      </c>
      <c r="GZ115"/>
      <c r="HA115" s="6">
        <f t="shared" si="3553"/>
        <v>1935697.1393777796</v>
      </c>
      <c r="HB115"/>
      <c r="HC115" s="6">
        <f t="shared" si="3554"/>
        <v>5785436.0193777811</v>
      </c>
      <c r="HD115"/>
      <c r="HE115" s="6">
        <f t="shared" si="3555"/>
        <v>258782.47271111046</v>
      </c>
      <c r="HF115"/>
      <c r="HG115" s="6">
        <f t="shared" si="3556"/>
        <v>404122.9660444436</v>
      </c>
      <c r="HH115"/>
      <c r="HI115" s="6">
        <f t="shared" si="3557"/>
        <v>575008.77937777876</v>
      </c>
      <c r="HJ115"/>
      <c r="HK115" s="6">
        <f t="shared" si="3558"/>
        <v>143105.84604444494</v>
      </c>
      <c r="HL115"/>
      <c r="HM115" s="6">
        <f t="shared" si="3559"/>
        <v>4115650.7393777752</v>
      </c>
      <c r="HN115"/>
      <c r="HO115" s="6">
        <f t="shared" si="3560"/>
        <v>64875.486044444115</v>
      </c>
      <c r="HP115"/>
      <c r="HQ115" s="6">
        <f t="shared" si="3561"/>
        <v>16565.40604444428</v>
      </c>
      <c r="HR115"/>
      <c r="HS115" s="6">
        <f t="shared" si="3562"/>
        <v>63651.926044444772</v>
      </c>
      <c r="HT115"/>
      <c r="HU115" s="6">
        <f t="shared" si="3563"/>
        <v>143105.84604444494</v>
      </c>
      <c r="HV115"/>
      <c r="HW115" s="6">
        <f t="shared" si="3564"/>
        <v>1935697.1393777796</v>
      </c>
      <c r="HX115"/>
      <c r="HY115" s="6">
        <f t="shared" si="3565"/>
        <v>143105.84604444494</v>
      </c>
      <c r="HZ115"/>
      <c r="IA115" s="6">
        <f t="shared" si="3566"/>
        <v>788023.12604444334</v>
      </c>
      <c r="IB115"/>
      <c r="IC115" s="6">
        <f t="shared" si="3567"/>
        <v>3616488.2460444421</v>
      </c>
      <c r="ID115"/>
      <c r="IE115" s="6">
        <f t="shared" si="3568"/>
        <v>255321.35271111177</v>
      </c>
      <c r="IF115"/>
      <c r="IG115" s="6">
        <f t="shared" si="3569"/>
        <v>1935697.1393777796</v>
      </c>
      <c r="IH115"/>
      <c r="II115" s="6">
        <f t="shared" si="3570"/>
        <v>65385.899377777452</v>
      </c>
      <c r="IJ115"/>
      <c r="IK115" s="6">
        <f t="shared" si="3571"/>
        <v>143105.84604444494</v>
      </c>
      <c r="IL115"/>
      <c r="IM115" s="6">
        <f t="shared" si="3572"/>
        <v>2315591.1793777756</v>
      </c>
      <c r="IN115"/>
      <c r="IO115" s="6">
        <f t="shared" si="3573"/>
        <v>4111594.3260444417</v>
      </c>
      <c r="IP115"/>
      <c r="IQ115" s="6">
        <f t="shared" si="3574"/>
        <v>402852.55271111027</v>
      </c>
      <c r="IR115"/>
      <c r="IS115" s="6">
        <f t="shared" si="3575"/>
        <v>5780626.4327111142</v>
      </c>
      <c r="IT115"/>
      <c r="IU115" s="6">
        <f t="shared" si="3576"/>
        <v>257766.05937777713</v>
      </c>
      <c r="IV115"/>
      <c r="IW115" s="6">
        <f t="shared" si="3577"/>
        <v>1024737.7927111124</v>
      </c>
      <c r="IX115"/>
      <c r="IY115" s="6">
        <f t="shared" si="3578"/>
        <v>1029629.6193777765</v>
      </c>
      <c r="IZ115"/>
      <c r="JA115" s="6">
        <f t="shared" si="3579"/>
        <v>6424737.8860444408</v>
      </c>
      <c r="JB115"/>
      <c r="JC115" s="6">
        <f t="shared" si="3580"/>
        <v>399794.8593777786</v>
      </c>
      <c r="JD115"/>
      <c r="JE115" s="6">
        <f t="shared" si="3581"/>
        <v>65385.899377777452</v>
      </c>
      <c r="JF115"/>
      <c r="JG115" s="6">
        <f t="shared" si="3582"/>
        <v>6407445.939377781</v>
      </c>
      <c r="JH115"/>
      <c r="JI115" s="6">
        <f t="shared" si="3583"/>
        <v>6407445.939377781</v>
      </c>
      <c r="JJ115"/>
      <c r="JK115" s="6">
        <f t="shared" si="3584"/>
        <v>1022714.2060444457</v>
      </c>
      <c r="JL115"/>
      <c r="JM115" s="6">
        <f t="shared" si="3585"/>
        <v>257766.05937777713</v>
      </c>
      <c r="JN115"/>
      <c r="JO115" s="6">
        <f t="shared" si="3586"/>
        <v>143105.84604444494</v>
      </c>
      <c r="JP115"/>
      <c r="JQ115" s="6">
        <f t="shared" si="3587"/>
        <v>1607080.1927111095</v>
      </c>
      <c r="JR115"/>
      <c r="JS115" s="6">
        <f t="shared" si="3588"/>
        <v>4628063.0060444474</v>
      </c>
      <c r="JT115"/>
      <c r="JU115" s="6">
        <f t="shared" si="3589"/>
        <v>580197.0460444435</v>
      </c>
      <c r="JV115"/>
      <c r="JW115" s="6">
        <f t="shared" si="3590"/>
        <v>404122.9660444436</v>
      </c>
      <c r="JX115"/>
      <c r="JY115" s="6">
        <f t="shared" si="3591"/>
        <v>145699.97937777729</v>
      </c>
      <c r="JZ115"/>
      <c r="KA115" s="6">
        <f t="shared" si="3592"/>
        <v>65385.899377777452</v>
      </c>
      <c r="KB115"/>
      <c r="KC115" s="6">
        <f t="shared" si="3593"/>
        <v>1935697.1393777796</v>
      </c>
      <c r="KD115"/>
      <c r="KE115" s="6">
        <f t="shared" si="3594"/>
        <v>64875.486044444115</v>
      </c>
      <c r="KF115"/>
      <c r="KG115" s="6">
        <f t="shared" si="3595"/>
        <v>255321.35271111177</v>
      </c>
      <c r="KH115"/>
      <c r="KI115" s="6">
        <f t="shared" si="3596"/>
        <v>7771308.459377774</v>
      </c>
      <c r="KJ115"/>
      <c r="KK115" s="6">
        <f t="shared" si="3597"/>
        <v>2718233.6727111088</v>
      </c>
      <c r="KL115"/>
      <c r="KM115" s="6">
        <f t="shared" si="3598"/>
        <v>2714937.2593777757</v>
      </c>
      <c r="KN115"/>
      <c r="KO115" s="6">
        <f t="shared" si="3599"/>
        <v>1598437.6327111127</v>
      </c>
      <c r="KP115"/>
      <c r="KQ115" s="6">
        <f t="shared" si="3600"/>
        <v>1600967.2193777794</v>
      </c>
      <c r="KR115"/>
      <c r="KS115" s="6">
        <f t="shared" si="3601"/>
        <v>15698.419377777938</v>
      </c>
      <c r="KT115"/>
      <c r="KU115" s="6">
        <f t="shared" si="3602"/>
        <v>65385.899377777452</v>
      </c>
      <c r="KV115"/>
      <c r="KW115" s="16">
        <f t="shared" si="3603"/>
        <v>72.237615244304564</v>
      </c>
      <c r="KX115" s="7"/>
      <c r="KY115" s="5"/>
      <c r="KZ115" s="3">
        <f t="shared" si="2428"/>
        <v>1028196</v>
      </c>
      <c r="LA115"/>
      <c r="LB115" s="3">
        <f t="shared" si="2745"/>
        <v>2712609</v>
      </c>
      <c r="LC115"/>
      <c r="LD115" s="3">
        <f t="shared" si="2746"/>
        <v>1940449</v>
      </c>
      <c r="LE115"/>
      <c r="LF115" s="3">
        <f t="shared" si="2747"/>
        <v>577600</v>
      </c>
      <c r="LG115"/>
      <c r="LH115" s="3">
        <f t="shared" si="2748"/>
        <v>144400</v>
      </c>
      <c r="LI115"/>
      <c r="LJ115" s="3">
        <f t="shared" si="2749"/>
        <v>15876</v>
      </c>
      <c r="LK115"/>
      <c r="LL115" s="3">
        <f t="shared" si="2750"/>
        <v>400689</v>
      </c>
      <c r="LM115"/>
      <c r="LN115" s="3">
        <f t="shared" si="2751"/>
        <v>784996</v>
      </c>
      <c r="LO115"/>
      <c r="LP115" s="3">
        <f t="shared" si="2752"/>
        <v>257049</v>
      </c>
      <c r="LQ115"/>
      <c r="LR115" s="3">
        <f t="shared" si="2753"/>
        <v>1026169</v>
      </c>
      <c r="LS115"/>
      <c r="LT115" s="3">
        <f t="shared" si="2754"/>
        <v>1028196</v>
      </c>
      <c r="LU115"/>
      <c r="LV115" s="3">
        <f t="shared" si="2755"/>
        <v>1940449</v>
      </c>
      <c r="LW115"/>
      <c r="LX115" s="3">
        <f t="shared" si="2756"/>
        <v>16129</v>
      </c>
      <c r="LY115"/>
      <c r="LZ115" s="3">
        <f t="shared" si="2757"/>
        <v>3606201</v>
      </c>
      <c r="MA115"/>
      <c r="MB115" s="3">
        <f t="shared" si="2758"/>
        <v>2310400</v>
      </c>
      <c r="MC115"/>
      <c r="MD115" s="3">
        <f t="shared" si="2759"/>
        <v>256036</v>
      </c>
      <c r="ME115"/>
      <c r="MF115" s="3">
        <f t="shared" si="2760"/>
        <v>1940449</v>
      </c>
      <c r="MG115"/>
      <c r="MH115" s="3">
        <f t="shared" si="2761"/>
        <v>0</v>
      </c>
      <c r="MI115"/>
      <c r="MJ115" s="3">
        <f t="shared" si="2762"/>
        <v>0</v>
      </c>
      <c r="MK115"/>
      <c r="ML115" s="3">
        <f t="shared" si="2763"/>
        <v>64009</v>
      </c>
      <c r="MM115"/>
      <c r="MN115" s="3">
        <f t="shared" si="2764"/>
        <v>7767369</v>
      </c>
      <c r="MO115"/>
      <c r="MP115" s="3">
        <f t="shared" si="2765"/>
        <v>1605289</v>
      </c>
      <c r="MQ115"/>
      <c r="MR115" s="3">
        <f t="shared" si="2766"/>
        <v>784996</v>
      </c>
      <c r="MS115"/>
      <c r="MT115" s="3">
        <f t="shared" si="2767"/>
        <v>1026169</v>
      </c>
      <c r="MU115"/>
      <c r="MV115" s="3">
        <f t="shared" si="2768"/>
        <v>1940449</v>
      </c>
      <c r="MW115"/>
      <c r="MX115" s="3">
        <f t="shared" si="2769"/>
        <v>5793649</v>
      </c>
      <c r="MY115"/>
      <c r="MZ115" s="3">
        <f t="shared" si="2770"/>
        <v>257049</v>
      </c>
      <c r="NA115"/>
      <c r="NB115" s="3">
        <f t="shared" si="2771"/>
        <v>401956</v>
      </c>
      <c r="NC115"/>
      <c r="ND115" s="3">
        <f t="shared" si="2772"/>
        <v>577600</v>
      </c>
      <c r="NE115"/>
      <c r="NF115" s="3">
        <f t="shared" si="2773"/>
        <v>144400</v>
      </c>
      <c r="NG115"/>
      <c r="NH115" s="3">
        <f t="shared" si="2774"/>
        <v>4108729</v>
      </c>
      <c r="NI115"/>
      <c r="NJ115" s="3">
        <f t="shared" si="2775"/>
        <v>64009</v>
      </c>
      <c r="NK115"/>
      <c r="NL115" s="3">
        <f t="shared" si="2729"/>
        <v>16129</v>
      </c>
      <c r="NM115"/>
      <c r="NN115" s="3">
        <f t="shared" si="2776"/>
        <v>64516</v>
      </c>
      <c r="NO115"/>
      <c r="NP115" s="3">
        <f t="shared" si="2777"/>
        <v>144400</v>
      </c>
      <c r="NQ115"/>
      <c r="NR115" s="3">
        <f t="shared" si="2778"/>
        <v>1940449</v>
      </c>
      <c r="NS115"/>
      <c r="NT115" s="3">
        <f t="shared" si="2779"/>
        <v>144400</v>
      </c>
      <c r="NU115"/>
      <c r="NV115" s="3">
        <f t="shared" si="2780"/>
        <v>784996</v>
      </c>
      <c r="NW115"/>
      <c r="NX115" s="3">
        <f t="shared" si="2781"/>
        <v>3610000</v>
      </c>
      <c r="NY115"/>
      <c r="NZ115" s="3">
        <f t="shared" si="2782"/>
        <v>257049</v>
      </c>
      <c r="OA115"/>
      <c r="OB115" s="3">
        <f t="shared" si="2783"/>
        <v>1940449</v>
      </c>
      <c r="OC115"/>
      <c r="OD115" s="3">
        <f t="shared" si="2784"/>
        <v>64516</v>
      </c>
      <c r="OE115"/>
      <c r="OF115" s="3">
        <f t="shared" si="2785"/>
        <v>144400</v>
      </c>
      <c r="OG115"/>
      <c r="OH115" s="3">
        <f t="shared" si="2786"/>
        <v>2310400</v>
      </c>
      <c r="OI115"/>
      <c r="OJ115" s="3">
        <f t="shared" si="2787"/>
        <v>4104676</v>
      </c>
      <c r="OK115"/>
      <c r="OL115" s="3">
        <f t="shared" si="2788"/>
        <v>400689</v>
      </c>
      <c r="OM115"/>
      <c r="ON115" s="3">
        <f t="shared" si="2789"/>
        <v>5788836</v>
      </c>
      <c r="OO115"/>
      <c r="OP115" s="3">
        <f t="shared" si="2790"/>
        <v>256036</v>
      </c>
      <c r="OQ115"/>
      <c r="OR115" s="3">
        <f t="shared" si="2791"/>
        <v>1028196</v>
      </c>
      <c r="OS115"/>
      <c r="OT115" s="3">
        <f t="shared" si="2792"/>
        <v>1026169</v>
      </c>
      <c r="OU115"/>
      <c r="OV115" s="3">
        <f t="shared" si="2793"/>
        <v>6416089</v>
      </c>
      <c r="OW115"/>
      <c r="OX115" s="3">
        <f t="shared" si="2794"/>
        <v>401956</v>
      </c>
      <c r="OY115"/>
      <c r="OZ115" s="3">
        <f t="shared" si="2795"/>
        <v>64516</v>
      </c>
      <c r="PA115"/>
      <c r="PB115" s="3">
        <f t="shared" si="2796"/>
        <v>6416089</v>
      </c>
      <c r="PC115"/>
      <c r="PD115" s="3">
        <f t="shared" si="2797"/>
        <v>6416089</v>
      </c>
      <c r="PE115"/>
      <c r="PF115" s="3">
        <f t="shared" si="2798"/>
        <v>1026169</v>
      </c>
      <c r="PG115"/>
      <c r="PH115" s="3">
        <f t="shared" si="2799"/>
        <v>256036</v>
      </c>
      <c r="PI115"/>
      <c r="PJ115" s="3">
        <f t="shared" si="2800"/>
        <v>144400</v>
      </c>
      <c r="PK115"/>
      <c r="PL115" s="3">
        <f t="shared" si="2801"/>
        <v>1602756</v>
      </c>
      <c r="PM115"/>
      <c r="PN115" s="3">
        <f t="shared" si="2802"/>
        <v>4635409</v>
      </c>
      <c r="PO115"/>
      <c r="PP115" s="3">
        <f t="shared" si="2803"/>
        <v>577600</v>
      </c>
      <c r="PQ115"/>
      <c r="PR115" s="3">
        <f t="shared" si="2804"/>
        <v>401956</v>
      </c>
      <c r="PS115"/>
      <c r="PT115" s="3">
        <f t="shared" si="2805"/>
        <v>144400</v>
      </c>
      <c r="PU115"/>
      <c r="PV115" s="3">
        <f t="shared" si="2806"/>
        <v>64516</v>
      </c>
      <c r="PW115"/>
      <c r="PX115" s="3">
        <f t="shared" si="2730"/>
        <v>1940449</v>
      </c>
      <c r="PY115"/>
      <c r="PZ115" s="3">
        <f t="shared" si="3172"/>
        <v>64009</v>
      </c>
      <c r="QA115"/>
      <c r="QB115" s="3">
        <f t="shared" si="3173"/>
        <v>257049</v>
      </c>
      <c r="QC115"/>
      <c r="QD115" s="3">
        <f t="shared" si="3174"/>
        <v>7761796</v>
      </c>
      <c r="QE115"/>
      <c r="QF115" s="3">
        <f t="shared" si="3175"/>
        <v>2712609</v>
      </c>
      <c r="QG115"/>
      <c r="QH115" s="3">
        <f t="shared" si="3176"/>
        <v>2709316</v>
      </c>
      <c r="QI115"/>
      <c r="QJ115" s="3">
        <f t="shared" si="3177"/>
        <v>1602756</v>
      </c>
      <c r="QK115"/>
      <c r="QL115" s="3">
        <f t="shared" si="3178"/>
        <v>1605289</v>
      </c>
      <c r="QM115"/>
      <c r="QN115" s="3">
        <f t="shared" si="3169"/>
        <v>16129</v>
      </c>
      <c r="QO115"/>
      <c r="QP115" s="3">
        <f t="shared" si="3170"/>
        <v>64516</v>
      </c>
      <c r="QQ115"/>
      <c r="QR115" s="3">
        <f t="shared" si="3171"/>
        <v>1297321</v>
      </c>
      <c r="QS115" s="5"/>
      <c r="QT115" s="6">
        <f t="shared" si="2429"/>
        <v>72.642246909329813</v>
      </c>
      <c r="QU115" s="5"/>
      <c r="QV115" s="5"/>
      <c r="QW115" s="6">
        <f>B115-C115-$FC115</f>
        <v>1012.293333333334</v>
      </c>
      <c r="QX115"/>
      <c r="QY115" s="6">
        <f>D115-E115-$FC115</f>
        <v>1645.293333333334</v>
      </c>
      <c r="QZ115"/>
      <c r="RA115" s="6">
        <f>F115-G115-$FC115</f>
        <v>1391.293333333334</v>
      </c>
      <c r="RB115"/>
      <c r="RC115" s="6">
        <f>H115-I115-$FC115</f>
        <v>-761.70666666666602</v>
      </c>
      <c r="RD115"/>
      <c r="RE115" s="6">
        <f>J115-K115-$FC115</f>
        <v>-381.70666666666602</v>
      </c>
      <c r="RF115"/>
      <c r="RG115" s="6">
        <f>L115-M115-$FC115</f>
        <v>124.29333333333398</v>
      </c>
      <c r="RH115"/>
      <c r="RI115" s="6">
        <f>N115-O115-$FC115</f>
        <v>-634.70666666666602</v>
      </c>
      <c r="RJ115"/>
      <c r="RK115" s="6">
        <f>P115-Q115-$FC115</f>
        <v>884.29333333333398</v>
      </c>
      <c r="RL115"/>
      <c r="RM115" s="6">
        <f>R115-S115-$FC115</f>
        <v>-508.70666666666602</v>
      </c>
      <c r="RN115"/>
      <c r="RO115" s="6">
        <f>T115-U115-$FC115</f>
        <v>1011.293333333334</v>
      </c>
      <c r="RP115"/>
      <c r="RQ115" s="6">
        <f>V115-W115-$FC115</f>
        <v>-1015.706666666666</v>
      </c>
      <c r="RR115"/>
      <c r="RS115" s="6">
        <f>X115-Y115-$FC115</f>
        <v>1391.293333333334</v>
      </c>
      <c r="RT115"/>
      <c r="RU115" s="6">
        <f>Z115-AA115-$FC115</f>
        <v>-128.70666666666602</v>
      </c>
      <c r="RV115"/>
      <c r="RW115" s="6">
        <f>AB115-AC115-$FC115</f>
        <v>-1900.706666666666</v>
      </c>
      <c r="RX115"/>
      <c r="RY115" s="6">
        <f>AD115-AE115-$FC115</f>
        <v>1518.293333333334</v>
      </c>
      <c r="RZ115"/>
      <c r="SA115" s="6">
        <f>AF115-AG115-$FC115</f>
        <v>-507.70666666666602</v>
      </c>
      <c r="SB115"/>
      <c r="SC115" s="6">
        <f>AH115-AI115-$FC115</f>
        <v>-1394.706666666666</v>
      </c>
      <c r="SD115"/>
      <c r="SE115" s="6">
        <f>AJ115-AK115-$FC115</f>
        <v>-1.706666666666024</v>
      </c>
      <c r="SF115"/>
      <c r="SG115" s="6">
        <f>AL115-AM115-$FC115</f>
        <v>-1.706666666666024</v>
      </c>
      <c r="SH115"/>
      <c r="SI115" s="6">
        <f>AN115-AO115-$FC115</f>
        <v>-254.70666666666602</v>
      </c>
      <c r="SJ115"/>
      <c r="SK115" s="6">
        <f>AP115-AQ115-$FC115</f>
        <v>-2788.706666666666</v>
      </c>
      <c r="SL115"/>
      <c r="SM115" s="6">
        <f>AR115-AS115-$FC115</f>
        <v>1265.293333333334</v>
      </c>
      <c r="SN115"/>
      <c r="SO115" s="6">
        <f>AT115-AU115-$FC115</f>
        <v>884.29333333333398</v>
      </c>
      <c r="SP115"/>
      <c r="SQ115" s="6">
        <f>AV115-AW115-$FC115</f>
        <v>-1014.706666666666</v>
      </c>
      <c r="SR115"/>
      <c r="SS115" s="6">
        <f>AX115-AY115-$FC115</f>
        <v>1391.293333333334</v>
      </c>
      <c r="ST115"/>
      <c r="SU115" s="6">
        <f>AZ115-BA115-$FC115</f>
        <v>2405.293333333334</v>
      </c>
      <c r="SV115"/>
      <c r="SW115" s="6">
        <f>BB115-BC115-$FC115</f>
        <v>-508.70666666666602</v>
      </c>
      <c r="SX115"/>
      <c r="SY115" s="6">
        <f>BD115-BE115-$FC115</f>
        <v>-635.70666666666602</v>
      </c>
      <c r="SZ115"/>
      <c r="TA115" s="6">
        <f>BF115-BG115-$FC115</f>
        <v>758.29333333333398</v>
      </c>
      <c r="TB115"/>
      <c r="TC115" s="6">
        <f>BH115-BI115-$FC115</f>
        <v>378.29333333333398</v>
      </c>
      <c r="TD115"/>
      <c r="TE115" s="6">
        <f>BJ115-BK115-$FC115</f>
        <v>-2028.706666666666</v>
      </c>
      <c r="TF115"/>
      <c r="TG115" s="6">
        <f>BL115-BM115-$FC115</f>
        <v>-254.70666666666602</v>
      </c>
      <c r="TH115"/>
      <c r="TI115" s="6">
        <f>BN115-BO115-$FC115</f>
        <v>-128.70666666666602</v>
      </c>
      <c r="TJ115"/>
      <c r="TK115" s="6">
        <f>BP115-BQ115-$FC115</f>
        <v>252.29333333333398</v>
      </c>
      <c r="TL115"/>
      <c r="TM115" s="6">
        <f>BR115-BS115-$FC115</f>
        <v>378.29333333333398</v>
      </c>
      <c r="TN115"/>
      <c r="TO115" s="6">
        <f>BT115-BU115-$FC115</f>
        <v>1391.293333333334</v>
      </c>
      <c r="TP115"/>
      <c r="TQ115" s="6">
        <f>BV115-BW115-$FC115</f>
        <v>378.29333333333398</v>
      </c>
      <c r="TR115"/>
      <c r="TS115" s="6">
        <f>BX115-BY115-$FC115</f>
        <v>-887.70666666666602</v>
      </c>
      <c r="TT115"/>
      <c r="TU115" s="6">
        <f>BZ115-CA115-$FC115</f>
        <v>-1901.706666666666</v>
      </c>
      <c r="TV115"/>
      <c r="TW115" s="6">
        <f>CB115-CC115-$FC115</f>
        <v>505.29333333333398</v>
      </c>
      <c r="TX115"/>
      <c r="TY115" s="6">
        <f>CD115-CE115-$FC115</f>
        <v>1391.293333333334</v>
      </c>
      <c r="TZ115"/>
      <c r="UA115" s="6">
        <f>CF115-CG115-$FC115</f>
        <v>-255.70666666666602</v>
      </c>
      <c r="UB115"/>
      <c r="UC115" s="6">
        <f>CH115-CI115-$FC115</f>
        <v>378.29333333333398</v>
      </c>
      <c r="UD115"/>
      <c r="UE115" s="6">
        <f>CJ115-CK115-$FC115</f>
        <v>-1521.706666666666</v>
      </c>
      <c r="UF115"/>
      <c r="UG115" s="6">
        <f>CL115-CM115-$FC115</f>
        <v>-2027.706666666666</v>
      </c>
      <c r="UH115"/>
      <c r="UI115" s="6">
        <f>CN115-CO115-$FC115</f>
        <v>-634.70666666666602</v>
      </c>
      <c r="UJ115"/>
      <c r="UK115" s="6">
        <f>CP115-CQ115-$FC115</f>
        <v>2404.293333333334</v>
      </c>
      <c r="UL115"/>
      <c r="UM115" s="6">
        <f>CR115-CS115-$FC115</f>
        <v>-507.70666666666602</v>
      </c>
      <c r="UN115"/>
      <c r="UO115" s="6">
        <f>CT115-CU115-$FC115</f>
        <v>1012.293333333334</v>
      </c>
      <c r="UP115"/>
      <c r="UQ115" s="6">
        <f>CV115-CW115-$FC115</f>
        <v>-1014.706666666666</v>
      </c>
      <c r="UR115"/>
      <c r="US115" s="6">
        <f>CX115-CY115-$FC115</f>
        <v>-2534.706666666666</v>
      </c>
      <c r="UT115"/>
      <c r="UU115" s="6">
        <f>CZ115-DA115-$FC115</f>
        <v>632.29333333333398</v>
      </c>
      <c r="UV115"/>
      <c r="UW115" s="6">
        <f>DB115-DC115-$FC115</f>
        <v>-255.70666666666602</v>
      </c>
      <c r="UX115"/>
      <c r="UY115" s="6">
        <f>DD115-DE115-$FC115</f>
        <v>2531.293333333334</v>
      </c>
      <c r="UZ115"/>
      <c r="VA115" s="6">
        <f>DF115-DG115-$FC115</f>
        <v>2531.293333333334</v>
      </c>
      <c r="VB115"/>
      <c r="VC115" s="6">
        <f>DH115-DI115-$FC115</f>
        <v>1011.293333333334</v>
      </c>
      <c r="VD115"/>
      <c r="VE115" s="6">
        <f>DJ115-DK115-$FC115</f>
        <v>-507.70666666666602</v>
      </c>
      <c r="VF115"/>
      <c r="VG115" s="6">
        <f>DL115-DM115-$FC115</f>
        <v>378.29333333333398</v>
      </c>
      <c r="VH115"/>
      <c r="VI115" s="6">
        <f>DN115-DO115-$FC115</f>
        <v>-1267.706666666666</v>
      </c>
      <c r="VJ115"/>
      <c r="VK115" s="6">
        <f>DP115-DQ115-$FC115</f>
        <v>2151.293333333334</v>
      </c>
      <c r="VL115"/>
      <c r="VM115" s="6">
        <f>DR115-DS115-$FC115</f>
        <v>-761.70666666666602</v>
      </c>
      <c r="VN115"/>
      <c r="VO115" s="6">
        <f>DT115-DU115-$FC115</f>
        <v>-635.70666666666602</v>
      </c>
      <c r="VP115"/>
      <c r="VQ115" s="6">
        <f>DV115-DW115-$FC115</f>
        <v>-381.70666666666602</v>
      </c>
      <c r="VR115"/>
      <c r="VS115" s="6">
        <f>DX115-DY115-$FC115</f>
        <v>-255.70666666666602</v>
      </c>
      <c r="VT115"/>
      <c r="VU115" s="6">
        <f>DZ115-EA115-$FC115</f>
        <v>1391.293333333334</v>
      </c>
      <c r="VV115"/>
      <c r="VW115" s="6">
        <f>EB115-EC115-$FC115</f>
        <v>-254.70666666666602</v>
      </c>
      <c r="VX115"/>
      <c r="VY115" s="6">
        <f>ED115-EE115-$FC115</f>
        <v>505.29333333333398</v>
      </c>
      <c r="VZ115"/>
      <c r="WA115" s="6">
        <f>EF115-EG115-$FC115</f>
        <v>-2787.706666666666</v>
      </c>
      <c r="WB115"/>
      <c r="WC115" s="6">
        <f>EH115-EI115-$FC115</f>
        <v>-1648.706666666666</v>
      </c>
      <c r="WD115"/>
      <c r="WE115" s="6">
        <f>EJ115-EK115-$FC115</f>
        <v>-1647.706666666666</v>
      </c>
      <c r="WF115"/>
      <c r="WG115" s="6">
        <f>EL115-EM115-$FC115</f>
        <v>1264.293333333334</v>
      </c>
      <c r="WH115"/>
      <c r="WI115" s="6">
        <f>EN115-EO115-$FC115</f>
        <v>1265.293333333334</v>
      </c>
      <c r="WJ115"/>
      <c r="WK115" s="6">
        <f>EP115-EQ115-$FC115</f>
        <v>125.29333333333398</v>
      </c>
      <c r="WL115"/>
      <c r="WM115" s="6">
        <f>ER115-ES115-$FC115</f>
        <v>-255.70666666666602</v>
      </c>
      <c r="WN115"/>
      <c r="WO115" s="6">
        <f>ET115-EU115-$FC115</f>
        <v>-1140.706666666666</v>
      </c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</row>
    <row r="116" spans="1:1015" s="3" customFormat="1">
      <c r="A116" s="2">
        <v>238</v>
      </c>
      <c r="B116" s="3">
        <v>2617125</v>
      </c>
      <c r="C116" s="3">
        <v>2341831</v>
      </c>
      <c r="D116" s="3">
        <v>2438028</v>
      </c>
      <c r="E116" s="3">
        <v>2303777</v>
      </c>
      <c r="F116" s="3">
        <v>2406764</v>
      </c>
      <c r="G116" s="3">
        <v>2518664</v>
      </c>
      <c r="H116" s="3">
        <v>2624905</v>
      </c>
      <c r="I116" s="3">
        <v>2404501</v>
      </c>
      <c r="J116" s="3">
        <v>2115804</v>
      </c>
      <c r="K116" s="3">
        <v>2636081</v>
      </c>
      <c r="L116" s="3">
        <v>2330656</v>
      </c>
      <c r="M116" s="3">
        <v>2241143</v>
      </c>
      <c r="N116" s="3">
        <v>2383281</v>
      </c>
      <c r="O116" s="3">
        <v>2276969</v>
      </c>
      <c r="P116" s="3">
        <v>2225511</v>
      </c>
      <c r="Q116" s="3">
        <v>2978429</v>
      </c>
      <c r="R116" s="3">
        <v>2365315</v>
      </c>
      <c r="S116" s="3">
        <v>2195272</v>
      </c>
      <c r="T116" s="3">
        <v>2435765</v>
      </c>
      <c r="U116" s="3">
        <v>2557709</v>
      </c>
      <c r="V116" s="3">
        <v>2548867</v>
      </c>
      <c r="W116" s="3">
        <v>2508479</v>
      </c>
      <c r="X116" s="3">
        <v>2414545</v>
      </c>
      <c r="Y116" s="3">
        <v>2670811</v>
      </c>
      <c r="Z116" s="3">
        <v>2546604</v>
      </c>
      <c r="AA116" s="3">
        <v>2687575</v>
      </c>
      <c r="AB116" s="3">
        <v>2385403</v>
      </c>
      <c r="AC116" s="3">
        <v>2477215</v>
      </c>
      <c r="AD116" s="3">
        <v>2679653</v>
      </c>
      <c r="AE116" s="3">
        <v>2395588</v>
      </c>
      <c r="AF116" s="3">
        <v>2656169</v>
      </c>
      <c r="AG116" s="3">
        <v>2214264</v>
      </c>
      <c r="AH116" s="3">
        <v>2589114</v>
      </c>
      <c r="AI116" s="3">
        <v>2257942</v>
      </c>
      <c r="AJ116" s="3">
        <v>2336173</v>
      </c>
      <c r="AK116" s="3">
        <v>2337304</v>
      </c>
      <c r="AL116" s="3">
        <v>2357534</v>
      </c>
      <c r="AM116" s="3">
        <v>2001711</v>
      </c>
      <c r="AN116" s="3">
        <v>2266854</v>
      </c>
      <c r="AO116" s="3">
        <v>2674135</v>
      </c>
      <c r="AP116" s="3">
        <v>2285917</v>
      </c>
      <c r="AQ116" s="3">
        <v>2643932</v>
      </c>
      <c r="AR116" s="3">
        <v>2360788</v>
      </c>
      <c r="AS116" s="3">
        <v>2721173</v>
      </c>
      <c r="AT116" s="3">
        <v>2527576</v>
      </c>
      <c r="AU116" s="3">
        <v>2477215</v>
      </c>
      <c r="AV116" s="3">
        <v>2301584</v>
      </c>
      <c r="AW116" s="3">
        <v>2486127</v>
      </c>
      <c r="AX116" s="3">
        <v>2424660</v>
      </c>
      <c r="AY116" s="3">
        <v>2402237</v>
      </c>
      <c r="AZ116" s="3">
        <v>2683048</v>
      </c>
      <c r="BA116" s="3">
        <v>2370903</v>
      </c>
      <c r="BB116" s="3">
        <v>2618186</v>
      </c>
      <c r="BC116" s="3">
        <v>2225511</v>
      </c>
      <c r="BD116" s="3">
        <v>2895742</v>
      </c>
      <c r="BE116" s="3">
        <v>2215396</v>
      </c>
      <c r="BF116" s="3">
        <v>2372034</v>
      </c>
      <c r="BG116" s="3">
        <v>2573482</v>
      </c>
      <c r="BH116" s="3">
        <v>2339568</v>
      </c>
      <c r="BI116" s="3">
        <v>2346288</v>
      </c>
      <c r="BJ116" s="3">
        <v>2975176</v>
      </c>
      <c r="BK116" s="3">
        <v>2584587</v>
      </c>
      <c r="BL116" s="3">
        <v>2303777</v>
      </c>
      <c r="BM116" s="3">
        <v>2376561</v>
      </c>
      <c r="BN116" s="3">
        <v>2355271</v>
      </c>
      <c r="BO116" s="3">
        <v>2246766</v>
      </c>
      <c r="BP116" s="3">
        <v>2543279</v>
      </c>
      <c r="BQ116" s="3">
        <v>2288110</v>
      </c>
      <c r="BR116" s="3">
        <v>2523120</v>
      </c>
      <c r="BS116" s="3">
        <v>2216528</v>
      </c>
      <c r="BT116" s="3">
        <v>2599229</v>
      </c>
      <c r="BU116" s="3">
        <v>2077785</v>
      </c>
      <c r="BV116" s="3">
        <v>2346288</v>
      </c>
      <c r="BW116" s="3">
        <v>2059889</v>
      </c>
      <c r="BX116" s="3">
        <v>2416808</v>
      </c>
      <c r="BY116" s="3">
        <v>2209843</v>
      </c>
      <c r="BZ116" s="3">
        <v>2514137</v>
      </c>
      <c r="CA116" s="3">
        <v>2080048</v>
      </c>
      <c r="CB116" s="3">
        <v>2433501</v>
      </c>
      <c r="CC116" s="3">
        <v>2009527</v>
      </c>
      <c r="CD116" s="3">
        <v>2483863</v>
      </c>
      <c r="CE116" s="3">
        <v>2549999</v>
      </c>
      <c r="CF116" s="3">
        <v>2457126</v>
      </c>
      <c r="CG116" s="3">
        <v>2502961</v>
      </c>
      <c r="CH116" s="3">
        <v>2204185</v>
      </c>
      <c r="CI116" s="3">
        <v>2000580</v>
      </c>
      <c r="CJ116" s="3">
        <v>2191877</v>
      </c>
      <c r="CK116" s="3">
        <v>2333909</v>
      </c>
      <c r="CL116" s="3">
        <v>2314988</v>
      </c>
      <c r="CM116" s="3">
        <v>2306040</v>
      </c>
      <c r="CN116" s="3">
        <v>2148306</v>
      </c>
      <c r="CO116" s="3">
        <v>2265758</v>
      </c>
      <c r="CP116" s="3">
        <v>2316084</v>
      </c>
      <c r="CQ116" s="3">
        <v>2395588</v>
      </c>
      <c r="CR116" s="3">
        <v>2590246</v>
      </c>
      <c r="CS116" s="3">
        <v>2066573</v>
      </c>
      <c r="CT116" s="3">
        <v>2212072</v>
      </c>
      <c r="CU116" s="3">
        <v>2278101</v>
      </c>
      <c r="CV116" s="3">
        <v>2233327</v>
      </c>
      <c r="CW116" s="3">
        <v>2670811</v>
      </c>
      <c r="CX116" s="3">
        <v>2378754</v>
      </c>
      <c r="CY116" s="3">
        <v>2205316</v>
      </c>
      <c r="CZ116" s="3">
        <v>2127050</v>
      </c>
      <c r="DA116" s="3">
        <v>2072197</v>
      </c>
      <c r="DB116" s="3">
        <v>2105724</v>
      </c>
      <c r="DC116" s="3">
        <v>2158350</v>
      </c>
      <c r="DD116" s="3">
        <v>2434633</v>
      </c>
      <c r="DE116" s="3">
        <v>2203124</v>
      </c>
      <c r="DF116" s="3">
        <v>2105724</v>
      </c>
      <c r="DG116" s="3">
        <v>1864100</v>
      </c>
      <c r="DH116" s="3">
        <v>2003939</v>
      </c>
      <c r="DI116" s="3">
        <v>1867460</v>
      </c>
      <c r="DJ116" s="3">
        <v>2176281</v>
      </c>
      <c r="DK116" s="3">
        <v>1915558</v>
      </c>
      <c r="DL116" s="3">
        <v>2349683</v>
      </c>
      <c r="DM116" s="3">
        <v>2215396</v>
      </c>
      <c r="DN116" s="3">
        <v>1988272</v>
      </c>
      <c r="DO116" s="3">
        <v>2077785</v>
      </c>
      <c r="DP116" s="3">
        <v>2207580</v>
      </c>
      <c r="DQ116" s="3">
        <v>2024098</v>
      </c>
      <c r="DR116" s="3">
        <v>2128147</v>
      </c>
      <c r="DS116" s="3">
        <v>2092320</v>
      </c>
      <c r="DT116" s="3">
        <v>2236687</v>
      </c>
      <c r="DU116" s="3">
        <v>2068802</v>
      </c>
      <c r="DV116" s="3">
        <v>2329524</v>
      </c>
      <c r="DW116" s="3">
        <v>2080048</v>
      </c>
      <c r="DX116" s="3">
        <v>2046450</v>
      </c>
      <c r="DY116" s="3">
        <v>2193009</v>
      </c>
      <c r="DZ116" s="3">
        <v>1963657</v>
      </c>
      <c r="EA116" s="3">
        <v>2121427</v>
      </c>
      <c r="EB116" s="3">
        <v>2172921</v>
      </c>
      <c r="EC116" s="3">
        <v>1986044</v>
      </c>
      <c r="ED116" s="3">
        <v>2213203</v>
      </c>
      <c r="EE116" s="3">
        <v>2061021</v>
      </c>
      <c r="EF116" s="3">
        <v>2422396</v>
      </c>
      <c r="EG116" s="3">
        <v>2024098</v>
      </c>
      <c r="EH116" s="3">
        <v>2341831</v>
      </c>
      <c r="EI116" s="3">
        <v>2039766</v>
      </c>
      <c r="EJ116" s="3">
        <v>2358524</v>
      </c>
      <c r="EK116" s="3">
        <v>2030818</v>
      </c>
      <c r="EL116" s="3">
        <v>2280294</v>
      </c>
      <c r="EM116" s="3">
        <v>2087864</v>
      </c>
      <c r="EN116" s="3">
        <v>2067705</v>
      </c>
      <c r="EO116" s="3">
        <v>2100172</v>
      </c>
      <c r="EP116" s="3">
        <v>2231063</v>
      </c>
      <c r="EQ116" s="3">
        <v>2091189</v>
      </c>
      <c r="ER116" s="3">
        <v>2198632</v>
      </c>
      <c r="ES116" s="3">
        <v>1984912</v>
      </c>
      <c r="ET116" s="3">
        <v>2233327</v>
      </c>
      <c r="EU116" s="3">
        <v>2065442</v>
      </c>
      <c r="EV116" s="5"/>
      <c r="EW116" s="6">
        <f t="shared" si="2362"/>
        <v>2313931.8533333335</v>
      </c>
      <c r="EX116" s="7"/>
      <c r="EY116" s="6">
        <f t="shared" si="2424"/>
        <v>17941.602042269431</v>
      </c>
      <c r="EZ116" s="7"/>
      <c r="FA116" s="6">
        <f t="shared" si="2425"/>
        <v>2357304.4533333331</v>
      </c>
      <c r="FB116" s="6">
        <f t="shared" si="2426"/>
        <v>2270559.2533333334</v>
      </c>
      <c r="FC116" s="6">
        <f t="shared" si="2363"/>
        <v>86745.199999999721</v>
      </c>
      <c r="FD116" s="7"/>
      <c r="FE116" s="6">
        <f t="shared" si="2427"/>
        <v>35550649981.440102</v>
      </c>
      <c r="FF116"/>
      <c r="FG116" s="6">
        <f t="shared" si="2731"/>
        <v>2256801033.6400266</v>
      </c>
      <c r="FH116"/>
      <c r="FI116" s="6">
        <f t="shared" si="2732"/>
        <v>39459915483.039886</v>
      </c>
      <c r="FJ116"/>
      <c r="FK116" s="6">
        <f t="shared" si="2733"/>
        <v>17864674817.440075</v>
      </c>
      <c r="FL116"/>
      <c r="FM116" s="6">
        <f t="shared" si="2734"/>
        <v>368475951292.83966</v>
      </c>
      <c r="FN116"/>
      <c r="FO116" s="6">
        <f t="shared" si="2735"/>
        <v>7660716.8400015468</v>
      </c>
      <c r="FP116"/>
      <c r="FQ116" s="6">
        <f t="shared" si="2736"/>
        <v>382859662.24001092</v>
      </c>
      <c r="FR116"/>
      <c r="FS116" s="6">
        <f t="shared" si="2737"/>
        <v>705034289434.2395</v>
      </c>
      <c r="FT116"/>
      <c r="FU116" s="6">
        <f t="shared" si="2738"/>
        <v>6938523484.8400469</v>
      </c>
      <c r="FV116"/>
      <c r="FW116" s="6">
        <f t="shared" si="2739"/>
        <v>43551182196.639885</v>
      </c>
      <c r="FX116"/>
      <c r="FY116" s="6">
        <f t="shared" si="2740"/>
        <v>2148989991.8399739</v>
      </c>
      <c r="FZ116"/>
      <c r="GA116" s="6">
        <f t="shared" si="2741"/>
        <v>117656683325.4398</v>
      </c>
      <c r="GB116"/>
      <c r="GC116" s="6">
        <f t="shared" si="2742"/>
        <v>51854667742.439873</v>
      </c>
      <c r="GD116"/>
      <c r="GE116" s="6">
        <f t="shared" si="2743"/>
        <v>31882673671.839901</v>
      </c>
      <c r="GF116"/>
      <c r="GG116" s="6">
        <f t="shared" si="2744"/>
        <v>38935103472.040108</v>
      </c>
      <c r="GH116"/>
      <c r="GI116" s="6">
        <f t="shared" si="3544"/>
        <v>126138483536.04019</v>
      </c>
      <c r="GJ116"/>
      <c r="GK116" s="6">
        <f t="shared" si="3545"/>
        <v>59744460558.240135</v>
      </c>
      <c r="GL116"/>
      <c r="GM116" s="6">
        <f t="shared" si="3546"/>
        <v>7722226526.4399509</v>
      </c>
      <c r="GN116"/>
      <c r="GO116" s="6">
        <f t="shared" si="3547"/>
        <v>72402862452.840149</v>
      </c>
      <c r="GP116"/>
      <c r="GQ116" s="6">
        <f t="shared" si="3548"/>
        <v>244061886286.43973</v>
      </c>
      <c r="GR116"/>
      <c r="GS116" s="6">
        <f t="shared" si="3549"/>
        <v>197811635504.03976</v>
      </c>
      <c r="GT116"/>
      <c r="GU116" s="6">
        <f t="shared" si="3550"/>
        <v>199925415752.03976</v>
      </c>
      <c r="GV116"/>
      <c r="GW116" s="6">
        <f t="shared" si="3551"/>
        <v>1323810009.6399796</v>
      </c>
      <c r="GX116"/>
      <c r="GY116" s="6">
        <f t="shared" si="3552"/>
        <v>73597287459.239853</v>
      </c>
      <c r="GZ116"/>
      <c r="HA116" s="6">
        <f t="shared" si="3553"/>
        <v>4137345412.8399639</v>
      </c>
      <c r="HB116"/>
      <c r="HC116" s="6">
        <f t="shared" si="3554"/>
        <v>50805069840.040123</v>
      </c>
      <c r="HD116"/>
      <c r="HE116" s="6">
        <f t="shared" si="3555"/>
        <v>93593042528.040176</v>
      </c>
      <c r="HF116"/>
      <c r="HG116" s="6">
        <f t="shared" si="3556"/>
        <v>352361909760.64032</v>
      </c>
      <c r="HH116"/>
      <c r="HI116" s="6">
        <f t="shared" si="3557"/>
        <v>83055320526.239838</v>
      </c>
      <c r="HJ116"/>
      <c r="HK116" s="6">
        <f t="shared" si="3558"/>
        <v>8735743611.0399475</v>
      </c>
      <c r="HL116"/>
      <c r="HM116" s="6">
        <f t="shared" si="3559"/>
        <v>92321054798.44017</v>
      </c>
      <c r="HN116"/>
      <c r="HO116" s="6">
        <f t="shared" si="3560"/>
        <v>25449565652.639912</v>
      </c>
      <c r="HP116"/>
      <c r="HQ116" s="6">
        <f t="shared" si="3561"/>
        <v>473488896.04001218</v>
      </c>
      <c r="HR116"/>
      <c r="HS116" s="6">
        <f t="shared" si="3562"/>
        <v>28366576406.440094</v>
      </c>
      <c r="HT116"/>
      <c r="HU116" s="6">
        <f t="shared" si="3563"/>
        <v>48332615470.24012</v>
      </c>
      <c r="HV116"/>
      <c r="HW116" s="6">
        <f t="shared" si="3564"/>
        <v>188963046721.44025</v>
      </c>
      <c r="HX116"/>
      <c r="HY116" s="6">
        <f t="shared" si="3565"/>
        <v>39861639854.440109</v>
      </c>
      <c r="HZ116"/>
      <c r="IA116" s="6">
        <f t="shared" si="3566"/>
        <v>14452800312.040068</v>
      </c>
      <c r="IB116"/>
      <c r="IC116" s="6">
        <f t="shared" si="3567"/>
        <v>120647715398.4402</v>
      </c>
      <c r="ID116"/>
      <c r="IE116" s="6">
        <f t="shared" si="3568"/>
        <v>113723263549.44019</v>
      </c>
      <c r="IF116"/>
      <c r="IG116" s="6">
        <f t="shared" si="3569"/>
        <v>23372661313.439915</v>
      </c>
      <c r="IH116"/>
      <c r="II116" s="6">
        <f t="shared" si="3570"/>
        <v>17577509432.039925</v>
      </c>
      <c r="IJ116"/>
      <c r="IK116" s="6">
        <f t="shared" si="3571"/>
        <v>13656212856.040066</v>
      </c>
      <c r="IL116"/>
      <c r="IM116" s="6">
        <f t="shared" si="3572"/>
        <v>52339007239.839874</v>
      </c>
      <c r="IN116"/>
      <c r="IO116" s="6">
        <f t="shared" si="3573"/>
        <v>6052404327.8399563</v>
      </c>
      <c r="IP116"/>
      <c r="IQ116" s="6">
        <f t="shared" si="3574"/>
        <v>41696496487.83989</v>
      </c>
      <c r="IR116"/>
      <c r="IS116" s="6">
        <f t="shared" si="3575"/>
        <v>27638796500.639908</v>
      </c>
      <c r="IT116"/>
      <c r="IU116" s="6">
        <f t="shared" si="3576"/>
        <v>190905902412.84024</v>
      </c>
      <c r="IV116"/>
      <c r="IW116" s="6">
        <f t="shared" si="3577"/>
        <v>23339956185.639915</v>
      </c>
      <c r="IX116"/>
      <c r="IY116" s="6">
        <f t="shared" si="3578"/>
        <v>274816254132.63971</v>
      </c>
      <c r="IZ116"/>
      <c r="JA116" s="6">
        <f t="shared" si="3579"/>
        <v>7515641571.8400488</v>
      </c>
      <c r="JB116"/>
      <c r="JC116" s="6">
        <f t="shared" si="3580"/>
        <v>1017112420.8399822</v>
      </c>
      <c r="JD116"/>
      <c r="JE116" s="6">
        <f t="shared" si="3581"/>
        <v>19424331389.439922</v>
      </c>
      <c r="JF116"/>
      <c r="JG116" s="6">
        <f t="shared" si="3582"/>
        <v>20956557790.440083</v>
      </c>
      <c r="JH116"/>
      <c r="JI116" s="6">
        <f t="shared" si="3583"/>
        <v>23987442689.440086</v>
      </c>
      <c r="JJ116"/>
      <c r="JK116" s="6">
        <f t="shared" si="3584"/>
        <v>2473450862.4400277</v>
      </c>
      <c r="JL116"/>
      <c r="JM116" s="6">
        <f t="shared" si="3585"/>
        <v>30268274892.840096</v>
      </c>
      <c r="JN116"/>
      <c r="JO116" s="6">
        <f t="shared" si="3586"/>
        <v>2260222747.2400265</v>
      </c>
      <c r="JP116"/>
      <c r="JQ116" s="6">
        <f t="shared" si="3587"/>
        <v>31066953067.239902</v>
      </c>
      <c r="JR116"/>
      <c r="JS116" s="6">
        <f t="shared" si="3588"/>
        <v>9358008474.2400532</v>
      </c>
      <c r="JT116"/>
      <c r="JU116" s="6">
        <f t="shared" si="3589"/>
        <v>2592663091.2399716</v>
      </c>
      <c r="JV116"/>
      <c r="JW116" s="6">
        <f t="shared" si="3590"/>
        <v>6583667144.0400457</v>
      </c>
      <c r="JX116"/>
      <c r="JY116" s="6">
        <f t="shared" si="3591"/>
        <v>26481313268.640091</v>
      </c>
      <c r="JZ116"/>
      <c r="KA116" s="6">
        <f t="shared" si="3592"/>
        <v>54430849737.63987</v>
      </c>
      <c r="KB116"/>
      <c r="KC116" s="6">
        <f t="shared" si="3593"/>
        <v>59787683031.039864</v>
      </c>
      <c r="KD116"/>
      <c r="KE116" s="6">
        <f t="shared" si="3594"/>
        <v>10026377371.240055</v>
      </c>
      <c r="KF116"/>
      <c r="KG116" s="6">
        <f t="shared" si="3595"/>
        <v>4281974794.2400365</v>
      </c>
      <c r="KH116"/>
      <c r="KI116" s="6">
        <f t="shared" si="3596"/>
        <v>97065147187.840179</v>
      </c>
      <c r="KJ116"/>
      <c r="KK116" s="6">
        <f t="shared" si="3597"/>
        <v>46362616272.040123</v>
      </c>
      <c r="KL116"/>
      <c r="KM116" s="6">
        <f t="shared" si="3598"/>
        <v>58062107136.640137</v>
      </c>
      <c r="KN116"/>
      <c r="KO116" s="6">
        <f t="shared" si="3599"/>
        <v>11169276951.040058</v>
      </c>
      <c r="KP116"/>
      <c r="KQ116" s="6">
        <f t="shared" si="3600"/>
        <v>14211548628.839933</v>
      </c>
      <c r="KR116"/>
      <c r="KS116" s="6">
        <f t="shared" si="3601"/>
        <v>2822669389.4400296</v>
      </c>
      <c r="KT116"/>
      <c r="KU116" s="6">
        <f t="shared" si="3602"/>
        <v>16122599835.040071</v>
      </c>
      <c r="KV116"/>
      <c r="KW116" s="16">
        <f t="shared" si="3603"/>
        <v>14916.785067370392</v>
      </c>
      <c r="KX116" s="7"/>
      <c r="KY116" s="5"/>
      <c r="KZ116" s="3">
        <f t="shared" si="2428"/>
        <v>75786786436</v>
      </c>
      <c r="LA116"/>
      <c r="LB116" s="3">
        <f t="shared" si="2745"/>
        <v>18023331001</v>
      </c>
      <c r="LC116"/>
      <c r="LD116" s="3">
        <f t="shared" si="2746"/>
        <v>12521610000</v>
      </c>
      <c r="LE116"/>
      <c r="LF116" s="3">
        <f t="shared" si="2747"/>
        <v>48577923216</v>
      </c>
      <c r="LG116"/>
      <c r="LH116" s="3">
        <f t="shared" si="2748"/>
        <v>270688156729</v>
      </c>
      <c r="LI116"/>
      <c r="LJ116" s="3">
        <f t="shared" si="2749"/>
        <v>8012577169</v>
      </c>
      <c r="LK116"/>
      <c r="LL116" s="3">
        <f t="shared" si="2750"/>
        <v>11302241344</v>
      </c>
      <c r="LM116"/>
      <c r="LN116" s="3">
        <f t="shared" si="2751"/>
        <v>566885514724</v>
      </c>
      <c r="LO116"/>
      <c r="LP116" s="3">
        <f t="shared" si="2752"/>
        <v>28914621849</v>
      </c>
      <c r="LQ116"/>
      <c r="LR116" s="3">
        <f t="shared" si="2753"/>
        <v>14870339136</v>
      </c>
      <c r="LS116"/>
      <c r="LT116" s="3">
        <f t="shared" si="2754"/>
        <v>1631190544</v>
      </c>
      <c r="LU116"/>
      <c r="LV116" s="3">
        <f t="shared" si="2755"/>
        <v>65672262756</v>
      </c>
      <c r="LW116"/>
      <c r="LX116" s="3">
        <f t="shared" si="2756"/>
        <v>19872822841</v>
      </c>
      <c r="LY116"/>
      <c r="LZ116" s="3">
        <f t="shared" si="2757"/>
        <v>8429443344</v>
      </c>
      <c r="MA116"/>
      <c r="MB116" s="3">
        <f t="shared" si="2758"/>
        <v>80692924225</v>
      </c>
      <c r="MC116"/>
      <c r="MD116" s="3">
        <f t="shared" si="2759"/>
        <v>195280029025</v>
      </c>
      <c r="ME116"/>
      <c r="MF116" s="3">
        <f t="shared" si="2760"/>
        <v>109674893584</v>
      </c>
      <c r="MG116"/>
      <c r="MH116" s="3">
        <f t="shared" si="2761"/>
        <v>1279161</v>
      </c>
      <c r="MI116"/>
      <c r="MJ116" s="3">
        <f t="shared" si="2762"/>
        <v>126610007329</v>
      </c>
      <c r="MK116"/>
      <c r="ML116" s="3">
        <f t="shared" si="2763"/>
        <v>165877812961</v>
      </c>
      <c r="MM116"/>
      <c r="MN116" s="3">
        <f t="shared" si="2764"/>
        <v>128174740225</v>
      </c>
      <c r="MO116"/>
      <c r="MP116" s="3">
        <f t="shared" si="2765"/>
        <v>129877348225</v>
      </c>
      <c r="MQ116"/>
      <c r="MR116" s="3">
        <f t="shared" si="2766"/>
        <v>2536230321</v>
      </c>
      <c r="MS116"/>
      <c r="MT116" s="3">
        <f t="shared" si="2767"/>
        <v>34056118849</v>
      </c>
      <c r="MU116"/>
      <c r="MV116" s="3">
        <f t="shared" si="2768"/>
        <v>502790929</v>
      </c>
      <c r="MW116"/>
      <c r="MX116" s="3">
        <f t="shared" si="2769"/>
        <v>97434501025</v>
      </c>
      <c r="MY116"/>
      <c r="MZ116" s="3">
        <f t="shared" si="2770"/>
        <v>154193655625</v>
      </c>
      <c r="NA116"/>
      <c r="NB116" s="3">
        <f t="shared" si="2771"/>
        <v>462870679716</v>
      </c>
      <c r="NC116"/>
      <c r="ND116" s="3">
        <f t="shared" si="2772"/>
        <v>40581296704</v>
      </c>
      <c r="NE116"/>
      <c r="NF116" s="3">
        <f t="shared" si="2773"/>
        <v>45158400</v>
      </c>
      <c r="NG116"/>
      <c r="NH116" s="3">
        <f t="shared" si="2774"/>
        <v>152559766921</v>
      </c>
      <c r="NI116"/>
      <c r="NJ116" s="3">
        <f t="shared" si="2775"/>
        <v>5297510656</v>
      </c>
      <c r="NK116"/>
      <c r="NL116" s="3">
        <f t="shared" si="2729"/>
        <v>11773335025</v>
      </c>
      <c r="NM116"/>
      <c r="NN116" s="3">
        <f t="shared" si="2776"/>
        <v>65111218561</v>
      </c>
      <c r="NO116"/>
      <c r="NP116" s="3">
        <f t="shared" si="2777"/>
        <v>93998654464</v>
      </c>
      <c r="NQ116"/>
      <c r="NR116" s="3">
        <f t="shared" si="2778"/>
        <v>271903845136</v>
      </c>
      <c r="NS116"/>
      <c r="NT116" s="3">
        <f t="shared" si="2779"/>
        <v>82024387201</v>
      </c>
      <c r="NU116"/>
      <c r="NV116" s="3">
        <f t="shared" si="2780"/>
        <v>42834511225</v>
      </c>
      <c r="NW116"/>
      <c r="NX116" s="3">
        <f t="shared" si="2781"/>
        <v>188433259921</v>
      </c>
      <c r="NY116"/>
      <c r="NZ116" s="3">
        <f t="shared" si="2782"/>
        <v>179753952676</v>
      </c>
      <c r="OA116"/>
      <c r="OB116" s="3">
        <f t="shared" si="2783"/>
        <v>4373970496</v>
      </c>
      <c r="OC116"/>
      <c r="OD116" s="3">
        <f t="shared" si="2784"/>
        <v>2100847225</v>
      </c>
      <c r="OE116"/>
      <c r="OF116" s="3">
        <f t="shared" si="2785"/>
        <v>41454996025</v>
      </c>
      <c r="OG116"/>
      <c r="OH116" s="3">
        <f t="shared" si="2786"/>
        <v>20173089024</v>
      </c>
      <c r="OI116"/>
      <c r="OJ116" s="3">
        <f t="shared" si="2787"/>
        <v>80066704</v>
      </c>
      <c r="OK116"/>
      <c r="OL116" s="3">
        <f t="shared" si="2788"/>
        <v>13794972304</v>
      </c>
      <c r="OM116"/>
      <c r="ON116" s="3">
        <f t="shared" si="2789"/>
        <v>6320886016</v>
      </c>
      <c r="OO116"/>
      <c r="OP116" s="3">
        <f t="shared" si="2790"/>
        <v>274233410929</v>
      </c>
      <c r="OQ116"/>
      <c r="OR116" s="3">
        <f t="shared" si="2791"/>
        <v>4359828841</v>
      </c>
      <c r="OS116"/>
      <c r="OT116" s="3">
        <f t="shared" si="2792"/>
        <v>191392250256</v>
      </c>
      <c r="OU116"/>
      <c r="OV116" s="3">
        <f t="shared" si="2793"/>
        <v>30080739844</v>
      </c>
      <c r="OW116"/>
      <c r="OX116" s="3">
        <f t="shared" si="2794"/>
        <v>3008851609</v>
      </c>
      <c r="OY116"/>
      <c r="OZ116" s="3">
        <f t="shared" si="2795"/>
        <v>2769495876</v>
      </c>
      <c r="PA116"/>
      <c r="PB116" s="3">
        <f t="shared" si="2796"/>
        <v>53596417081</v>
      </c>
      <c r="PC116"/>
      <c r="PD116" s="3">
        <f t="shared" si="2797"/>
        <v>58382157376</v>
      </c>
      <c r="PE116"/>
      <c r="PF116" s="3">
        <f t="shared" si="2798"/>
        <v>18626517441</v>
      </c>
      <c r="PG116"/>
      <c r="PH116" s="3">
        <f t="shared" si="2799"/>
        <v>67976482729</v>
      </c>
      <c r="PI116"/>
      <c r="PJ116" s="3">
        <f t="shared" si="2800"/>
        <v>18032998369</v>
      </c>
      <c r="PK116"/>
      <c r="PL116" s="3">
        <f t="shared" si="2801"/>
        <v>8012577169</v>
      </c>
      <c r="PM116"/>
      <c r="PN116" s="3">
        <f t="shared" si="2802"/>
        <v>33665644324</v>
      </c>
      <c r="PO116"/>
      <c r="PP116" s="3">
        <f t="shared" si="2803"/>
        <v>1283573929</v>
      </c>
      <c r="PQ116"/>
      <c r="PR116" s="3">
        <f t="shared" si="2804"/>
        <v>28185373225</v>
      </c>
      <c r="PS116"/>
      <c r="PT116" s="3">
        <f t="shared" si="2805"/>
        <v>62238274576</v>
      </c>
      <c r="PU116"/>
      <c r="PV116" s="3">
        <f t="shared" si="2806"/>
        <v>21479540481</v>
      </c>
      <c r="PW116"/>
      <c r="PX116" s="3">
        <f t="shared" si="2730"/>
        <v>24891372900</v>
      </c>
      <c r="PY116"/>
      <c r="PZ116" s="3">
        <f t="shared" si="3172"/>
        <v>34923013129</v>
      </c>
      <c r="QA116"/>
      <c r="QB116" s="3">
        <f t="shared" si="3173"/>
        <v>23159361124</v>
      </c>
      <c r="QC116"/>
      <c r="QD116" s="3">
        <f t="shared" si="3174"/>
        <v>158641296804</v>
      </c>
      <c r="QE116"/>
      <c r="QF116" s="3">
        <f t="shared" si="3175"/>
        <v>91243264225</v>
      </c>
      <c r="QG116"/>
      <c r="QH116" s="3">
        <f t="shared" si="3176"/>
        <v>107391222436</v>
      </c>
      <c r="QI116"/>
      <c r="QJ116" s="3">
        <f t="shared" si="3177"/>
        <v>37029304900</v>
      </c>
      <c r="QK116"/>
      <c r="QL116" s="3">
        <f t="shared" si="3178"/>
        <v>1054106089</v>
      </c>
      <c r="QM116"/>
      <c r="QN116" s="3">
        <f t="shared" si="3169"/>
        <v>19564735876</v>
      </c>
      <c r="QO116"/>
      <c r="QP116" s="3">
        <f t="shared" si="3170"/>
        <v>45676238400</v>
      </c>
      <c r="QQ116"/>
      <c r="QR116" s="3">
        <f t="shared" si="3171"/>
        <v>28185373225</v>
      </c>
      <c r="QS116" s="5"/>
      <c r="QT116" s="6">
        <f t="shared" si="2429"/>
        <v>15755.266501352766</v>
      </c>
      <c r="QU116" s="5"/>
      <c r="QV116" s="5"/>
      <c r="QW116" s="6">
        <f>B116-C116-$FC116</f>
        <v>188548.80000000028</v>
      </c>
      <c r="QX116"/>
      <c r="QY116" s="6">
        <f>D116-E116-$FC116</f>
        <v>47505.800000000279</v>
      </c>
      <c r="QZ116"/>
      <c r="RA116" s="6">
        <f>F116-G116-$FC116</f>
        <v>-198645.19999999972</v>
      </c>
      <c r="RB116"/>
      <c r="RC116" s="6">
        <f>H116-I116-$FC116</f>
        <v>133658.80000000028</v>
      </c>
      <c r="RD116"/>
      <c r="RE116" s="6">
        <f>J116-K116-$FC116</f>
        <v>-607022.19999999972</v>
      </c>
      <c r="RF116"/>
      <c r="RG116" s="6">
        <f>L116-M116-$FC116</f>
        <v>2767.8000000002794</v>
      </c>
      <c r="RH116"/>
      <c r="RI116" s="6">
        <f>N116-O116-$FC116</f>
        <v>19566.800000000279</v>
      </c>
      <c r="RJ116"/>
      <c r="RK116" s="6">
        <f>P116-Q116-$FC116</f>
        <v>-839663.19999999972</v>
      </c>
      <c r="RL116"/>
      <c r="RM116" s="6">
        <f>R116-S116-$FC116</f>
        <v>83297.800000000279</v>
      </c>
      <c r="RN116"/>
      <c r="RO116" s="6">
        <f>T116-U116-$FC116</f>
        <v>-208689.19999999972</v>
      </c>
      <c r="RP116"/>
      <c r="RQ116" s="6">
        <f>V116-W116-$FC116</f>
        <v>-46357.199999999721</v>
      </c>
      <c r="RR116"/>
      <c r="RS116" s="6">
        <f>X116-Y116-$FC116</f>
        <v>-343011.19999999972</v>
      </c>
      <c r="RT116"/>
      <c r="RU116" s="6">
        <f>Z116-AA116-$FC116</f>
        <v>-227716.19999999972</v>
      </c>
      <c r="RV116"/>
      <c r="RW116" s="6">
        <f>AB116-AC116-$FC116</f>
        <v>-178557.19999999972</v>
      </c>
      <c r="RX116"/>
      <c r="RY116" s="6">
        <f>AD116-AE116-$FC116</f>
        <v>197319.80000000028</v>
      </c>
      <c r="RZ116"/>
      <c r="SA116" s="6">
        <f>AF116-AG116-$FC116</f>
        <v>355159.80000000028</v>
      </c>
      <c r="SB116"/>
      <c r="SC116" s="6">
        <f>AH116-AI116-$FC116</f>
        <v>244426.80000000028</v>
      </c>
      <c r="SD116"/>
      <c r="SE116" s="6">
        <f>AJ116-AK116-$FC116</f>
        <v>-87876.199999999721</v>
      </c>
      <c r="SF116"/>
      <c r="SG116" s="6">
        <f>AL116-AM116-$FC116</f>
        <v>269077.80000000028</v>
      </c>
      <c r="SH116"/>
      <c r="SI116" s="6">
        <f>AN116-AO116-$FC116</f>
        <v>-494026.19999999972</v>
      </c>
      <c r="SJ116"/>
      <c r="SK116" s="6">
        <f>AP116-AQ116-$FC116</f>
        <v>-444760.19999999972</v>
      </c>
      <c r="SL116"/>
      <c r="SM116" s="6">
        <f>AR116-AS116-$FC116</f>
        <v>-447130.19999999972</v>
      </c>
      <c r="SN116"/>
      <c r="SO116" s="6">
        <f>AT116-AU116-$FC116</f>
        <v>-36384.199999999721</v>
      </c>
      <c r="SP116"/>
      <c r="SQ116" s="6">
        <f>AV116-AW116-$FC116</f>
        <v>-271288.19999999972</v>
      </c>
      <c r="SR116"/>
      <c r="SS116" s="6">
        <f>AX116-AY116-$FC116</f>
        <v>-64322.199999999721</v>
      </c>
      <c r="ST116"/>
      <c r="SU116" s="6">
        <f>AZ116-BA116-$FC116</f>
        <v>225399.80000000028</v>
      </c>
      <c r="SV116"/>
      <c r="SW116" s="6">
        <f>BB116-BC116-$FC116</f>
        <v>305929.80000000028</v>
      </c>
      <c r="SX116"/>
      <c r="SY116" s="6">
        <f>BD116-BE116-$FC116</f>
        <v>593600.80000000028</v>
      </c>
      <c r="SZ116"/>
      <c r="TA116" s="6">
        <f>BF116-BG116-$FC116</f>
        <v>-288193.19999999972</v>
      </c>
      <c r="TB116"/>
      <c r="TC116" s="6">
        <f>BH116-BI116-$FC116</f>
        <v>-93465.199999999721</v>
      </c>
      <c r="TD116"/>
      <c r="TE116" s="6">
        <f>BJ116-BK116-$FC116</f>
        <v>303843.80000000028</v>
      </c>
      <c r="TF116"/>
      <c r="TG116" s="6">
        <f>BL116-BM116-$FC116</f>
        <v>-159529.19999999972</v>
      </c>
      <c r="TH116"/>
      <c r="TI116" s="6">
        <f>BN116-BO116-$FC116</f>
        <v>21759.800000000279</v>
      </c>
      <c r="TJ116"/>
      <c r="TK116" s="6">
        <f>BP116-BQ116-$FC116</f>
        <v>168423.80000000028</v>
      </c>
      <c r="TL116"/>
      <c r="TM116" s="6">
        <f>BR116-BS116-$FC116</f>
        <v>219846.80000000028</v>
      </c>
      <c r="TN116"/>
      <c r="TO116" s="6">
        <f>BT116-BU116-$FC116</f>
        <v>434698.80000000028</v>
      </c>
      <c r="TP116"/>
      <c r="TQ116" s="6">
        <f>BV116-BW116-$FC116</f>
        <v>199653.80000000028</v>
      </c>
      <c r="TR116"/>
      <c r="TS116" s="6">
        <f>BX116-BY116-$FC116</f>
        <v>120219.80000000028</v>
      </c>
      <c r="TT116"/>
      <c r="TU116" s="6">
        <f>BZ116-CA116-$FC116</f>
        <v>347343.80000000028</v>
      </c>
      <c r="TV116"/>
      <c r="TW116" s="6">
        <f>CB116-CC116-$FC116</f>
        <v>337228.80000000028</v>
      </c>
      <c r="TX116"/>
      <c r="TY116" s="6">
        <f>CD116-CE116-$FC116</f>
        <v>-152881.19999999972</v>
      </c>
      <c r="TZ116"/>
      <c r="UA116" s="6">
        <f>CF116-CG116-$FC116</f>
        <v>-132580.19999999972</v>
      </c>
      <c r="UB116"/>
      <c r="UC116" s="6">
        <f>CH116-CI116-$FC116</f>
        <v>116859.80000000028</v>
      </c>
      <c r="UD116"/>
      <c r="UE116" s="6">
        <f>CJ116-CK116-$FC116</f>
        <v>-228777.19999999972</v>
      </c>
      <c r="UF116"/>
      <c r="UG116" s="6">
        <f>CL116-CM116-$FC116</f>
        <v>-77797.199999999721</v>
      </c>
      <c r="UH116"/>
      <c r="UI116" s="6">
        <f>CN116-CO116-$FC116</f>
        <v>-204197.19999999972</v>
      </c>
      <c r="UJ116"/>
      <c r="UK116" s="6">
        <f>CP116-CQ116-$FC116</f>
        <v>-166249.19999999972</v>
      </c>
      <c r="UL116"/>
      <c r="UM116" s="6">
        <f>CR116-CS116-$FC116</f>
        <v>436927.80000000028</v>
      </c>
      <c r="UN116"/>
      <c r="UO116" s="6">
        <f>CT116-CU116-$FC116</f>
        <v>-152774.19999999972</v>
      </c>
      <c r="UP116"/>
      <c r="UQ116" s="6">
        <f>CV116-CW116-$FC116</f>
        <v>-524229.19999999972</v>
      </c>
      <c r="UR116"/>
      <c r="US116" s="6">
        <f>CX116-CY116-$FC116</f>
        <v>86692.800000000279</v>
      </c>
      <c r="UT116"/>
      <c r="UU116" s="6">
        <f>CZ116-DA116-$FC116</f>
        <v>-31892.199999999721</v>
      </c>
      <c r="UV116"/>
      <c r="UW116" s="6">
        <f>DB116-DC116-$FC116</f>
        <v>-139371.19999999972</v>
      </c>
      <c r="UX116"/>
      <c r="UY116" s="6">
        <f>DD116-DE116-$FC116</f>
        <v>144763.80000000028</v>
      </c>
      <c r="UZ116"/>
      <c r="VA116" s="6">
        <f>DF116-DG116-$FC116</f>
        <v>154878.80000000028</v>
      </c>
      <c r="VB116"/>
      <c r="VC116" s="6">
        <f>DH116-DI116-$FC116</f>
        <v>49733.800000000279</v>
      </c>
      <c r="VD116"/>
      <c r="VE116" s="6">
        <f>DJ116-DK116-$FC116</f>
        <v>173977.80000000028</v>
      </c>
      <c r="VF116"/>
      <c r="VG116" s="6">
        <f>DL116-DM116-$FC116</f>
        <v>47541.800000000279</v>
      </c>
      <c r="VH116"/>
      <c r="VI116" s="6">
        <f>DN116-DO116-$FC116</f>
        <v>-176258.19999999972</v>
      </c>
      <c r="VJ116"/>
      <c r="VK116" s="6">
        <f>DP116-DQ116-$FC116</f>
        <v>96736.800000000279</v>
      </c>
      <c r="VL116"/>
      <c r="VM116" s="6">
        <f>DR116-DS116-$FC116</f>
        <v>-50918.199999999721</v>
      </c>
      <c r="VN116"/>
      <c r="VO116" s="6">
        <f>DT116-DU116-$FC116</f>
        <v>81139.800000000279</v>
      </c>
      <c r="VP116"/>
      <c r="VQ116" s="6">
        <f>DV116-DW116-$FC116</f>
        <v>162730.80000000028</v>
      </c>
      <c r="VR116"/>
      <c r="VS116" s="6">
        <f>DX116-DY116-$FC116</f>
        <v>-233304.19999999972</v>
      </c>
      <c r="VT116"/>
      <c r="VU116" s="6">
        <f>DZ116-EA116-$FC116</f>
        <v>-244515.19999999972</v>
      </c>
      <c r="VV116"/>
      <c r="VW116" s="6">
        <f>EB116-EC116-$FC116</f>
        <v>100131.80000000028</v>
      </c>
      <c r="VX116"/>
      <c r="VY116" s="6">
        <f>ED116-EE116-$FC116</f>
        <v>65436.800000000279</v>
      </c>
      <c r="VZ116"/>
      <c r="WA116" s="6">
        <f>EF116-EG116-$FC116</f>
        <v>311552.80000000028</v>
      </c>
      <c r="WB116"/>
      <c r="WC116" s="6">
        <f>EH116-EI116-$FC116</f>
        <v>215319.80000000028</v>
      </c>
      <c r="WD116"/>
      <c r="WE116" s="6">
        <f>EJ116-EK116-$FC116</f>
        <v>240960.80000000028</v>
      </c>
      <c r="WF116"/>
      <c r="WG116" s="6">
        <f>EL116-EM116-$FC116</f>
        <v>105684.80000000028</v>
      </c>
      <c r="WH116"/>
      <c r="WI116" s="6">
        <f>EN116-EO116-$FC116</f>
        <v>-119212.19999999972</v>
      </c>
      <c r="WJ116"/>
      <c r="WK116" s="6">
        <f>EP116-EQ116-$FC116</f>
        <v>53128.800000000279</v>
      </c>
      <c r="WL116"/>
      <c r="WM116" s="6">
        <f>ER116-ES116-$FC116</f>
        <v>126974.80000000028</v>
      </c>
      <c r="WN116"/>
      <c r="WO116" s="6">
        <f>ET116-EU116-$FC116</f>
        <v>81139.800000000279</v>
      </c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</row>
    <row r="117" spans="1:1015">
      <c r="A117"/>
      <c r="EV117" s="15"/>
      <c r="EW117" s="10"/>
      <c r="EX117" s="15"/>
      <c r="EY117" s="10"/>
      <c r="EZ117" s="15"/>
      <c r="FA117" s="10"/>
      <c r="FB117" s="10"/>
      <c r="FC117" s="10"/>
      <c r="FD117" s="15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8"/>
      <c r="KX117" s="15"/>
      <c r="KY117" s="15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5"/>
      <c r="QT117" s="10"/>
      <c r="QW117" s="7">
        <f>QW111*QW116</f>
        <v>29474833338.36805</v>
      </c>
      <c r="QY117" s="7">
        <f>QY111*QY116</f>
        <v>-2505042908.245347</v>
      </c>
      <c r="RA117" s="7">
        <f>RA111*RA116</f>
        <v>6581375039.0613194</v>
      </c>
      <c r="RC117" s="7">
        <f>RC111*RC116</f>
        <v>-13878502486.698692</v>
      </c>
      <c r="RE117" s="7">
        <f>RE111*RE116</f>
        <v>-11036084464.725344</v>
      </c>
      <c r="RG117" s="7">
        <f>RG111*RG116</f>
        <v>-64997096.192006491</v>
      </c>
      <c r="RI117" s="7">
        <f>RI111*RI116</f>
        <v>-929722502.48534608</v>
      </c>
      <c r="RK117" s="7">
        <f>RK111*RK116</f>
        <v>-70663278425.685333</v>
      </c>
      <c r="RM117" s="7">
        <f>RM111*RM116</f>
        <v>5904539008.3413553</v>
      </c>
      <c r="RO117" s="7">
        <f>RO111*RO116</f>
        <v>-4638888228.7786655</v>
      </c>
      <c r="RQ117" s="7">
        <f>RQ111*RQ116</f>
        <v>2281298385.4079852</v>
      </c>
      <c r="RS117" s="7">
        <f>RS111*RS116</f>
        <v>-22986104355.498657</v>
      </c>
      <c r="RU117" s="7">
        <f>RU111*RU116</f>
        <v>13046158647.167978</v>
      </c>
      <c r="RW117" s="7">
        <f>RW111*RW116</f>
        <v>-4043373036.4586649</v>
      </c>
      <c r="RY117" s="7">
        <f>RY111*RY116</f>
        <v>-6878431419.6053381</v>
      </c>
      <c r="SA117" s="7">
        <f>SA111*SA116</f>
        <v>-3635169468.6719942</v>
      </c>
      <c r="SC117" s="7">
        <f>SC111*SC116</f>
        <v>-6772408305.1520014</v>
      </c>
      <c r="SE117" s="7">
        <f>SE111*SE116</f>
        <v>17649346585.301273</v>
      </c>
      <c r="SG117" s="7">
        <f>SG111*SG116</f>
        <v>-37837533675.392029</v>
      </c>
      <c r="SI117" s="7">
        <f>SI111*SI116</f>
        <v>-20253440620.032001</v>
      </c>
      <c r="SK117" s="7">
        <f>SK111*SK116</f>
        <v>-25435254684.671993</v>
      </c>
      <c r="SM117" s="7">
        <f>SM111*SM116</f>
        <v>-13795170940.672003</v>
      </c>
      <c r="SO117" s="7">
        <f>SO111*SO116</f>
        <v>-1514335630.3786559</v>
      </c>
      <c r="SQ117" s="7">
        <f>SQ111*SQ116</f>
        <v>-5986976090.7520008</v>
      </c>
      <c r="SS117" s="7">
        <f>SS111*SS116</f>
        <v>980483020.07466078</v>
      </c>
      <c r="SU117" s="7">
        <f>SU111*SU116</f>
        <v>-9469340120.4053402</v>
      </c>
      <c r="SW117" s="7">
        <f>SW111*SW116</f>
        <v>-26739276127.872017</v>
      </c>
      <c r="SY117" s="7">
        <f>SY111*SY116</f>
        <v>-111285492017.5787</v>
      </c>
      <c r="TA117" s="7">
        <f>TA111*TA116</f>
        <v>-26017129137.151981</v>
      </c>
      <c r="TC117" s="7">
        <f>TC111*TC116</f>
        <v>-2112004461.7386627</v>
      </c>
      <c r="TE117" s="7">
        <f>TE111*TE116</f>
        <v>73478149131.434738</v>
      </c>
      <c r="TG117" s="7">
        <f>TG111*TG116</f>
        <v>-1371423610.1120017</v>
      </c>
      <c r="TI117" s="7">
        <f>TI111*TI116</f>
        <v>1145886154.794682</v>
      </c>
      <c r="TK117" s="7">
        <f>TK111*TK116</f>
        <v>2644370433.8346753</v>
      </c>
      <c r="TM117" s="7">
        <f>TM111*TM116</f>
        <v>-12718424646.485344</v>
      </c>
      <c r="TO117" s="7">
        <f>TO111*TO116</f>
        <v>8090915456.7680159</v>
      </c>
      <c r="TQ117" s="7">
        <f>TQ111*TQ116</f>
        <v>-12764128314.965345</v>
      </c>
      <c r="TS117" s="7">
        <f>TS111*TS116</f>
        <v>14060510281.194702</v>
      </c>
      <c r="TU117" s="7">
        <f>TU111*TU116</f>
        <v>4342038325.0346785</v>
      </c>
      <c r="TW117" s="7">
        <f>TW111*TW116</f>
        <v>-31908355244.032017</v>
      </c>
      <c r="TY117" s="7">
        <f>TY111*TY116</f>
        <v>-4812194648.831995</v>
      </c>
      <c r="UA117" s="7">
        <f>UA111*UA116</f>
        <v>2547038880.1279912</v>
      </c>
      <c r="UC117" s="7">
        <f>UC111*UC116</f>
        <v>-16174717614.805368</v>
      </c>
      <c r="UE117" s="7">
        <f>UE111*UE116</f>
        <v>10738643149.141315</v>
      </c>
      <c r="UG117" s="7">
        <f>UG111*UG116</f>
        <v>-4478994337.7919855</v>
      </c>
      <c r="UI117" s="7">
        <f>UI111*UI116</f>
        <v>-14304563831.125319</v>
      </c>
      <c r="UK117" s="7">
        <f>UK111*UK116</f>
        <v>-5594733344.5119944</v>
      </c>
      <c r="UM117" s="7">
        <f>UM111*UM116</f>
        <v>-39838773867.392014</v>
      </c>
      <c r="UO117" s="7">
        <f>UO111*UO116</f>
        <v>-9961594860.2453194</v>
      </c>
      <c r="UQ117" s="7">
        <f>UQ111*UQ116</f>
        <v>-15490287867.178671</v>
      </c>
      <c r="US117" s="7">
        <f>US111*US116</f>
        <v>-3589368584.1920094</v>
      </c>
      <c r="UU117" s="7">
        <f>UU111*UU116</f>
        <v>-1896332323.9253175</v>
      </c>
      <c r="UW117" s="7">
        <f>UW111*UW116</f>
        <v>-17351811030.698635</v>
      </c>
      <c r="UY117" s="7">
        <f>UY111*UY116</f>
        <v>-3247820247.2320027</v>
      </c>
      <c r="VA117" s="7">
        <f>VA111*VA116</f>
        <v>776359928.23467195</v>
      </c>
      <c r="VC117" s="7">
        <f>VC111*VC116</f>
        <v>-1385947056.2986732</v>
      </c>
      <c r="VE117" s="7">
        <f>VE111*VE116</f>
        <v>8691355601.4080181</v>
      </c>
      <c r="VG117" s="7">
        <f>VG111*VG116</f>
        <v>-2312210022.4853458</v>
      </c>
      <c r="VI117" s="7">
        <f>VI111*VI116</f>
        <v>10632477451.114645</v>
      </c>
      <c r="VK117" s="7">
        <f>VK111*VK116</f>
        <v>2195218536.4480085</v>
      </c>
      <c r="VM117" s="7">
        <f>VM111*VM116</f>
        <v>-703317481.68533075</v>
      </c>
      <c r="VO117" s="7">
        <f>VO111*VO116</f>
        <v>6301373124.9280233</v>
      </c>
      <c r="VQ117" s="7">
        <f>VQ111*VQ116</f>
        <v>-725666541.31199718</v>
      </c>
      <c r="VS117" s="7">
        <f>VS111*VS116</f>
        <v>10611446475.221315</v>
      </c>
      <c r="VU117" s="7">
        <f>VU111*VU116</f>
        <v>-25221423380.138645</v>
      </c>
      <c r="VW117" s="7">
        <f>VW111*VW116</f>
        <v>3214300204.7146783</v>
      </c>
      <c r="VY117" s="7">
        <f>VY111*VY116</f>
        <v>2143493190.3146775</v>
      </c>
      <c r="WA117" s="7">
        <f>WA111*WA116</f>
        <v>-34570928889.25869</v>
      </c>
      <c r="WC117" s="7">
        <f>WC111*WC116</f>
        <v>14846018858.794691</v>
      </c>
      <c r="WE117" s="7">
        <f>WE111*WE116</f>
        <v>-11322099004.24534</v>
      </c>
      <c r="WG117" s="7">
        <f>WG111*WG116</f>
        <v>829064845.99467146</v>
      </c>
      <c r="WI117" s="7">
        <f>WI111*WI116</f>
        <v>-2258915419.3919978</v>
      </c>
      <c r="WK117" s="7">
        <f>WK111*WK116</f>
        <v>-1214062501.632005</v>
      </c>
      <c r="WM117" s="7">
        <f>WM111*WM116</f>
        <v>2755441195.8613424</v>
      </c>
      <c r="WO117" s="7">
        <f>WO111*WO116</f>
        <v>-6717994623.8720207</v>
      </c>
      <c r="WQ117" s="6">
        <f>(SUM(QW117:WP117)/(150*148))</f>
        <v>-20470806.767999995</v>
      </c>
    </row>
    <row r="118" spans="1:1015">
      <c r="A118" s="12" t="s">
        <v>16</v>
      </c>
      <c r="EV118" s="15"/>
      <c r="EW118" s="10"/>
      <c r="EX118" s="15"/>
      <c r="EY118" s="10"/>
      <c r="EZ118" s="15"/>
      <c r="FA118" s="10"/>
      <c r="FB118" s="10"/>
      <c r="FC118" s="10"/>
      <c r="FD118" s="15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8"/>
      <c r="KX118" s="15"/>
      <c r="KY118" s="15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5"/>
      <c r="QT118" s="10"/>
      <c r="QW118" s="7">
        <f t="shared" ref="QW118:TG118" si="3903">QW112*QW115</f>
        <v>53717845.131377883</v>
      </c>
      <c r="QX118" s="7"/>
      <c r="QY118" s="7">
        <f t="shared" si="3903"/>
        <v>-187521495.98862219</v>
      </c>
      <c r="QZ118" s="7"/>
      <c r="RA118" s="7">
        <f t="shared" si="3903"/>
        <v>-81460929.588622168</v>
      </c>
      <c r="RB118" s="7"/>
      <c r="RC118" s="7">
        <f t="shared" si="3903"/>
        <v>22837875.211377703</v>
      </c>
      <c r="RD118" s="7"/>
      <c r="RE118" s="7">
        <f t="shared" si="3903"/>
        <v>-23892353.695288874</v>
      </c>
      <c r="RF118" s="7"/>
      <c r="RG118" s="7">
        <f t="shared" si="3903"/>
        <v>-2379285.961955559</v>
      </c>
      <c r="RH118" s="7"/>
      <c r="RI118" s="7">
        <f t="shared" si="3903"/>
        <v>56437168.971377678</v>
      </c>
      <c r="RJ118" s="7"/>
      <c r="RK118" s="7">
        <f t="shared" si="3903"/>
        <v>102678388.06471124</v>
      </c>
      <c r="RL118" s="7"/>
      <c r="RM118" s="7">
        <f t="shared" si="3903"/>
        <v>-11204515.295288911</v>
      </c>
      <c r="RN118" s="7"/>
      <c r="RO118" s="7">
        <f t="shared" si="3903"/>
        <v>-43597367.988622181</v>
      </c>
      <c r="RP118" s="7"/>
      <c r="RQ118" s="7">
        <f t="shared" si="3903"/>
        <v>-16407210.868622284</v>
      </c>
      <c r="RR118" s="7"/>
      <c r="RS118" s="7">
        <f t="shared" si="3903"/>
        <v>153589731.3180446</v>
      </c>
      <c r="RT118" s="7"/>
      <c r="RU118" s="7">
        <f t="shared" si="3903"/>
        <v>5806022.9447110733</v>
      </c>
      <c r="RV118" s="7"/>
      <c r="RW118" s="7">
        <f t="shared" si="3903"/>
        <v>-117071163.40195565</v>
      </c>
      <c r="RX118" s="7"/>
      <c r="RY118" s="7">
        <f t="shared" si="3903"/>
        <v>-141490525.00195551</v>
      </c>
      <c r="RZ118" s="7"/>
      <c r="SA118" s="7">
        <f t="shared" si="3903"/>
        <v>19803863.478044383</v>
      </c>
      <c r="SB118" s="7"/>
      <c r="SC118" s="7">
        <f t="shared" si="3903"/>
        <v>-69012168.628622293</v>
      </c>
      <c r="SD118" s="7"/>
      <c r="SE118" s="7">
        <f t="shared" si="3903"/>
        <v>94000.651377742251</v>
      </c>
      <c r="SF118" s="7"/>
      <c r="SG118" s="7">
        <f t="shared" si="3903"/>
        <v>75104.438044416034</v>
      </c>
      <c r="SH118" s="7"/>
      <c r="SI118" s="7">
        <f t="shared" si="3903"/>
        <v>10589304.011377733</v>
      </c>
      <c r="SJ118" s="7"/>
      <c r="SK118" s="7">
        <f t="shared" si="3903"/>
        <v>-12252164.148622418</v>
      </c>
      <c r="SL118" s="7"/>
      <c r="SM118" s="7">
        <f t="shared" si="3903"/>
        <v>-141579373.32195553</v>
      </c>
      <c r="SN118" s="7"/>
      <c r="SO118" s="7">
        <f t="shared" si="3903"/>
        <v>-54803643.08195553</v>
      </c>
      <c r="SP118" s="7"/>
      <c r="SQ118" s="7">
        <f t="shared" si="3903"/>
        <v>12588965.024711031</v>
      </c>
      <c r="SR118" s="7"/>
      <c r="SS118" s="7">
        <f t="shared" si="3903"/>
        <v>-25653371.401955467</v>
      </c>
      <c r="ST118" s="7"/>
      <c r="SU118" s="7">
        <f t="shared" si="3903"/>
        <v>69795583.264711305</v>
      </c>
      <c r="SV118" s="7"/>
      <c r="SW118" s="7">
        <f t="shared" si="3903"/>
        <v>65931693.984710991</v>
      </c>
      <c r="SX118" s="7"/>
      <c r="SY118" s="7">
        <f t="shared" si="3903"/>
        <v>93564900.704710975</v>
      </c>
      <c r="SZ118" s="7"/>
      <c r="TA118" s="7">
        <f t="shared" si="3903"/>
        <v>34221393.931377858</v>
      </c>
      <c r="TB118" s="7"/>
      <c r="TC118" s="7">
        <f t="shared" si="3903"/>
        <v>7702617.1847111508</v>
      </c>
      <c r="TD118" s="7"/>
      <c r="TE118" s="7">
        <f t="shared" si="3903"/>
        <v>-285904602.65528893</v>
      </c>
      <c r="TF118" s="7"/>
      <c r="TG118" s="7">
        <f t="shared" si="3903"/>
        <v>-10716399.241955547</v>
      </c>
      <c r="TH118" s="7"/>
      <c r="TI118" s="7">
        <f t="shared" ref="TI118:VS118" si="3904">TI112*TI115</f>
        <v>9475707.4247110542</v>
      </c>
      <c r="TJ118" s="7"/>
      <c r="TK118" s="7">
        <f t="shared" si="3904"/>
        <v>12197245.664711161</v>
      </c>
      <c r="TL118" s="7"/>
      <c r="TM118" s="7">
        <f t="shared" si="3904"/>
        <v>-14553136.201955553</v>
      </c>
      <c r="TN118" s="7"/>
      <c r="TO118" s="7">
        <f t="shared" si="3904"/>
        <v>65671122.998044573</v>
      </c>
      <c r="TP118" s="7"/>
      <c r="TQ118" s="7">
        <f t="shared" si="3904"/>
        <v>-6497001.375288873</v>
      </c>
      <c r="TR118" s="7"/>
      <c r="TS118" s="7">
        <f t="shared" si="3904"/>
        <v>-138455159.02862218</v>
      </c>
      <c r="TT118" s="7"/>
      <c r="TU118" s="7">
        <f t="shared" si="3904"/>
        <v>135231324.59804428</v>
      </c>
      <c r="TV118" s="7"/>
      <c r="TW118" s="7">
        <f t="shared" si="3904"/>
        <v>32472925.344711188</v>
      </c>
      <c r="TX118" s="7"/>
      <c r="TY118" s="7">
        <f t="shared" si="3904"/>
        <v>46070582.518044569</v>
      </c>
      <c r="TZ118" s="7"/>
      <c r="UA118" s="7">
        <f t="shared" si="3904"/>
        <v>-14806820.681955537</v>
      </c>
      <c r="UB118" s="7"/>
      <c r="UC118" s="7">
        <f t="shared" si="3904"/>
        <v>-21628734.708622232</v>
      </c>
      <c r="UD118" s="7"/>
      <c r="UE118" s="7">
        <f t="shared" si="3904"/>
        <v>35800442.038044319</v>
      </c>
      <c r="UF118" s="7"/>
      <c r="UG118" s="7">
        <f t="shared" si="3904"/>
        <v>-106384630.60195567</v>
      </c>
      <c r="UH118" s="7"/>
      <c r="UI118" s="7">
        <f t="shared" si="3904"/>
        <v>1852395.6380443973</v>
      </c>
      <c r="UJ118" s="7"/>
      <c r="UK118" s="7">
        <f t="shared" si="3904"/>
        <v>108389133.87804465</v>
      </c>
      <c r="UL118" s="7"/>
      <c r="UM118" s="7">
        <f t="shared" si="3904"/>
        <v>933422.09137774038</v>
      </c>
      <c r="UN118" s="7"/>
      <c r="UO118" s="7">
        <f t="shared" si="3904"/>
        <v>-1966386.5486221511</v>
      </c>
      <c r="UP118" s="7"/>
      <c r="UQ118" s="7">
        <f t="shared" si="3904"/>
        <v>-52961085.641955592</v>
      </c>
      <c r="UR118" s="7"/>
      <c r="US118" s="7">
        <f t="shared" si="3904"/>
        <v>67013859.104710914</v>
      </c>
      <c r="UT118" s="7"/>
      <c r="UU118" s="7">
        <f t="shared" si="3904"/>
        <v>10714522.464711167</v>
      </c>
      <c r="UV118" s="7"/>
      <c r="UW118" s="7">
        <f t="shared" si="3904"/>
        <v>-26591829.535288841</v>
      </c>
      <c r="UX118" s="7"/>
      <c r="UY118" s="7">
        <f t="shared" si="3904"/>
        <v>-108133071.13528873</v>
      </c>
      <c r="UZ118" s="7"/>
      <c r="VA118" s="7">
        <f t="shared" si="3904"/>
        <v>-90555770.228622064</v>
      </c>
      <c r="VB118" s="7"/>
      <c r="VC118" s="7">
        <f t="shared" si="3904"/>
        <v>43268684.171377875</v>
      </c>
      <c r="VD118" s="7"/>
      <c r="VE118" s="7">
        <f t="shared" si="3904"/>
        <v>-11365264.201955577</v>
      </c>
      <c r="VF118" s="7"/>
      <c r="VG118" s="7">
        <f t="shared" si="3904"/>
        <v>-16962108.148622222</v>
      </c>
      <c r="VH118" s="7"/>
      <c r="VI118" s="7">
        <f t="shared" si="3904"/>
        <v>70401464.331377655</v>
      </c>
      <c r="VJ118" s="7"/>
      <c r="VK118" s="7">
        <f t="shared" si="3904"/>
        <v>-52815341.32195542</v>
      </c>
      <c r="VL118" s="7"/>
      <c r="VM118" s="7">
        <f t="shared" si="3904"/>
        <v>-57147418.441955559</v>
      </c>
      <c r="VN118" s="7"/>
      <c r="VO118" s="7">
        <f t="shared" si="3904"/>
        <v>-67813050.868622199</v>
      </c>
      <c r="VP118" s="7"/>
      <c r="VQ118" s="7">
        <f t="shared" si="3904"/>
        <v>-16600229.535288889</v>
      </c>
      <c r="VR118" s="7"/>
      <c r="VS118" s="7">
        <f t="shared" si="3904"/>
        <v>8556586.0380444042</v>
      </c>
      <c r="VT118" s="7"/>
      <c r="VU118" s="7">
        <f t="shared" ref="VU118:WM118" si="3905">VU112*VU115</f>
        <v>-8167596.7886221269</v>
      </c>
      <c r="VV118" s="7"/>
      <c r="VW118" s="7">
        <f t="shared" si="3905"/>
        <v>-12071438.70862221</v>
      </c>
      <c r="VX118" s="7"/>
      <c r="VY118" s="7">
        <f t="shared" si="3905"/>
        <v>7070818.8913778225</v>
      </c>
      <c r="VZ118" s="7"/>
      <c r="WA118" s="7">
        <f t="shared" si="3905"/>
        <v>215162188.38471085</v>
      </c>
      <c r="WB118" s="7"/>
      <c r="WC118" s="7">
        <f t="shared" si="3905"/>
        <v>-95310897.05528897</v>
      </c>
      <c r="WD118" s="7"/>
      <c r="WE118" s="7">
        <f t="shared" si="3905"/>
        <v>-45057351.668622322</v>
      </c>
      <c r="WF118" s="7"/>
      <c r="WG118" s="7">
        <f t="shared" si="3905"/>
        <v>-77514464.841955498</v>
      </c>
      <c r="WH118" s="7"/>
      <c r="WI118" s="7">
        <f t="shared" si="3905"/>
        <v>49753223.371377893</v>
      </c>
      <c r="WJ118" s="7"/>
      <c r="WK118" s="7">
        <f t="shared" si="3905"/>
        <v>-138136.73528888065</v>
      </c>
      <c r="WL118" s="7"/>
      <c r="WM118" s="7">
        <f t="shared" si="3905"/>
        <v>1691373.4513777553</v>
      </c>
      <c r="WN118" s="7"/>
      <c r="WO118" s="7">
        <f>WO112*WO115</f>
        <v>80650820.70471099</v>
      </c>
      <c r="WQ118" s="6">
        <f>(SUM(QW118:WP118)/(150*148))</f>
        <v>-25073.477155555556</v>
      </c>
    </row>
    <row r="119" spans="1:1015" s="3" customFormat="1">
      <c r="A119" s="2">
        <v>201</v>
      </c>
      <c r="B119" s="3">
        <v>0</v>
      </c>
      <c r="C119" s="3">
        <v>407</v>
      </c>
      <c r="D119" s="3">
        <v>407</v>
      </c>
      <c r="E119" s="3">
        <v>610</v>
      </c>
      <c r="F119" s="3">
        <v>203</v>
      </c>
      <c r="G119" s="3">
        <v>407</v>
      </c>
      <c r="H119" s="3">
        <v>407</v>
      </c>
      <c r="I119" s="3">
        <v>814</v>
      </c>
      <c r="J119" s="3">
        <v>407</v>
      </c>
      <c r="K119" s="3">
        <v>203</v>
      </c>
      <c r="L119" s="3">
        <v>0</v>
      </c>
      <c r="M119" s="3">
        <v>0</v>
      </c>
      <c r="N119" s="3">
        <v>203</v>
      </c>
      <c r="O119" s="3">
        <v>610</v>
      </c>
      <c r="P119" s="3">
        <v>0</v>
      </c>
      <c r="Q119" s="3">
        <v>0</v>
      </c>
      <c r="R119" s="3">
        <v>407</v>
      </c>
      <c r="S119" s="3">
        <v>0</v>
      </c>
      <c r="T119" s="3">
        <v>0</v>
      </c>
      <c r="U119" s="3">
        <v>0</v>
      </c>
      <c r="V119" s="3">
        <v>203</v>
      </c>
      <c r="W119" s="3">
        <v>407</v>
      </c>
      <c r="X119" s="3">
        <v>0</v>
      </c>
      <c r="Y119" s="3">
        <v>203</v>
      </c>
      <c r="Z119" s="3">
        <v>203</v>
      </c>
      <c r="AA119" s="3">
        <v>814</v>
      </c>
      <c r="AB119" s="3">
        <v>0</v>
      </c>
      <c r="AC119" s="3">
        <v>0</v>
      </c>
      <c r="AD119" s="3">
        <v>0</v>
      </c>
      <c r="AE119" s="3">
        <v>0</v>
      </c>
      <c r="AF119" s="3">
        <v>814</v>
      </c>
      <c r="AG119" s="3">
        <v>610</v>
      </c>
      <c r="AH119" s="3">
        <v>610</v>
      </c>
      <c r="AI119" s="3">
        <v>203</v>
      </c>
      <c r="AJ119" s="3">
        <v>203</v>
      </c>
      <c r="AK119" s="3">
        <v>0</v>
      </c>
      <c r="AL119" s="3">
        <v>203</v>
      </c>
      <c r="AM119" s="3">
        <v>407</v>
      </c>
      <c r="AN119" s="3">
        <v>610</v>
      </c>
      <c r="AO119" s="3">
        <v>0</v>
      </c>
      <c r="AP119" s="3">
        <v>407</v>
      </c>
      <c r="AQ119" s="3">
        <v>0</v>
      </c>
      <c r="AR119" s="3">
        <v>610</v>
      </c>
      <c r="AS119" s="3">
        <v>610</v>
      </c>
      <c r="AT119" s="3">
        <v>610</v>
      </c>
      <c r="AU119" s="3">
        <v>1017</v>
      </c>
      <c r="AV119" s="3">
        <v>203</v>
      </c>
      <c r="AW119" s="3">
        <v>407</v>
      </c>
      <c r="AX119" s="3">
        <v>203</v>
      </c>
      <c r="AY119" s="3">
        <v>610</v>
      </c>
      <c r="AZ119" s="3">
        <v>203</v>
      </c>
      <c r="BA119" s="3">
        <v>814</v>
      </c>
      <c r="BB119" s="3">
        <v>0</v>
      </c>
      <c r="BC119" s="3">
        <v>0</v>
      </c>
      <c r="BD119" s="3">
        <v>407</v>
      </c>
      <c r="BE119" s="3">
        <v>203</v>
      </c>
      <c r="BF119" s="3">
        <v>203</v>
      </c>
      <c r="BG119" s="3">
        <v>0</v>
      </c>
      <c r="BH119" s="3">
        <v>407</v>
      </c>
      <c r="BI119" s="3">
        <v>0</v>
      </c>
      <c r="BJ119" s="3">
        <v>407</v>
      </c>
      <c r="BK119" s="3">
        <v>203</v>
      </c>
      <c r="BL119" s="3">
        <v>0</v>
      </c>
      <c r="BM119" s="3">
        <v>0</v>
      </c>
      <c r="BN119" s="3">
        <v>203</v>
      </c>
      <c r="BO119" s="3">
        <v>0</v>
      </c>
      <c r="BP119" s="3">
        <v>0</v>
      </c>
      <c r="BQ119" s="3">
        <v>0</v>
      </c>
      <c r="BR119" s="3">
        <v>203</v>
      </c>
      <c r="BS119" s="3">
        <v>203</v>
      </c>
      <c r="BT119" s="3">
        <v>203</v>
      </c>
      <c r="BU119" s="3">
        <v>0</v>
      </c>
      <c r="BV119" s="3">
        <v>203</v>
      </c>
      <c r="BW119" s="3">
        <v>0</v>
      </c>
      <c r="BX119" s="3">
        <v>0</v>
      </c>
      <c r="BY119" s="3">
        <v>0</v>
      </c>
      <c r="BZ119" s="3">
        <v>407</v>
      </c>
      <c r="CA119" s="3">
        <v>0</v>
      </c>
      <c r="CB119" s="3">
        <v>203</v>
      </c>
      <c r="CC119" s="3">
        <v>203</v>
      </c>
      <c r="CD119" s="3">
        <v>0</v>
      </c>
      <c r="CE119" s="3">
        <v>203</v>
      </c>
      <c r="CF119" s="3">
        <v>0</v>
      </c>
      <c r="CG119" s="3">
        <v>203</v>
      </c>
      <c r="CH119" s="3">
        <v>407</v>
      </c>
      <c r="CI119" s="3">
        <v>0</v>
      </c>
      <c r="CJ119" s="3">
        <v>0</v>
      </c>
      <c r="CK119" s="3">
        <v>203</v>
      </c>
      <c r="CL119" s="3">
        <v>407</v>
      </c>
      <c r="CM119" s="3">
        <v>203</v>
      </c>
      <c r="CN119" s="3">
        <v>203</v>
      </c>
      <c r="CO119" s="3">
        <v>407</v>
      </c>
      <c r="CP119" s="3">
        <v>0</v>
      </c>
      <c r="CQ119" s="3">
        <v>0</v>
      </c>
      <c r="CR119" s="3">
        <v>203</v>
      </c>
      <c r="CS119" s="3">
        <v>0</v>
      </c>
      <c r="CT119" s="3">
        <v>0</v>
      </c>
      <c r="CU119" s="3">
        <v>0</v>
      </c>
      <c r="CV119" s="3">
        <v>610</v>
      </c>
      <c r="CW119" s="3">
        <v>203</v>
      </c>
      <c r="CX119" s="3">
        <v>407</v>
      </c>
      <c r="CY119" s="3">
        <v>203</v>
      </c>
      <c r="CZ119" s="3">
        <v>407</v>
      </c>
      <c r="DA119" s="3">
        <v>0</v>
      </c>
      <c r="DB119" s="3">
        <v>1017</v>
      </c>
      <c r="DC119" s="3">
        <v>203</v>
      </c>
      <c r="DD119" s="3">
        <v>0</v>
      </c>
      <c r="DE119" s="3">
        <v>203</v>
      </c>
      <c r="DF119" s="3">
        <v>0</v>
      </c>
      <c r="DG119" s="3">
        <v>407</v>
      </c>
      <c r="DH119" s="3">
        <v>0</v>
      </c>
      <c r="DI119" s="3">
        <v>203</v>
      </c>
      <c r="DJ119" s="3">
        <v>814</v>
      </c>
      <c r="DK119" s="3">
        <v>407</v>
      </c>
      <c r="DL119" s="3">
        <v>407</v>
      </c>
      <c r="DM119" s="3">
        <v>407</v>
      </c>
      <c r="DN119" s="3">
        <v>814</v>
      </c>
      <c r="DO119" s="3">
        <v>407</v>
      </c>
      <c r="DP119" s="3">
        <v>203</v>
      </c>
      <c r="DQ119" s="3">
        <v>203</v>
      </c>
      <c r="DR119" s="3">
        <v>203</v>
      </c>
      <c r="DS119" s="3">
        <v>407</v>
      </c>
      <c r="DT119" s="3">
        <v>203</v>
      </c>
      <c r="DU119" s="3">
        <v>1017</v>
      </c>
      <c r="DV119" s="3">
        <v>0</v>
      </c>
      <c r="DW119" s="3">
        <v>407</v>
      </c>
      <c r="DX119" s="3">
        <v>203</v>
      </c>
      <c r="DY119" s="3">
        <v>0</v>
      </c>
      <c r="DZ119" s="3">
        <v>203</v>
      </c>
      <c r="EA119" s="3">
        <v>203</v>
      </c>
      <c r="EB119" s="3">
        <v>203</v>
      </c>
      <c r="EC119" s="3">
        <v>610</v>
      </c>
      <c r="ED119" s="3">
        <v>203</v>
      </c>
      <c r="EE119" s="3">
        <v>0</v>
      </c>
      <c r="EF119" s="3">
        <v>407</v>
      </c>
      <c r="EG119" s="3">
        <v>407</v>
      </c>
      <c r="EH119" s="3">
        <v>0</v>
      </c>
      <c r="EI119" s="3">
        <v>1017</v>
      </c>
      <c r="EJ119" s="3">
        <v>0</v>
      </c>
      <c r="EK119" s="3">
        <v>407</v>
      </c>
      <c r="EL119" s="3">
        <v>0</v>
      </c>
      <c r="EM119" s="3">
        <v>0</v>
      </c>
      <c r="EN119" s="3">
        <v>203</v>
      </c>
      <c r="EO119" s="3">
        <v>0</v>
      </c>
      <c r="EP119" s="3">
        <v>407</v>
      </c>
      <c r="EQ119" s="3">
        <v>610</v>
      </c>
      <c r="ER119" s="3">
        <v>1017</v>
      </c>
      <c r="ES119" s="3">
        <v>0</v>
      </c>
      <c r="ET119" s="3">
        <v>407</v>
      </c>
      <c r="EU119" s="3">
        <v>0</v>
      </c>
      <c r="EV119" s="5"/>
      <c r="EW119" s="6">
        <f t="shared" si="2362"/>
        <v>257.56666666666666</v>
      </c>
      <c r="EX119" s="7"/>
      <c r="EY119" s="6">
        <f t="shared" si="2424"/>
        <v>21.745156917487275</v>
      </c>
      <c r="EZ119" s="7"/>
      <c r="FA119" s="6">
        <f t="shared" si="2425"/>
        <v>260.26666666666665</v>
      </c>
      <c r="FB119" s="6">
        <f t="shared" si="2426"/>
        <v>254.86666666666667</v>
      </c>
      <c r="FC119" s="6">
        <f t="shared" si="2363"/>
        <v>5.3999999999999773</v>
      </c>
      <c r="FD119" s="7"/>
      <c r="FE119" s="6">
        <f t="shared" si="2427"/>
        <v>170073.75999999998</v>
      </c>
      <c r="FF119"/>
      <c r="FG119" s="6">
        <f t="shared" si="2731"/>
        <v>43430.55999999999</v>
      </c>
      <c r="FH119"/>
      <c r="FI119" s="6">
        <f t="shared" si="2732"/>
        <v>43848.359999999993</v>
      </c>
      <c r="FJ119"/>
      <c r="FK119" s="6">
        <f t="shared" si="2733"/>
        <v>170073.75999999998</v>
      </c>
      <c r="FL119"/>
      <c r="FM119" s="6">
        <f t="shared" si="2734"/>
        <v>39441.960000000006</v>
      </c>
      <c r="FN119"/>
      <c r="FO119" s="6">
        <f t="shared" si="2735"/>
        <v>29.159999999999755</v>
      </c>
      <c r="FP119"/>
      <c r="FQ119" s="6">
        <f t="shared" si="2736"/>
        <v>170073.75999999998</v>
      </c>
      <c r="FR119"/>
      <c r="FS119" s="6">
        <f t="shared" si="2737"/>
        <v>29.159999999999755</v>
      </c>
      <c r="FT119"/>
      <c r="FU119" s="6">
        <f t="shared" si="2738"/>
        <v>161282.56000000003</v>
      </c>
      <c r="FV119"/>
      <c r="FW119" s="6">
        <f t="shared" si="2739"/>
        <v>29.159999999999755</v>
      </c>
      <c r="FX119"/>
      <c r="FY119" s="6">
        <f t="shared" si="2740"/>
        <v>43848.359999999993</v>
      </c>
      <c r="FZ119"/>
      <c r="GA119" s="6">
        <f t="shared" si="2741"/>
        <v>43430.55999999999</v>
      </c>
      <c r="GB119"/>
      <c r="GC119" s="6">
        <f t="shared" si="2742"/>
        <v>379948.95999999996</v>
      </c>
      <c r="GD119"/>
      <c r="GE119" s="6">
        <f t="shared" si="2743"/>
        <v>29.159999999999755</v>
      </c>
      <c r="GF119"/>
      <c r="GG119" s="6">
        <f t="shared" si="2744"/>
        <v>29.159999999999755</v>
      </c>
      <c r="GH119"/>
      <c r="GI119" s="6">
        <f t="shared" ref="GI119:GI126" si="3906">(AF119-AG119-$FC119)^2</f>
        <v>39441.960000000006</v>
      </c>
      <c r="GJ119"/>
      <c r="GK119" s="6">
        <f t="shared" ref="GK119:GK126" si="3907">(AH119-AI119-$FC119)^2</f>
        <v>161282.56000000003</v>
      </c>
      <c r="GL119"/>
      <c r="GM119" s="6">
        <f t="shared" ref="GM119:GM126" si="3908">(AJ119-AK119-$FC119)^2</f>
        <v>39045.760000000009</v>
      </c>
      <c r="GN119"/>
      <c r="GO119" s="6">
        <f t="shared" ref="GO119:GO126" si="3909">(AL119-AM119-$FC119)^2</f>
        <v>43848.359999999993</v>
      </c>
      <c r="GP119"/>
      <c r="GQ119" s="6">
        <f t="shared" ref="GQ119:GQ126" si="3910">(AN119-AO119-$FC119)^2</f>
        <v>365541.16000000003</v>
      </c>
      <c r="GR119"/>
      <c r="GS119" s="6">
        <f t="shared" ref="GS119:GS126" si="3911">(AP119-AQ119-$FC119)^2</f>
        <v>161282.56000000003</v>
      </c>
      <c r="GT119"/>
      <c r="GU119" s="6">
        <f t="shared" ref="GU119:GU126" si="3912">(AR119-AS119-$FC119)^2</f>
        <v>29.159999999999755</v>
      </c>
      <c r="GV119"/>
      <c r="GW119" s="6">
        <f t="shared" ref="GW119:GW126" si="3913">(AT119-AU119-$FC119)^2</f>
        <v>170073.75999999998</v>
      </c>
      <c r="GX119"/>
      <c r="GY119" s="6">
        <f t="shared" ref="GY119:GY126" si="3914">(AV119-AW119-$FC119)^2</f>
        <v>43848.359999999993</v>
      </c>
      <c r="GZ119"/>
      <c r="HA119" s="6">
        <f t="shared" ref="HA119:HA126" si="3915">(AX119-AY119-$FC119)^2</f>
        <v>170073.75999999998</v>
      </c>
      <c r="HB119"/>
      <c r="HC119" s="6">
        <f t="shared" ref="HC119:HC126" si="3916">(AZ119-BA119-$FC119)^2</f>
        <v>379948.95999999996</v>
      </c>
      <c r="HD119"/>
      <c r="HE119" s="6">
        <f t="shared" ref="HE119:HE126" si="3917">(BB119-BC119-$FC119)^2</f>
        <v>29.159999999999755</v>
      </c>
      <c r="HF119"/>
      <c r="HG119" s="6">
        <f t="shared" ref="HG119:HG126" si="3918">(BD119-BE119-$FC119)^2</f>
        <v>39441.960000000006</v>
      </c>
      <c r="HH119"/>
      <c r="HI119" s="6">
        <f t="shared" ref="HI119:HI126" si="3919">(BF119-BG119-$FC119)^2</f>
        <v>39045.760000000009</v>
      </c>
      <c r="HJ119"/>
      <c r="HK119" s="6">
        <f t="shared" ref="HK119:HK126" si="3920">(BH119-BI119-$FC119)^2</f>
        <v>161282.56000000003</v>
      </c>
      <c r="HL119"/>
      <c r="HM119" s="6">
        <f t="shared" ref="HM119:HM126" si="3921">(BJ119-BK119-$FC119)^2</f>
        <v>39441.960000000006</v>
      </c>
      <c r="HN119"/>
      <c r="HO119" s="6">
        <f t="shared" ref="HO119:HO126" si="3922">(BL119-BM119-$FC119)^2</f>
        <v>29.159999999999755</v>
      </c>
      <c r="HP119"/>
      <c r="HQ119" s="6">
        <f t="shared" ref="HQ119:HQ126" si="3923">(BN119-BO119-$FC119)^2</f>
        <v>39045.760000000009</v>
      </c>
      <c r="HR119"/>
      <c r="HS119" s="6">
        <f t="shared" ref="HS119:HS126" si="3924">(BP119-BQ119-$FC119)^2</f>
        <v>29.159999999999755</v>
      </c>
      <c r="HT119"/>
      <c r="HU119" s="6">
        <f t="shared" ref="HU119:HU126" si="3925">(BR119-BS119-$FC119)^2</f>
        <v>29.159999999999755</v>
      </c>
      <c r="HV119"/>
      <c r="HW119" s="6">
        <f t="shared" ref="HW119:HW126" si="3926">(BT119-BU119-$FC119)^2</f>
        <v>39045.760000000009</v>
      </c>
      <c r="HX119"/>
      <c r="HY119" s="6">
        <f t="shared" ref="HY119:HY126" si="3927">(BV119-BW119-$FC119)^2</f>
        <v>39045.760000000009</v>
      </c>
      <c r="HZ119"/>
      <c r="IA119" s="6">
        <f t="shared" ref="IA119:IA126" si="3928">(BX119-BY119-$FC119)^2</f>
        <v>29.159999999999755</v>
      </c>
      <c r="IB119"/>
      <c r="IC119" s="6">
        <f t="shared" ref="IC119:IC126" si="3929">(BZ119-CA119-$FC119)^2</f>
        <v>161282.56000000003</v>
      </c>
      <c r="ID119"/>
      <c r="IE119" s="6">
        <f t="shared" ref="IE119:IE126" si="3930">(CB119-CC119-$FC119)^2</f>
        <v>29.159999999999755</v>
      </c>
      <c r="IF119"/>
      <c r="IG119" s="6">
        <f t="shared" ref="IG119:IG126" si="3931">(CD119-CE119-$FC119)^2</f>
        <v>43430.55999999999</v>
      </c>
      <c r="IH119"/>
      <c r="II119" s="6">
        <f t="shared" ref="II119:II126" si="3932">(CF119-CG119-$FC119)^2</f>
        <v>43430.55999999999</v>
      </c>
      <c r="IJ119"/>
      <c r="IK119" s="6">
        <f t="shared" ref="IK119:IK126" si="3933">(CH119-CI119-$FC119)^2</f>
        <v>161282.56000000003</v>
      </c>
      <c r="IL119"/>
      <c r="IM119" s="6">
        <f t="shared" ref="IM119:IM126" si="3934">(CJ119-CK119-$FC119)^2</f>
        <v>43430.55999999999</v>
      </c>
      <c r="IN119"/>
      <c r="IO119" s="6">
        <f t="shared" ref="IO119:IO126" si="3935">(CL119-CM119-$FC119)^2</f>
        <v>39441.960000000006</v>
      </c>
      <c r="IP119"/>
      <c r="IQ119" s="6">
        <f t="shared" ref="IQ119:IQ126" si="3936">(CN119-CO119-$FC119)^2</f>
        <v>43848.359999999993</v>
      </c>
      <c r="IR119"/>
      <c r="IS119" s="6">
        <f t="shared" ref="IS119:IS126" si="3937">(CP119-CQ119-$FC119)^2</f>
        <v>29.159999999999755</v>
      </c>
      <c r="IT119"/>
      <c r="IU119" s="6">
        <f t="shared" ref="IU119:IU126" si="3938">(CR119-CS119-$FC119)^2</f>
        <v>39045.760000000009</v>
      </c>
      <c r="IV119"/>
      <c r="IW119" s="6">
        <f t="shared" ref="IW119:IW126" si="3939">(CT119-CU119-$FC119)^2</f>
        <v>29.159999999999755</v>
      </c>
      <c r="IX119"/>
      <c r="IY119" s="6">
        <f t="shared" ref="IY119:IY126" si="3940">(CV119-CW119-$FC119)^2</f>
        <v>161282.56000000003</v>
      </c>
      <c r="IZ119"/>
      <c r="JA119" s="6">
        <f t="shared" ref="JA119:JA126" si="3941">(CX119-CY119-$FC119)^2</f>
        <v>39441.960000000006</v>
      </c>
      <c r="JB119"/>
      <c r="JC119" s="6">
        <f t="shared" ref="JC119:JC126" si="3942">(CZ119-DA119-$FC119)^2</f>
        <v>161282.56000000003</v>
      </c>
      <c r="JD119"/>
      <c r="JE119" s="6">
        <f t="shared" ref="JE119:JE126" si="3943">(DB119-DC119-$FC119)^2</f>
        <v>653833.96000000008</v>
      </c>
      <c r="JF119"/>
      <c r="JG119" s="6">
        <f t="shared" ref="JG119:JG126" si="3944">(DD119-DE119-$FC119)^2</f>
        <v>43430.55999999999</v>
      </c>
      <c r="JH119"/>
      <c r="JI119" s="6">
        <f t="shared" ref="JI119:JI126" si="3945">(DF119-DG119-$FC119)^2</f>
        <v>170073.75999999998</v>
      </c>
      <c r="JJ119"/>
      <c r="JK119" s="6">
        <f t="shared" ref="JK119:JK126" si="3946">(DH119-DI119-$FC119)^2</f>
        <v>43430.55999999999</v>
      </c>
      <c r="JL119"/>
      <c r="JM119" s="6">
        <f t="shared" ref="JM119:JM126" si="3947">(DJ119-DK119-$FC119)^2</f>
        <v>161282.56000000003</v>
      </c>
      <c r="JN119"/>
      <c r="JO119" s="6">
        <f t="shared" ref="JO119:JO126" si="3948">(DL119-DM119-$FC119)^2</f>
        <v>29.159999999999755</v>
      </c>
      <c r="JP119"/>
      <c r="JQ119" s="6">
        <f t="shared" ref="JQ119:JQ126" si="3949">(DN119-DO119-$FC119)^2</f>
        <v>161282.56000000003</v>
      </c>
      <c r="JR119"/>
      <c r="JS119" s="6">
        <f t="shared" ref="JS119:JS126" si="3950">(DP119-DQ119-$FC119)^2</f>
        <v>29.159999999999755</v>
      </c>
      <c r="JT119"/>
      <c r="JU119" s="6">
        <f t="shared" ref="JU119:JU126" si="3951">(DR119-DS119-$FC119)^2</f>
        <v>43848.359999999993</v>
      </c>
      <c r="JV119"/>
      <c r="JW119" s="6">
        <f t="shared" ref="JW119:JW126" si="3952">(DT119-DU119-$FC119)^2</f>
        <v>671416.36</v>
      </c>
      <c r="JX119"/>
      <c r="JY119" s="6">
        <f t="shared" ref="JY119:JY126" si="3953">(DV119-DW119-$FC119)^2</f>
        <v>170073.75999999998</v>
      </c>
      <c r="JZ119"/>
      <c r="KA119" s="6">
        <f t="shared" ref="KA119:KA126" si="3954">(DX119-DY119-$FC119)^2</f>
        <v>39045.760000000009</v>
      </c>
      <c r="KB119"/>
      <c r="KC119" s="6">
        <f t="shared" ref="KC119:KC126" si="3955">(DZ119-EA119-$FC119)^2</f>
        <v>29.159999999999755</v>
      </c>
      <c r="KD119"/>
      <c r="KE119" s="6">
        <f t="shared" ref="KE119:KE126" si="3956">(EB119-EC119-$FC119)^2</f>
        <v>170073.75999999998</v>
      </c>
      <c r="KF119"/>
      <c r="KG119" s="6">
        <f t="shared" ref="KG119:KG126" si="3957">(ED119-EE119-$FC119)^2</f>
        <v>39045.760000000009</v>
      </c>
      <c r="KH119"/>
      <c r="KI119" s="6">
        <f t="shared" ref="KI119:KI126" si="3958">(EF119-EG119-$FC119)^2</f>
        <v>29.159999999999755</v>
      </c>
      <c r="KJ119"/>
      <c r="KK119" s="6">
        <f t="shared" ref="KK119:KK126" si="3959">(EH119-EI119-$FC119)^2</f>
        <v>1045301.76</v>
      </c>
      <c r="KL119"/>
      <c r="KM119" s="6">
        <f t="shared" ref="KM119:KM126" si="3960">(EJ119-EK119-$FC119)^2</f>
        <v>170073.75999999998</v>
      </c>
      <c r="KN119"/>
      <c r="KO119" s="6">
        <f t="shared" ref="KO119:KO126" si="3961">(EL119-EM119-$FC119)^2</f>
        <v>29.159999999999755</v>
      </c>
      <c r="KP119"/>
      <c r="KQ119" s="6">
        <f t="shared" ref="KQ119:KQ126" si="3962">(EN119-EO119-$FC119)^2</f>
        <v>39045.760000000009</v>
      </c>
      <c r="KR119"/>
      <c r="KS119" s="6">
        <f t="shared" ref="KS119:KS126" si="3963">(EP119-EQ119-$FC119)^2</f>
        <v>43430.55999999999</v>
      </c>
      <c r="KT119"/>
      <c r="KU119" s="6">
        <f t="shared" ref="KU119:KU126" si="3964">(ER119-ES119-$FC119)^2</f>
        <v>1023334.56</v>
      </c>
      <c r="KV119"/>
      <c r="KW119" s="16">
        <f t="shared" ref="KW119:KW126" si="3965">(SUM(FE119:KV119)/(150*148))^0.5</f>
        <v>19.979682743290056</v>
      </c>
      <c r="KX119" s="7"/>
      <c r="KY119" s="5"/>
      <c r="KZ119" s="3">
        <f t="shared" si="2428"/>
        <v>165649</v>
      </c>
      <c r="LA119"/>
      <c r="LB119" s="3">
        <f t="shared" si="2745"/>
        <v>41209</v>
      </c>
      <c r="LC119"/>
      <c r="LD119" s="3">
        <f t="shared" si="2746"/>
        <v>41616</v>
      </c>
      <c r="LE119"/>
      <c r="LF119" s="3">
        <f t="shared" si="2747"/>
        <v>165649</v>
      </c>
      <c r="LG119"/>
      <c r="LH119" s="3">
        <f t="shared" si="2748"/>
        <v>41616</v>
      </c>
      <c r="LI119"/>
      <c r="LJ119" s="3">
        <f t="shared" si="2749"/>
        <v>0</v>
      </c>
      <c r="LK119"/>
      <c r="LL119" s="3">
        <f t="shared" si="2750"/>
        <v>165649</v>
      </c>
      <c r="LM119"/>
      <c r="LN119" s="3">
        <f t="shared" si="2751"/>
        <v>0</v>
      </c>
      <c r="LO119"/>
      <c r="LP119" s="3">
        <f t="shared" si="2752"/>
        <v>165649</v>
      </c>
      <c r="LQ119"/>
      <c r="LR119" s="3">
        <f t="shared" si="2753"/>
        <v>0</v>
      </c>
      <c r="LS119"/>
      <c r="LT119" s="3">
        <f t="shared" si="2754"/>
        <v>41616</v>
      </c>
      <c r="LU119"/>
      <c r="LV119" s="3">
        <f t="shared" si="2755"/>
        <v>41209</v>
      </c>
      <c r="LW119"/>
      <c r="LX119" s="3">
        <f t="shared" si="2756"/>
        <v>373321</v>
      </c>
      <c r="LY119"/>
      <c r="LZ119" s="3">
        <f t="shared" si="2757"/>
        <v>0</v>
      </c>
      <c r="MA119"/>
      <c r="MB119" s="3">
        <f t="shared" si="2758"/>
        <v>0</v>
      </c>
      <c r="MC119"/>
      <c r="MD119" s="3">
        <f t="shared" si="2759"/>
        <v>41616</v>
      </c>
      <c r="ME119"/>
      <c r="MF119" s="3">
        <f t="shared" si="2760"/>
        <v>165649</v>
      </c>
      <c r="MG119"/>
      <c r="MH119" s="3">
        <f t="shared" si="2761"/>
        <v>41209</v>
      </c>
      <c r="MI119"/>
      <c r="MJ119" s="3">
        <f t="shared" si="2762"/>
        <v>41616</v>
      </c>
      <c r="MK119"/>
      <c r="ML119" s="3">
        <f t="shared" si="2763"/>
        <v>372100</v>
      </c>
      <c r="MM119"/>
      <c r="MN119" s="3">
        <f t="shared" si="2764"/>
        <v>165649</v>
      </c>
      <c r="MO119"/>
      <c r="MP119" s="3">
        <f t="shared" si="2765"/>
        <v>0</v>
      </c>
      <c r="MQ119"/>
      <c r="MR119" s="3">
        <f t="shared" si="2766"/>
        <v>165649</v>
      </c>
      <c r="MS119"/>
      <c r="MT119" s="3">
        <f t="shared" si="2767"/>
        <v>41616</v>
      </c>
      <c r="MU119"/>
      <c r="MV119" s="3">
        <f t="shared" si="2768"/>
        <v>165649</v>
      </c>
      <c r="MW119"/>
      <c r="MX119" s="3">
        <f t="shared" si="2769"/>
        <v>373321</v>
      </c>
      <c r="MY119"/>
      <c r="MZ119" s="3">
        <f t="shared" si="2770"/>
        <v>0</v>
      </c>
      <c r="NA119"/>
      <c r="NB119" s="3">
        <f t="shared" si="2771"/>
        <v>41616</v>
      </c>
      <c r="NC119"/>
      <c r="ND119" s="3">
        <f t="shared" si="2772"/>
        <v>41209</v>
      </c>
      <c r="NE119"/>
      <c r="NF119" s="3">
        <f t="shared" si="2773"/>
        <v>165649</v>
      </c>
      <c r="NG119"/>
      <c r="NH119" s="3">
        <f t="shared" si="2774"/>
        <v>41616</v>
      </c>
      <c r="NI119"/>
      <c r="NJ119" s="3">
        <f t="shared" si="2775"/>
        <v>0</v>
      </c>
      <c r="NK119"/>
      <c r="NL119" s="3">
        <f t="shared" si="2729"/>
        <v>41209</v>
      </c>
      <c r="NM119"/>
      <c r="NN119" s="3">
        <f t="shared" si="2776"/>
        <v>0</v>
      </c>
      <c r="NO119"/>
      <c r="NP119" s="3">
        <f t="shared" si="2777"/>
        <v>0</v>
      </c>
      <c r="NQ119"/>
      <c r="NR119" s="3">
        <f t="shared" si="2778"/>
        <v>41209</v>
      </c>
      <c r="NS119"/>
      <c r="NT119" s="3">
        <f t="shared" si="2779"/>
        <v>41209</v>
      </c>
      <c r="NU119"/>
      <c r="NV119" s="3">
        <f t="shared" si="2780"/>
        <v>0</v>
      </c>
      <c r="NW119"/>
      <c r="NX119" s="3">
        <f t="shared" si="2781"/>
        <v>165649</v>
      </c>
      <c r="NY119"/>
      <c r="NZ119" s="3">
        <f t="shared" si="2782"/>
        <v>0</v>
      </c>
      <c r="OA119"/>
      <c r="OB119" s="3">
        <f t="shared" si="2783"/>
        <v>41209</v>
      </c>
      <c r="OC119"/>
      <c r="OD119" s="3">
        <f t="shared" si="2784"/>
        <v>41209</v>
      </c>
      <c r="OE119"/>
      <c r="OF119" s="3">
        <f t="shared" si="2785"/>
        <v>165649</v>
      </c>
      <c r="OG119"/>
      <c r="OH119" s="3">
        <f t="shared" si="2786"/>
        <v>41209</v>
      </c>
      <c r="OI119"/>
      <c r="OJ119" s="3">
        <f t="shared" si="2787"/>
        <v>41616</v>
      </c>
      <c r="OK119"/>
      <c r="OL119" s="3">
        <f t="shared" si="2788"/>
        <v>41616</v>
      </c>
      <c r="OM119"/>
      <c r="ON119" s="3">
        <f t="shared" si="2789"/>
        <v>0</v>
      </c>
      <c r="OO119"/>
      <c r="OP119" s="3">
        <f t="shared" si="2790"/>
        <v>41209</v>
      </c>
      <c r="OQ119"/>
      <c r="OR119" s="3">
        <f t="shared" si="2791"/>
        <v>0</v>
      </c>
      <c r="OS119"/>
      <c r="OT119" s="3">
        <f t="shared" si="2792"/>
        <v>165649</v>
      </c>
      <c r="OU119"/>
      <c r="OV119" s="3">
        <f t="shared" si="2793"/>
        <v>41616</v>
      </c>
      <c r="OW119"/>
      <c r="OX119" s="3">
        <f t="shared" si="2794"/>
        <v>165649</v>
      </c>
      <c r="OY119"/>
      <c r="OZ119" s="3">
        <f t="shared" si="2795"/>
        <v>662596</v>
      </c>
      <c r="PA119"/>
      <c r="PB119" s="3">
        <f t="shared" si="2796"/>
        <v>41209</v>
      </c>
      <c r="PC119"/>
      <c r="PD119" s="3">
        <f t="shared" si="2797"/>
        <v>165649</v>
      </c>
      <c r="PE119"/>
      <c r="PF119" s="3">
        <f t="shared" si="2798"/>
        <v>41209</v>
      </c>
      <c r="PG119"/>
      <c r="PH119" s="3">
        <f t="shared" si="2799"/>
        <v>165649</v>
      </c>
      <c r="PI119"/>
      <c r="PJ119" s="3">
        <f t="shared" si="2800"/>
        <v>0</v>
      </c>
      <c r="PK119"/>
      <c r="PL119" s="3">
        <f t="shared" si="2801"/>
        <v>165649</v>
      </c>
      <c r="PM119"/>
      <c r="PN119" s="3">
        <f t="shared" si="2802"/>
        <v>0</v>
      </c>
      <c r="PO119"/>
      <c r="PP119" s="3">
        <f t="shared" si="2803"/>
        <v>41616</v>
      </c>
      <c r="PQ119"/>
      <c r="PR119" s="3">
        <f t="shared" si="2804"/>
        <v>662596</v>
      </c>
      <c r="PS119"/>
      <c r="PT119" s="3">
        <f t="shared" si="2805"/>
        <v>165649</v>
      </c>
      <c r="PU119"/>
      <c r="PV119" s="3">
        <f t="shared" si="2806"/>
        <v>41209</v>
      </c>
      <c r="PW119"/>
      <c r="PX119" s="3">
        <f t="shared" si="2730"/>
        <v>0</v>
      </c>
      <c r="PY119"/>
      <c r="PZ119" s="3">
        <f t="shared" si="3172"/>
        <v>165649</v>
      </c>
      <c r="QA119"/>
      <c r="QB119" s="3">
        <f t="shared" si="3173"/>
        <v>41209</v>
      </c>
      <c r="QC119"/>
      <c r="QD119" s="3">
        <f t="shared" si="3174"/>
        <v>0</v>
      </c>
      <c r="QE119"/>
      <c r="QF119" s="3">
        <f t="shared" si="3175"/>
        <v>1034289</v>
      </c>
      <c r="QG119"/>
      <c r="QH119" s="3">
        <f t="shared" si="3176"/>
        <v>165649</v>
      </c>
      <c r="QI119"/>
      <c r="QJ119" s="3">
        <f t="shared" si="3177"/>
        <v>0</v>
      </c>
      <c r="QK119"/>
      <c r="QL119" s="3">
        <f t="shared" si="3178"/>
        <v>41209</v>
      </c>
      <c r="QM119"/>
      <c r="QN119" s="3">
        <f t="shared" si="3169"/>
        <v>41209</v>
      </c>
      <c r="QO119"/>
      <c r="QP119" s="3">
        <f t="shared" si="3170"/>
        <v>1034289</v>
      </c>
      <c r="QQ119"/>
      <c r="QR119" s="3">
        <f t="shared" si="3171"/>
        <v>165649</v>
      </c>
      <c r="QS119" s="5"/>
      <c r="QT119" s="6">
        <f t="shared" si="2429"/>
        <v>20.163115240860382</v>
      </c>
      <c r="QU119" s="5"/>
      <c r="QV119" s="5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</row>
    <row r="120" spans="1:1015" s="3" customFormat="1">
      <c r="A120" s="2">
        <v>204</v>
      </c>
      <c r="B120" s="3">
        <v>27122</v>
      </c>
      <c r="C120" s="3">
        <v>38575</v>
      </c>
      <c r="D120" s="3">
        <v>29779</v>
      </c>
      <c r="E120" s="3">
        <v>33050</v>
      </c>
      <c r="F120" s="3">
        <v>28552</v>
      </c>
      <c r="G120" s="3">
        <v>34073</v>
      </c>
      <c r="H120" s="3">
        <v>32437</v>
      </c>
      <c r="I120" s="3">
        <v>36119</v>
      </c>
      <c r="J120" s="3">
        <v>30596</v>
      </c>
      <c r="K120" s="3">
        <v>35505</v>
      </c>
      <c r="L120" s="3">
        <v>38575</v>
      </c>
      <c r="M120" s="3">
        <v>36938</v>
      </c>
      <c r="N120" s="3">
        <v>33255</v>
      </c>
      <c r="O120" s="3">
        <v>31005</v>
      </c>
      <c r="P120" s="3">
        <v>30188</v>
      </c>
      <c r="Q120" s="3">
        <v>38780</v>
      </c>
      <c r="R120" s="3">
        <v>43285</v>
      </c>
      <c r="S120" s="3">
        <v>32028</v>
      </c>
      <c r="T120" s="3">
        <v>34687</v>
      </c>
      <c r="U120" s="3">
        <v>38166</v>
      </c>
      <c r="V120" s="3">
        <v>35096</v>
      </c>
      <c r="W120" s="3">
        <v>35710</v>
      </c>
      <c r="X120" s="3">
        <v>32028</v>
      </c>
      <c r="Y120" s="3">
        <v>34482</v>
      </c>
      <c r="Z120" s="3">
        <v>39189</v>
      </c>
      <c r="AA120" s="3">
        <v>34278</v>
      </c>
      <c r="AB120" s="3">
        <v>38575</v>
      </c>
      <c r="AC120" s="3">
        <v>32846</v>
      </c>
      <c r="AD120" s="3">
        <v>38371</v>
      </c>
      <c r="AE120" s="3">
        <v>36119</v>
      </c>
      <c r="AF120" s="3">
        <v>35301</v>
      </c>
      <c r="AG120" s="3">
        <v>34278</v>
      </c>
      <c r="AH120" s="3">
        <v>36528</v>
      </c>
      <c r="AI120" s="3">
        <v>40213</v>
      </c>
      <c r="AJ120" s="3">
        <v>36733</v>
      </c>
      <c r="AK120" s="3">
        <v>31823</v>
      </c>
      <c r="AL120" s="3">
        <v>31210</v>
      </c>
      <c r="AM120" s="3">
        <v>41647</v>
      </c>
      <c r="AN120" s="3">
        <v>39189</v>
      </c>
      <c r="AO120" s="3">
        <v>37961</v>
      </c>
      <c r="AP120" s="3">
        <v>32846</v>
      </c>
      <c r="AQ120" s="3">
        <v>23649</v>
      </c>
      <c r="AR120" s="3">
        <v>39189</v>
      </c>
      <c r="AS120" s="3">
        <v>32028</v>
      </c>
      <c r="AT120" s="3">
        <v>47179</v>
      </c>
      <c r="AU120" s="3">
        <v>32437</v>
      </c>
      <c r="AV120" s="3">
        <v>29983</v>
      </c>
      <c r="AW120" s="3">
        <v>33664</v>
      </c>
      <c r="AX120" s="3">
        <v>32232</v>
      </c>
      <c r="AY120" s="3">
        <v>34687</v>
      </c>
      <c r="AZ120" s="3">
        <v>35096</v>
      </c>
      <c r="BA120" s="3">
        <v>30392</v>
      </c>
      <c r="BB120" s="3">
        <v>33255</v>
      </c>
      <c r="BC120" s="3">
        <v>33255</v>
      </c>
      <c r="BD120" s="3">
        <v>41442</v>
      </c>
      <c r="BE120" s="3">
        <v>47589</v>
      </c>
      <c r="BF120" s="3">
        <v>29370</v>
      </c>
      <c r="BG120" s="3">
        <v>40418</v>
      </c>
      <c r="BH120" s="3">
        <v>32641</v>
      </c>
      <c r="BI120" s="3">
        <v>32028</v>
      </c>
      <c r="BJ120" s="3">
        <v>32846</v>
      </c>
      <c r="BK120" s="3">
        <v>30188</v>
      </c>
      <c r="BL120" s="3">
        <v>35096</v>
      </c>
      <c r="BM120" s="3">
        <v>35710</v>
      </c>
      <c r="BN120" s="3">
        <v>37552</v>
      </c>
      <c r="BO120" s="3">
        <v>37756</v>
      </c>
      <c r="BP120" s="3">
        <v>36938</v>
      </c>
      <c r="BQ120" s="3">
        <v>38575</v>
      </c>
      <c r="BR120" s="3">
        <v>33460</v>
      </c>
      <c r="BS120" s="3">
        <v>41032</v>
      </c>
      <c r="BT120" s="3">
        <v>33050</v>
      </c>
      <c r="BU120" s="3">
        <v>28552</v>
      </c>
      <c r="BV120" s="3">
        <v>37961</v>
      </c>
      <c r="BW120" s="3">
        <v>39804</v>
      </c>
      <c r="BX120" s="3">
        <v>35301</v>
      </c>
      <c r="BY120" s="3">
        <v>33460</v>
      </c>
      <c r="BZ120" s="3">
        <v>37552</v>
      </c>
      <c r="CA120" s="3">
        <v>33869</v>
      </c>
      <c r="CB120" s="3">
        <v>39394</v>
      </c>
      <c r="CC120" s="3">
        <v>32846</v>
      </c>
      <c r="CD120" s="3">
        <v>38575</v>
      </c>
      <c r="CE120" s="3">
        <v>27735</v>
      </c>
      <c r="CF120" s="3">
        <v>31005</v>
      </c>
      <c r="CG120" s="3">
        <v>33664</v>
      </c>
      <c r="CH120" s="3">
        <v>31414</v>
      </c>
      <c r="CI120" s="3">
        <v>31005</v>
      </c>
      <c r="CJ120" s="3">
        <v>28961</v>
      </c>
      <c r="CK120" s="3">
        <v>33255</v>
      </c>
      <c r="CL120" s="3">
        <v>29165</v>
      </c>
      <c r="CM120" s="3">
        <v>43285</v>
      </c>
      <c r="CN120" s="3">
        <v>32437</v>
      </c>
      <c r="CO120" s="3">
        <v>32641</v>
      </c>
      <c r="CP120" s="3">
        <v>43695</v>
      </c>
      <c r="CQ120" s="3">
        <v>33050</v>
      </c>
      <c r="CR120" s="3">
        <v>33255</v>
      </c>
      <c r="CS120" s="3">
        <v>34892</v>
      </c>
      <c r="CT120" s="3">
        <v>31210</v>
      </c>
      <c r="CU120" s="3">
        <v>35096</v>
      </c>
      <c r="CV120" s="3">
        <v>31005</v>
      </c>
      <c r="CW120" s="3">
        <v>35505</v>
      </c>
      <c r="CX120" s="3">
        <v>39599</v>
      </c>
      <c r="CY120" s="3">
        <v>30392</v>
      </c>
      <c r="CZ120" s="3">
        <v>28348</v>
      </c>
      <c r="DA120" s="3">
        <v>33050</v>
      </c>
      <c r="DB120" s="3">
        <v>27735</v>
      </c>
      <c r="DC120" s="3">
        <v>38575</v>
      </c>
      <c r="DD120" s="3">
        <v>40418</v>
      </c>
      <c r="DE120" s="3">
        <v>33869</v>
      </c>
      <c r="DF120" s="3">
        <v>25896</v>
      </c>
      <c r="DG120" s="3">
        <v>30188</v>
      </c>
      <c r="DH120" s="3">
        <v>29165</v>
      </c>
      <c r="DI120" s="3">
        <v>32846</v>
      </c>
      <c r="DJ120" s="3">
        <v>41442</v>
      </c>
      <c r="DK120" s="3">
        <v>34482</v>
      </c>
      <c r="DL120" s="3">
        <v>29779</v>
      </c>
      <c r="DM120" s="3">
        <v>31823</v>
      </c>
      <c r="DN120" s="3">
        <v>33664</v>
      </c>
      <c r="DO120" s="3">
        <v>30596</v>
      </c>
      <c r="DP120" s="3">
        <v>32232</v>
      </c>
      <c r="DQ120" s="3">
        <v>33050</v>
      </c>
      <c r="DR120" s="3">
        <v>37142</v>
      </c>
      <c r="DS120" s="3">
        <v>28552</v>
      </c>
      <c r="DT120" s="3">
        <v>29574</v>
      </c>
      <c r="DU120" s="3">
        <v>31414</v>
      </c>
      <c r="DV120" s="3">
        <v>30596</v>
      </c>
      <c r="DW120" s="3">
        <v>32846</v>
      </c>
      <c r="DX120" s="3">
        <v>31619</v>
      </c>
      <c r="DY120" s="3">
        <v>32437</v>
      </c>
      <c r="DZ120" s="3">
        <v>27530</v>
      </c>
      <c r="EA120" s="3">
        <v>29370</v>
      </c>
      <c r="EB120" s="3">
        <v>26917</v>
      </c>
      <c r="EC120" s="3">
        <v>42261</v>
      </c>
      <c r="ED120" s="3">
        <v>33869</v>
      </c>
      <c r="EE120" s="3">
        <v>26917</v>
      </c>
      <c r="EF120" s="3">
        <v>29165</v>
      </c>
      <c r="EG120" s="3">
        <v>35301</v>
      </c>
      <c r="EH120" s="3">
        <v>31619</v>
      </c>
      <c r="EI120" s="3">
        <v>28552</v>
      </c>
      <c r="EJ120" s="3">
        <v>26713</v>
      </c>
      <c r="EK120" s="3">
        <v>33255</v>
      </c>
      <c r="EL120" s="3">
        <v>26713</v>
      </c>
      <c r="EM120" s="3">
        <v>33869</v>
      </c>
      <c r="EN120" s="3">
        <v>27530</v>
      </c>
      <c r="EO120" s="3">
        <v>31005</v>
      </c>
      <c r="EP120" s="3">
        <v>29983</v>
      </c>
      <c r="EQ120" s="3">
        <v>28348</v>
      </c>
      <c r="ER120" s="3">
        <v>30801</v>
      </c>
      <c r="ES120" s="3">
        <v>31005</v>
      </c>
      <c r="ET120" s="3">
        <v>32641</v>
      </c>
      <c r="EU120" s="3">
        <v>34073</v>
      </c>
      <c r="EV120" s="5"/>
      <c r="EW120" s="6">
        <f t="shared" si="2362"/>
        <v>33788.199999999997</v>
      </c>
      <c r="EX120" s="7"/>
      <c r="EY120" s="6">
        <f t="shared" si="2424"/>
        <v>353.86136986505613</v>
      </c>
      <c r="EZ120" s="7"/>
      <c r="FA120" s="6">
        <f t="shared" si="2425"/>
        <v>33526.546666666669</v>
      </c>
      <c r="FB120" s="6">
        <f t="shared" si="2426"/>
        <v>34049.853333333333</v>
      </c>
      <c r="FC120" s="6">
        <f t="shared" si="2363"/>
        <v>-523.30666666666366</v>
      </c>
      <c r="FD120" s="7"/>
      <c r="FE120" s="6">
        <f t="shared" si="2427"/>
        <v>119458196.36071117</v>
      </c>
      <c r="FF120"/>
      <c r="FG120" s="6">
        <f t="shared" si="2731"/>
        <v>7549818.6540444614</v>
      </c>
      <c r="FH120"/>
      <c r="FI120" s="6">
        <f t="shared" si="2732"/>
        <v>24976938.654044475</v>
      </c>
      <c r="FJ120"/>
      <c r="FK120" s="6">
        <f t="shared" si="2733"/>
        <v>9977343.5740444642</v>
      </c>
      <c r="FL120"/>
      <c r="FM120" s="6">
        <f t="shared" si="2734"/>
        <v>19234306.014044471</v>
      </c>
      <c r="FN120"/>
      <c r="FO120" s="6">
        <f t="shared" si="2735"/>
        <v>4666924.8940444319</v>
      </c>
      <c r="FP120"/>
      <c r="FQ120" s="6">
        <f t="shared" si="2736"/>
        <v>7691229.8673777608</v>
      </c>
      <c r="FR120"/>
      <c r="FS120" s="6">
        <f t="shared" si="2737"/>
        <v>65103812.107377827</v>
      </c>
      <c r="FT120"/>
      <c r="FU120" s="6">
        <f t="shared" si="2738"/>
        <v>138775625.16071105</v>
      </c>
      <c r="FV120"/>
      <c r="FW120" s="6">
        <f t="shared" si="2739"/>
        <v>8736123.0807111282</v>
      </c>
      <c r="FX120"/>
      <c r="FY120" s="6">
        <f t="shared" si="2740"/>
        <v>8225.2807111116563</v>
      </c>
      <c r="FZ120"/>
      <c r="GA120" s="6">
        <f t="shared" si="2741"/>
        <v>3727576.7473777896</v>
      </c>
      <c r="GB120"/>
      <c r="GC120" s="6">
        <f t="shared" si="2742"/>
        <v>29531688.947377745</v>
      </c>
      <c r="GD120"/>
      <c r="GE120" s="6">
        <f t="shared" si="2743"/>
        <v>39091338.654044405</v>
      </c>
      <c r="GF120"/>
      <c r="GG120" s="6">
        <f t="shared" si="2744"/>
        <v>7702327.0940444274</v>
      </c>
      <c r="GH120"/>
      <c r="GI120" s="6">
        <f t="shared" si="3906"/>
        <v>2391064.3073777687</v>
      </c>
      <c r="GJ120"/>
      <c r="GK120" s="6">
        <f t="shared" si="3907"/>
        <v>9996304.7340444643</v>
      </c>
      <c r="GL120"/>
      <c r="GM120" s="6">
        <f t="shared" si="3908"/>
        <v>29520821.334044412</v>
      </c>
      <c r="GN120"/>
      <c r="GO120" s="6">
        <f t="shared" si="3909"/>
        <v>98281315.507377833</v>
      </c>
      <c r="GP120"/>
      <c r="GQ120" s="6">
        <f t="shared" si="3910"/>
        <v>3067075.0407111007</v>
      </c>
      <c r="GR120"/>
      <c r="GS120" s="6">
        <f t="shared" si="3911"/>
        <v>94484361.694044381</v>
      </c>
      <c r="GT120"/>
      <c r="GU120" s="6">
        <f t="shared" si="3912"/>
        <v>59048568.947377734</v>
      </c>
      <c r="GV120"/>
      <c r="GW120" s="6">
        <f t="shared" si="3913"/>
        <v>233029587.62737769</v>
      </c>
      <c r="GX120"/>
      <c r="GY120" s="6">
        <f t="shared" si="3914"/>
        <v>9971027.1873777974</v>
      </c>
      <c r="GZ120"/>
      <c r="HA120" s="6">
        <f t="shared" si="3915"/>
        <v>3731439.1340444563</v>
      </c>
      <c r="HB120"/>
      <c r="HC120" s="6">
        <f t="shared" si="3916"/>
        <v>27324734.987377748</v>
      </c>
      <c r="HD120"/>
      <c r="HE120" s="6">
        <f t="shared" si="3917"/>
        <v>273849.86737777462</v>
      </c>
      <c r="HF120"/>
      <c r="HG120" s="6">
        <f t="shared" si="3918"/>
        <v>31625926.70737781</v>
      </c>
      <c r="HH120"/>
      <c r="HI120" s="6">
        <f t="shared" si="3919"/>
        <v>110769169.76071118</v>
      </c>
      <c r="HJ120"/>
      <c r="HK120" s="6">
        <f t="shared" si="3920"/>
        <v>1291192.8407111042</v>
      </c>
      <c r="HL120"/>
      <c r="HM120" s="6">
        <f t="shared" si="3921"/>
        <v>10120712.107377758</v>
      </c>
      <c r="HN120"/>
      <c r="HO120" s="6">
        <f t="shared" si="3922"/>
        <v>8225.2807111116563</v>
      </c>
      <c r="HP120"/>
      <c r="HQ120" s="6">
        <f t="shared" si="3923"/>
        <v>101956.74737777586</v>
      </c>
      <c r="HR120"/>
      <c r="HS120" s="6">
        <f t="shared" si="3924"/>
        <v>1240312.8407111177</v>
      </c>
      <c r="HT120"/>
      <c r="HU120" s="6">
        <f t="shared" si="3925"/>
        <v>49684077.707377821</v>
      </c>
      <c r="HV120"/>
      <c r="HW120" s="6">
        <f t="shared" si="3926"/>
        <v>25213520.64071108</v>
      </c>
      <c r="HX120"/>
      <c r="HY120" s="6">
        <f t="shared" si="3927"/>
        <v>1741590.4940444524</v>
      </c>
      <c r="HZ120"/>
      <c r="IA120" s="6">
        <f t="shared" si="3928"/>
        <v>5589946.0140444301</v>
      </c>
      <c r="IB120"/>
      <c r="IC120" s="6">
        <f t="shared" si="3929"/>
        <v>17693015.774044421</v>
      </c>
      <c r="ID120"/>
      <c r="IE120" s="6">
        <f t="shared" si="3930"/>
        <v>50003377.974044405</v>
      </c>
      <c r="IF120"/>
      <c r="IG120" s="6">
        <f t="shared" si="3931"/>
        <v>129124738.40071104</v>
      </c>
      <c r="IH120"/>
      <c r="II120" s="6">
        <f t="shared" si="3932"/>
        <v>4561186.0140444571</v>
      </c>
      <c r="IJ120"/>
      <c r="IK120" s="6">
        <f t="shared" si="3933"/>
        <v>869195.7207111055</v>
      </c>
      <c r="IL120"/>
      <c r="IM120" s="6">
        <f t="shared" si="3934"/>
        <v>14218128.214044467</v>
      </c>
      <c r="IN120"/>
      <c r="IO120" s="6">
        <f t="shared" si="3935"/>
        <v>184870069.6007112</v>
      </c>
      <c r="IP120"/>
      <c r="IQ120" s="6">
        <f t="shared" si="3936"/>
        <v>101956.74737777586</v>
      </c>
      <c r="IR120"/>
      <c r="IS120" s="6">
        <f t="shared" si="3937"/>
        <v>124731073.80071105</v>
      </c>
      <c r="IT120"/>
      <c r="IU120" s="6">
        <f t="shared" si="3938"/>
        <v>1240312.8407111177</v>
      </c>
      <c r="IV120"/>
      <c r="IW120" s="6">
        <f t="shared" si="3939"/>
        <v>11307706.454044465</v>
      </c>
      <c r="IX120"/>
      <c r="IY120" s="6">
        <f t="shared" si="3940"/>
        <v>15814089.867377801</v>
      </c>
      <c r="IZ120"/>
      <c r="JA120" s="6">
        <f t="shared" si="3941"/>
        <v>94678867.827377722</v>
      </c>
      <c r="JB120"/>
      <c r="JC120" s="6">
        <f t="shared" si="3942"/>
        <v>17461477.974044468</v>
      </c>
      <c r="JD120"/>
      <c r="JE120" s="6">
        <f t="shared" si="3943"/>
        <v>106434161.3340445</v>
      </c>
      <c r="JF120"/>
      <c r="JG120" s="6">
        <f t="shared" si="3944"/>
        <v>50017521.587377734</v>
      </c>
      <c r="JH120"/>
      <c r="JI120" s="6">
        <f t="shared" si="3945"/>
        <v>14203049.440711133</v>
      </c>
      <c r="JJ120"/>
      <c r="JK120" s="6">
        <f t="shared" si="3946"/>
        <v>9971027.1873777974</v>
      </c>
      <c r="JL120"/>
      <c r="JM120" s="6">
        <f t="shared" si="3947"/>
        <v>55999878.667377733</v>
      </c>
      <c r="JN120"/>
      <c r="JO120" s="6">
        <f t="shared" si="3948"/>
        <v>2312508.2140444536</v>
      </c>
      <c r="JP120"/>
      <c r="JQ120" s="6">
        <f t="shared" si="3949"/>
        <v>12897483.574044423</v>
      </c>
      <c r="JR120"/>
      <c r="JS120" s="6">
        <f t="shared" si="3950"/>
        <v>86844.160711112883</v>
      </c>
      <c r="JT120"/>
      <c r="JU120" s="6">
        <f t="shared" si="3951"/>
        <v>83052358.40071106</v>
      </c>
      <c r="JV120"/>
      <c r="JW120" s="6">
        <f t="shared" si="3952"/>
        <v>1733681.3340444523</v>
      </c>
      <c r="JX120"/>
      <c r="JY120" s="6">
        <f t="shared" si="3953"/>
        <v>2981469.8673777883</v>
      </c>
      <c r="JZ120"/>
      <c r="KA120" s="6">
        <f t="shared" si="3954"/>
        <v>86844.160711112883</v>
      </c>
      <c r="KB120"/>
      <c r="KC120" s="6">
        <f t="shared" si="3955"/>
        <v>1733681.3340444523</v>
      </c>
      <c r="KD120"/>
      <c r="KE120" s="6">
        <f t="shared" si="3956"/>
        <v>219652950.8807112</v>
      </c>
      <c r="KF120"/>
      <c r="KG120" s="6">
        <f t="shared" si="3957"/>
        <v>55880209.760711066</v>
      </c>
      <c r="KH120"/>
      <c r="KI120" s="6">
        <f t="shared" si="3958"/>
        <v>31502326.45404448</v>
      </c>
      <c r="KJ120"/>
      <c r="KK120" s="6">
        <f t="shared" si="3959"/>
        <v>12890301.96071109</v>
      </c>
      <c r="KL120"/>
      <c r="KM120" s="6">
        <f t="shared" si="3960"/>
        <v>36224669.440711148</v>
      </c>
      <c r="KN120"/>
      <c r="KO120" s="6">
        <f t="shared" si="3961"/>
        <v>43992620.854044482</v>
      </c>
      <c r="KP120"/>
      <c r="KQ120" s="6">
        <f t="shared" si="3962"/>
        <v>8712493.5340444613</v>
      </c>
      <c r="KR120"/>
      <c r="KS120" s="6">
        <f t="shared" si="3963"/>
        <v>4658287.6673777644</v>
      </c>
      <c r="KT120"/>
      <c r="KU120" s="6">
        <f t="shared" si="3964"/>
        <v>101956.74737777586</v>
      </c>
      <c r="KV120"/>
      <c r="KW120" s="16">
        <f t="shared" si="3965"/>
        <v>349.80945781030789</v>
      </c>
      <c r="KX120" s="7"/>
      <c r="KY120" s="5"/>
      <c r="KZ120" s="3">
        <f t="shared" si="2428"/>
        <v>131171209</v>
      </c>
      <c r="LA120"/>
      <c r="LB120" s="3">
        <f t="shared" si="2745"/>
        <v>10699441</v>
      </c>
      <c r="LC120"/>
      <c r="LD120" s="3">
        <f t="shared" si="2746"/>
        <v>30481441</v>
      </c>
      <c r="LE120"/>
      <c r="LF120" s="3">
        <f t="shared" si="2747"/>
        <v>13557124</v>
      </c>
      <c r="LG120"/>
      <c r="LH120" s="3">
        <f t="shared" si="2748"/>
        <v>24098281</v>
      </c>
      <c r="LI120"/>
      <c r="LJ120" s="3">
        <f t="shared" si="2749"/>
        <v>2679769</v>
      </c>
      <c r="LK120"/>
      <c r="LL120" s="3">
        <f t="shared" si="2750"/>
        <v>5062500</v>
      </c>
      <c r="LM120"/>
      <c r="LN120" s="3">
        <f t="shared" si="2751"/>
        <v>73822464</v>
      </c>
      <c r="LO120"/>
      <c r="LP120" s="3">
        <f t="shared" si="2752"/>
        <v>126720049</v>
      </c>
      <c r="LQ120"/>
      <c r="LR120" s="3">
        <f t="shared" si="2753"/>
        <v>12103441</v>
      </c>
      <c r="LS120"/>
      <c r="LT120" s="3">
        <f t="shared" si="2754"/>
        <v>376996</v>
      </c>
      <c r="LU120"/>
      <c r="LV120" s="3">
        <f t="shared" si="2755"/>
        <v>6022116</v>
      </c>
      <c r="LW120"/>
      <c r="LX120" s="3">
        <f t="shared" si="2756"/>
        <v>24117921</v>
      </c>
      <c r="LY120"/>
      <c r="LZ120" s="3">
        <f t="shared" si="2757"/>
        <v>32821441</v>
      </c>
      <c r="MA120"/>
      <c r="MB120" s="3">
        <f t="shared" si="2758"/>
        <v>5071504</v>
      </c>
      <c r="MC120"/>
      <c r="MD120" s="3">
        <f t="shared" si="2759"/>
        <v>1046529</v>
      </c>
      <c r="ME120"/>
      <c r="MF120" s="3">
        <f t="shared" si="2760"/>
        <v>13579225</v>
      </c>
      <c r="MG120"/>
      <c r="MH120" s="3">
        <f t="shared" si="2761"/>
        <v>24108100</v>
      </c>
      <c r="MI120"/>
      <c r="MJ120" s="3">
        <f t="shared" si="2762"/>
        <v>108930969</v>
      </c>
      <c r="MK120"/>
      <c r="ML120" s="3">
        <f t="shared" si="2763"/>
        <v>1507984</v>
      </c>
      <c r="MM120"/>
      <c r="MN120" s="3">
        <f t="shared" si="2764"/>
        <v>84584809</v>
      </c>
      <c r="MO120"/>
      <c r="MP120" s="3">
        <f t="shared" si="2765"/>
        <v>51279921</v>
      </c>
      <c r="MQ120"/>
      <c r="MR120" s="3">
        <f t="shared" si="2766"/>
        <v>217326564</v>
      </c>
      <c r="MS120"/>
      <c r="MT120" s="3">
        <f t="shared" si="2767"/>
        <v>13549761</v>
      </c>
      <c r="MU120"/>
      <c r="MV120" s="3">
        <f t="shared" si="2768"/>
        <v>6027025</v>
      </c>
      <c r="MW120"/>
      <c r="MX120" s="3">
        <f t="shared" si="2769"/>
        <v>22127616</v>
      </c>
      <c r="MY120"/>
      <c r="MZ120" s="3">
        <f t="shared" si="2770"/>
        <v>0</v>
      </c>
      <c r="NA120"/>
      <c r="NB120" s="3">
        <f t="shared" si="2771"/>
        <v>37785609</v>
      </c>
      <c r="NC120"/>
      <c r="ND120" s="3">
        <f t="shared" si="2772"/>
        <v>122058304</v>
      </c>
      <c r="NE120"/>
      <c r="NF120" s="3">
        <f t="shared" si="2773"/>
        <v>375769</v>
      </c>
      <c r="NG120"/>
      <c r="NH120" s="3">
        <f t="shared" si="2774"/>
        <v>7064964</v>
      </c>
      <c r="NI120"/>
      <c r="NJ120" s="3">
        <f t="shared" si="2775"/>
        <v>376996</v>
      </c>
      <c r="NK120"/>
      <c r="NL120" s="3">
        <f t="shared" si="2729"/>
        <v>41616</v>
      </c>
      <c r="NM120"/>
      <c r="NN120" s="3">
        <f t="shared" si="2776"/>
        <v>2679769</v>
      </c>
      <c r="NO120"/>
      <c r="NP120" s="3">
        <f t="shared" si="2777"/>
        <v>57335184</v>
      </c>
      <c r="NQ120"/>
      <c r="NR120" s="3">
        <f t="shared" si="2778"/>
        <v>20232004</v>
      </c>
      <c r="NS120"/>
      <c r="NT120" s="3">
        <f t="shared" si="2779"/>
        <v>3396649</v>
      </c>
      <c r="NU120"/>
      <c r="NV120" s="3">
        <f t="shared" si="2780"/>
        <v>3389281</v>
      </c>
      <c r="NW120"/>
      <c r="NX120" s="3">
        <f t="shared" si="2781"/>
        <v>13564489</v>
      </c>
      <c r="NY120"/>
      <c r="NZ120" s="3">
        <f t="shared" si="2782"/>
        <v>42876304</v>
      </c>
      <c r="OA120"/>
      <c r="OB120" s="3">
        <f t="shared" si="2783"/>
        <v>117505600</v>
      </c>
      <c r="OC120"/>
      <c r="OD120" s="3">
        <f t="shared" si="2784"/>
        <v>7070281</v>
      </c>
      <c r="OE120"/>
      <c r="OF120" s="3">
        <f t="shared" si="2785"/>
        <v>167281</v>
      </c>
      <c r="OG120"/>
      <c r="OH120" s="3">
        <f t="shared" si="2786"/>
        <v>18438436</v>
      </c>
      <c r="OI120"/>
      <c r="OJ120" s="3">
        <f t="shared" si="2787"/>
        <v>199374400</v>
      </c>
      <c r="OK120"/>
      <c r="OL120" s="3">
        <f t="shared" si="2788"/>
        <v>41616</v>
      </c>
      <c r="OM120"/>
      <c r="ON120" s="3">
        <f t="shared" si="2789"/>
        <v>113316025</v>
      </c>
      <c r="OO120"/>
      <c r="OP120" s="3">
        <f t="shared" si="2790"/>
        <v>2679769</v>
      </c>
      <c r="OQ120"/>
      <c r="OR120" s="3">
        <f t="shared" si="2791"/>
        <v>15100996</v>
      </c>
      <c r="OS120"/>
      <c r="OT120" s="3">
        <f t="shared" si="2792"/>
        <v>20250000</v>
      </c>
      <c r="OU120"/>
      <c r="OV120" s="3">
        <f t="shared" si="2793"/>
        <v>84768849</v>
      </c>
      <c r="OW120"/>
      <c r="OX120" s="3">
        <f t="shared" si="2794"/>
        <v>22108804</v>
      </c>
      <c r="OY120"/>
      <c r="OZ120" s="3">
        <f t="shared" si="2795"/>
        <v>117505600</v>
      </c>
      <c r="PA120"/>
      <c r="PB120" s="3">
        <f t="shared" si="2796"/>
        <v>42889401</v>
      </c>
      <c r="PC120"/>
      <c r="PD120" s="3">
        <f t="shared" si="2797"/>
        <v>18421264</v>
      </c>
      <c r="PE120"/>
      <c r="PF120" s="3">
        <f t="shared" si="2798"/>
        <v>13549761</v>
      </c>
      <c r="PG120"/>
      <c r="PH120" s="3">
        <f t="shared" si="2799"/>
        <v>48441600</v>
      </c>
      <c r="PI120"/>
      <c r="PJ120" s="3">
        <f t="shared" si="2800"/>
        <v>4177936</v>
      </c>
      <c r="PK120"/>
      <c r="PL120" s="3">
        <f t="shared" si="2801"/>
        <v>9412624</v>
      </c>
      <c r="PM120"/>
      <c r="PN120" s="3">
        <f t="shared" si="2802"/>
        <v>669124</v>
      </c>
      <c r="PO120"/>
      <c r="PP120" s="3">
        <f t="shared" si="2803"/>
        <v>73788100</v>
      </c>
      <c r="PQ120"/>
      <c r="PR120" s="3">
        <f t="shared" si="2804"/>
        <v>3385600</v>
      </c>
      <c r="PS120"/>
      <c r="PT120" s="3">
        <f t="shared" si="2805"/>
        <v>5062500</v>
      </c>
      <c r="PU120"/>
      <c r="PV120" s="3">
        <f t="shared" si="2806"/>
        <v>669124</v>
      </c>
      <c r="PW120"/>
      <c r="PX120" s="3">
        <f t="shared" si="2730"/>
        <v>3385600</v>
      </c>
      <c r="PY120"/>
      <c r="PZ120" s="3">
        <f t="shared" si="3172"/>
        <v>235438336</v>
      </c>
      <c r="QA120"/>
      <c r="QB120" s="3">
        <f t="shared" si="3173"/>
        <v>48330304</v>
      </c>
      <c r="QC120"/>
      <c r="QD120" s="3">
        <f t="shared" si="3174"/>
        <v>37650496</v>
      </c>
      <c r="QE120"/>
      <c r="QF120" s="3">
        <f t="shared" si="3175"/>
        <v>9406489</v>
      </c>
      <c r="QG120"/>
      <c r="QH120" s="3">
        <f t="shared" si="3176"/>
        <v>42797764</v>
      </c>
      <c r="QI120"/>
      <c r="QJ120" s="3">
        <f t="shared" si="3177"/>
        <v>51208336</v>
      </c>
      <c r="QK120"/>
      <c r="QL120" s="3">
        <f t="shared" si="3178"/>
        <v>12075625</v>
      </c>
      <c r="QM120"/>
      <c r="QN120" s="3">
        <f t="shared" si="3169"/>
        <v>2673225</v>
      </c>
      <c r="QO120"/>
      <c r="QP120" s="3">
        <f t="shared" si="3170"/>
        <v>41616</v>
      </c>
      <c r="QQ120"/>
      <c r="QR120" s="3">
        <f t="shared" si="3171"/>
        <v>2050624</v>
      </c>
      <c r="QS120" s="5"/>
      <c r="QT120" s="6">
        <f t="shared" si="2429"/>
        <v>351.18231732249848</v>
      </c>
      <c r="QU120" s="5"/>
      <c r="QV120" s="5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</row>
    <row r="121" spans="1:1015" s="3" customFormat="1">
      <c r="A121" s="2">
        <v>206</v>
      </c>
      <c r="B121" s="3">
        <v>640576</v>
      </c>
      <c r="C121" s="3">
        <v>612640</v>
      </c>
      <c r="D121" s="3">
        <v>597792</v>
      </c>
      <c r="E121" s="3">
        <v>625552</v>
      </c>
      <c r="F121" s="3">
        <v>538384</v>
      </c>
      <c r="G121" s="3">
        <v>559824</v>
      </c>
      <c r="H121" s="3">
        <v>554048</v>
      </c>
      <c r="I121" s="3">
        <v>609296</v>
      </c>
      <c r="J121" s="3">
        <v>594608</v>
      </c>
      <c r="K121" s="3">
        <v>621792</v>
      </c>
      <c r="L121" s="3">
        <v>635568</v>
      </c>
      <c r="M121" s="3">
        <v>557344</v>
      </c>
      <c r="N121" s="3">
        <v>657040</v>
      </c>
      <c r="O121" s="3">
        <v>595024</v>
      </c>
      <c r="P121" s="3">
        <v>519336</v>
      </c>
      <c r="Q121" s="3">
        <v>575680</v>
      </c>
      <c r="R121" s="3">
        <v>629856</v>
      </c>
      <c r="S121" s="3">
        <v>550192</v>
      </c>
      <c r="T121" s="3">
        <v>608880</v>
      </c>
      <c r="U121" s="3">
        <v>594064</v>
      </c>
      <c r="V121" s="3">
        <v>706960</v>
      </c>
      <c r="W121" s="3">
        <v>603616</v>
      </c>
      <c r="X121" s="3">
        <v>592544</v>
      </c>
      <c r="Y121" s="3">
        <v>651744</v>
      </c>
      <c r="Z121" s="3">
        <v>664736</v>
      </c>
      <c r="AA121" s="3">
        <v>629440</v>
      </c>
      <c r="AB121" s="3">
        <v>670320</v>
      </c>
      <c r="AC121" s="3">
        <v>565056</v>
      </c>
      <c r="AD121" s="3">
        <v>711168</v>
      </c>
      <c r="AE121" s="3">
        <v>632512</v>
      </c>
      <c r="AF121" s="3">
        <v>569200</v>
      </c>
      <c r="AG121" s="3">
        <v>707088</v>
      </c>
      <c r="AH121" s="3">
        <v>598208</v>
      </c>
      <c r="AI121" s="3">
        <v>647280</v>
      </c>
      <c r="AJ121" s="3">
        <v>613184</v>
      </c>
      <c r="AK121" s="3">
        <v>635424</v>
      </c>
      <c r="AL121" s="3">
        <v>603344</v>
      </c>
      <c r="AM121" s="3">
        <v>700624</v>
      </c>
      <c r="AN121" s="3">
        <v>600432</v>
      </c>
      <c r="AO121" s="3">
        <v>660544</v>
      </c>
      <c r="AP121" s="3">
        <v>552528</v>
      </c>
      <c r="AQ121" s="3">
        <v>574304</v>
      </c>
      <c r="AR121" s="3">
        <v>616384</v>
      </c>
      <c r="AS121" s="3">
        <v>561888</v>
      </c>
      <c r="AT121" s="3">
        <v>737136</v>
      </c>
      <c r="AU121" s="3">
        <v>611792</v>
      </c>
      <c r="AV121" s="3">
        <v>586048</v>
      </c>
      <c r="AW121" s="3">
        <v>617488</v>
      </c>
      <c r="AX121" s="3">
        <v>516320</v>
      </c>
      <c r="AY121" s="3">
        <v>513448</v>
      </c>
      <c r="AZ121" s="3">
        <v>608336</v>
      </c>
      <c r="BA121" s="3">
        <v>687696</v>
      </c>
      <c r="BB121" s="3">
        <v>591712</v>
      </c>
      <c r="BC121" s="3">
        <v>679424</v>
      </c>
      <c r="BD121" s="3">
        <v>604720</v>
      </c>
      <c r="BE121" s="3">
        <v>683216</v>
      </c>
      <c r="BF121" s="3">
        <v>538240</v>
      </c>
      <c r="BG121" s="3">
        <v>624576</v>
      </c>
      <c r="BH121" s="3">
        <v>570032</v>
      </c>
      <c r="BI121" s="3">
        <v>651328</v>
      </c>
      <c r="BJ121" s="3">
        <v>654944</v>
      </c>
      <c r="BK121" s="3">
        <v>564240</v>
      </c>
      <c r="BL121" s="3">
        <v>586592</v>
      </c>
      <c r="BM121" s="3">
        <v>647696</v>
      </c>
      <c r="BN121" s="3">
        <v>598352</v>
      </c>
      <c r="BO121" s="3">
        <v>606384</v>
      </c>
      <c r="BP121" s="3">
        <v>581616</v>
      </c>
      <c r="BQ121" s="3">
        <v>601120</v>
      </c>
      <c r="BR121" s="3">
        <v>656912</v>
      </c>
      <c r="BS121" s="3">
        <v>641280</v>
      </c>
      <c r="BT121" s="3">
        <v>693040</v>
      </c>
      <c r="BU121" s="3">
        <v>522480</v>
      </c>
      <c r="BV121" s="3">
        <v>588672</v>
      </c>
      <c r="BW121" s="3">
        <v>699360</v>
      </c>
      <c r="BX121" s="3">
        <v>595584</v>
      </c>
      <c r="BY121" s="3">
        <v>636128</v>
      </c>
      <c r="BZ121" s="3">
        <v>550464</v>
      </c>
      <c r="CA121" s="3">
        <v>560656</v>
      </c>
      <c r="CB121" s="3">
        <v>645872</v>
      </c>
      <c r="CC121" s="3">
        <v>523032</v>
      </c>
      <c r="CD121" s="3">
        <v>568224</v>
      </c>
      <c r="CE121" s="3">
        <v>540432</v>
      </c>
      <c r="CF121" s="3">
        <v>645040</v>
      </c>
      <c r="CG121" s="3">
        <v>560512</v>
      </c>
      <c r="CH121" s="3">
        <v>527264</v>
      </c>
      <c r="CI121" s="3">
        <v>547312</v>
      </c>
      <c r="CJ121" s="3">
        <v>548544</v>
      </c>
      <c r="CK121" s="3">
        <v>597392</v>
      </c>
      <c r="CL121" s="3">
        <v>532064</v>
      </c>
      <c r="CM121" s="3">
        <v>678864</v>
      </c>
      <c r="CN121" s="3">
        <v>606672</v>
      </c>
      <c r="CO121" s="3">
        <v>610688</v>
      </c>
      <c r="CP121" s="3">
        <v>654112</v>
      </c>
      <c r="CQ121" s="3">
        <v>551840</v>
      </c>
      <c r="CR121" s="3">
        <v>569328</v>
      </c>
      <c r="CS121" s="3">
        <v>546480</v>
      </c>
      <c r="CT121" s="3">
        <v>581200</v>
      </c>
      <c r="CU121" s="3">
        <v>550192</v>
      </c>
      <c r="CV121" s="3">
        <v>506752</v>
      </c>
      <c r="CW121" s="3">
        <v>507160</v>
      </c>
      <c r="CX121" s="3">
        <v>516048</v>
      </c>
      <c r="CY121" s="3">
        <v>582992</v>
      </c>
      <c r="CZ121" s="3">
        <v>706384</v>
      </c>
      <c r="DA121" s="3">
        <v>614016</v>
      </c>
      <c r="DB121" s="3">
        <v>515504</v>
      </c>
      <c r="DC121" s="3">
        <v>563952</v>
      </c>
      <c r="DD121" s="3">
        <v>550464</v>
      </c>
      <c r="DE121" s="3">
        <v>640864</v>
      </c>
      <c r="DF121" s="3">
        <v>512080</v>
      </c>
      <c r="DG121" s="3">
        <v>472136</v>
      </c>
      <c r="DH121" s="3">
        <v>647280</v>
      </c>
      <c r="DI121" s="3">
        <v>463856</v>
      </c>
      <c r="DJ121" s="3">
        <v>587008</v>
      </c>
      <c r="DK121" s="3">
        <v>524128</v>
      </c>
      <c r="DL121" s="3">
        <v>577616</v>
      </c>
      <c r="DM121" s="3">
        <v>556112</v>
      </c>
      <c r="DN121" s="3">
        <v>568512</v>
      </c>
      <c r="DO121" s="3">
        <v>632224</v>
      </c>
      <c r="DP121" s="3">
        <v>506344</v>
      </c>
      <c r="DQ121" s="3">
        <v>530704</v>
      </c>
      <c r="DR121" s="3">
        <v>577344</v>
      </c>
      <c r="DS121" s="3">
        <v>519744</v>
      </c>
      <c r="DT121" s="3">
        <v>577472</v>
      </c>
      <c r="DU121" s="3">
        <v>574576</v>
      </c>
      <c r="DV121" s="3">
        <v>609712</v>
      </c>
      <c r="DW121" s="3">
        <v>469016</v>
      </c>
      <c r="DX121" s="3">
        <v>661936</v>
      </c>
      <c r="DY121" s="3">
        <v>493240</v>
      </c>
      <c r="DZ121" s="3">
        <v>563408</v>
      </c>
      <c r="EA121" s="3">
        <v>565472</v>
      </c>
      <c r="EB121" s="3">
        <v>578448</v>
      </c>
      <c r="EC121" s="3">
        <v>647968</v>
      </c>
      <c r="ED121" s="3">
        <v>524672</v>
      </c>
      <c r="EE121" s="3">
        <v>501832</v>
      </c>
      <c r="EF121" s="3">
        <v>522208</v>
      </c>
      <c r="EG121" s="3">
        <v>626528</v>
      </c>
      <c r="EH121" s="3">
        <v>514136</v>
      </c>
      <c r="EI121" s="3">
        <v>521248</v>
      </c>
      <c r="EJ121" s="3">
        <v>584384</v>
      </c>
      <c r="EK121" s="3">
        <v>566032</v>
      </c>
      <c r="EL121" s="3">
        <v>428648</v>
      </c>
      <c r="EM121" s="3">
        <v>671312</v>
      </c>
      <c r="EN121" s="3">
        <v>509760</v>
      </c>
      <c r="EO121" s="3">
        <v>502384</v>
      </c>
      <c r="EP121" s="3">
        <v>502248</v>
      </c>
      <c r="EQ121" s="3">
        <v>641280</v>
      </c>
      <c r="ER121" s="3">
        <v>539888</v>
      </c>
      <c r="ES121" s="3">
        <v>539888</v>
      </c>
      <c r="ET121" s="3">
        <v>563136</v>
      </c>
      <c r="EU121" s="3">
        <v>578720</v>
      </c>
      <c r="EV121" s="5"/>
      <c r="EW121" s="6">
        <f t="shared" si="2362"/>
        <v>588645.97333333339</v>
      </c>
      <c r="EX121" s="7"/>
      <c r="EY121" s="6">
        <f t="shared" si="2424"/>
        <v>4773.3129339166417</v>
      </c>
      <c r="EZ121" s="7"/>
      <c r="FA121" s="6">
        <f t="shared" si="2425"/>
        <v>587513.70666666667</v>
      </c>
      <c r="FB121" s="6">
        <f t="shared" si="2426"/>
        <v>589778.24</v>
      </c>
      <c r="FC121" s="6">
        <f t="shared" si="2363"/>
        <v>-2264.5333333333256</v>
      </c>
      <c r="FD121" s="7"/>
      <c r="FE121" s="6">
        <f t="shared" si="2427"/>
        <v>912072213.61777735</v>
      </c>
      <c r="FF121"/>
      <c r="FG121" s="6">
        <f t="shared" si="2731"/>
        <v>650018820.55111146</v>
      </c>
      <c r="FH121"/>
      <c r="FI121" s="6">
        <f t="shared" si="2732"/>
        <v>367698521.88444471</v>
      </c>
      <c r="FJ121"/>
      <c r="FK121" s="6">
        <f t="shared" si="2733"/>
        <v>2807247740.0177784</v>
      </c>
      <c r="FL121"/>
      <c r="FM121" s="6">
        <f t="shared" si="2734"/>
        <v>620979818.95111156</v>
      </c>
      <c r="FN121"/>
      <c r="FO121" s="6">
        <f t="shared" si="2735"/>
        <v>6478403998.1511097</v>
      </c>
      <c r="FP121"/>
      <c r="FQ121" s="6">
        <f t="shared" si="2736"/>
        <v>4131986965.6177769</v>
      </c>
      <c r="FR121"/>
      <c r="FS121" s="6">
        <f t="shared" si="2737"/>
        <v>2924588714.9511118</v>
      </c>
      <c r="FT121"/>
      <c r="FU121" s="6">
        <f t="shared" si="2738"/>
        <v>6712284574.1511097</v>
      </c>
      <c r="FV121"/>
      <c r="FW121" s="6">
        <f t="shared" si="2739"/>
        <v>291744618.95111084</v>
      </c>
      <c r="FX121"/>
      <c r="FY121" s="6">
        <f t="shared" si="2740"/>
        <v>11153162312.817776</v>
      </c>
      <c r="FZ121"/>
      <c r="GA121" s="6">
        <f t="shared" si="2741"/>
        <v>3241647364.5511122</v>
      </c>
      <c r="GB121"/>
      <c r="GC121" s="6">
        <f t="shared" si="2742"/>
        <v>1410793664.2844439</v>
      </c>
      <c r="GD121"/>
      <c r="GE121" s="6">
        <f t="shared" si="2743"/>
        <v>11562385480.817776</v>
      </c>
      <c r="GF121"/>
      <c r="GG121" s="6">
        <f t="shared" si="2744"/>
        <v>6548132714.9511099</v>
      </c>
      <c r="GH121"/>
      <c r="GI121" s="6">
        <f t="shared" si="3906"/>
        <v>18393724710.684448</v>
      </c>
      <c r="GJ121"/>
      <c r="GK121" s="6">
        <f t="shared" si="3907"/>
        <v>2190938935.751112</v>
      </c>
      <c r="GL121"/>
      <c r="GM121" s="6">
        <f t="shared" si="3908"/>
        <v>399019268.5511114</v>
      </c>
      <c r="GN121"/>
      <c r="GO121" s="6">
        <f t="shared" si="3909"/>
        <v>9027938905.8844452</v>
      </c>
      <c r="GP121"/>
      <c r="GQ121" s="6">
        <f t="shared" si="3910"/>
        <v>3346329399.751112</v>
      </c>
      <c r="GR121"/>
      <c r="GS121" s="6">
        <f t="shared" si="3911"/>
        <v>380697331.48444474</v>
      </c>
      <c r="GT121"/>
      <c r="GU121" s="6">
        <f t="shared" si="3912"/>
        <v>3221758144.2844434</v>
      </c>
      <c r="GV121"/>
      <c r="GW121" s="6">
        <f t="shared" si="3913"/>
        <v>16283937779.484442</v>
      </c>
      <c r="GX121"/>
      <c r="GY121" s="6">
        <f t="shared" si="3914"/>
        <v>851207855.21777821</v>
      </c>
      <c r="GZ121"/>
      <c r="HA121" s="6">
        <f t="shared" si="3915"/>
        <v>26383974.684444364</v>
      </c>
      <c r="HB121"/>
      <c r="HC121" s="6">
        <f t="shared" si="3916"/>
        <v>5943710980.5511122</v>
      </c>
      <c r="HD121"/>
      <c r="HE121" s="6">
        <f t="shared" si="3917"/>
        <v>7301269559.751112</v>
      </c>
      <c r="HF121"/>
      <c r="HG121" s="6">
        <f t="shared" si="3918"/>
        <v>5811236510.1511126</v>
      </c>
      <c r="HH121"/>
      <c r="HI121" s="6">
        <f t="shared" si="3919"/>
        <v>7068011507.4844456</v>
      </c>
      <c r="HJ121"/>
      <c r="HK121" s="6">
        <f t="shared" si="3920"/>
        <v>6245972723.4844456</v>
      </c>
      <c r="HL121"/>
      <c r="HM121" s="6">
        <f t="shared" si="3921"/>
        <v>8643148190.1511097</v>
      </c>
      <c r="HN121"/>
      <c r="HO121" s="6">
        <f t="shared" si="3922"/>
        <v>3462082837.6177788</v>
      </c>
      <c r="HP121"/>
      <c r="HQ121" s="6">
        <f t="shared" si="3923"/>
        <v>33263671.751111202</v>
      </c>
      <c r="HR121"/>
      <c r="HS121" s="6">
        <f t="shared" si="3924"/>
        <v>297199210.95111138</v>
      </c>
      <c r="HT121"/>
      <c r="HU121" s="6">
        <f t="shared" si="3925"/>
        <v>320285905.35111082</v>
      </c>
      <c r="HV121"/>
      <c r="HW121" s="6">
        <f t="shared" si="3926"/>
        <v>29868319321.884441</v>
      </c>
      <c r="HX121"/>
      <c r="HY121" s="6">
        <f t="shared" si="3927"/>
        <v>11755648124.01778</v>
      </c>
      <c r="HZ121"/>
      <c r="IA121" s="6">
        <f t="shared" si="3928"/>
        <v>1465317568.284445</v>
      </c>
      <c r="IB121"/>
      <c r="IC121" s="6">
        <f t="shared" si="3929"/>
        <v>62844727.751111232</v>
      </c>
      <c r="ID121"/>
      <c r="IE121" s="6">
        <f t="shared" si="3930"/>
        <v>15651144260.551109</v>
      </c>
      <c r="IF121"/>
      <c r="IG121" s="6">
        <f t="shared" si="3931"/>
        <v>903395196.01777732</v>
      </c>
      <c r="IH121"/>
      <c r="II121" s="6">
        <f t="shared" si="3932"/>
        <v>7532943842.4177761</v>
      </c>
      <c r="IJ121"/>
      <c r="IK121" s="6">
        <f t="shared" si="3933"/>
        <v>316251686.68444473</v>
      </c>
      <c r="IL121"/>
      <c r="IM121" s="6">
        <f t="shared" si="3934"/>
        <v>2170019366.6844454</v>
      </c>
      <c r="IN121"/>
      <c r="IO121" s="6">
        <f t="shared" si="3935"/>
        <v>20890501124.551113</v>
      </c>
      <c r="IP121"/>
      <c r="IQ121" s="6">
        <f t="shared" si="3936"/>
        <v>3067635.4844444715</v>
      </c>
      <c r="IR121"/>
      <c r="IS121" s="6">
        <f t="shared" si="3937"/>
        <v>10927886801.351109</v>
      </c>
      <c r="IT121"/>
      <c r="IU121" s="6">
        <f t="shared" si="3938"/>
        <v>630639330.41777742</v>
      </c>
      <c r="IV121"/>
      <c r="IW121" s="6">
        <f t="shared" si="3939"/>
        <v>1107061474.4177773</v>
      </c>
      <c r="IX121"/>
      <c r="IY121" s="6">
        <f t="shared" si="3940"/>
        <v>3446716.0177777489</v>
      </c>
      <c r="IZ121"/>
      <c r="JA121" s="6">
        <f t="shared" si="3941"/>
        <v>4183433408.2844453</v>
      </c>
      <c r="JB121"/>
      <c r="JC121" s="6">
        <f t="shared" si="3942"/>
        <v>8955316365.0844421</v>
      </c>
      <c r="JD121"/>
      <c r="JE121" s="6">
        <f t="shared" si="3943"/>
        <v>2132912593.3511119</v>
      </c>
      <c r="JF121"/>
      <c r="JG121" s="6">
        <f t="shared" si="3944"/>
        <v>7767860484.5511122</v>
      </c>
      <c r="JH121"/>
      <c r="JI121" s="6">
        <f t="shared" si="3945"/>
        <v>1781560286.1511104</v>
      </c>
      <c r="JJ121"/>
      <c r="JK121" s="6">
        <f t="shared" si="3946"/>
        <v>34480231411.484444</v>
      </c>
      <c r="JL121"/>
      <c r="JM121" s="6">
        <f t="shared" si="3947"/>
        <v>4243810223.2177768</v>
      </c>
      <c r="JN121"/>
      <c r="JO121" s="6">
        <f t="shared" si="3948"/>
        <v>564943176.8177774</v>
      </c>
      <c r="JP121"/>
      <c r="JQ121" s="6">
        <f t="shared" si="3949"/>
        <v>3775791159.751112</v>
      </c>
      <c r="JR121"/>
      <c r="JS121" s="6">
        <f t="shared" si="3950"/>
        <v>488209647.21777815</v>
      </c>
      <c r="JT121"/>
      <c r="JU121" s="6">
        <f t="shared" si="3951"/>
        <v>3583762351.2177768</v>
      </c>
      <c r="JV121"/>
      <c r="JW121" s="6">
        <f t="shared" si="3952"/>
        <v>26631104.284444366</v>
      </c>
      <c r="JX121"/>
      <c r="JY121" s="6">
        <f t="shared" si="3953"/>
        <v>20437714090.951107</v>
      </c>
      <c r="JZ121"/>
      <c r="KA121" s="6">
        <f t="shared" si="3954"/>
        <v>29227503957.617775</v>
      </c>
      <c r="KB121"/>
      <c r="KC121" s="6">
        <f t="shared" si="3955"/>
        <v>40213.617777774663</v>
      </c>
      <c r="KD121"/>
      <c r="KE121" s="6">
        <f t="shared" si="3956"/>
        <v>4523297796.5511122</v>
      </c>
      <c r="KF121"/>
      <c r="KG121" s="6">
        <f t="shared" si="3957"/>
        <v>630237593.884444</v>
      </c>
      <c r="KH121"/>
      <c r="KI121" s="6">
        <f t="shared" si="3958"/>
        <v>10415318276.551113</v>
      </c>
      <c r="KJ121"/>
      <c r="KK121" s="6">
        <f t="shared" si="3959"/>
        <v>23497933.084444519</v>
      </c>
      <c r="KL121"/>
      <c r="KM121" s="6">
        <f t="shared" si="3960"/>
        <v>425041446.68444413</v>
      </c>
      <c r="KN121"/>
      <c r="KO121" s="6">
        <f t="shared" si="3961"/>
        <v>57791903573.617783</v>
      </c>
      <c r="KP121"/>
      <c r="KQ121" s="6">
        <f t="shared" si="3962"/>
        <v>92939882.951110959</v>
      </c>
      <c r="KR121"/>
      <c r="KS121" s="6">
        <f t="shared" si="3963"/>
        <v>18705339938.417778</v>
      </c>
      <c r="KT121"/>
      <c r="KU121" s="6">
        <f t="shared" si="3964"/>
        <v>5128111.217777743</v>
      </c>
      <c r="KV121"/>
      <c r="KW121" s="16">
        <f t="shared" si="3965"/>
        <v>4633.4670591097392</v>
      </c>
      <c r="KX121" s="7"/>
      <c r="KY121" s="5"/>
      <c r="KZ121" s="3">
        <f t="shared" si="2428"/>
        <v>780420096</v>
      </c>
      <c r="LA121"/>
      <c r="LB121" s="3">
        <f t="shared" si="2745"/>
        <v>770617600</v>
      </c>
      <c r="LC121"/>
      <c r="LD121" s="3">
        <f t="shared" si="2746"/>
        <v>459673600</v>
      </c>
      <c r="LE121"/>
      <c r="LF121" s="3">
        <f t="shared" si="2747"/>
        <v>3052341504</v>
      </c>
      <c r="LG121"/>
      <c r="LH121" s="3">
        <f t="shared" si="2748"/>
        <v>738969856</v>
      </c>
      <c r="LI121"/>
      <c r="LJ121" s="3">
        <f t="shared" si="2749"/>
        <v>6118994176</v>
      </c>
      <c r="LK121"/>
      <c r="LL121" s="3">
        <f t="shared" si="2750"/>
        <v>3845984256</v>
      </c>
      <c r="LM121"/>
      <c r="LN121" s="3">
        <f t="shared" si="2751"/>
        <v>3174646336</v>
      </c>
      <c r="LO121"/>
      <c r="LP121" s="3">
        <f t="shared" si="2752"/>
        <v>6346352896</v>
      </c>
      <c r="LQ121"/>
      <c r="LR121" s="3">
        <f t="shared" si="2753"/>
        <v>219513856</v>
      </c>
      <c r="LS121"/>
      <c r="LT121" s="3">
        <f t="shared" si="2754"/>
        <v>10679982336</v>
      </c>
      <c r="LU121"/>
      <c r="LV121" s="3">
        <f t="shared" si="2755"/>
        <v>3504640000</v>
      </c>
      <c r="LW121"/>
      <c r="LX121" s="3">
        <f t="shared" si="2756"/>
        <v>1245807616</v>
      </c>
      <c r="LY121"/>
      <c r="LZ121" s="3">
        <f t="shared" si="2757"/>
        <v>11080509696</v>
      </c>
      <c r="MA121"/>
      <c r="MB121" s="3">
        <f t="shared" si="2758"/>
        <v>6186766336</v>
      </c>
      <c r="MC121"/>
      <c r="MD121" s="3">
        <f t="shared" si="2759"/>
        <v>19013100544</v>
      </c>
      <c r="ME121"/>
      <c r="MF121" s="3">
        <f t="shared" si="2760"/>
        <v>2408061184</v>
      </c>
      <c r="MG121"/>
      <c r="MH121" s="3">
        <f t="shared" si="2761"/>
        <v>494617600</v>
      </c>
      <c r="MI121"/>
      <c r="MJ121" s="3">
        <f t="shared" si="2762"/>
        <v>9463398400</v>
      </c>
      <c r="MK121"/>
      <c r="ML121" s="3">
        <f t="shared" si="2763"/>
        <v>3613452544</v>
      </c>
      <c r="MM121"/>
      <c r="MN121" s="3">
        <f t="shared" si="2764"/>
        <v>474194176</v>
      </c>
      <c r="MO121"/>
      <c r="MP121" s="3">
        <f t="shared" si="2765"/>
        <v>2969814016</v>
      </c>
      <c r="MQ121"/>
      <c r="MR121" s="3">
        <f t="shared" si="2766"/>
        <v>15711118336</v>
      </c>
      <c r="MS121"/>
      <c r="MT121" s="3">
        <f t="shared" si="2767"/>
        <v>988473600</v>
      </c>
      <c r="MU121"/>
      <c r="MV121" s="3">
        <f t="shared" si="2768"/>
        <v>8248384</v>
      </c>
      <c r="MW121"/>
      <c r="MX121" s="3">
        <f t="shared" si="2769"/>
        <v>6298009600</v>
      </c>
      <c r="MY121"/>
      <c r="MZ121" s="3">
        <f t="shared" si="2770"/>
        <v>7693394944</v>
      </c>
      <c r="NA121"/>
      <c r="NB121" s="3">
        <f t="shared" si="2771"/>
        <v>6161622016</v>
      </c>
      <c r="NC121"/>
      <c r="ND121" s="3">
        <f t="shared" si="2772"/>
        <v>7453904896</v>
      </c>
      <c r="NE121"/>
      <c r="NF121" s="3">
        <f t="shared" si="2773"/>
        <v>6609039616</v>
      </c>
      <c r="NG121"/>
      <c r="NH121" s="3">
        <f t="shared" si="2774"/>
        <v>8227215616</v>
      </c>
      <c r="NI121"/>
      <c r="NJ121" s="3">
        <f t="shared" si="2775"/>
        <v>3733698816</v>
      </c>
      <c r="NK121"/>
      <c r="NL121" s="3">
        <f t="shared" si="2729"/>
        <v>64513024</v>
      </c>
      <c r="NM121"/>
      <c r="NN121" s="3">
        <f t="shared" si="2776"/>
        <v>380406016</v>
      </c>
      <c r="NO121"/>
      <c r="NP121" s="3">
        <f t="shared" si="2777"/>
        <v>244359424</v>
      </c>
      <c r="NQ121"/>
      <c r="NR121" s="3">
        <f t="shared" si="2778"/>
        <v>29090713600</v>
      </c>
      <c r="NS121"/>
      <c r="NT121" s="3">
        <f t="shared" si="2779"/>
        <v>12251833344</v>
      </c>
      <c r="NU121"/>
      <c r="NV121" s="3">
        <f t="shared" si="2780"/>
        <v>1643815936</v>
      </c>
      <c r="NW121"/>
      <c r="NX121" s="3">
        <f t="shared" si="2781"/>
        <v>103876864</v>
      </c>
      <c r="NY121"/>
      <c r="NZ121" s="3">
        <f t="shared" si="2782"/>
        <v>15089665600</v>
      </c>
      <c r="OA121"/>
      <c r="OB121" s="3">
        <f t="shared" si="2783"/>
        <v>772395264</v>
      </c>
      <c r="OC121"/>
      <c r="OD121" s="3">
        <f t="shared" si="2784"/>
        <v>7144982784</v>
      </c>
      <c r="OE121"/>
      <c r="OF121" s="3">
        <f t="shared" si="2785"/>
        <v>401922304</v>
      </c>
      <c r="OG121"/>
      <c r="OH121" s="3">
        <f t="shared" si="2786"/>
        <v>2386127104</v>
      </c>
      <c r="OI121"/>
      <c r="OJ121" s="3">
        <f t="shared" si="2787"/>
        <v>21550240000</v>
      </c>
      <c r="OK121"/>
      <c r="OL121" s="3">
        <f t="shared" si="2788"/>
        <v>16128256</v>
      </c>
      <c r="OM121"/>
      <c r="ON121" s="3">
        <f t="shared" si="2789"/>
        <v>10459561984</v>
      </c>
      <c r="OO121"/>
      <c r="OP121" s="3">
        <f t="shared" si="2790"/>
        <v>522031104</v>
      </c>
      <c r="OQ121"/>
      <c r="OR121" s="3">
        <f t="shared" si="2791"/>
        <v>961496064</v>
      </c>
      <c r="OS121"/>
      <c r="OT121" s="3">
        <f t="shared" si="2792"/>
        <v>166464</v>
      </c>
      <c r="OU121"/>
      <c r="OV121" s="3">
        <f t="shared" si="2793"/>
        <v>4481499136</v>
      </c>
      <c r="OW121"/>
      <c r="OX121" s="3">
        <f t="shared" si="2794"/>
        <v>8531847424</v>
      </c>
      <c r="OY121"/>
      <c r="OZ121" s="3">
        <f t="shared" si="2795"/>
        <v>2347208704</v>
      </c>
      <c r="PA121"/>
      <c r="PB121" s="3">
        <f t="shared" si="2796"/>
        <v>8172160000</v>
      </c>
      <c r="PC121"/>
      <c r="PD121" s="3">
        <f t="shared" si="2797"/>
        <v>1595523136</v>
      </c>
      <c r="PE121"/>
      <c r="PF121" s="3">
        <f t="shared" si="2798"/>
        <v>33644363776</v>
      </c>
      <c r="PG121"/>
      <c r="PH121" s="3">
        <f t="shared" si="2799"/>
        <v>3953894400</v>
      </c>
      <c r="PI121"/>
      <c r="PJ121" s="3">
        <f t="shared" si="2800"/>
        <v>462422016</v>
      </c>
      <c r="PK121"/>
      <c r="PL121" s="3">
        <f t="shared" si="2801"/>
        <v>4059218944</v>
      </c>
      <c r="PM121"/>
      <c r="PN121" s="3">
        <f t="shared" si="2802"/>
        <v>593409600</v>
      </c>
      <c r="PO121"/>
      <c r="PP121" s="3">
        <f t="shared" si="2803"/>
        <v>3317760000</v>
      </c>
      <c r="PQ121"/>
      <c r="PR121" s="3">
        <f t="shared" si="2804"/>
        <v>8386816</v>
      </c>
      <c r="PS121"/>
      <c r="PT121" s="3">
        <f t="shared" si="2805"/>
        <v>19795364416</v>
      </c>
      <c r="PU121"/>
      <c r="PV121" s="3">
        <f t="shared" si="2806"/>
        <v>28458340416</v>
      </c>
      <c r="PW121"/>
      <c r="PX121" s="3">
        <f t="shared" si="2730"/>
        <v>4260096</v>
      </c>
      <c r="PY121"/>
      <c r="PZ121" s="3">
        <f t="shared" si="3172"/>
        <v>4833030400</v>
      </c>
      <c r="QA121"/>
      <c r="QB121" s="3">
        <f t="shared" si="3173"/>
        <v>521665600</v>
      </c>
      <c r="QC121"/>
      <c r="QD121" s="3">
        <f t="shared" si="3174"/>
        <v>10882662400</v>
      </c>
      <c r="QE121"/>
      <c r="QF121" s="3">
        <f t="shared" si="3175"/>
        <v>50580544</v>
      </c>
      <c r="QG121"/>
      <c r="QH121" s="3">
        <f t="shared" si="3176"/>
        <v>336795904</v>
      </c>
      <c r="QI121"/>
      <c r="QJ121" s="3">
        <f t="shared" si="3177"/>
        <v>58885816896</v>
      </c>
      <c r="QK121"/>
      <c r="QL121" s="3">
        <f t="shared" si="3178"/>
        <v>54405376</v>
      </c>
      <c r="QM121"/>
      <c r="QN121" s="3">
        <f t="shared" si="3169"/>
        <v>19329897024</v>
      </c>
      <c r="QO121"/>
      <c r="QP121" s="3">
        <f t="shared" si="3170"/>
        <v>0</v>
      </c>
      <c r="QQ121"/>
      <c r="QR121" s="3">
        <f t="shared" si="3171"/>
        <v>242861056</v>
      </c>
      <c r="QS121" s="5"/>
      <c r="QT121" s="6">
        <f t="shared" si="2429"/>
        <v>4636.1981243178043</v>
      </c>
      <c r="QU121" s="5"/>
      <c r="QV121" s="5"/>
      <c r="QW121" s="6">
        <f>B121-C121-$FC121</f>
        <v>30200.533333333326</v>
      </c>
      <c r="QX121"/>
      <c r="QY121" s="6">
        <f t="shared" ref="QY121:TI121" si="3966">D121-E121-$FC121</f>
        <v>-25495.466666666674</v>
      </c>
      <c r="QZ121"/>
      <c r="RA121" s="6">
        <f t="shared" si="3966"/>
        <v>-19175.466666666674</v>
      </c>
      <c r="RB121"/>
      <c r="RC121" s="6">
        <f t="shared" si="3966"/>
        <v>-52983.466666666674</v>
      </c>
      <c r="RD121"/>
      <c r="RE121" s="6">
        <f t="shared" si="3966"/>
        <v>-24919.466666666674</v>
      </c>
      <c r="RF121"/>
      <c r="RG121" s="6">
        <f t="shared" si="3966"/>
        <v>80488.533333333326</v>
      </c>
      <c r="RH121"/>
      <c r="RI121" s="6">
        <f t="shared" si="3966"/>
        <v>64280.533333333326</v>
      </c>
      <c r="RJ121"/>
      <c r="RK121" s="6">
        <f t="shared" si="3966"/>
        <v>-54079.466666666674</v>
      </c>
      <c r="RL121"/>
      <c r="RM121" s="6">
        <f t="shared" si="3966"/>
        <v>81928.533333333326</v>
      </c>
      <c r="RN121"/>
      <c r="RO121" s="6">
        <f t="shared" si="3966"/>
        <v>17080.533333333326</v>
      </c>
      <c r="RP121"/>
      <c r="RQ121" s="6">
        <f t="shared" si="3966"/>
        <v>105608.53333333333</v>
      </c>
      <c r="RR121"/>
      <c r="RS121" s="6">
        <f t="shared" si="3966"/>
        <v>-56935.466666666674</v>
      </c>
      <c r="RT121"/>
      <c r="RU121" s="6">
        <f t="shared" si="3966"/>
        <v>37560.533333333326</v>
      </c>
      <c r="RV121"/>
      <c r="RW121" s="6">
        <f t="shared" si="3966"/>
        <v>107528.53333333333</v>
      </c>
      <c r="RX121"/>
      <c r="RY121" s="6">
        <f t="shared" si="3966"/>
        <v>80920.533333333326</v>
      </c>
      <c r="RZ121"/>
      <c r="SA121" s="6">
        <f t="shared" si="3966"/>
        <v>-135623.46666666667</v>
      </c>
      <c r="SB121"/>
      <c r="SC121" s="6">
        <f t="shared" si="3966"/>
        <v>-46807.466666666674</v>
      </c>
      <c r="SD121"/>
      <c r="SE121" s="6">
        <f t="shared" si="3966"/>
        <v>-19975.466666666674</v>
      </c>
      <c r="SF121"/>
      <c r="SG121" s="6">
        <f t="shared" si="3966"/>
        <v>-95015.466666666674</v>
      </c>
      <c r="SH121"/>
      <c r="SI121" s="6">
        <f t="shared" si="3966"/>
        <v>-57847.466666666674</v>
      </c>
      <c r="SJ121"/>
      <c r="SK121" s="6">
        <f t="shared" si="3966"/>
        <v>-19511.466666666674</v>
      </c>
      <c r="SL121"/>
      <c r="SM121" s="6">
        <f t="shared" si="3966"/>
        <v>56760.533333333326</v>
      </c>
      <c r="SN121"/>
      <c r="SO121" s="6">
        <f t="shared" si="3966"/>
        <v>127608.53333333333</v>
      </c>
      <c r="SP121"/>
      <c r="SQ121" s="6">
        <f t="shared" si="3966"/>
        <v>-29175.466666666674</v>
      </c>
      <c r="SR121"/>
      <c r="SS121" s="6">
        <f t="shared" si="3966"/>
        <v>5136.5333333333256</v>
      </c>
      <c r="ST121"/>
      <c r="SU121" s="6">
        <f t="shared" si="3966"/>
        <v>-77095.466666666674</v>
      </c>
      <c r="SV121"/>
      <c r="SW121" s="6">
        <f t="shared" si="3966"/>
        <v>-85447.466666666674</v>
      </c>
      <c r="SX121"/>
      <c r="SY121" s="6">
        <f t="shared" si="3966"/>
        <v>-76231.466666666674</v>
      </c>
      <c r="SZ121"/>
      <c r="TA121" s="6">
        <f t="shared" si="3966"/>
        <v>-84071.466666666674</v>
      </c>
      <c r="TB121"/>
      <c r="TC121" s="6">
        <f t="shared" si="3966"/>
        <v>-79031.466666666674</v>
      </c>
      <c r="TD121"/>
      <c r="TE121" s="6">
        <f t="shared" si="3966"/>
        <v>92968.533333333326</v>
      </c>
      <c r="TF121"/>
      <c r="TG121" s="6">
        <f t="shared" si="3966"/>
        <v>-58839.466666666674</v>
      </c>
      <c r="TH121"/>
      <c r="TI121" s="6">
        <f t="shared" si="3966"/>
        <v>-5767.4666666666744</v>
      </c>
      <c r="TJ121"/>
      <c r="TK121" s="6">
        <f t="shared" ref="TK121:VU121" si="3967">BP121-BQ121-$FC121</f>
        <v>-17239.466666666674</v>
      </c>
      <c r="TL121"/>
      <c r="TM121" s="6">
        <f t="shared" si="3967"/>
        <v>17896.533333333326</v>
      </c>
      <c r="TN121"/>
      <c r="TO121" s="6">
        <f t="shared" si="3967"/>
        <v>172824.53333333333</v>
      </c>
      <c r="TP121"/>
      <c r="TQ121" s="6">
        <f t="shared" si="3967"/>
        <v>-108423.46666666667</v>
      </c>
      <c r="TR121"/>
      <c r="TS121" s="6">
        <f t="shared" si="3967"/>
        <v>-38279.466666666674</v>
      </c>
      <c r="TT121"/>
      <c r="TU121" s="6">
        <f t="shared" si="3967"/>
        <v>-7927.4666666666744</v>
      </c>
      <c r="TV121"/>
      <c r="TW121" s="6">
        <f t="shared" si="3967"/>
        <v>125104.53333333333</v>
      </c>
      <c r="TX121"/>
      <c r="TY121" s="6">
        <f t="shared" si="3967"/>
        <v>30056.533333333326</v>
      </c>
      <c r="TZ121"/>
      <c r="UA121" s="6">
        <f t="shared" si="3967"/>
        <v>86792.533333333326</v>
      </c>
      <c r="UB121"/>
      <c r="UC121" s="6">
        <f t="shared" si="3967"/>
        <v>-17783.466666666674</v>
      </c>
      <c r="UD121"/>
      <c r="UE121" s="6">
        <f t="shared" si="3967"/>
        <v>-46583.466666666674</v>
      </c>
      <c r="UF121"/>
      <c r="UG121" s="6">
        <f t="shared" si="3967"/>
        <v>-144535.46666666667</v>
      </c>
      <c r="UH121"/>
      <c r="UI121" s="6">
        <f t="shared" si="3967"/>
        <v>-1751.4666666666744</v>
      </c>
      <c r="UJ121"/>
      <c r="UK121" s="6">
        <f t="shared" si="3967"/>
        <v>104536.53333333333</v>
      </c>
      <c r="UL121"/>
      <c r="UM121" s="6">
        <f t="shared" si="3967"/>
        <v>25112.533333333326</v>
      </c>
      <c r="UN121"/>
      <c r="UO121" s="6">
        <f t="shared" si="3967"/>
        <v>33272.533333333326</v>
      </c>
      <c r="UP121"/>
      <c r="UQ121" s="6">
        <f t="shared" si="3967"/>
        <v>1856.5333333333256</v>
      </c>
      <c r="UR121"/>
      <c r="US121" s="6">
        <f t="shared" si="3967"/>
        <v>-64679.466666666674</v>
      </c>
      <c r="UT121"/>
      <c r="UU121" s="6">
        <f t="shared" si="3967"/>
        <v>94632.533333333326</v>
      </c>
      <c r="UV121"/>
      <c r="UW121" s="6">
        <f t="shared" si="3967"/>
        <v>-46183.466666666674</v>
      </c>
      <c r="UX121"/>
      <c r="UY121" s="6">
        <f t="shared" si="3967"/>
        <v>-88135.466666666674</v>
      </c>
      <c r="UZ121"/>
      <c r="VA121" s="6">
        <f t="shared" si="3967"/>
        <v>42208.533333333326</v>
      </c>
      <c r="VB121"/>
      <c r="VC121" s="6">
        <f t="shared" si="3967"/>
        <v>185688.53333333333</v>
      </c>
      <c r="VD121"/>
      <c r="VE121" s="6">
        <f t="shared" si="3967"/>
        <v>65144.533333333326</v>
      </c>
      <c r="VF121"/>
      <c r="VG121" s="6">
        <f t="shared" si="3967"/>
        <v>23768.533333333326</v>
      </c>
      <c r="VH121"/>
      <c r="VI121" s="6">
        <f t="shared" si="3967"/>
        <v>-61447.466666666674</v>
      </c>
      <c r="VJ121"/>
      <c r="VK121" s="6">
        <f t="shared" si="3967"/>
        <v>-22095.466666666674</v>
      </c>
      <c r="VL121"/>
      <c r="VM121" s="6">
        <f t="shared" si="3967"/>
        <v>59864.533333333326</v>
      </c>
      <c r="VN121"/>
      <c r="VO121" s="6">
        <f t="shared" si="3967"/>
        <v>5160.5333333333256</v>
      </c>
      <c r="VP121"/>
      <c r="VQ121" s="6">
        <f t="shared" si="3967"/>
        <v>142960.53333333333</v>
      </c>
      <c r="VR121"/>
      <c r="VS121" s="6">
        <f t="shared" si="3967"/>
        <v>170960.53333333333</v>
      </c>
      <c r="VT121"/>
      <c r="VU121" s="6">
        <f t="shared" si="3967"/>
        <v>200.53333333332557</v>
      </c>
      <c r="VV121"/>
      <c r="VW121" s="6">
        <f>EB121-EC121-$FC121</f>
        <v>-67255.466666666674</v>
      </c>
      <c r="VX121"/>
      <c r="VY121" s="6">
        <f>ED121-EE121-$FC121</f>
        <v>25104.533333333326</v>
      </c>
      <c r="VZ121"/>
      <c r="WA121" s="6">
        <f>EF121-EG121-$FC121</f>
        <v>-102055.46666666667</v>
      </c>
      <c r="WB121"/>
      <c r="WC121" s="6">
        <f>EH121-EI121-$FC121</f>
        <v>-4847.4666666666744</v>
      </c>
      <c r="WD121"/>
      <c r="WE121" s="6">
        <f>EJ121-EK121-$FC121</f>
        <v>20616.533333333326</v>
      </c>
      <c r="WF121"/>
      <c r="WG121" s="6">
        <f>EL121-EM121-$FC121</f>
        <v>-240399.46666666667</v>
      </c>
      <c r="WH121"/>
      <c r="WI121" s="6">
        <f>EN121-EO121-$FC121</f>
        <v>9640.5333333333256</v>
      </c>
      <c r="WJ121"/>
      <c r="WK121" s="6">
        <f>EP121-EQ121-$FC121</f>
        <v>-136767.46666666667</v>
      </c>
      <c r="WL121"/>
      <c r="WM121" s="6">
        <f>ER121-ES121-$FC121</f>
        <v>2264.5333333333256</v>
      </c>
      <c r="WN121"/>
      <c r="WO121" s="6">
        <f>ET121-EU121-$FC121</f>
        <v>-13319.466666666674</v>
      </c>
      <c r="WP121"/>
      <c r="WQ121"/>
      <c r="WR121"/>
      <c r="WS121" s="42" t="s">
        <v>0</v>
      </c>
      <c r="WT121"/>
      <c r="WU121">
        <f>B121/B126</f>
        <v>0.2623780220068288</v>
      </c>
      <c r="WV121">
        <f>C121/C126</f>
        <v>0.27240624030121913</v>
      </c>
      <c r="WW121">
        <f t="shared" ref="WW121" si="3968">D121/D126</f>
        <v>0.29404267856888133</v>
      </c>
      <c r="WX121">
        <f t="shared" ref="WX121" si="3969">E121/E126</f>
        <v>0.25907655479603819</v>
      </c>
      <c r="WY121">
        <f t="shared" ref="WY121" si="3970">F121/F126</f>
        <v>0.20749357729712314</v>
      </c>
      <c r="WZ121">
        <f t="shared" ref="WZ121" si="3971">G121/G126</f>
        <v>0.26195572118025695</v>
      </c>
      <c r="XA121">
        <f t="shared" ref="XA121" si="3972">H121/H126</f>
        <v>0.25289976496966149</v>
      </c>
      <c r="XB121">
        <f t="shared" ref="XB121" si="3973">I121/I126</f>
        <v>0.25968508554789521</v>
      </c>
      <c r="XC121">
        <f t="shared" ref="XC121" si="3974">J121/J126</f>
        <v>0.25935956583810266</v>
      </c>
      <c r="XD121">
        <f t="shared" ref="XD121" si="3975">K121/K126</f>
        <v>0.27855630892462352</v>
      </c>
      <c r="XE121">
        <f t="shared" ref="XE121" si="3976">L121/L126</f>
        <v>0.26693120337603493</v>
      </c>
      <c r="XF121">
        <f t="shared" ref="XF121" si="3977">M121/M126</f>
        <v>0.23331566754493263</v>
      </c>
      <c r="XG121">
        <f t="shared" ref="XG121" si="3978">N121/N126</f>
        <v>0.2858903222662369</v>
      </c>
      <c r="XH121">
        <f t="shared" ref="XH121" si="3979">O121/O126</f>
        <v>0.28560608206019755</v>
      </c>
      <c r="XI121">
        <f t="shared" ref="XI121" si="3980">P121/P126</f>
        <v>0.19148216017314421</v>
      </c>
      <c r="XJ121">
        <f t="shared" ref="XJ121" si="3981">Q121/Q126</f>
        <v>0.26672226469293675</v>
      </c>
      <c r="XK121">
        <f t="shared" ref="XK121" si="3982">R121/R126</f>
        <v>0.23893651219366932</v>
      </c>
      <c r="XL121">
        <f t="shared" ref="XL121" si="3983">S121/S126</f>
        <v>0.21369883019357463</v>
      </c>
      <c r="XM121">
        <f t="shared" ref="XM121" si="3984">T121/T126</f>
        <v>0.23196268055415339</v>
      </c>
      <c r="XN121">
        <f t="shared" ref="XN121" si="3985">U121/U126</f>
        <v>0.25416633865342292</v>
      </c>
      <c r="XO121">
        <f t="shared" ref="XO121" si="3986">V121/V126</f>
        <v>0.27797186230846083</v>
      </c>
      <c r="XP121">
        <f t="shared" ref="XP121" si="3987">W121/W126</f>
        <v>0.22782088831184516</v>
      </c>
      <c r="XQ121">
        <f t="shared" ref="XQ121" si="3988">X121/X126</f>
        <v>0.25015472556792517</v>
      </c>
      <c r="XR121">
        <f t="shared" ref="XR121" si="3989">Y121/Y126</f>
        <v>0.24755857705780332</v>
      </c>
      <c r="XS121">
        <f t="shared" ref="XS121" si="3990">Z121/Z126</f>
        <v>0.26701350701058274</v>
      </c>
      <c r="XT121">
        <f t="shared" ref="XT121" si="3991">AA121/AA126</f>
        <v>0.2371623411341246</v>
      </c>
      <c r="XU121">
        <f t="shared" ref="XU121" si="3992">AB121/AB126</f>
        <v>0.30441527489654824</v>
      </c>
      <c r="XV121">
        <f t="shared" ref="XV121" si="3993">AC121/AC126</f>
        <v>0.2387783198940521</v>
      </c>
      <c r="XW121">
        <f t="shared" ref="XW121" si="3994">AD121/AD126</f>
        <v>0.3181169776632648</v>
      </c>
      <c r="XX121">
        <f t="shared" ref="XX121" si="3995">AE121/AE126</f>
        <v>0.23812942625262173</v>
      </c>
      <c r="XY121">
        <f t="shared" ref="XY121" si="3996">AF121/AF126</f>
        <v>0.24563959510032729</v>
      </c>
      <c r="XZ121">
        <f t="shared" ref="XZ121" si="3997">AG121/AG126</f>
        <v>0.31145834663950961</v>
      </c>
      <c r="YA121">
        <f t="shared" ref="YA121" si="3998">AH121/AH126</f>
        <v>0.23931794896618988</v>
      </c>
      <c r="YB121">
        <f t="shared" ref="YB121" si="3999">AI121/AI126</f>
        <v>0.28427264490645238</v>
      </c>
      <c r="YC121">
        <f t="shared" ref="YC121" si="4000">AJ121/AJ126</f>
        <v>0.2589921007882317</v>
      </c>
      <c r="YD121">
        <f t="shared" ref="YD121" si="4001">AK121/AK126</f>
        <v>0.24197069576704364</v>
      </c>
      <c r="YE121">
        <f t="shared" ref="YE121" si="4002">AL121/AL126</f>
        <v>0.24477353506643457</v>
      </c>
      <c r="YF121">
        <f t="shared" ref="YF121" si="4003">AM121/AM126</f>
        <v>0.26200023559020019</v>
      </c>
      <c r="YG121">
        <f t="shared" ref="YG121" si="4004">AN121/AN126</f>
        <v>0.25713981039305089</v>
      </c>
      <c r="YH121">
        <f t="shared" ref="YH121" si="4005">AO121/AO126</f>
        <v>0.26110109730259623</v>
      </c>
      <c r="YI121">
        <f t="shared" ref="YI121" si="4006">AP121/AP126</f>
        <v>0.22569269850658233</v>
      </c>
      <c r="YJ121">
        <f t="shared" ref="YJ121" si="4007">AQ121/AQ126</f>
        <v>0.22502382265911028</v>
      </c>
      <c r="YK121">
        <f t="shared" ref="YK121" si="4008">AR121/AR126</f>
        <v>0.2574212023853425</v>
      </c>
      <c r="YL121">
        <f t="shared" ref="YL121" si="4009">AS121/AS126</f>
        <v>0.2040528914647127</v>
      </c>
      <c r="YM121">
        <f t="shared" ref="YM121" si="4010">AT121/AT126</f>
        <v>0.27279651062525861</v>
      </c>
      <c r="YN121">
        <f t="shared" ref="YN121" si="4011">AU121/AU126</f>
        <v>0.26149784917557428</v>
      </c>
      <c r="YO121">
        <f t="shared" ref="YO121" si="4012">AV121/AV126</f>
        <v>0.24317162776377604</v>
      </c>
      <c r="YP121">
        <f t="shared" ref="YP121" si="4013">AW121/AW126</f>
        <v>0.28185747457185362</v>
      </c>
      <c r="YQ121">
        <f t="shared" ref="YQ121" si="4014">AX121/AX126</f>
        <v>0.19430241436705892</v>
      </c>
      <c r="YR121">
        <f t="shared" ref="YR121" si="4015">AY121/AY126</f>
        <v>0.23472380701600398</v>
      </c>
      <c r="YS121">
        <f t="shared" ref="YS121" si="4016">AZ121/AZ126</f>
        <v>0.25194643297184355</v>
      </c>
      <c r="YT121">
        <f t="shared" ref="YT121" si="4017">BA121/BA126</f>
        <v>0.30202255718018117</v>
      </c>
      <c r="YU121">
        <f t="shared" ref="YU121" si="4018">BB121/BB126</f>
        <v>0.19674082507112883</v>
      </c>
      <c r="YV121">
        <f t="shared" ref="YV121" si="4019">BC121/BC126</f>
        <v>0.27451230736534865</v>
      </c>
      <c r="YW121">
        <f t="shared" ref="YW121" si="4020">BD121/BD126</f>
        <v>0.22679650684173713</v>
      </c>
      <c r="YX121">
        <f t="shared" ref="YX121" si="4021">BE121/BE126</f>
        <v>0.28573746728441168</v>
      </c>
      <c r="YY121">
        <f t="shared" ref="YY121" si="4022">BF121/BF126</f>
        <v>0.24368953489635589</v>
      </c>
      <c r="YZ121">
        <f t="shared" ref="YZ121" si="4023">BG121/BG126</f>
        <v>0.22840249972481672</v>
      </c>
      <c r="ZA121">
        <f t="shared" ref="ZA121" si="4024">BH121/BH126</f>
        <v>0.25409617936578477</v>
      </c>
      <c r="ZB121">
        <f t="shared" ref="ZB121" si="4025">BI121/BI126</f>
        <v>0.31619567850500685</v>
      </c>
      <c r="ZC121">
        <f t="shared" ref="ZC121" si="4026">BJ121/BJ126</f>
        <v>0.26752685607009069</v>
      </c>
      <c r="ZD121">
        <f t="shared" ref="ZD121" si="4027">BK121/BK126</f>
        <v>0.24551131656444281</v>
      </c>
      <c r="ZE121">
        <f t="shared" ref="ZE121" si="4028">BL121/BL126</f>
        <v>0.21363339048753946</v>
      </c>
      <c r="ZF121">
        <f t="shared" ref="ZF121" si="4029">BM121/BM126</f>
        <v>0.29309593486958124</v>
      </c>
      <c r="ZG121">
        <f t="shared" ref="ZG121" si="4030">BN121/BN126</f>
        <v>0.2350652452668896</v>
      </c>
      <c r="ZH121">
        <f t="shared" ref="ZH121" si="4031">BO121/BO126</f>
        <v>0.24151585467562975</v>
      </c>
      <c r="ZI121">
        <f t="shared" ref="ZI121" si="4032">BP121/BP126</f>
        <v>0.22970960859602157</v>
      </c>
      <c r="ZJ121">
        <f t="shared" ref="ZJ121" si="4033">BQ121/BQ126</f>
        <v>0.25116521993460977</v>
      </c>
      <c r="ZK121">
        <f t="shared" ref="ZK121" si="4034">BR121/BR126</f>
        <v>0.29985288351505696</v>
      </c>
      <c r="ZL121">
        <f t="shared" ref="ZL121" si="4035">BS121/BS126</f>
        <v>0.24493294212099523</v>
      </c>
      <c r="ZM121">
        <f t="shared" ref="ZM121" si="4036">BT121/BT126</f>
        <v>0.32480134599657406</v>
      </c>
      <c r="ZN121">
        <f t="shared" ref="ZN121" si="4037">BU121/BU126</f>
        <v>0.23488802942304346</v>
      </c>
      <c r="ZO121">
        <f t="shared" ref="ZO121" si="4038">BV121/BV126</f>
        <v>0.23403938107613936</v>
      </c>
      <c r="ZP121">
        <f t="shared" ref="ZP121" si="4039">BW121/BW126</f>
        <v>0.29977894646149311</v>
      </c>
      <c r="ZQ121">
        <f t="shared" ref="ZQ121" si="4040">BX121/BX126</f>
        <v>0.23296149499897714</v>
      </c>
      <c r="ZR121">
        <f t="shared" ref="ZR121" si="4041">BY121/BY126</f>
        <v>0.27267470495117918</v>
      </c>
      <c r="ZS121">
        <f t="shared" ref="ZS121" si="4042">BZ121/BZ126</f>
        <v>0.24379014164225654</v>
      </c>
      <c r="ZT121">
        <f t="shared" ref="ZT121" si="4043">CA121/CA126</f>
        <v>0.20569784075528988</v>
      </c>
      <c r="ZU121">
        <f t="shared" ref="ZU121" si="4044">CB121/CB126</f>
        <v>0.31151447744183386</v>
      </c>
      <c r="ZV121">
        <f t="shared" ref="ZV121" si="4045">CC121/CC126</f>
        <v>0.21772706023593841</v>
      </c>
      <c r="ZW121">
        <f t="shared" ref="ZW121" si="4046">CD121/CD126</f>
        <v>0.25128178368037529</v>
      </c>
      <c r="ZX121">
        <f t="shared" ref="ZX121" si="4047">CE121/CE126</f>
        <v>0.24369866126989967</v>
      </c>
      <c r="ZY121">
        <f t="shared" ref="ZY121" si="4048">CF121/CF126</f>
        <v>0.28426904198018788</v>
      </c>
      <c r="ZZ121">
        <f t="shared" ref="ZZ121" si="4049">CG121/CG126</f>
        <v>0.24153638847700024</v>
      </c>
      <c r="AAA121">
        <f t="shared" ref="AAA121" si="4050">CH121/CH126</f>
        <v>0.21498173977890392</v>
      </c>
      <c r="AAB121">
        <f t="shared" ref="AAB121" si="4051">CI121/CI126</f>
        <v>0.23304241636651707</v>
      </c>
      <c r="AAC121">
        <f t="shared" ref="AAC121" si="4052">CJ121/CJ126</f>
        <v>0.23787271686527553</v>
      </c>
      <c r="AAD121">
        <f t="shared" ref="AAD121" si="4053">CK121/CK126</f>
        <v>0.3552278477625519</v>
      </c>
      <c r="AAE121">
        <f t="shared" ref="AAE121" si="4054">CL121/CL126</f>
        <v>0.24323414962403817</v>
      </c>
      <c r="AAF121">
        <f t="shared" ref="AAF121" si="4055">CM121/CM126</f>
        <v>0.30860765063888673</v>
      </c>
      <c r="AAG121">
        <f t="shared" ref="AAG121" si="4056">CN121/CN126</f>
        <v>0.28269344216003228</v>
      </c>
      <c r="AAH121">
        <f t="shared" ref="AAH121" si="4057">CO121/CO126</f>
        <v>0.28235455125920028</v>
      </c>
      <c r="AAI121">
        <f t="shared" ref="AAI121" si="4058">CP121/CP126</f>
        <v>0.24908712253483101</v>
      </c>
      <c r="AAJ121">
        <f t="shared" ref="AAJ121" si="4059">CQ121/CQ126</f>
        <v>0.2264519181565737</v>
      </c>
      <c r="AAK121">
        <f t="shared" ref="AAK121" si="4060">CR121/CR126</f>
        <v>0.28034417658303207</v>
      </c>
      <c r="AAL121">
        <f t="shared" ref="AAL121" si="4061">CS121/CS126</f>
        <v>0.2389454707791569</v>
      </c>
      <c r="AAM121">
        <f t="shared" ref="AAM121" si="4062">CT121/CT126</f>
        <v>0.23970371103577409</v>
      </c>
      <c r="AAN121">
        <f t="shared" ref="AAN121" si="4063">CU121/CU126</f>
        <v>0.24318598606013969</v>
      </c>
      <c r="AAO121">
        <f t="shared" ref="AAO121" si="4064">CV121/CV126</f>
        <v>0.20057907454941629</v>
      </c>
      <c r="AAP121">
        <f t="shared" ref="AAP121" si="4065">CW121/CW126</f>
        <v>0.21230761244776661</v>
      </c>
      <c r="AAQ121">
        <f t="shared" ref="AAQ121" si="4066">CX121/CX126</f>
        <v>0.21322500086769544</v>
      </c>
      <c r="AAR121">
        <f t="shared" ref="AAR121" si="4067">CY121/CY126</f>
        <v>0.25870673259119426</v>
      </c>
      <c r="AAS121">
        <f t="shared" ref="AAS121" si="4068">CZ121/CZ126</f>
        <v>0.33262105109502799</v>
      </c>
      <c r="AAT121">
        <f t="shared" ref="AAT121" si="4069">DA121/DA126</f>
        <v>0.26358002750776555</v>
      </c>
      <c r="AAU121">
        <f t="shared" ref="AAU121" si="4070">DB121/DB126</f>
        <v>0.2226810678932245</v>
      </c>
      <c r="AAV121">
        <f t="shared" ref="AAV121" si="4071">DC121/DC126</f>
        <v>0.27955186599403276</v>
      </c>
      <c r="AAW121">
        <f t="shared" ref="AAW121" si="4072">DD121/DD126</f>
        <v>0.2339406555101621</v>
      </c>
      <c r="AAX121">
        <f t="shared" ref="AAX121" si="4073">DE121/DE126</f>
        <v>0.30209099818188417</v>
      </c>
      <c r="AAY121">
        <f t="shared" ref="AAY121" si="4074">DF121/DF126</f>
        <v>0.19872656353386187</v>
      </c>
      <c r="AAZ121">
        <f t="shared" ref="AAZ121" si="4075">DG121/DG126</f>
        <v>0.20694785057584625</v>
      </c>
      <c r="ABA121">
        <f t="shared" ref="ABA121" si="4076">DH121/DH126</f>
        <v>0.29927303948833966</v>
      </c>
      <c r="ABB121">
        <f t="shared" ref="ABB121" si="4077">DI121/DI126</f>
        <v>0.20472442334971344</v>
      </c>
      <c r="ABC121">
        <f t="shared" ref="ABC121" si="4078">DJ121/DJ126</f>
        <v>0.22682065531342363</v>
      </c>
      <c r="ABD121">
        <f t="shared" ref="ABD121" si="4079">DK121/DK126</f>
        <v>0.25023441811789465</v>
      </c>
      <c r="ABE121">
        <f t="shared" ref="ABE121" si="4080">DL121/DL126</f>
        <v>0.26033326783116306</v>
      </c>
      <c r="ABF121">
        <f t="shared" ref="ABF121" si="4081">DM121/DM126</f>
        <v>0.25592831032513375</v>
      </c>
      <c r="ABG121">
        <f t="shared" ref="ABG121" si="4082">DN121/DN126</f>
        <v>0.27765041888432307</v>
      </c>
      <c r="ABH121">
        <f t="shared" ref="ABH121" si="4083">DO121/DO126</f>
        <v>0.28799346960194455</v>
      </c>
      <c r="ABI121">
        <f t="shared" ref="ABI121" si="4084">DP121/DP126</f>
        <v>0.23242685708436367</v>
      </c>
      <c r="ABJ121">
        <f t="shared" ref="ABJ121" si="4085">DQ121/DQ126</f>
        <v>0.22957661667093487</v>
      </c>
      <c r="ABK121">
        <f t="shared" ref="ABK121" si="4086">DR121/DR126</f>
        <v>0.27846231832960422</v>
      </c>
      <c r="ABL121">
        <f t="shared" ref="ABL121" si="4087">DS121/DS126</f>
        <v>0.22278698917536358</v>
      </c>
      <c r="ABM121">
        <f t="shared" ref="ABM121" si="4088">DT121/DT126</f>
        <v>0.25286805690266934</v>
      </c>
      <c r="ABN121">
        <f t="shared" ref="ABN121" si="4089">DU121/DU126</f>
        <v>0.28995734733960843</v>
      </c>
      <c r="ABO121">
        <f t="shared" ref="ABO121" si="4090">DV121/DV126</f>
        <v>0.24513410143455105</v>
      </c>
      <c r="ABP121">
        <f t="shared" ref="ABP121" si="4091">DW121/DW126</f>
        <v>0.22451742368104102</v>
      </c>
      <c r="ABQ121">
        <f t="shared" ref="ABQ121" si="4092">DX121/DX126</f>
        <v>0.29669085991744742</v>
      </c>
      <c r="ABR121">
        <f t="shared" ref="ABR121" si="4093">DY121/DY126</f>
        <v>0.22468286390023651</v>
      </c>
      <c r="ABS121">
        <f t="shared" ref="ABS121" si="4094">DZ121/DZ126</f>
        <v>0.23366775190261907</v>
      </c>
      <c r="ABT121">
        <f t="shared" ref="ABT121" si="4095">EA121/EA126</f>
        <v>0.27258756495666342</v>
      </c>
      <c r="ABU121">
        <f t="shared" ref="ABU121" si="4096">EB121/EB126</f>
        <v>0.26336138524606584</v>
      </c>
      <c r="ABV121">
        <f t="shared" ref="ABV121" si="4097">EC121/EC126</f>
        <v>0.27138134060626568</v>
      </c>
      <c r="ABW121">
        <f t="shared" ref="ABW121" si="4098">ED121/ED126</f>
        <v>0.26182034483085564</v>
      </c>
      <c r="ABX121">
        <f t="shared" ref="ABX121" si="4099">EE121/EE126</f>
        <v>0.21910492308458054</v>
      </c>
      <c r="ABY121">
        <f t="shared" ref="ABY121" si="4100">EF121/EF126</f>
        <v>0.22266842399477749</v>
      </c>
      <c r="ABZ121">
        <f t="shared" ref="ABZ121" si="4101">EG121/EG126</f>
        <v>0.28685905433687242</v>
      </c>
      <c r="ACA121">
        <f t="shared" ref="ACA121" si="4102">EH121/EH126</f>
        <v>0.2131327154672279</v>
      </c>
      <c r="ACB121">
        <f t="shared" ref="ACB121" si="4103">EI121/EI126</f>
        <v>0.2554101842047366</v>
      </c>
      <c r="ACC121">
        <f t="shared" ref="ACC121" si="4104">EJ121/EJ126</f>
        <v>0.28477739339682362</v>
      </c>
      <c r="ACD121">
        <f t="shared" ref="ACD121" si="4105">EK121/EK126</f>
        <v>0.24450753092456634</v>
      </c>
      <c r="ACE121">
        <f t="shared" ref="ACE121" si="4106">EL121/EL126</f>
        <v>0.19183524960628054</v>
      </c>
      <c r="ACF121">
        <f t="shared" ref="ACF121" si="4107">EM121/EM126</f>
        <v>0.29849434902894362</v>
      </c>
      <c r="ACG121">
        <f t="shared" ref="ACG121" si="4108">EN121/EN126</f>
        <v>0.23740973018488487</v>
      </c>
      <c r="ACH121">
        <f t="shared" ref="ACH121" si="4109">EO121/EO126</f>
        <v>0.22349414688268229</v>
      </c>
      <c r="ACI121">
        <f t="shared" ref="ACI121" si="4110">EP121/EP126</f>
        <v>0.24569584176782347</v>
      </c>
      <c r="ACJ121">
        <f t="shared" ref="ACJ121" si="4111">EQ121/EQ126</f>
        <v>0.33457679645639099</v>
      </c>
      <c r="ACK121">
        <f t="shared" ref="ACK121" si="4112">ER121/ER126</f>
        <v>0.22760550649779893</v>
      </c>
      <c r="ACL121">
        <f t="shared" ref="ACL121" si="4113">ES121/ES126</f>
        <v>0.25170659841205456</v>
      </c>
      <c r="ACM121">
        <f t="shared" ref="ACM121" si="4114">ET121/ET126</f>
        <v>0.25253505488059724</v>
      </c>
      <c r="ACN121">
        <f t="shared" ref="ACN121" si="4115">EU121/EU126</f>
        <v>0.2827921522636761</v>
      </c>
      <c r="ACO121" s="5"/>
      <c r="ACP121">
        <f>AVERAGE(WU121:ACN121)</f>
        <v>0.25391919471081914</v>
      </c>
      <c r="ACQ121">
        <f>STDEV(WU121:ACN121)/(150^0.5)</f>
        <v>2.6027388735813477E-3</v>
      </c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</row>
    <row r="122" spans="1:1015" s="3" customFormat="1">
      <c r="A122" s="2">
        <v>207</v>
      </c>
      <c r="B122" s="3">
        <v>579712</v>
      </c>
      <c r="C122" s="3">
        <v>544272</v>
      </c>
      <c r="D122" s="3">
        <v>564112</v>
      </c>
      <c r="E122" s="3">
        <v>556752</v>
      </c>
      <c r="F122" s="3">
        <v>577840</v>
      </c>
      <c r="G122" s="3">
        <v>509448</v>
      </c>
      <c r="H122" s="3">
        <v>522416</v>
      </c>
      <c r="I122" s="3">
        <v>517184</v>
      </c>
      <c r="J122" s="3">
        <v>519688</v>
      </c>
      <c r="K122" s="3">
        <v>510752</v>
      </c>
      <c r="L122" s="3">
        <v>553584</v>
      </c>
      <c r="M122" s="3">
        <v>550288</v>
      </c>
      <c r="N122" s="3">
        <v>537152</v>
      </c>
      <c r="O122" s="3">
        <v>581696</v>
      </c>
      <c r="P122" s="3">
        <v>478264</v>
      </c>
      <c r="Q122" s="3">
        <v>538688</v>
      </c>
      <c r="R122" s="3">
        <v>530160</v>
      </c>
      <c r="S122" s="3">
        <v>488896</v>
      </c>
      <c r="T122" s="3">
        <v>564992</v>
      </c>
      <c r="U122" s="3">
        <v>479136</v>
      </c>
      <c r="V122" s="3">
        <v>608160</v>
      </c>
      <c r="W122" s="3">
        <v>621872</v>
      </c>
      <c r="X122" s="3">
        <v>583792</v>
      </c>
      <c r="Y122" s="3">
        <v>560592</v>
      </c>
      <c r="Z122" s="3">
        <v>573440</v>
      </c>
      <c r="AA122" s="3">
        <v>598560</v>
      </c>
      <c r="AB122" s="3">
        <v>610048</v>
      </c>
      <c r="AC122" s="3">
        <v>540224</v>
      </c>
      <c r="AD122" s="3">
        <v>614912</v>
      </c>
      <c r="AE122" s="3">
        <v>698480</v>
      </c>
      <c r="AF122" s="3">
        <v>537712</v>
      </c>
      <c r="AG122" s="3">
        <v>614912</v>
      </c>
      <c r="AH122" s="3">
        <v>625648</v>
      </c>
      <c r="AI122" s="3">
        <v>575312</v>
      </c>
      <c r="AJ122" s="3">
        <v>532352</v>
      </c>
      <c r="AK122" s="3">
        <v>602752</v>
      </c>
      <c r="AL122" s="3">
        <v>579392</v>
      </c>
      <c r="AM122" s="3">
        <v>680256</v>
      </c>
      <c r="AN122" s="3">
        <v>617008</v>
      </c>
      <c r="AO122" s="3">
        <v>665968</v>
      </c>
      <c r="AP122" s="3">
        <v>498784</v>
      </c>
      <c r="AQ122" s="3">
        <v>506504</v>
      </c>
      <c r="AR122" s="3">
        <v>603968</v>
      </c>
      <c r="AS122" s="3">
        <v>512496</v>
      </c>
      <c r="AT122" s="3">
        <v>631744</v>
      </c>
      <c r="AU122" s="3">
        <v>626752</v>
      </c>
      <c r="AV122" s="3">
        <v>570592</v>
      </c>
      <c r="AW122" s="3">
        <v>614912</v>
      </c>
      <c r="AX122" s="3">
        <v>547440</v>
      </c>
      <c r="AY122" s="3">
        <v>583680</v>
      </c>
      <c r="AZ122" s="3">
        <v>618896</v>
      </c>
      <c r="BA122" s="3">
        <v>624864</v>
      </c>
      <c r="BB122" s="3">
        <v>523728</v>
      </c>
      <c r="BC122" s="3">
        <v>540336</v>
      </c>
      <c r="BD122" s="3">
        <v>537712</v>
      </c>
      <c r="BE122" s="3">
        <v>579488</v>
      </c>
      <c r="BF122" s="3">
        <v>538368</v>
      </c>
      <c r="BG122" s="3">
        <v>568832</v>
      </c>
      <c r="BH122" s="3">
        <v>476312</v>
      </c>
      <c r="BI122" s="3">
        <v>531248</v>
      </c>
      <c r="BJ122" s="3">
        <v>594800</v>
      </c>
      <c r="BK122" s="3">
        <v>548752</v>
      </c>
      <c r="BL122" s="3">
        <v>509992</v>
      </c>
      <c r="BM122" s="3">
        <v>548640</v>
      </c>
      <c r="BN122" s="3">
        <v>554240</v>
      </c>
      <c r="BO122" s="3">
        <v>518488</v>
      </c>
      <c r="BP122" s="3">
        <v>563776</v>
      </c>
      <c r="BQ122" s="3">
        <v>570480</v>
      </c>
      <c r="BR122" s="3">
        <v>582128</v>
      </c>
      <c r="BS122" s="3">
        <v>536400</v>
      </c>
      <c r="BT122" s="3">
        <v>595472</v>
      </c>
      <c r="BU122" s="3">
        <v>559616</v>
      </c>
      <c r="BV122" s="3">
        <v>507048</v>
      </c>
      <c r="BW122" s="3">
        <v>602416</v>
      </c>
      <c r="BX122" s="3">
        <v>589840</v>
      </c>
      <c r="BY122" s="3">
        <v>625088</v>
      </c>
      <c r="BZ122" s="3">
        <v>586432</v>
      </c>
      <c r="CA122" s="3">
        <v>531040</v>
      </c>
      <c r="CB122" s="3">
        <v>539888</v>
      </c>
      <c r="CC122" s="3">
        <v>475776</v>
      </c>
      <c r="CD122" s="3">
        <v>579936</v>
      </c>
      <c r="CE122" s="3">
        <v>513368</v>
      </c>
      <c r="CF122" s="3">
        <v>620224</v>
      </c>
      <c r="CG122" s="3">
        <v>587536</v>
      </c>
      <c r="CH122" s="3">
        <v>528416</v>
      </c>
      <c r="CI122" s="3">
        <v>523832</v>
      </c>
      <c r="CJ122" s="3">
        <v>540656</v>
      </c>
      <c r="CK122" s="3">
        <v>566848</v>
      </c>
      <c r="CL122" s="3">
        <v>468624</v>
      </c>
      <c r="CM122" s="3">
        <v>599328</v>
      </c>
      <c r="CN122" s="3">
        <v>641168</v>
      </c>
      <c r="CO122" s="3">
        <v>561472</v>
      </c>
      <c r="CP122" s="3">
        <v>544704</v>
      </c>
      <c r="CQ122" s="3">
        <v>516416</v>
      </c>
      <c r="CR122" s="3">
        <v>480216</v>
      </c>
      <c r="CS122" s="3">
        <v>511952</v>
      </c>
      <c r="CT122" s="3">
        <v>578400</v>
      </c>
      <c r="CU122" s="3">
        <v>469384</v>
      </c>
      <c r="CV122" s="3">
        <v>485208</v>
      </c>
      <c r="CW122" s="3">
        <v>480432</v>
      </c>
      <c r="CX122" s="3">
        <v>417304</v>
      </c>
      <c r="CY122" s="3">
        <v>552368</v>
      </c>
      <c r="CZ122" s="3">
        <v>579280</v>
      </c>
      <c r="DA122" s="3">
        <v>551280</v>
      </c>
      <c r="DB122" s="3">
        <v>513368</v>
      </c>
      <c r="DC122" s="3">
        <v>522416</v>
      </c>
      <c r="DD122" s="3">
        <v>476096</v>
      </c>
      <c r="DE122" s="3">
        <v>518056</v>
      </c>
      <c r="DF122" s="3">
        <v>582352</v>
      </c>
      <c r="DG122" s="3">
        <v>464944</v>
      </c>
      <c r="DH122" s="3">
        <v>531152</v>
      </c>
      <c r="DI122" s="3">
        <v>488032</v>
      </c>
      <c r="DJ122" s="3">
        <v>481736</v>
      </c>
      <c r="DK122" s="3">
        <v>459112</v>
      </c>
      <c r="DL122" s="3">
        <v>490528</v>
      </c>
      <c r="DM122" s="3">
        <v>555888</v>
      </c>
      <c r="DN122" s="3">
        <v>516856</v>
      </c>
      <c r="DO122" s="3">
        <v>548544</v>
      </c>
      <c r="DP122" s="3">
        <v>478160</v>
      </c>
      <c r="DQ122" s="3">
        <v>491936</v>
      </c>
      <c r="DR122" s="3">
        <v>457488</v>
      </c>
      <c r="DS122" s="3">
        <v>500848</v>
      </c>
      <c r="DT122" s="3">
        <v>560480</v>
      </c>
      <c r="DU122" s="3">
        <v>559280</v>
      </c>
      <c r="DV122" s="3">
        <v>602080</v>
      </c>
      <c r="DW122" s="3">
        <v>485856</v>
      </c>
      <c r="DX122" s="3">
        <v>670208</v>
      </c>
      <c r="DY122" s="3">
        <v>481840</v>
      </c>
      <c r="DZ122" s="3">
        <v>562896</v>
      </c>
      <c r="EA122" s="3">
        <v>503896</v>
      </c>
      <c r="EB122" s="3">
        <v>523728</v>
      </c>
      <c r="EC122" s="3">
        <v>549744</v>
      </c>
      <c r="ED122" s="3">
        <v>497480</v>
      </c>
      <c r="EE122" s="3">
        <v>562016</v>
      </c>
      <c r="EF122" s="3">
        <v>477288</v>
      </c>
      <c r="EG122" s="3">
        <v>628192</v>
      </c>
      <c r="EH122" s="3">
        <v>456080</v>
      </c>
      <c r="EI122" s="3">
        <v>506072</v>
      </c>
      <c r="EJ122" s="3">
        <v>426544</v>
      </c>
      <c r="EK122" s="3">
        <v>629072</v>
      </c>
      <c r="EL122" s="3">
        <v>485856</v>
      </c>
      <c r="EM122" s="3">
        <v>570480</v>
      </c>
      <c r="EN122" s="3">
        <v>552704</v>
      </c>
      <c r="EO122" s="3">
        <v>548976</v>
      </c>
      <c r="EP122" s="3">
        <v>493240</v>
      </c>
      <c r="EQ122" s="3">
        <v>581696</v>
      </c>
      <c r="ER122" s="3">
        <v>472088</v>
      </c>
      <c r="ES122" s="3">
        <v>521432</v>
      </c>
      <c r="ET122" s="3">
        <v>484776</v>
      </c>
      <c r="EU122" s="3">
        <v>514128</v>
      </c>
      <c r="EV122" s="5"/>
      <c r="EW122" s="6">
        <f t="shared" si="2362"/>
        <v>546715.89333333331</v>
      </c>
      <c r="EX122" s="7"/>
      <c r="EY122" s="6">
        <f t="shared" si="2424"/>
        <v>4296.5195353132704</v>
      </c>
      <c r="EZ122" s="7"/>
      <c r="FA122" s="6">
        <f t="shared" si="2425"/>
        <v>543184.85333333339</v>
      </c>
      <c r="FB122" s="6">
        <f t="shared" si="2426"/>
        <v>550246.93333333335</v>
      </c>
      <c r="FC122" s="6">
        <f t="shared" si="2363"/>
        <v>-7062.0799999999581</v>
      </c>
      <c r="FD122" s="7"/>
      <c r="FE122" s="6">
        <f t="shared" si="2427"/>
        <v>1806426804.3263965</v>
      </c>
      <c r="FF122"/>
      <c r="FG122" s="6">
        <f t="shared" si="2731"/>
        <v>207996391.52639878</v>
      </c>
      <c r="FH122"/>
      <c r="FI122" s="6">
        <f t="shared" si="2732"/>
        <v>5693318188.6463938</v>
      </c>
      <c r="FJ122"/>
      <c r="FK122" s="6">
        <f t="shared" si="2733"/>
        <v>151144403.04639897</v>
      </c>
      <c r="FL122"/>
      <c r="FM122" s="6">
        <f t="shared" si="2734"/>
        <v>255938563.68639866</v>
      </c>
      <c r="FN122"/>
      <c r="FO122" s="6">
        <f t="shared" si="2735"/>
        <v>107289821.28639913</v>
      </c>
      <c r="FP122"/>
      <c r="FQ122" s="6">
        <f t="shared" si="2736"/>
        <v>1404894326.8864031</v>
      </c>
      <c r="FR122"/>
      <c r="FS122" s="6">
        <f t="shared" si="2737"/>
        <v>2847494506.0864043</v>
      </c>
      <c r="FT122"/>
      <c r="FU122" s="6">
        <f t="shared" si="2738"/>
        <v>2335410008.1663961</v>
      </c>
      <c r="FV122"/>
      <c r="FW122" s="6">
        <f t="shared" si="2739"/>
        <v>8633769590.8863926</v>
      </c>
      <c r="FX122"/>
      <c r="FY122" s="6">
        <f t="shared" si="2740"/>
        <v>44221436.006400555</v>
      </c>
      <c r="FZ122"/>
      <c r="GA122" s="6">
        <f t="shared" si="2741"/>
        <v>915793485.92639744</v>
      </c>
      <c r="GB122"/>
      <c r="GC122" s="6">
        <f t="shared" si="2742"/>
        <v>326088474.72640151</v>
      </c>
      <c r="GD122"/>
      <c r="GE122" s="6">
        <f t="shared" si="2743"/>
        <v>5911469297.7663937</v>
      </c>
      <c r="GF122"/>
      <c r="GG122" s="6">
        <f t="shared" si="2744"/>
        <v>5853155795.0464067</v>
      </c>
      <c r="GH122"/>
      <c r="GI122" s="6">
        <f t="shared" si="3906"/>
        <v>4919327821.9264059</v>
      </c>
      <c r="GJ122"/>
      <c r="GK122" s="6">
        <f t="shared" si="3907"/>
        <v>3294539587.6863952</v>
      </c>
      <c r="GL122"/>
      <c r="GM122" s="6">
        <f t="shared" si="3908"/>
        <v>4011692109.9264054</v>
      </c>
      <c r="GN122"/>
      <c r="GO122" s="6">
        <f t="shared" si="3909"/>
        <v>8798800195.6864071</v>
      </c>
      <c r="GP122"/>
      <c r="GQ122" s="6">
        <f t="shared" si="3910"/>
        <v>1755435700.3264036</v>
      </c>
      <c r="GR122"/>
      <c r="GS122" s="6">
        <f t="shared" si="3911"/>
        <v>432858.72640005517</v>
      </c>
      <c r="GT122"/>
      <c r="GU122" s="6">
        <f t="shared" si="3912"/>
        <v>9708964921.4463921</v>
      </c>
      <c r="GV122"/>
      <c r="GW122" s="6">
        <f t="shared" si="3913"/>
        <v>145300844.64639899</v>
      </c>
      <c r="GX122"/>
      <c r="GY122" s="6">
        <f t="shared" si="3914"/>
        <v>1388152602.7264032</v>
      </c>
      <c r="GZ122"/>
      <c r="HA122" s="6">
        <f t="shared" si="3915"/>
        <v>851351015.52640247</v>
      </c>
      <c r="HB122"/>
      <c r="HC122" s="6">
        <f t="shared" si="3916"/>
        <v>1197011.0463999084</v>
      </c>
      <c r="HD122"/>
      <c r="HE122" s="6">
        <f t="shared" si="3917"/>
        <v>91124588.646400794</v>
      </c>
      <c r="HF122"/>
      <c r="HG122" s="6">
        <f t="shared" si="3918"/>
        <v>1205056241.766403</v>
      </c>
      <c r="HH122"/>
      <c r="HI122" s="6">
        <f t="shared" si="3919"/>
        <v>547649859.68640196</v>
      </c>
      <c r="HJ122"/>
      <c r="HK122" s="6">
        <f t="shared" si="3920"/>
        <v>2291912216.1664042</v>
      </c>
      <c r="HL122"/>
      <c r="HM122" s="6">
        <f t="shared" si="3921"/>
        <v>2820680597.6063957</v>
      </c>
      <c r="HN122"/>
      <c r="HO122" s="6">
        <f t="shared" si="3922"/>
        <v>997670342.24640262</v>
      </c>
      <c r="HP122"/>
      <c r="HQ122" s="6">
        <f t="shared" si="3923"/>
        <v>1833045446.2463963</v>
      </c>
      <c r="HR122"/>
      <c r="HS122" s="6">
        <f t="shared" si="3924"/>
        <v>128221.28639996999</v>
      </c>
      <c r="HT122"/>
      <c r="HU122" s="6">
        <f t="shared" si="3925"/>
        <v>2786792546.4063954</v>
      </c>
      <c r="HV122"/>
      <c r="HW122" s="6">
        <f t="shared" si="3926"/>
        <v>1841961590.8863964</v>
      </c>
      <c r="HX122"/>
      <c r="HY122" s="6">
        <f t="shared" si="3927"/>
        <v>7797935507.0464077</v>
      </c>
      <c r="HZ122"/>
      <c r="IA122" s="6">
        <f t="shared" si="3928"/>
        <v>794446086.24640238</v>
      </c>
      <c r="IB122"/>
      <c r="IC122" s="6">
        <f t="shared" si="3929"/>
        <v>3900512108.6463947</v>
      </c>
      <c r="ID122"/>
      <c r="IE122" s="6">
        <f t="shared" si="3930"/>
        <v>5065749663.8463936</v>
      </c>
      <c r="IF122"/>
      <c r="IG122" s="6">
        <f t="shared" si="3931"/>
        <v>5421388680.8063936</v>
      </c>
      <c r="IH122"/>
      <c r="II122" s="6">
        <f t="shared" si="3932"/>
        <v>1580068860.0063968</v>
      </c>
      <c r="IJ122"/>
      <c r="IK122" s="6">
        <f t="shared" si="3933"/>
        <v>135631179.36639902</v>
      </c>
      <c r="IL122"/>
      <c r="IM122" s="6">
        <f t="shared" si="3934"/>
        <v>365953839.20640159</v>
      </c>
      <c r="IN122"/>
      <c r="IO122" s="6">
        <f t="shared" si="3935"/>
        <v>15287324381.286411</v>
      </c>
      <c r="IP122"/>
      <c r="IQ122" s="6">
        <f t="shared" si="3936"/>
        <v>7526964445.2863932</v>
      </c>
      <c r="IR122"/>
      <c r="IS122" s="6">
        <f t="shared" si="3937"/>
        <v>1249628156.006397</v>
      </c>
      <c r="IT122"/>
      <c r="IU122" s="6">
        <f t="shared" si="3938"/>
        <v>608802328.1664021</v>
      </c>
      <c r="IV122"/>
      <c r="IW122" s="6">
        <f t="shared" si="3939"/>
        <v>13474120656.486391</v>
      </c>
      <c r="IX122"/>
      <c r="IY122" s="6">
        <f t="shared" si="3940"/>
        <v>140140138.08639902</v>
      </c>
      <c r="IZ122"/>
      <c r="JA122" s="6">
        <f t="shared" si="3941"/>
        <v>16384491523.686411</v>
      </c>
      <c r="JB122"/>
      <c r="JC122" s="6">
        <f t="shared" si="3942"/>
        <v>1229349453.9263971</v>
      </c>
      <c r="JD122"/>
      <c r="JE122" s="6">
        <f t="shared" si="3943"/>
        <v>3943878.2464001663</v>
      </c>
      <c r="JF122"/>
      <c r="JG122" s="6">
        <f t="shared" si="3944"/>
        <v>1217864820.3264029</v>
      </c>
      <c r="JH122"/>
      <c r="JI122" s="6">
        <f t="shared" si="3945"/>
        <v>15492800815.20639</v>
      </c>
      <c r="JJ122"/>
      <c r="JK122" s="6">
        <f t="shared" si="3946"/>
        <v>2518241153.1263957</v>
      </c>
      <c r="JL122"/>
      <c r="JM122" s="6">
        <f t="shared" si="3947"/>
        <v>881263345.76639748</v>
      </c>
      <c r="JN122"/>
      <c r="JO122" s="6">
        <f t="shared" si="3948"/>
        <v>3398647476.326405</v>
      </c>
      <c r="JP122"/>
      <c r="JQ122" s="6">
        <f t="shared" si="3949"/>
        <v>606435935.84640205</v>
      </c>
      <c r="JR122"/>
      <c r="JS122" s="6">
        <f t="shared" si="3950"/>
        <v>45076721.766400561</v>
      </c>
      <c r="JT122"/>
      <c r="JU122" s="6">
        <f t="shared" si="3951"/>
        <v>1317538996.3264031</v>
      </c>
      <c r="JV122"/>
      <c r="JW122" s="6">
        <f t="shared" si="3952"/>
        <v>68261965.926399305</v>
      </c>
      <c r="JX122"/>
      <c r="JY122" s="6">
        <f t="shared" si="3953"/>
        <v>15199457521.76639</v>
      </c>
      <c r="JZ122"/>
      <c r="KA122" s="6">
        <f t="shared" si="3954"/>
        <v>38192916168.806381</v>
      </c>
      <c r="KB122"/>
      <c r="KC122" s="6">
        <f t="shared" si="3955"/>
        <v>4364198413.9263945</v>
      </c>
      <c r="KD122"/>
      <c r="KE122" s="6">
        <f t="shared" si="3956"/>
        <v>359251083.36640161</v>
      </c>
      <c r="KF122"/>
      <c r="KG122" s="6">
        <f t="shared" si="3957"/>
        <v>3303251480.1664047</v>
      </c>
      <c r="KH122"/>
      <c r="KI122" s="6">
        <f t="shared" si="3958"/>
        <v>20690497949.286411</v>
      </c>
      <c r="KJ122"/>
      <c r="KK122" s="6">
        <f t="shared" si="3959"/>
        <v>1842978031.2064035</v>
      </c>
      <c r="KL122"/>
      <c r="KM122" s="6">
        <f t="shared" si="3960"/>
        <v>38206925881.446419</v>
      </c>
      <c r="KN122"/>
      <c r="KO122" s="6">
        <f t="shared" si="3961"/>
        <v>6015851434.0864067</v>
      </c>
      <c r="KP122"/>
      <c r="KQ122" s="6">
        <f t="shared" si="3962"/>
        <v>116425826.4063991</v>
      </c>
      <c r="KR122"/>
      <c r="KS122" s="6">
        <f t="shared" si="3963"/>
        <v>6624970212.9664068</v>
      </c>
      <c r="KT122"/>
      <c r="KU122" s="6">
        <f t="shared" si="3964"/>
        <v>1787760758.8864036</v>
      </c>
      <c r="KV122"/>
      <c r="KW122" s="16">
        <f t="shared" si="3965"/>
        <v>3849.6676719439724</v>
      </c>
      <c r="KX122" s="7"/>
      <c r="KY122" s="5"/>
      <c r="KZ122" s="3">
        <f t="shared" si="2428"/>
        <v>1255993600</v>
      </c>
      <c r="LA122"/>
      <c r="LB122" s="3">
        <f t="shared" si="2745"/>
        <v>54169600</v>
      </c>
      <c r="LC122"/>
      <c r="LD122" s="3">
        <f t="shared" si="2746"/>
        <v>4677465664</v>
      </c>
      <c r="LE122"/>
      <c r="LF122" s="3">
        <f t="shared" si="2747"/>
        <v>27373824</v>
      </c>
      <c r="LG122"/>
      <c r="LH122" s="3">
        <f t="shared" si="2748"/>
        <v>79852096</v>
      </c>
      <c r="LI122"/>
      <c r="LJ122" s="3">
        <f t="shared" si="2749"/>
        <v>10863616</v>
      </c>
      <c r="LK122"/>
      <c r="LL122" s="3">
        <f t="shared" si="2750"/>
        <v>1984167936</v>
      </c>
      <c r="LM122"/>
      <c r="LN122" s="3">
        <f t="shared" si="2751"/>
        <v>3651059776</v>
      </c>
      <c r="LO122"/>
      <c r="LP122" s="3">
        <f t="shared" si="2752"/>
        <v>1702717696</v>
      </c>
      <c r="LQ122"/>
      <c r="LR122" s="3">
        <f t="shared" si="2753"/>
        <v>7371252736</v>
      </c>
      <c r="LS122"/>
      <c r="LT122" s="3">
        <f t="shared" si="2754"/>
        <v>188018944</v>
      </c>
      <c r="LU122"/>
      <c r="LV122" s="3">
        <f t="shared" si="2755"/>
        <v>538240000</v>
      </c>
      <c r="LW122"/>
      <c r="LX122" s="3">
        <f t="shared" si="2756"/>
        <v>631014400</v>
      </c>
      <c r="LY122"/>
      <c r="LZ122" s="3">
        <f t="shared" si="2757"/>
        <v>4875390976</v>
      </c>
      <c r="MA122"/>
      <c r="MB122" s="3">
        <f t="shared" si="2758"/>
        <v>6983610624</v>
      </c>
      <c r="MC122"/>
      <c r="MD122" s="3">
        <f t="shared" si="2759"/>
        <v>5959840000</v>
      </c>
      <c r="ME122"/>
      <c r="MF122" s="3">
        <f t="shared" si="2760"/>
        <v>2533712896</v>
      </c>
      <c r="MG122"/>
      <c r="MH122" s="3">
        <f t="shared" si="2761"/>
        <v>4956160000</v>
      </c>
      <c r="MI122"/>
      <c r="MJ122" s="3">
        <f t="shared" si="2762"/>
        <v>10173546496</v>
      </c>
      <c r="MK122"/>
      <c r="ML122" s="3">
        <f t="shared" si="2763"/>
        <v>2397081600</v>
      </c>
      <c r="MM122"/>
      <c r="MN122" s="3">
        <f t="shared" si="2764"/>
        <v>59598400</v>
      </c>
      <c r="MO122"/>
      <c r="MP122" s="3">
        <f t="shared" si="2765"/>
        <v>8367126784</v>
      </c>
      <c r="MQ122"/>
      <c r="MR122" s="3">
        <f t="shared" si="2766"/>
        <v>24920064</v>
      </c>
      <c r="MS122"/>
      <c r="MT122" s="3">
        <f t="shared" si="2767"/>
        <v>1964262400</v>
      </c>
      <c r="MU122"/>
      <c r="MV122" s="3">
        <f t="shared" si="2768"/>
        <v>1313337600</v>
      </c>
      <c r="MW122"/>
      <c r="MX122" s="3">
        <f t="shared" si="2769"/>
        <v>35617024</v>
      </c>
      <c r="MY122"/>
      <c r="MZ122" s="3">
        <f t="shared" si="2770"/>
        <v>275825664</v>
      </c>
      <c r="NA122"/>
      <c r="NB122" s="3">
        <f t="shared" si="2771"/>
        <v>1745234176</v>
      </c>
      <c r="NC122"/>
      <c r="ND122" s="3">
        <f t="shared" si="2772"/>
        <v>928055296</v>
      </c>
      <c r="NE122"/>
      <c r="NF122" s="3">
        <f t="shared" si="2773"/>
        <v>3017964096</v>
      </c>
      <c r="NG122"/>
      <c r="NH122" s="3">
        <f t="shared" si="2774"/>
        <v>2120418304</v>
      </c>
      <c r="NI122"/>
      <c r="NJ122" s="3">
        <f t="shared" si="2775"/>
        <v>1493667904</v>
      </c>
      <c r="NK122"/>
      <c r="NL122" s="3">
        <f t="shared" si="2729"/>
        <v>1278205504</v>
      </c>
      <c r="NM122"/>
      <c r="NN122" s="3">
        <f t="shared" si="2776"/>
        <v>44943616</v>
      </c>
      <c r="NO122"/>
      <c r="NP122" s="3">
        <f t="shared" si="2777"/>
        <v>2091049984</v>
      </c>
      <c r="NQ122"/>
      <c r="NR122" s="3">
        <f t="shared" si="2778"/>
        <v>1285652736</v>
      </c>
      <c r="NS122"/>
      <c r="NT122" s="3">
        <f t="shared" si="2779"/>
        <v>9095055424</v>
      </c>
      <c r="NU122"/>
      <c r="NV122" s="3">
        <f t="shared" si="2780"/>
        <v>1242421504</v>
      </c>
      <c r="NW122"/>
      <c r="NX122" s="3">
        <f t="shared" si="2781"/>
        <v>3068273664</v>
      </c>
      <c r="NY122"/>
      <c r="NZ122" s="3">
        <f t="shared" si="2782"/>
        <v>4110348544</v>
      </c>
      <c r="OA122"/>
      <c r="OB122" s="3">
        <f t="shared" si="2783"/>
        <v>4431298624</v>
      </c>
      <c r="OC122"/>
      <c r="OD122" s="3">
        <f t="shared" si="2784"/>
        <v>1068505344</v>
      </c>
      <c r="OE122"/>
      <c r="OF122" s="3">
        <f t="shared" si="2785"/>
        <v>21013056</v>
      </c>
      <c r="OG122"/>
      <c r="OH122" s="3">
        <f t="shared" si="2786"/>
        <v>686020864</v>
      </c>
      <c r="OI122"/>
      <c r="OJ122" s="3">
        <f t="shared" si="2787"/>
        <v>17083535616</v>
      </c>
      <c r="OK122"/>
      <c r="OL122" s="3">
        <f t="shared" si="2788"/>
        <v>6351452416</v>
      </c>
      <c r="OM122"/>
      <c r="ON122" s="3">
        <f t="shared" si="2789"/>
        <v>800210944</v>
      </c>
      <c r="OO122"/>
      <c r="OP122" s="3">
        <f t="shared" si="2790"/>
        <v>1007173696</v>
      </c>
      <c r="OQ122"/>
      <c r="OR122" s="3">
        <f t="shared" si="2791"/>
        <v>11884488256</v>
      </c>
      <c r="OS122"/>
      <c r="OT122" s="3">
        <f t="shared" si="2792"/>
        <v>22810176</v>
      </c>
      <c r="OU122"/>
      <c r="OV122" s="3">
        <f t="shared" si="2793"/>
        <v>18242284096</v>
      </c>
      <c r="OW122"/>
      <c r="OX122" s="3">
        <f t="shared" si="2794"/>
        <v>784000000</v>
      </c>
      <c r="OY122"/>
      <c r="OZ122" s="3">
        <f t="shared" si="2795"/>
        <v>81866304</v>
      </c>
      <c r="PA122"/>
      <c r="PB122" s="3">
        <f t="shared" si="2796"/>
        <v>1760641600</v>
      </c>
      <c r="PC122"/>
      <c r="PD122" s="3">
        <f t="shared" si="2797"/>
        <v>13784638464</v>
      </c>
      <c r="PE122"/>
      <c r="PF122" s="3">
        <f t="shared" si="2798"/>
        <v>1859334400</v>
      </c>
      <c r="PG122"/>
      <c r="PH122" s="3">
        <f t="shared" si="2799"/>
        <v>511845376</v>
      </c>
      <c r="PI122"/>
      <c r="PJ122" s="3">
        <f t="shared" si="2800"/>
        <v>4271929600</v>
      </c>
      <c r="PK122"/>
      <c r="PL122" s="3">
        <f t="shared" si="2801"/>
        <v>1004129344</v>
      </c>
      <c r="PM122"/>
      <c r="PN122" s="3">
        <f t="shared" si="2802"/>
        <v>189778176</v>
      </c>
      <c r="PO122"/>
      <c r="PP122" s="3">
        <f t="shared" si="2803"/>
        <v>1880089600</v>
      </c>
      <c r="PQ122"/>
      <c r="PR122" s="3">
        <f t="shared" si="2804"/>
        <v>1440000</v>
      </c>
      <c r="PS122"/>
      <c r="PT122" s="3">
        <f t="shared" si="2805"/>
        <v>13508018176</v>
      </c>
      <c r="PU122"/>
      <c r="PV122" s="3">
        <f t="shared" si="2806"/>
        <v>35482503424</v>
      </c>
      <c r="PW122"/>
      <c r="PX122" s="3">
        <f t="shared" si="2730"/>
        <v>3481000000</v>
      </c>
      <c r="PY122"/>
      <c r="PZ122" s="3">
        <f t="shared" si="3172"/>
        <v>676832256</v>
      </c>
      <c r="QA122"/>
      <c r="QB122" s="3">
        <f t="shared" si="3173"/>
        <v>4164895296</v>
      </c>
      <c r="QC122"/>
      <c r="QD122" s="3">
        <f t="shared" si="3174"/>
        <v>22772017216</v>
      </c>
      <c r="QE122"/>
      <c r="QF122" s="3">
        <f t="shared" si="3175"/>
        <v>2499200064</v>
      </c>
      <c r="QG122"/>
      <c r="QH122" s="3">
        <f t="shared" si="3176"/>
        <v>41017590784</v>
      </c>
      <c r="QI122"/>
      <c r="QJ122" s="3">
        <f t="shared" si="3177"/>
        <v>7161221376</v>
      </c>
      <c r="QK122"/>
      <c r="QL122" s="3">
        <f t="shared" si="3178"/>
        <v>13897984</v>
      </c>
      <c r="QM122"/>
      <c r="QN122" s="3">
        <f t="shared" si="3169"/>
        <v>7824463936</v>
      </c>
      <c r="QO122"/>
      <c r="QP122" s="3">
        <f t="shared" si="3170"/>
        <v>2434830336</v>
      </c>
      <c r="QQ122"/>
      <c r="QR122" s="3">
        <f t="shared" si="3171"/>
        <v>861539904</v>
      </c>
      <c r="QS122" s="5"/>
      <c r="QT122" s="6">
        <f t="shared" si="2429"/>
        <v>3874.3788102617696</v>
      </c>
      <c r="QU122" s="5"/>
      <c r="QV122" s="5"/>
      <c r="QW122" s="6">
        <f>B122-C122-$FC122</f>
        <v>42502.079999999958</v>
      </c>
      <c r="QX122"/>
      <c r="QY122" s="6">
        <f>D122-E122-$FC122</f>
        <v>14422.079999999958</v>
      </c>
      <c r="QZ122"/>
      <c r="RA122" s="6">
        <f>F122-G122-$FC122</f>
        <v>75454.079999999958</v>
      </c>
      <c r="RB122"/>
      <c r="RC122" s="6">
        <f>H122-I122-$FC122</f>
        <v>12294.079999999958</v>
      </c>
      <c r="RD122"/>
      <c r="RE122" s="6">
        <f>J122-K122-$FC122</f>
        <v>15998.079999999958</v>
      </c>
      <c r="RF122"/>
      <c r="RG122" s="6">
        <f>L122-M122-$FC122</f>
        <v>10358.079999999958</v>
      </c>
      <c r="RH122"/>
      <c r="RI122" s="6">
        <f>N122-O122-$FC122</f>
        <v>-37481.920000000042</v>
      </c>
      <c r="RJ122"/>
      <c r="RK122" s="6">
        <f>P122-Q122-$FC122</f>
        <v>-53361.920000000042</v>
      </c>
      <c r="RL122"/>
      <c r="RM122" s="6">
        <f>R122-S122-$FC122</f>
        <v>48326.079999999958</v>
      </c>
      <c r="RN122"/>
      <c r="RO122" s="6">
        <f>T122-U122-$FC122</f>
        <v>92918.079999999958</v>
      </c>
      <c r="RP122"/>
      <c r="RQ122" s="6">
        <f>V122-W122-$FC122</f>
        <v>-6649.9200000000419</v>
      </c>
      <c r="RR122"/>
      <c r="RS122" s="6">
        <f>X122-Y122-$FC122</f>
        <v>30262.079999999958</v>
      </c>
      <c r="RT122"/>
      <c r="RU122" s="6">
        <f>Z122-AA122-$FC122</f>
        <v>-18057.920000000042</v>
      </c>
      <c r="RV122"/>
      <c r="RW122" s="6">
        <f>AB122-AC122-$FC122</f>
        <v>76886.079999999958</v>
      </c>
      <c r="RX122"/>
      <c r="RY122" s="6">
        <f>AD122-AE122-$FC122</f>
        <v>-76505.920000000042</v>
      </c>
      <c r="RZ122"/>
      <c r="SA122" s="6">
        <f>AF122-AG122-$FC122</f>
        <v>-70137.920000000042</v>
      </c>
      <c r="SB122"/>
      <c r="SC122" s="6">
        <f>AH122-AI122-$FC122</f>
        <v>57398.079999999958</v>
      </c>
      <c r="SD122"/>
      <c r="SE122" s="6">
        <f>AJ122-AK122-$FC122</f>
        <v>-63337.920000000042</v>
      </c>
      <c r="SF122"/>
      <c r="SG122" s="6">
        <f>AL122-AM122-$FC122</f>
        <v>-93801.920000000042</v>
      </c>
      <c r="SH122"/>
      <c r="SI122" s="6">
        <f>AN122-AO122-$FC122</f>
        <v>-41897.920000000042</v>
      </c>
      <c r="SJ122"/>
      <c r="SK122" s="6">
        <f>AP122-AQ122-$FC122</f>
        <v>-657.92000000004191</v>
      </c>
      <c r="SL122"/>
      <c r="SM122" s="6">
        <f>AR122-AS122-$FC122</f>
        <v>98534.079999999958</v>
      </c>
      <c r="SN122"/>
      <c r="SO122" s="6">
        <f>AT122-AU122-$FC122</f>
        <v>12054.079999999958</v>
      </c>
      <c r="SP122"/>
      <c r="SQ122" s="6">
        <f>AV122-AW122-$FC122</f>
        <v>-37257.920000000042</v>
      </c>
      <c r="SR122"/>
      <c r="SS122" s="6">
        <f>AX122-AY122-$FC122</f>
        <v>-29177.920000000042</v>
      </c>
      <c r="ST122"/>
      <c r="SU122" s="6">
        <f>AZ122-BA122-$FC122</f>
        <v>1094.0799999999581</v>
      </c>
      <c r="SV122"/>
      <c r="SW122" s="6">
        <f>BB122-BC122-$FC122</f>
        <v>-9545.9200000000419</v>
      </c>
      <c r="SX122"/>
      <c r="SY122" s="6">
        <f>BD122-BE122-$FC122</f>
        <v>-34713.920000000042</v>
      </c>
      <c r="SZ122"/>
      <c r="TA122" s="6">
        <f>BF122-BG122-$FC122</f>
        <v>-23401.920000000042</v>
      </c>
      <c r="TB122"/>
      <c r="TC122" s="6">
        <f>BH122-BI122-$FC122</f>
        <v>-47873.920000000042</v>
      </c>
      <c r="TD122"/>
      <c r="TE122" s="6">
        <f>BJ122-BK122-$FC122</f>
        <v>53110.079999999958</v>
      </c>
      <c r="TF122"/>
      <c r="TG122" s="6">
        <f>BL122-BM122-$FC122</f>
        <v>-31585.920000000042</v>
      </c>
      <c r="TH122"/>
      <c r="TI122" s="6">
        <f>BN122-BO122-$FC122</f>
        <v>42814.079999999958</v>
      </c>
      <c r="TJ122"/>
      <c r="TK122" s="6">
        <f>BP122-BQ122-$FC122</f>
        <v>358.07999999995809</v>
      </c>
      <c r="TL122"/>
      <c r="TM122" s="6">
        <f>BR122-BS122-$FC122</f>
        <v>52790.079999999958</v>
      </c>
      <c r="TN122"/>
      <c r="TO122" s="6">
        <f>BT122-BU122-$FC122</f>
        <v>42918.079999999958</v>
      </c>
      <c r="TP122"/>
      <c r="TQ122" s="6">
        <f>BV122-BW122-$FC122</f>
        <v>-88305.920000000042</v>
      </c>
      <c r="TR122"/>
      <c r="TS122" s="6">
        <f>BX122-BY122-$FC122</f>
        <v>-28185.920000000042</v>
      </c>
      <c r="TT122"/>
      <c r="TU122" s="6">
        <f>BZ122-CA122-$FC122</f>
        <v>62454.079999999958</v>
      </c>
      <c r="TV122"/>
      <c r="TW122" s="6">
        <f>CB122-CC122-$FC122</f>
        <v>71174.079999999958</v>
      </c>
      <c r="TX122"/>
      <c r="TY122" s="6">
        <f>CD122-CE122-$FC122</f>
        <v>73630.079999999958</v>
      </c>
      <c r="TZ122"/>
      <c r="UA122" s="6">
        <f>CF122-CG122-$FC122</f>
        <v>39750.079999999958</v>
      </c>
      <c r="UB122"/>
      <c r="UC122" s="6">
        <f>CH122-CI122-$FC122</f>
        <v>11646.079999999958</v>
      </c>
      <c r="UD122"/>
      <c r="UE122" s="6">
        <f>CJ122-CK122-$FC122</f>
        <v>-19129.920000000042</v>
      </c>
      <c r="UF122"/>
      <c r="UG122" s="6">
        <f>CL122-CM122-$FC122</f>
        <v>-123641.92000000004</v>
      </c>
      <c r="UH122"/>
      <c r="UI122" s="6">
        <f>CN122-CO122-$FC122</f>
        <v>86758.079999999958</v>
      </c>
      <c r="UJ122"/>
      <c r="UK122" s="6">
        <f>CP122-CQ122-$FC122</f>
        <v>35350.079999999958</v>
      </c>
      <c r="UL122"/>
      <c r="UM122" s="6">
        <f>CR122-CS122-$FC122</f>
        <v>-24673.920000000042</v>
      </c>
      <c r="UN122"/>
      <c r="UO122" s="6">
        <f>CT122-CU122-$FC122</f>
        <v>116078.07999999996</v>
      </c>
      <c r="UP122"/>
      <c r="UQ122" s="6">
        <f>CV122-CW122-$FC122</f>
        <v>11838.079999999958</v>
      </c>
      <c r="UR122"/>
      <c r="US122" s="6">
        <f>CX122-CY122-$FC122</f>
        <v>-128001.92000000004</v>
      </c>
      <c r="UT122"/>
      <c r="UU122" s="6">
        <f>CZ122-DA122-$FC122</f>
        <v>35062.079999999958</v>
      </c>
      <c r="UV122"/>
      <c r="UW122" s="6">
        <f>DB122-DC122-$FC122</f>
        <v>-1985.9200000000419</v>
      </c>
      <c r="UX122"/>
      <c r="UY122" s="6">
        <f>DD122-DE122-$FC122</f>
        <v>-34897.920000000042</v>
      </c>
      <c r="UZ122"/>
      <c r="VA122" s="6">
        <f>DF122-DG122-$FC122</f>
        <v>124470.07999999996</v>
      </c>
      <c r="VB122"/>
      <c r="VC122" s="6">
        <f>DH122-DI122-$FC122</f>
        <v>50182.079999999958</v>
      </c>
      <c r="VD122"/>
      <c r="VE122" s="6">
        <f>DJ122-DK122-$FC122</f>
        <v>29686.079999999958</v>
      </c>
      <c r="VF122"/>
      <c r="VG122" s="6">
        <f>DL122-DM122-$FC122</f>
        <v>-58297.920000000042</v>
      </c>
      <c r="VH122"/>
      <c r="VI122" s="6">
        <f>DN122-DO122-$FC122</f>
        <v>-24625.920000000042</v>
      </c>
      <c r="VJ122"/>
      <c r="VK122" s="6">
        <f>DP122-DQ122-$FC122</f>
        <v>-6713.9200000000419</v>
      </c>
      <c r="VL122"/>
      <c r="VM122" s="6">
        <f>DR122-DS122-$FC122</f>
        <v>-36297.920000000042</v>
      </c>
      <c r="VN122"/>
      <c r="VO122" s="6">
        <f>DT122-DU122-$FC122</f>
        <v>8262.0799999999581</v>
      </c>
      <c r="VP122"/>
      <c r="VQ122" s="6">
        <f>DV122-DW122-$FC122</f>
        <v>123286.07999999996</v>
      </c>
      <c r="VR122"/>
      <c r="VS122" s="6">
        <f>DX122-DY122-$FC122</f>
        <v>195430.07999999996</v>
      </c>
      <c r="VT122"/>
      <c r="VU122" s="6">
        <f>DZ122-EA122-$FC122</f>
        <v>66062.079999999958</v>
      </c>
      <c r="VV122"/>
      <c r="VW122" s="6">
        <f>EB122-EC122-$FC122</f>
        <v>-18953.920000000042</v>
      </c>
      <c r="VX122"/>
      <c r="VY122" s="6">
        <f>ED122-EE122-$FC122</f>
        <v>-57473.920000000042</v>
      </c>
      <c r="VZ122"/>
      <c r="WA122" s="6">
        <f>EF122-EG122-$FC122</f>
        <v>-143841.92000000004</v>
      </c>
      <c r="WB122"/>
      <c r="WC122" s="6">
        <f>EH122-EI122-$FC122</f>
        <v>-42929.920000000042</v>
      </c>
      <c r="WD122"/>
      <c r="WE122" s="6">
        <f>EJ122-EK122-$FC122</f>
        <v>-195465.92000000004</v>
      </c>
      <c r="WF122"/>
      <c r="WG122" s="6">
        <f>EL122-EM122-$FC122</f>
        <v>-77561.920000000042</v>
      </c>
      <c r="WH122"/>
      <c r="WI122" s="6">
        <f>EN122-EO122-$FC122</f>
        <v>10790.079999999958</v>
      </c>
      <c r="WJ122"/>
      <c r="WK122" s="6">
        <f>EP122-EQ122-$FC122</f>
        <v>-81393.920000000042</v>
      </c>
      <c r="WL122"/>
      <c r="WM122" s="6">
        <f>ER122-ES122-$FC122</f>
        <v>-42281.920000000042</v>
      </c>
      <c r="WN122"/>
      <c r="WO122" s="6">
        <f>ET122-EU122-$FC122</f>
        <v>-22289.920000000042</v>
      </c>
      <c r="WP122"/>
      <c r="WQ122"/>
      <c r="WR122"/>
      <c r="WS122" s="42" t="s">
        <v>4</v>
      </c>
      <c r="WT122"/>
      <c r="WU122">
        <f>A122/A125</f>
        <v>0.88085106382978728</v>
      </c>
      <c r="WV122">
        <f t="shared" ref="WV122" si="4116">B122/B125</f>
        <v>99.555555555555557</v>
      </c>
      <c r="WW122">
        <f t="shared" ref="WW122" si="4117">C122/C125</f>
        <v>75.41526950256339</v>
      </c>
      <c r="WX122">
        <f t="shared" ref="WX122" si="4118">D122/D125</f>
        <v>111.4185265652775</v>
      </c>
      <c r="WY122">
        <f t="shared" ref="WY122" si="4119">E122/E125</f>
        <v>133.28992099593009</v>
      </c>
      <c r="WZ122">
        <f t="shared" ref="WZ122" si="4120">F122/F125</f>
        <v>97.115966386554618</v>
      </c>
      <c r="XA122">
        <f t="shared" ref="XA122" si="4121">G122/G125</f>
        <v>118.36617100371747</v>
      </c>
      <c r="XB122">
        <f t="shared" ref="XB122" si="4122">H122/H125</f>
        <v>105.81648774559449</v>
      </c>
      <c r="XC122">
        <f t="shared" ref="XC122" si="4123">I122/I125</f>
        <v>102.14971360853249</v>
      </c>
      <c r="XD122">
        <f t="shared" ref="XD122" si="4124">J122/J125</f>
        <v>95.478228917876166</v>
      </c>
      <c r="XE122">
        <f t="shared" ref="XE122" si="4125">K122/K125</f>
        <v>76.118032786885252</v>
      </c>
      <c r="XF122">
        <f t="shared" ref="XF122" si="4126">L122/L125</f>
        <v>99.386714542190305</v>
      </c>
      <c r="XG122">
        <f t="shared" ref="XG122" si="4127">M122/M125</f>
        <v>120.75663813912662</v>
      </c>
      <c r="XH122">
        <f t="shared" ref="XH122" si="4128">N122/N125</f>
        <v>98.686753628513685</v>
      </c>
      <c r="XI122">
        <f t="shared" ref="XI122" si="4129">O122/O125</f>
        <v>112.08015414258189</v>
      </c>
      <c r="XJ122">
        <f t="shared" ref="XJ122" si="4130">P122/P125</f>
        <v>92.151059730250481</v>
      </c>
      <c r="XK122">
        <f t="shared" ref="XK122" si="4131">Q122/Q125</f>
        <v>94.556433210461648</v>
      </c>
      <c r="XL122">
        <f t="shared" ref="XL122" si="4132">R122/R125</f>
        <v>95.181328545780971</v>
      </c>
      <c r="XM122">
        <f t="shared" ref="XM122" si="4133">S122/S125</f>
        <v>75.715657426049248</v>
      </c>
      <c r="XN122">
        <f t="shared" ref="XN122" si="4134">T122/T125</f>
        <v>79.688575458392108</v>
      </c>
      <c r="XO122">
        <f t="shared" ref="XO122" si="4135">U122/U125</f>
        <v>77.242624536514583</v>
      </c>
      <c r="XP122">
        <f t="shared" ref="XP122" si="4136">V122/V125</f>
        <v>109.18491921005386</v>
      </c>
      <c r="XQ122">
        <f t="shared" ref="XQ122" si="4137">W122/W125</f>
        <v>89.310929197185118</v>
      </c>
      <c r="XR122">
        <f t="shared" ref="XR122" si="4138">X122/X125</f>
        <v>112.48400770712909</v>
      </c>
      <c r="XS122">
        <f t="shared" ref="XS122" si="4139">Y122/Y125</f>
        <v>79.067983074753172</v>
      </c>
      <c r="XT122">
        <f t="shared" ref="XT122" si="4140">Z122/Z125</f>
        <v>100.65648586975601</v>
      </c>
      <c r="XU122">
        <f t="shared" ref="XU122" si="4141">AA122/AA125</f>
        <v>127.78821520068318</v>
      </c>
      <c r="XV122">
        <f t="shared" ref="XV122" si="4142">AB122/AB125</f>
        <v>126.82910602910603</v>
      </c>
      <c r="XW122">
        <f t="shared" ref="XW122" si="4143">AC122/AC125</f>
        <v>129.33301412497008</v>
      </c>
      <c r="XX122">
        <f t="shared" ref="XX122" si="4144">AD122/AD125</f>
        <v>118.48015414258188</v>
      </c>
      <c r="XY122">
        <f t="shared" ref="XY122" si="4145">AE122/AE125</f>
        <v>110.34439178515008</v>
      </c>
      <c r="XZ122">
        <f t="shared" ref="XZ122" si="4146">AF122/AF125</f>
        <v>111.79043659043658</v>
      </c>
      <c r="YA122">
        <f t="shared" ref="YA122" si="4147">AG122/AG125</f>
        <v>124.55175207615962</v>
      </c>
      <c r="YB122">
        <f t="shared" ref="YB122" si="4148">AH122/AH125</f>
        <v>98.838546603475507</v>
      </c>
      <c r="YC122">
        <f t="shared" ref="YC122" si="4149">AI122/AI125</f>
        <v>94.670396577258515</v>
      </c>
      <c r="YD122">
        <f t="shared" ref="YD122" si="4150">AJ122/AJ125</f>
        <v>113.6532877882152</v>
      </c>
      <c r="YE122">
        <f t="shared" ref="YE122" si="4151">AK122/AK125</f>
        <v>99.185782458449893</v>
      </c>
      <c r="YF122">
        <f t="shared" ref="YF122" si="4152">AL122/AL125</f>
        <v>95.341780483791339</v>
      </c>
      <c r="YG122">
        <f t="shared" ref="YG122" si="4153">AM122/AM125</f>
        <v>122.12854578096947</v>
      </c>
      <c r="YH122">
        <f t="shared" ref="YH122" si="4154">AN122/AN125</f>
        <v>135.3978494623656</v>
      </c>
      <c r="YI122">
        <f t="shared" ref="YI122" si="4155">AO122/AO125</f>
        <v>71.066908547647003</v>
      </c>
      <c r="YJ122">
        <f t="shared" ref="YJ122" si="4156">AP122/AP125</f>
        <v>89.548294434470378</v>
      </c>
      <c r="YK122">
        <f t="shared" ref="YK122" si="4157">AQ122/AQ125</f>
        <v>97.592292870905581</v>
      </c>
      <c r="YL122">
        <f t="shared" ref="YL122" si="4158">AR122/AR125</f>
        <v>106.01509566438476</v>
      </c>
      <c r="YM122">
        <f t="shared" ref="YM122" si="4159">AS122/AS125</f>
        <v>92.010053859964088</v>
      </c>
      <c r="YN122">
        <f t="shared" ref="YN122" si="4160">AT122/AT125</f>
        <v>76.761117861482376</v>
      </c>
      <c r="YO122">
        <f t="shared" ref="YO122" si="4161">AU122/AU125</f>
        <v>95.207656083852342</v>
      </c>
      <c r="YP122">
        <f t="shared" ref="YP122" si="4162">AV122/AV125</f>
        <v>109.94065510597302</v>
      </c>
      <c r="YQ122">
        <f t="shared" ref="YQ122" si="4163">AW122/AW125</f>
        <v>107.93610672283658</v>
      </c>
      <c r="YR122">
        <f t="shared" ref="YR122" si="4164">AX122/AX125</f>
        <v>120.13166556945359</v>
      </c>
      <c r="YS122">
        <f t="shared" ref="YS122" si="4165">AY122/AY125</f>
        <v>98.097478991596645</v>
      </c>
      <c r="YT122">
        <f t="shared" ref="YT122" si="4166">AZ122/AZ125</f>
        <v>108.63542215200982</v>
      </c>
      <c r="YU122">
        <f t="shared" ref="YU122" si="4167">BA122/BA125</f>
        <v>75.925151883353578</v>
      </c>
      <c r="YV122">
        <f t="shared" ref="YV122" si="4168">BB122/BB125</f>
        <v>98.500658265939435</v>
      </c>
      <c r="YW122">
        <f t="shared" ref="YW122" si="4169">BC122/BC125</f>
        <v>88.914925127530026</v>
      </c>
      <c r="YX122">
        <f t="shared" ref="YX122" si="4170">BD122/BD125</f>
        <v>84.946603475513427</v>
      </c>
      <c r="YY122">
        <f t="shared" ref="YY122" si="4171">BE122/BE125</f>
        <v>78.906318082788673</v>
      </c>
      <c r="YZ122">
        <f t="shared" ref="YZ122" si="4172">BF122/BF125</f>
        <v>96.654937163375223</v>
      </c>
      <c r="ZA122">
        <f t="shared" ref="ZA122" si="4173">BG122/BG125</f>
        <v>104.50707330516259</v>
      </c>
      <c r="ZB122">
        <f t="shared" ref="ZB122" si="4174">BH122/BH125</f>
        <v>117.6079012345679</v>
      </c>
      <c r="ZC122">
        <f t="shared" ref="ZC122" si="4175">BI122/BI125</f>
        <v>68.778871051268766</v>
      </c>
      <c r="ZD122">
        <f t="shared" ref="ZD122" si="4176">BJ122/BJ125</f>
        <v>117.47975508591745</v>
      </c>
      <c r="ZE122">
        <f t="shared" ref="ZE122" si="4177">BK122/BK125</f>
        <v>96.322977005441459</v>
      </c>
      <c r="ZF122">
        <f t="shared" ref="ZF122" si="4178">BL122/BL125</f>
        <v>71.931170662905501</v>
      </c>
      <c r="ZG122">
        <f t="shared" ref="ZG122" si="4179">BM122/BM125</f>
        <v>103.18600714688735</v>
      </c>
      <c r="ZH122">
        <f t="shared" ref="ZH122" si="4180">BN122/BN125</f>
        <v>141.24362895005098</v>
      </c>
      <c r="ZI122">
        <f t="shared" ref="ZI122" si="4181">BO122/BO125</f>
        <v>97.515140116607114</v>
      </c>
      <c r="ZJ122">
        <f t="shared" ref="ZJ122" si="4182">BP122/BP125</f>
        <v>120.36208368915457</v>
      </c>
      <c r="ZK122">
        <f t="shared" ref="ZK122" si="4183">BQ122/BQ125</f>
        <v>80.462623413258115</v>
      </c>
      <c r="ZL122">
        <f t="shared" ref="ZL122" si="4184">BR122/BR125</f>
        <v>139.36509456547762</v>
      </c>
      <c r="ZM122">
        <f t="shared" ref="ZM122" si="4185">BS122/BS125</f>
        <v>92.117465224111285</v>
      </c>
      <c r="ZN122">
        <f t="shared" ref="ZN122" si="4186">BT122/BT125</f>
        <v>134.41805869074491</v>
      </c>
      <c r="ZO122">
        <f t="shared" ref="ZO122" si="4187">BU122/BU125</f>
        <v>107.82581888246628</v>
      </c>
      <c r="ZP122">
        <f t="shared" ref="ZP122" si="4188">BV122/BV125</f>
        <v>78.526870063496986</v>
      </c>
      <c r="ZQ122">
        <f t="shared" ref="ZQ122" si="4189">BW122/BW125</f>
        <v>118.98400158009086</v>
      </c>
      <c r="ZR122">
        <f t="shared" ref="ZR122" si="4190">BX122/BX125</f>
        <v>78.961178045515396</v>
      </c>
      <c r="ZS122">
        <f t="shared" ref="ZS122" si="4191">BY122/BY125</f>
        <v>82.280900355403446</v>
      </c>
      <c r="ZT122">
        <f t="shared" ref="ZT122" si="4192">BZ122/BZ125</f>
        <v>85.773292379698702</v>
      </c>
      <c r="ZU122">
        <f t="shared" ref="ZU122" si="4193">CA122/CA125</f>
        <v>97.563843468675358</v>
      </c>
      <c r="ZV122">
        <f t="shared" ref="ZV122" si="4194">CB122/CB125</f>
        <v>115.26216908625106</v>
      </c>
      <c r="ZW122">
        <f t="shared" ref="ZW122" si="4195">CC122/CC125</f>
        <v>96.369455134697191</v>
      </c>
      <c r="ZX122">
        <f t="shared" ref="ZX122" si="4196">CD122/CD125</f>
        <v>104.11777378815081</v>
      </c>
      <c r="ZY122">
        <f t="shared" ref="ZY122" si="4197">CE122/CE125</f>
        <v>92.166606822262125</v>
      </c>
      <c r="ZZ122">
        <f t="shared" ref="ZZ122" si="4198">CF122/CF125</f>
        <v>96.054514480408855</v>
      </c>
      <c r="AAA122">
        <f t="shared" ref="AAA122" si="4199">CG122/CG125</f>
        <v>100.8991928559162</v>
      </c>
      <c r="AAB122">
        <f t="shared" ref="AAB122" si="4200">CH122/CH125</f>
        <v>115.95698924731182</v>
      </c>
      <c r="AAC122">
        <f t="shared" ref="AAC122" si="4201">CI122/CI125</f>
        <v>94.045242369838419</v>
      </c>
      <c r="AAD122">
        <f t="shared" ref="AAD122" si="4202">CJ122/CJ125</f>
        <v>115.42613151152861</v>
      </c>
      <c r="AAE122">
        <f t="shared" ref="AAE122" si="4203">CK122/CK125</f>
        <v>114.81628519343731</v>
      </c>
      <c r="AAF122">
        <f t="shared" ref="AAF122" si="4204">CL122/CL125</f>
        <v>64.933351808230569</v>
      </c>
      <c r="AAG122">
        <f t="shared" ref="AAG122" si="4205">CM122/CM125</f>
        <v>169.11060948081263</v>
      </c>
      <c r="AAH122">
        <f t="shared" ref="AAH122" si="4206">CN122/CN125</f>
        <v>133.2989604989605</v>
      </c>
      <c r="AAI122">
        <f t="shared" ref="AAI122" si="4207">CO122/CO125</f>
        <v>86.955552113984822</v>
      </c>
      <c r="AAJ122">
        <f t="shared" ref="AAJ122" si="4208">CP122/CP125</f>
        <v>110.3309702248329</v>
      </c>
      <c r="AAK122">
        <f t="shared" ref="AAK122" si="4209">CQ122/CQ125</f>
        <v>119.98513011152416</v>
      </c>
      <c r="AAL122">
        <f t="shared" ref="AAL122" si="4210">CR122/CR125</f>
        <v>118.57185185185185</v>
      </c>
      <c r="AAM122">
        <f t="shared" ref="AAM122" si="4211">CS122/CS125</f>
        <v>103.69698197285801</v>
      </c>
      <c r="AAN122">
        <f t="shared" ref="AAN122" si="4212">CT122/CT125</f>
        <v>126.92560895325872</v>
      </c>
      <c r="AAO122">
        <f t="shared" ref="AAO122" si="4213">CU122/CU125</f>
        <v>72.693820659749107</v>
      </c>
      <c r="AAP122">
        <f t="shared" ref="AAP122" si="4214">CV122/CV125</f>
        <v>73.706212972808743</v>
      </c>
      <c r="AAQ122">
        <f t="shared" ref="AAQ122" si="4215">CW122/CW125</f>
        <v>108.44966139954853</v>
      </c>
      <c r="AAR122">
        <f t="shared" ref="AAR122" si="4216">CX122/CX125</f>
        <v>59.931638661496478</v>
      </c>
      <c r="AAS122">
        <f t="shared" ref="AAS122" si="4217">CY122/CY125</f>
        <v>155.86004514672686</v>
      </c>
      <c r="AAT122">
        <f t="shared" ref="AAT122" si="4218">CZ122/CZ125</f>
        <v>111.61464354527938</v>
      </c>
      <c r="AAU122">
        <f t="shared" ref="AAU122" si="4219">DA122/DA125</f>
        <v>111.66295321045169</v>
      </c>
      <c r="AAV122">
        <f t="shared" ref="AAV122" si="4220">DB122/DB125</f>
        <v>115.8844243792325</v>
      </c>
      <c r="AAW122">
        <f t="shared" ref="AAW122" si="4221">DC122/DC125</f>
        <v>85.966101694915253</v>
      </c>
      <c r="AAX122">
        <f t="shared" ref="AAX122" si="4222">DD122/DD125</f>
        <v>104.47575159095896</v>
      </c>
      <c r="AAY122">
        <f t="shared" ref="AAY122" si="4223">DE122/DE125</f>
        <v>136.43824071635501</v>
      </c>
      <c r="AAZ122">
        <f t="shared" ref="AAZ122" si="4224">DF122/DF125</f>
        <v>153.37160916513037</v>
      </c>
      <c r="ABA122">
        <f t="shared" ref="ABA122" si="4225">DG122/DG125</f>
        <v>118.48725790010194</v>
      </c>
      <c r="ABB122">
        <f t="shared" ref="ABB122" si="4226">DH122/DH125</f>
        <v>127.16112042135504</v>
      </c>
      <c r="ABC122">
        <f t="shared" ref="ABC122" si="4227">DI122/DI125</f>
        <v>110.16523702031603</v>
      </c>
      <c r="ABD122">
        <f t="shared" ref="ABD122" si="4228">DJ122/DJ125</f>
        <v>100.15301455301456</v>
      </c>
      <c r="ABE122">
        <f t="shared" ref="ABE122" si="4229">DK122/DK125</f>
        <v>68.422056631892701</v>
      </c>
      <c r="ABF122">
        <f t="shared" ref="ABF122" si="4230">DL122/DL125</f>
        <v>88.066068222621183</v>
      </c>
      <c r="ABG122">
        <f t="shared" ref="ABG122" si="4231">DM122/DM125</f>
        <v>146.40189623386885</v>
      </c>
      <c r="ABH122">
        <f t="shared" ref="ABH122" si="4232">DN122/DN125</f>
        <v>120.08736059479554</v>
      </c>
      <c r="ABI122">
        <f t="shared" ref="ABI122" si="4233">DO122/DO125</f>
        <v>88.432049008544254</v>
      </c>
      <c r="ABJ122">
        <f t="shared" ref="ABJ122" si="4234">DP122/DP125</f>
        <v>87.84861289729929</v>
      </c>
      <c r="ABK122">
        <f t="shared" ref="ABK122" si="4235">DQ122/DQ125</f>
        <v>111.04650112866817</v>
      </c>
      <c r="ABL122">
        <f t="shared" ref="ABL122" si="4236">DR122/DR125</f>
        <v>86.04250517208952</v>
      </c>
      <c r="ABM122">
        <f t="shared" ref="ABM122" si="4237">DS122/DS125</f>
        <v>116.36802973977696</v>
      </c>
      <c r="ABN122">
        <f t="shared" ref="ABN122" si="4238">DT122/DT125</f>
        <v>116.52390852390852</v>
      </c>
      <c r="ABO122">
        <f t="shared" ref="ABO122" si="4239">DU122/DU125</f>
        <v>100.40933572710952</v>
      </c>
      <c r="ABP122">
        <f t="shared" ref="ABP122" si="4240">DV122/DV125</f>
        <v>116.00770712909441</v>
      </c>
      <c r="ABQ122">
        <f t="shared" ref="ABQ122" si="4241">DW122/DW125</f>
        <v>91.377844649238298</v>
      </c>
      <c r="ABR122">
        <f t="shared" ref="ABR122" si="4242">DX122/DX125</f>
        <v>176.50987621806689</v>
      </c>
      <c r="ABS122">
        <f t="shared" ref="ABS122" si="4243">DY122/DY125</f>
        <v>108.76749435665914</v>
      </c>
      <c r="ABT122">
        <f t="shared" ref="ABT122" si="4244">DZ122/DZ125</f>
        <v>123.52337063857802</v>
      </c>
      <c r="ABU122">
        <f t="shared" ref="ABU122" si="4245">EA122/EA125</f>
        <v>107.57813834329633</v>
      </c>
      <c r="ABV122">
        <f t="shared" ref="ABV122" si="4246">EB122/EB125</f>
        <v>121.68401486988847</v>
      </c>
      <c r="ABW122">
        <f t="shared" ref="ABW122" si="4247">EC122/EC125</f>
        <v>85.139228743998757</v>
      </c>
      <c r="ABX122">
        <f t="shared" ref="ABX122" si="4248">ED122/ED125</f>
        <v>106.20836891545687</v>
      </c>
      <c r="ABY122">
        <f t="shared" ref="ABY122" si="4249">EE122/EE125</f>
        <v>76.527233115468405</v>
      </c>
      <c r="ABZ122">
        <f t="shared" ref="ABZ122" si="4250">EF122/EF125</f>
        <v>87.688407128421829</v>
      </c>
      <c r="ACA122">
        <f t="shared" ref="ACA122" si="4251">EG122/EG125</f>
        <v>112.78132854578097</v>
      </c>
      <c r="ACB122">
        <f t="shared" ref="ACB122" si="4252">EH122/EH125</f>
        <v>92.379987846870563</v>
      </c>
      <c r="ACC122">
        <f t="shared" ref="ACC122" si="4253">EI122/EI125</f>
        <v>71.378279266572633</v>
      </c>
      <c r="ACD122">
        <f t="shared" ref="ACD122" si="4254">EJ122/EJ125</f>
        <v>93.601931095018656</v>
      </c>
      <c r="ACE122">
        <f t="shared" ref="ACE122" si="4255">EK122/EK125</f>
        <v>95.560078991341328</v>
      </c>
      <c r="ACF122">
        <f t="shared" ref="ACF122" si="4256">EL122/EL125</f>
        <v>83.437403400309123</v>
      </c>
      <c r="ACG122">
        <f t="shared" ref="ACG122" si="4257">EM122/EM125</f>
        <v>121.79333902647311</v>
      </c>
      <c r="ACH122">
        <f t="shared" ref="ACH122" si="4258">EN122/EN125</f>
        <v>99.228725314183123</v>
      </c>
      <c r="ACI122">
        <f t="shared" ref="ACI122" si="4259">EO122/EO125</f>
        <v>117.20239111870197</v>
      </c>
      <c r="ACJ122">
        <f t="shared" ref="ACJ122" si="4260">EP122/EP125</f>
        <v>92.766597705473018</v>
      </c>
      <c r="ACK122">
        <f t="shared" ref="ACK122" si="4261">EQ122/EQ125</f>
        <v>139.26167105578165</v>
      </c>
      <c r="ACL122">
        <f t="shared" ref="ACL122" si="4262">ER122/ER125</f>
        <v>88.78841451946586</v>
      </c>
      <c r="ACM122">
        <f t="shared" ref="ACM122" si="4263">ES122/ES125</f>
        <v>91.52747059856064</v>
      </c>
      <c r="ACN122">
        <f t="shared" ref="ACN122" si="4264">ET122/ET125</f>
        <v>81.474957983193278</v>
      </c>
      <c r="ACO122" s="5"/>
      <c r="ACP122">
        <f>AVERAGE(WU122:ACN122)</f>
        <v>102.85920692956456</v>
      </c>
      <c r="ACQ122">
        <f>STDEV(WU122:ACN122)/(150^0.5)</f>
        <v>1.8058130168011033</v>
      </c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</row>
    <row r="123" spans="1:1015" s="3" customFormat="1">
      <c r="A123" s="2">
        <v>208</v>
      </c>
      <c r="B123" s="3">
        <v>1310336</v>
      </c>
      <c r="C123" s="3">
        <v>1176288</v>
      </c>
      <c r="D123" s="3">
        <v>1252768</v>
      </c>
      <c r="E123" s="3">
        <v>1459872</v>
      </c>
      <c r="F123" s="3">
        <v>1254656</v>
      </c>
      <c r="G123" s="3">
        <v>1152640</v>
      </c>
      <c r="H123" s="3">
        <v>1064960</v>
      </c>
      <c r="I123" s="3">
        <v>1039872</v>
      </c>
      <c r="J123" s="3">
        <v>1203776</v>
      </c>
      <c r="K123" s="3">
        <v>1232000</v>
      </c>
      <c r="L123" s="3">
        <v>1334496</v>
      </c>
      <c r="M123" s="3">
        <v>1504768</v>
      </c>
      <c r="N123" s="3">
        <v>1193152</v>
      </c>
      <c r="O123" s="3">
        <v>1358112</v>
      </c>
      <c r="P123" s="3">
        <v>1192512</v>
      </c>
      <c r="Q123" s="3">
        <v>1289408</v>
      </c>
      <c r="R123" s="3">
        <v>1401728</v>
      </c>
      <c r="S123" s="3">
        <v>1255904</v>
      </c>
      <c r="T123" s="3">
        <v>1500192</v>
      </c>
      <c r="U123" s="3">
        <v>1208800</v>
      </c>
      <c r="V123" s="3">
        <v>1263488</v>
      </c>
      <c r="W123" s="3">
        <v>1430752</v>
      </c>
      <c r="X123" s="3">
        <v>1530272</v>
      </c>
      <c r="Y123" s="3">
        <v>1419776</v>
      </c>
      <c r="Z123" s="3">
        <v>1281152</v>
      </c>
      <c r="AA123" s="3">
        <v>1195008</v>
      </c>
      <c r="AB123" s="3">
        <v>1558496</v>
      </c>
      <c r="AC123" s="3">
        <v>1221952</v>
      </c>
      <c r="AD123" s="3">
        <v>1360032</v>
      </c>
      <c r="AE123" s="3">
        <v>1566368</v>
      </c>
      <c r="AF123" s="3">
        <v>1195648</v>
      </c>
      <c r="AG123" s="3">
        <v>1461824</v>
      </c>
      <c r="AH123" s="3">
        <v>1594080</v>
      </c>
      <c r="AI123" s="3">
        <v>1418496</v>
      </c>
      <c r="AJ123" s="3">
        <v>1255904</v>
      </c>
      <c r="AK123" s="3">
        <v>1465056</v>
      </c>
      <c r="AL123" s="3">
        <v>1496288</v>
      </c>
      <c r="AM123" s="3">
        <v>1457920</v>
      </c>
      <c r="AN123" s="3">
        <v>1301440</v>
      </c>
      <c r="AO123" s="3">
        <v>1487808</v>
      </c>
      <c r="AP123" s="3">
        <v>1289408</v>
      </c>
      <c r="AQ123" s="3">
        <v>1152032</v>
      </c>
      <c r="AR123" s="3">
        <v>1615904</v>
      </c>
      <c r="AS123" s="3">
        <v>1305888</v>
      </c>
      <c r="AT123" s="3">
        <v>1382464</v>
      </c>
      <c r="AU123" s="3">
        <v>1207520</v>
      </c>
      <c r="AV123" s="3">
        <v>1377344</v>
      </c>
      <c r="AW123" s="3">
        <v>1309696</v>
      </c>
      <c r="AX123" s="3">
        <v>1406240</v>
      </c>
      <c r="AY123" s="3">
        <v>1609280</v>
      </c>
      <c r="AZ123" s="3">
        <v>1191264</v>
      </c>
      <c r="BA123" s="3">
        <v>1398528</v>
      </c>
      <c r="BB123" s="3">
        <v>1281152</v>
      </c>
      <c r="BC123" s="3">
        <v>1299552</v>
      </c>
      <c r="BD123" s="3">
        <v>1149536</v>
      </c>
      <c r="BE123" s="3">
        <v>1310976</v>
      </c>
      <c r="BF123" s="3">
        <v>1108672</v>
      </c>
      <c r="BG123" s="3">
        <v>1596704</v>
      </c>
      <c r="BH123" s="3">
        <v>1152032</v>
      </c>
      <c r="BI123" s="3">
        <v>1274208</v>
      </c>
      <c r="BJ123" s="3">
        <v>1430752</v>
      </c>
      <c r="BK123" s="3">
        <v>1310976</v>
      </c>
      <c r="BL123" s="3">
        <v>1228224</v>
      </c>
      <c r="BM123" s="3">
        <v>1316672</v>
      </c>
      <c r="BN123" s="3">
        <v>1337696</v>
      </c>
      <c r="BO123" s="3">
        <v>1247104</v>
      </c>
      <c r="BP123" s="3">
        <v>1231360</v>
      </c>
      <c r="BQ123" s="3">
        <v>1483264</v>
      </c>
      <c r="BR123" s="3">
        <v>1193760</v>
      </c>
      <c r="BS123" s="3">
        <v>1267264</v>
      </c>
      <c r="BT123" s="3">
        <v>1296992</v>
      </c>
      <c r="BU123" s="3">
        <v>1305248</v>
      </c>
      <c r="BV123" s="3">
        <v>1154528</v>
      </c>
      <c r="BW123" s="3">
        <v>1367712</v>
      </c>
      <c r="BX123" s="3">
        <v>1354944</v>
      </c>
      <c r="BY123" s="3">
        <v>1550592</v>
      </c>
      <c r="BZ123" s="3">
        <v>1353024</v>
      </c>
      <c r="CA123" s="3">
        <v>1251488</v>
      </c>
      <c r="CB123" s="3">
        <v>1316672</v>
      </c>
      <c r="CC123" s="3">
        <v>1258432</v>
      </c>
      <c r="CD123" s="3">
        <v>1398528</v>
      </c>
      <c r="CE123" s="3">
        <v>1321760</v>
      </c>
      <c r="CF123" s="3">
        <v>1439168</v>
      </c>
      <c r="CG123" s="3">
        <v>1369632</v>
      </c>
      <c r="CH123" s="3">
        <v>1242688</v>
      </c>
      <c r="CI123" s="3">
        <v>1352384</v>
      </c>
      <c r="CJ123" s="3">
        <v>1114240</v>
      </c>
      <c r="CK123" s="3">
        <v>1293184</v>
      </c>
      <c r="CL123" s="3">
        <v>1022160</v>
      </c>
      <c r="CM123" s="3">
        <v>1353024</v>
      </c>
      <c r="CN123" s="3">
        <v>1343424</v>
      </c>
      <c r="CO123" s="3">
        <v>1253376</v>
      </c>
      <c r="CP123" s="3">
        <v>1423648</v>
      </c>
      <c r="CQ123" s="3">
        <v>1155744</v>
      </c>
      <c r="CR123" s="3">
        <v>986272</v>
      </c>
      <c r="CS123" s="3">
        <v>1362592</v>
      </c>
      <c r="CT123" s="3">
        <v>1350464</v>
      </c>
      <c r="CU123" s="3">
        <v>1278624</v>
      </c>
      <c r="CV123" s="3">
        <v>1284320</v>
      </c>
      <c r="CW123" s="3">
        <v>1103744</v>
      </c>
      <c r="CX123" s="3">
        <v>1020944</v>
      </c>
      <c r="CY123" s="3">
        <v>1308416</v>
      </c>
      <c r="CZ123" s="3">
        <v>1237024</v>
      </c>
      <c r="DA123" s="3">
        <v>1342784</v>
      </c>
      <c r="DB123" s="3">
        <v>1229472</v>
      </c>
      <c r="DC123" s="3">
        <v>1494336</v>
      </c>
      <c r="DD123" s="3">
        <v>1064352</v>
      </c>
      <c r="DE123" s="3">
        <v>1124736</v>
      </c>
      <c r="DF123" s="3">
        <v>1305888</v>
      </c>
      <c r="DG123" s="3">
        <v>1122880</v>
      </c>
      <c r="DH123" s="3">
        <v>1108064</v>
      </c>
      <c r="DI123" s="3">
        <v>1454688</v>
      </c>
      <c r="DJ123" s="3">
        <v>1237024</v>
      </c>
      <c r="DK123" s="3">
        <v>1066816</v>
      </c>
      <c r="DL123" s="3">
        <v>1216320</v>
      </c>
      <c r="DM123" s="3">
        <v>1215040</v>
      </c>
      <c r="DN123" s="3">
        <v>1147680</v>
      </c>
      <c r="DO123" s="3">
        <v>1242688</v>
      </c>
      <c r="DP123" s="3">
        <v>1174432</v>
      </c>
      <c r="DQ123" s="3">
        <v>1082176</v>
      </c>
      <c r="DR123" s="3">
        <v>1008752</v>
      </c>
      <c r="DS123" s="3">
        <v>1364512</v>
      </c>
      <c r="DT123" s="3">
        <v>1115456</v>
      </c>
      <c r="DU123" s="3">
        <v>1129696</v>
      </c>
      <c r="DV123" s="3">
        <v>1428160</v>
      </c>
      <c r="DW123" s="3">
        <v>1062528</v>
      </c>
      <c r="DX123" s="3">
        <v>1295104</v>
      </c>
      <c r="DY123" s="3">
        <v>1218816</v>
      </c>
      <c r="DZ123" s="3">
        <v>1328128</v>
      </c>
      <c r="EA123" s="3">
        <v>1060672</v>
      </c>
      <c r="EB123" s="3">
        <v>1076032</v>
      </c>
      <c r="EC123" s="3">
        <v>1260960</v>
      </c>
      <c r="ED123" s="3">
        <v>1024608</v>
      </c>
      <c r="EE123" s="3">
        <v>1266016</v>
      </c>
      <c r="EF123" s="3">
        <v>1060064</v>
      </c>
      <c r="EG123" s="3">
        <v>1404320</v>
      </c>
      <c r="EH123" s="3">
        <v>960240</v>
      </c>
      <c r="EI123" s="3">
        <v>1331968</v>
      </c>
      <c r="EJ123" s="3">
        <v>1009360</v>
      </c>
      <c r="EK123" s="3">
        <v>1419776</v>
      </c>
      <c r="EL123" s="3">
        <v>1259680</v>
      </c>
      <c r="EM123" s="3">
        <v>1163840</v>
      </c>
      <c r="EN123" s="3">
        <v>1570976</v>
      </c>
      <c r="EO123" s="3">
        <v>1391456</v>
      </c>
      <c r="EP123" s="3">
        <v>1155744</v>
      </c>
      <c r="EQ123" s="3">
        <v>1386976</v>
      </c>
      <c r="ER123" s="3">
        <v>1207520</v>
      </c>
      <c r="ES123" s="3">
        <v>1101888</v>
      </c>
      <c r="ET123" s="3">
        <v>1288768</v>
      </c>
      <c r="EU123" s="3">
        <v>1236384</v>
      </c>
      <c r="EV123" s="5"/>
      <c r="EW123" s="6">
        <f t="shared" si="2362"/>
        <v>1281708.2666666666</v>
      </c>
      <c r="EX123" s="7"/>
      <c r="EY123" s="6">
        <f t="shared" si="2424"/>
        <v>11782.98667404729</v>
      </c>
      <c r="EZ123" s="7"/>
      <c r="FA123" s="6">
        <f t="shared" si="2425"/>
        <v>1260427.3066666666</v>
      </c>
      <c r="FB123" s="6">
        <f t="shared" si="2426"/>
        <v>1302989.2266666666</v>
      </c>
      <c r="FC123" s="6">
        <f t="shared" si="2363"/>
        <v>-42561.919999999925</v>
      </c>
      <c r="FD123" s="7"/>
      <c r="FE123" s="6">
        <f t="shared" si="2427"/>
        <v>31191063842.406372</v>
      </c>
      <c r="FF123"/>
      <c r="FG123" s="6">
        <f t="shared" si="2731"/>
        <v>27074096090.726425</v>
      </c>
      <c r="FH123"/>
      <c r="FI123" s="6">
        <f t="shared" si="2732"/>
        <v>20902774951.526379</v>
      </c>
      <c r="FJ123"/>
      <c r="FK123" s="6">
        <f t="shared" si="2733"/>
        <v>4576511676.0063896</v>
      </c>
      <c r="FL123"/>
      <c r="FM123" s="6">
        <f t="shared" si="2734"/>
        <v>205575949.92639786</v>
      </c>
      <c r="FN123"/>
      <c r="FO123" s="6">
        <f t="shared" si="2735"/>
        <v>16309864533.606419</v>
      </c>
      <c r="FP123"/>
      <c r="FQ123" s="6">
        <f t="shared" si="2736"/>
        <v>14981289987.686419</v>
      </c>
      <c r="FR123"/>
      <c r="FS123" s="6">
        <f t="shared" si="2737"/>
        <v>2952192249.4464083</v>
      </c>
      <c r="FT123"/>
      <c r="FU123" s="6">
        <f t="shared" si="2738"/>
        <v>35489254854.246368</v>
      </c>
      <c r="FV123"/>
      <c r="FW123" s="6">
        <f t="shared" si="2739"/>
        <v>111525220683.36635</v>
      </c>
      <c r="FX123"/>
      <c r="FY123" s="6">
        <f t="shared" si="2740"/>
        <v>15550608756.326418</v>
      </c>
      <c r="FZ123"/>
      <c r="GA123" s="6">
        <f t="shared" si="2741"/>
        <v>23426726874.726376</v>
      </c>
      <c r="GB123"/>
      <c r="GC123" s="6">
        <f t="shared" si="2742"/>
        <v>16565213843.046381</v>
      </c>
      <c r="GD123"/>
      <c r="GE123" s="6">
        <f t="shared" si="2743"/>
        <v>143721298579.04636</v>
      </c>
      <c r="GF123"/>
      <c r="GG123" s="6">
        <f t="shared" si="2744"/>
        <v>26821949279.846424</v>
      </c>
      <c r="GH123"/>
      <c r="GI123" s="6">
        <f t="shared" si="3906"/>
        <v>50003256774.246437</v>
      </c>
      <c r="GJ123"/>
      <c r="GK123" s="6">
        <f t="shared" si="3907"/>
        <v>47587642412.64637</v>
      </c>
      <c r="GL123"/>
      <c r="GM123" s="6">
        <f t="shared" si="3908"/>
        <v>27752254754.406425</v>
      </c>
      <c r="GN123"/>
      <c r="GO123" s="6">
        <f t="shared" si="3909"/>
        <v>6549651951.2063875</v>
      </c>
      <c r="GP123"/>
      <c r="GQ123" s="6">
        <f t="shared" si="3910"/>
        <v>20680188644.966423</v>
      </c>
      <c r="GR123"/>
      <c r="GS123" s="6">
        <f t="shared" si="3911"/>
        <v>32377655053.926373</v>
      </c>
      <c r="GT123"/>
      <c r="GU123" s="6">
        <f t="shared" si="3912"/>
        <v>124311189671.52635</v>
      </c>
      <c r="GV123"/>
      <c r="GW123" s="6">
        <f t="shared" si="3913"/>
        <v>47308825235.046364</v>
      </c>
      <c r="GX123"/>
      <c r="GY123" s="6">
        <f t="shared" si="3914"/>
        <v>12146226466.406384</v>
      </c>
      <c r="GZ123"/>
      <c r="HA123" s="6">
        <f t="shared" si="3915"/>
        <v>25753214160.486423</v>
      </c>
      <c r="HB123"/>
      <c r="HC123" s="6">
        <f t="shared" si="3916"/>
        <v>27126775156.326424</v>
      </c>
      <c r="HD123"/>
      <c r="HE123" s="6">
        <f t="shared" si="3917"/>
        <v>583798378.08639646</v>
      </c>
      <c r="HF123"/>
      <c r="HG123" s="6">
        <f t="shared" si="3918"/>
        <v>14131997904.486418</v>
      </c>
      <c r="HH123"/>
      <c r="HI123" s="6">
        <f t="shared" si="3919"/>
        <v>198443592175.20645</v>
      </c>
      <c r="HJ123"/>
      <c r="HK123" s="6">
        <f t="shared" si="3920"/>
        <v>6338401734.2464123</v>
      </c>
      <c r="HL123"/>
      <c r="HM123" s="6">
        <f t="shared" si="3921"/>
        <v>26353600269.926376</v>
      </c>
      <c r="HN123"/>
      <c r="HO123" s="6">
        <f t="shared" si="3922"/>
        <v>2105532337.7664068</v>
      </c>
      <c r="HP123"/>
      <c r="HQ123" s="6">
        <f t="shared" si="3923"/>
        <v>17729966411.366379</v>
      </c>
      <c r="HR123"/>
      <c r="HS123" s="6">
        <f t="shared" si="3924"/>
        <v>43824106458.726433</v>
      </c>
      <c r="HT123"/>
      <c r="HU123" s="6">
        <f t="shared" si="3925"/>
        <v>957412314.72640467</v>
      </c>
      <c r="HV123"/>
      <c r="HW123" s="6">
        <f t="shared" si="3926"/>
        <v>1176896147.0463948</v>
      </c>
      <c r="HX123"/>
      <c r="HY123" s="6">
        <f t="shared" si="3927"/>
        <v>29111894183.526424</v>
      </c>
      <c r="HZ123"/>
      <c r="IA123" s="6">
        <f t="shared" si="3928"/>
        <v>23435347889.766422</v>
      </c>
      <c r="IB123"/>
      <c r="IC123" s="6">
        <f t="shared" si="3929"/>
        <v>20764210548.326378</v>
      </c>
      <c r="ID123"/>
      <c r="IE123" s="6">
        <f t="shared" si="3930"/>
        <v>10161027075.686384</v>
      </c>
      <c r="IF123"/>
      <c r="IG123" s="6">
        <f t="shared" si="3931"/>
        <v>14239629807.206383</v>
      </c>
      <c r="IH123"/>
      <c r="II123" s="6">
        <f t="shared" si="3932"/>
        <v>12565943668.326384</v>
      </c>
      <c r="IJ123"/>
      <c r="IK123" s="6">
        <f t="shared" si="3933"/>
        <v>4506984697.4464102</v>
      </c>
      <c r="IL123"/>
      <c r="IM123" s="6">
        <f t="shared" si="3934"/>
        <v>18600071745.126419</v>
      </c>
      <c r="IN123"/>
      <c r="IO123" s="6">
        <f t="shared" si="3935"/>
        <v>83118089332.326447</v>
      </c>
      <c r="IP123"/>
      <c r="IQ123" s="6">
        <f t="shared" si="3936"/>
        <v>17585390882.40638</v>
      </c>
      <c r="IR123"/>
      <c r="IS123" s="6">
        <f t="shared" si="3937"/>
        <v>96389087481.44635</v>
      </c>
      <c r="IT123"/>
      <c r="IU123" s="6">
        <f t="shared" si="3938"/>
        <v>111394455965.28645</v>
      </c>
      <c r="IV123"/>
      <c r="IW123" s="6">
        <f t="shared" si="3939"/>
        <v>13087799299.686382</v>
      </c>
      <c r="IX123"/>
      <c r="IY123" s="6">
        <f t="shared" si="3940"/>
        <v>49790531341.926369</v>
      </c>
      <c r="IZ123"/>
      <c r="JA123" s="6">
        <f t="shared" si="3941"/>
        <v>59980947285.606438</v>
      </c>
      <c r="JB123"/>
      <c r="JC123" s="6">
        <f t="shared" si="3942"/>
        <v>3993997315.6864095</v>
      </c>
      <c r="JD123"/>
      <c r="JE123" s="6">
        <f t="shared" si="3943"/>
        <v>49418214772.326431</v>
      </c>
      <c r="JF123"/>
      <c r="JG123" s="6">
        <f t="shared" si="3944"/>
        <v>317626535.52640265</v>
      </c>
      <c r="JH123"/>
      <c r="JI123" s="6">
        <f t="shared" si="3945"/>
        <v>50881788808.806366</v>
      </c>
      <c r="JJ123"/>
      <c r="JK123" s="6">
        <f t="shared" si="3946"/>
        <v>92453748493.926453</v>
      </c>
      <c r="JL123"/>
      <c r="JM123" s="6">
        <f t="shared" si="3947"/>
        <v>45271038856.806366</v>
      </c>
      <c r="JN123"/>
      <c r="JO123" s="6">
        <f t="shared" si="3948"/>
        <v>1922113949.2863934</v>
      </c>
      <c r="JP123"/>
      <c r="JQ123" s="6">
        <f t="shared" si="3949"/>
        <v>2750591307.3664079</v>
      </c>
      <c r="JR123"/>
      <c r="JS123" s="6">
        <f t="shared" si="3950"/>
        <v>18175871553.126381</v>
      </c>
      <c r="JT123"/>
      <c r="JU123" s="6">
        <f t="shared" si="3951"/>
        <v>98093037315.686447</v>
      </c>
      <c r="JV123"/>
      <c r="JW123" s="6">
        <f t="shared" si="3952"/>
        <v>802131152.48639584</v>
      </c>
      <c r="JX123"/>
      <c r="JY123" s="6">
        <f t="shared" si="3953"/>
        <v>166622276324.96634</v>
      </c>
      <c r="JZ123"/>
      <c r="KA123" s="6">
        <f t="shared" si="3954"/>
        <v>14125303484.006382</v>
      </c>
      <c r="KB123"/>
      <c r="KC123" s="6">
        <f t="shared" si="3955"/>
        <v>96111110721.126358</v>
      </c>
      <c r="KD123"/>
      <c r="KE123" s="6">
        <f t="shared" si="3956"/>
        <v>20268100734.566422</v>
      </c>
      <c r="KF123"/>
      <c r="KG123" s="6">
        <f t="shared" si="3957"/>
        <v>39539763531.366432</v>
      </c>
      <c r="KH123"/>
      <c r="KI123" s="6">
        <f t="shared" si="3958"/>
        <v>91019317907.046448</v>
      </c>
      <c r="KJ123"/>
      <c r="KK123" s="6">
        <f t="shared" si="3959"/>
        <v>108350308222.56645</v>
      </c>
      <c r="KL123"/>
      <c r="KM123" s="6">
        <f t="shared" si="3960"/>
        <v>135316624172.64645</v>
      </c>
      <c r="KN123"/>
      <c r="KO123" s="6">
        <f t="shared" si="3961"/>
        <v>19155091459.686378</v>
      </c>
      <c r="KP123"/>
      <c r="KQ123" s="6">
        <f t="shared" si="3962"/>
        <v>49320379190.886368</v>
      </c>
      <c r="KR123"/>
      <c r="KS123" s="6">
        <f t="shared" si="3963"/>
        <v>35596399087.206429</v>
      </c>
      <c r="KT123"/>
      <c r="KU123" s="6">
        <f t="shared" si="3964"/>
        <v>21961437924.966377</v>
      </c>
      <c r="KV123"/>
      <c r="KW123" s="16">
        <f t="shared" si="3965"/>
        <v>11528.916857211252</v>
      </c>
      <c r="KX123" s="7"/>
      <c r="KY123" s="5"/>
      <c r="KZ123" s="3">
        <f t="shared" si="2428"/>
        <v>17968866304</v>
      </c>
      <c r="LA123"/>
      <c r="LB123" s="3">
        <f t="shared" si="2745"/>
        <v>42892066816</v>
      </c>
      <c r="LC123"/>
      <c r="LD123" s="3">
        <f t="shared" si="2746"/>
        <v>10407264256</v>
      </c>
      <c r="LE123"/>
      <c r="LF123" s="3">
        <f t="shared" si="2747"/>
        <v>629407744</v>
      </c>
      <c r="LG123"/>
      <c r="LH123" s="3">
        <f t="shared" si="2748"/>
        <v>796594176</v>
      </c>
      <c r="LI123"/>
      <c r="LJ123" s="3">
        <f t="shared" si="2749"/>
        <v>28992553984</v>
      </c>
      <c r="LK123"/>
      <c r="LL123" s="3">
        <f t="shared" si="2750"/>
        <v>27211801600</v>
      </c>
      <c r="LM123"/>
      <c r="LN123" s="3">
        <f t="shared" si="2751"/>
        <v>9388834816</v>
      </c>
      <c r="LO123"/>
      <c r="LP123" s="3">
        <f t="shared" si="2752"/>
        <v>21264638976</v>
      </c>
      <c r="LQ123"/>
      <c r="LR123" s="3">
        <f t="shared" si="2753"/>
        <v>84909297664</v>
      </c>
      <c r="LS123"/>
      <c r="LT123" s="3">
        <f t="shared" si="2754"/>
        <v>27977245696</v>
      </c>
      <c r="LU123"/>
      <c r="LV123" s="3">
        <f t="shared" si="2755"/>
        <v>12209366016</v>
      </c>
      <c r="LW123"/>
      <c r="LX123" s="3">
        <f t="shared" si="2756"/>
        <v>7420788736</v>
      </c>
      <c r="LY123"/>
      <c r="LZ123" s="3">
        <f t="shared" si="2757"/>
        <v>113261863936</v>
      </c>
      <c r="MA123"/>
      <c r="MB123" s="3">
        <f t="shared" si="2758"/>
        <v>42574544896</v>
      </c>
      <c r="MC123"/>
      <c r="MD123" s="3">
        <f t="shared" si="2759"/>
        <v>70849662976</v>
      </c>
      <c r="ME123"/>
      <c r="MF123" s="3">
        <f t="shared" si="2760"/>
        <v>30829741056</v>
      </c>
      <c r="MG123"/>
      <c r="MH123" s="3">
        <f t="shared" si="2761"/>
        <v>43744559104</v>
      </c>
      <c r="MI123"/>
      <c r="MJ123" s="3">
        <f t="shared" si="2762"/>
        <v>1472103424</v>
      </c>
      <c r="MK123"/>
      <c r="ML123" s="3">
        <f t="shared" si="2763"/>
        <v>34733031424</v>
      </c>
      <c r="MM123"/>
      <c r="MN123" s="3">
        <f t="shared" si="2764"/>
        <v>18872165376</v>
      </c>
      <c r="MO123"/>
      <c r="MP123" s="3">
        <f t="shared" si="2765"/>
        <v>96109920256</v>
      </c>
      <c r="MQ123"/>
      <c r="MR123" s="3">
        <f t="shared" si="2766"/>
        <v>30605403136</v>
      </c>
      <c r="MS123"/>
      <c r="MT123" s="3">
        <f t="shared" si="2767"/>
        <v>4576251904</v>
      </c>
      <c r="MU123"/>
      <c r="MV123" s="3">
        <f t="shared" si="2768"/>
        <v>41225241600</v>
      </c>
      <c r="MW123"/>
      <c r="MX123" s="3">
        <f t="shared" si="2769"/>
        <v>42958365696</v>
      </c>
      <c r="MY123"/>
      <c r="MZ123" s="3">
        <f t="shared" si="2770"/>
        <v>338560000</v>
      </c>
      <c r="NA123"/>
      <c r="NB123" s="3">
        <f t="shared" si="2771"/>
        <v>26062873600</v>
      </c>
      <c r="NC123"/>
      <c r="ND123" s="3">
        <f t="shared" si="2772"/>
        <v>238175233024</v>
      </c>
      <c r="NE123"/>
      <c r="NF123" s="3">
        <f t="shared" si="2773"/>
        <v>14926974976</v>
      </c>
      <c r="NG123"/>
      <c r="NH123" s="3">
        <f t="shared" si="2774"/>
        <v>14346290176</v>
      </c>
      <c r="NI123"/>
      <c r="NJ123" s="3">
        <f t="shared" si="2775"/>
        <v>7823048704</v>
      </c>
      <c r="NK123"/>
      <c r="NL123" s="3">
        <f t="shared" si="2729"/>
        <v>8206910464</v>
      </c>
      <c r="NM123"/>
      <c r="NN123" s="3">
        <f t="shared" si="2776"/>
        <v>63455625216</v>
      </c>
      <c r="NO123"/>
      <c r="NP123" s="3">
        <f t="shared" si="2777"/>
        <v>5402838016</v>
      </c>
      <c r="NQ123"/>
      <c r="NR123" s="3">
        <f t="shared" si="2778"/>
        <v>68161536</v>
      </c>
      <c r="NS123"/>
      <c r="NT123" s="3">
        <f t="shared" si="2779"/>
        <v>45447417856</v>
      </c>
      <c r="NU123"/>
      <c r="NV123" s="3">
        <f t="shared" si="2780"/>
        <v>38278139904</v>
      </c>
      <c r="NW123"/>
      <c r="NX123" s="3">
        <f t="shared" si="2781"/>
        <v>10309559296</v>
      </c>
      <c r="NY123"/>
      <c r="NZ123" s="3">
        <f t="shared" si="2782"/>
        <v>3391897600</v>
      </c>
      <c r="OA123"/>
      <c r="OB123" s="3">
        <f t="shared" si="2783"/>
        <v>5893325824</v>
      </c>
      <c r="OC123"/>
      <c r="OD123" s="3">
        <f t="shared" si="2784"/>
        <v>4835255296</v>
      </c>
      <c r="OE123"/>
      <c r="OF123" s="3">
        <f t="shared" si="2785"/>
        <v>12033212416</v>
      </c>
      <c r="OG123"/>
      <c r="OH123" s="3">
        <f t="shared" si="2786"/>
        <v>32020955136</v>
      </c>
      <c r="OI123"/>
      <c r="OJ123" s="3">
        <f t="shared" si="2787"/>
        <v>109470986496</v>
      </c>
      <c r="OK123"/>
      <c r="OL123" s="3">
        <f t="shared" si="2788"/>
        <v>8108642304</v>
      </c>
      <c r="OM123"/>
      <c r="ON123" s="3">
        <f t="shared" si="2789"/>
        <v>71772553216</v>
      </c>
      <c r="OO123"/>
      <c r="OP123" s="3">
        <f t="shared" si="2790"/>
        <v>141616742400</v>
      </c>
      <c r="OQ123"/>
      <c r="OR123" s="3">
        <f t="shared" si="2791"/>
        <v>5160985600</v>
      </c>
      <c r="OS123"/>
      <c r="OT123" s="3">
        <f t="shared" si="2792"/>
        <v>32607691776</v>
      </c>
      <c r="OU123"/>
      <c r="OV123" s="3">
        <f t="shared" si="2793"/>
        <v>82640150784</v>
      </c>
      <c r="OW123"/>
      <c r="OX123" s="3">
        <f t="shared" si="2794"/>
        <v>11185177600</v>
      </c>
      <c r="OY123"/>
      <c r="OZ123" s="3">
        <f t="shared" si="2795"/>
        <v>70152938496</v>
      </c>
      <c r="PA123"/>
      <c r="PB123" s="3">
        <f t="shared" si="2796"/>
        <v>3646227456</v>
      </c>
      <c r="PC123"/>
      <c r="PD123" s="3">
        <f t="shared" si="2797"/>
        <v>33491928064</v>
      </c>
      <c r="PE123"/>
      <c r="PF123" s="3">
        <f t="shared" si="2798"/>
        <v>120148197376</v>
      </c>
      <c r="PG123"/>
      <c r="PH123" s="3">
        <f t="shared" si="2799"/>
        <v>28970763264</v>
      </c>
      <c r="PI123"/>
      <c r="PJ123" s="3">
        <f t="shared" si="2800"/>
        <v>1638400</v>
      </c>
      <c r="PK123"/>
      <c r="PL123" s="3">
        <f t="shared" si="2801"/>
        <v>9026520064</v>
      </c>
      <c r="PM123"/>
      <c r="PN123" s="3">
        <f t="shared" si="2802"/>
        <v>8511169536</v>
      </c>
      <c r="PO123"/>
      <c r="PP123" s="3">
        <f t="shared" si="2803"/>
        <v>126565177600</v>
      </c>
      <c r="PQ123"/>
      <c r="PR123" s="3">
        <f t="shared" si="2804"/>
        <v>202777600</v>
      </c>
      <c r="PS123"/>
      <c r="PT123" s="3">
        <f t="shared" si="2805"/>
        <v>133686759424</v>
      </c>
      <c r="PU123"/>
      <c r="PV123" s="3">
        <f t="shared" si="2806"/>
        <v>5819858944</v>
      </c>
      <c r="PW123"/>
      <c r="PX123" s="3">
        <f t="shared" si="2730"/>
        <v>71532711936</v>
      </c>
      <c r="PY123"/>
      <c r="PZ123" s="3">
        <f t="shared" si="3172"/>
        <v>34198365184</v>
      </c>
      <c r="QA123"/>
      <c r="QB123" s="3">
        <f t="shared" si="3173"/>
        <v>58277822464</v>
      </c>
      <c r="QC123"/>
      <c r="QD123" s="3">
        <f t="shared" si="3174"/>
        <v>118512193536</v>
      </c>
      <c r="QE123"/>
      <c r="QF123" s="3">
        <f t="shared" si="3175"/>
        <v>138181705984</v>
      </c>
      <c r="QG123"/>
      <c r="QH123" s="3">
        <f t="shared" si="3176"/>
        <v>168441293056</v>
      </c>
      <c r="QI123"/>
      <c r="QJ123" s="3">
        <f t="shared" si="3177"/>
        <v>9185305600</v>
      </c>
      <c r="QK123"/>
      <c r="QL123" s="3">
        <f t="shared" si="3178"/>
        <v>32227430400</v>
      </c>
      <c r="QM123"/>
      <c r="QN123" s="3">
        <f t="shared" si="3169"/>
        <v>53468237824</v>
      </c>
      <c r="QO123"/>
      <c r="QP123" s="3">
        <f t="shared" si="3170"/>
        <v>11158119424</v>
      </c>
      <c r="QQ123"/>
      <c r="QR123" s="3">
        <f t="shared" si="3171"/>
        <v>2744083456</v>
      </c>
      <c r="QS123" s="5"/>
      <c r="QT123" s="6">
        <f t="shared" si="2429"/>
        <v>11808.555487312449</v>
      </c>
      <c r="QU123" s="5"/>
      <c r="QV123" s="5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</row>
    <row r="124" spans="1:1015" s="3" customFormat="1">
      <c r="A124" s="2">
        <v>232</v>
      </c>
      <c r="B124" s="3">
        <v>2447012</v>
      </c>
      <c r="C124" s="3">
        <v>2114672</v>
      </c>
      <c r="D124" s="3">
        <v>2204185</v>
      </c>
      <c r="E124" s="3">
        <v>2379886</v>
      </c>
      <c r="F124" s="3">
        <v>2265758</v>
      </c>
      <c r="G124" s="3">
        <v>2147174</v>
      </c>
      <c r="H124" s="3">
        <v>2175149</v>
      </c>
      <c r="I124" s="3">
        <v>2231063</v>
      </c>
      <c r="J124" s="3">
        <v>2196404</v>
      </c>
      <c r="K124" s="3">
        <v>2274741</v>
      </c>
      <c r="L124" s="3">
        <v>2543279</v>
      </c>
      <c r="M124" s="3">
        <v>2181833</v>
      </c>
      <c r="N124" s="3">
        <v>2193009</v>
      </c>
      <c r="O124" s="3">
        <v>2256810</v>
      </c>
      <c r="P124" s="3">
        <v>2279162</v>
      </c>
      <c r="Q124" s="3">
        <v>2288110</v>
      </c>
      <c r="R124" s="3">
        <v>2557709</v>
      </c>
      <c r="S124" s="3">
        <v>2264626</v>
      </c>
      <c r="T124" s="3">
        <v>2742393</v>
      </c>
      <c r="U124" s="3">
        <v>2639476</v>
      </c>
      <c r="V124" s="3">
        <v>2429116</v>
      </c>
      <c r="W124" s="3">
        <v>2670811</v>
      </c>
      <c r="X124" s="3">
        <v>2667416</v>
      </c>
      <c r="Y124" s="3">
        <v>2533094</v>
      </c>
      <c r="Z124" s="3">
        <v>2631554</v>
      </c>
      <c r="AA124" s="3">
        <v>2393325</v>
      </c>
      <c r="AB124" s="3">
        <v>2613729</v>
      </c>
      <c r="AC124" s="3">
        <v>2287049</v>
      </c>
      <c r="AD124" s="3">
        <v>2404501</v>
      </c>
      <c r="AE124" s="3">
        <v>2659564</v>
      </c>
      <c r="AF124" s="3">
        <v>2147174</v>
      </c>
      <c r="AG124" s="3">
        <v>2430248</v>
      </c>
      <c r="AH124" s="3">
        <v>2568955</v>
      </c>
      <c r="AI124" s="3">
        <v>2476083</v>
      </c>
      <c r="AJ124" s="3">
        <v>2300453</v>
      </c>
      <c r="AK124" s="3">
        <v>2524252</v>
      </c>
      <c r="AL124" s="3">
        <v>2393325</v>
      </c>
      <c r="AM124" s="3">
        <v>2438028</v>
      </c>
      <c r="AN124" s="3">
        <v>2109119</v>
      </c>
      <c r="AO124" s="3">
        <v>2703277</v>
      </c>
      <c r="AP124" s="3">
        <v>2385403</v>
      </c>
      <c r="AQ124" s="3">
        <v>2172921</v>
      </c>
      <c r="AR124" s="3">
        <v>2935989</v>
      </c>
      <c r="AS124" s="3">
        <v>2473890</v>
      </c>
      <c r="AT124" s="3">
        <v>2420204</v>
      </c>
      <c r="AU124" s="3">
        <v>2313856</v>
      </c>
      <c r="AV124" s="3">
        <v>2605807</v>
      </c>
      <c r="AW124" s="3">
        <v>2381018</v>
      </c>
      <c r="AX124" s="3">
        <v>2543279</v>
      </c>
      <c r="AY124" s="3">
        <v>2679653</v>
      </c>
      <c r="AZ124" s="3">
        <v>2310532</v>
      </c>
      <c r="BA124" s="3">
        <v>2441424</v>
      </c>
      <c r="BB124" s="3">
        <v>2504093</v>
      </c>
      <c r="BC124" s="3">
        <v>2565631</v>
      </c>
      <c r="BD124" s="3">
        <v>2276969</v>
      </c>
      <c r="BE124" s="3">
        <v>2406764</v>
      </c>
      <c r="BF124" s="3">
        <v>2269118</v>
      </c>
      <c r="BG124" s="3">
        <v>2695426</v>
      </c>
      <c r="BH124" s="3">
        <v>2016212</v>
      </c>
      <c r="BI124" s="3">
        <v>2464907</v>
      </c>
      <c r="BJ124" s="3">
        <v>2282557</v>
      </c>
      <c r="BK124" s="3">
        <v>2438028</v>
      </c>
      <c r="BL124" s="3">
        <v>2270249</v>
      </c>
      <c r="BM124" s="3">
        <v>2398913</v>
      </c>
      <c r="BN124" s="3">
        <v>2356402</v>
      </c>
      <c r="BO124" s="3">
        <v>2354139</v>
      </c>
      <c r="BP124" s="3">
        <v>2052073</v>
      </c>
      <c r="BQ124" s="3">
        <v>2737937</v>
      </c>
      <c r="BR124" s="3">
        <v>1935682</v>
      </c>
      <c r="BS124" s="3">
        <v>2177377</v>
      </c>
      <c r="BT124" s="3">
        <v>2229932</v>
      </c>
      <c r="BU124" s="3">
        <v>2436897</v>
      </c>
      <c r="BV124" s="3">
        <v>1983780</v>
      </c>
      <c r="BW124" s="3">
        <v>2382149</v>
      </c>
      <c r="BX124" s="3">
        <v>2469434</v>
      </c>
      <c r="BY124" s="3">
        <v>2555587</v>
      </c>
      <c r="BZ124" s="3">
        <v>2381018</v>
      </c>
      <c r="CA124" s="3">
        <v>2216528</v>
      </c>
      <c r="CB124" s="3">
        <v>2171789</v>
      </c>
      <c r="CC124" s="3">
        <v>2407896</v>
      </c>
      <c r="CD124" s="3">
        <v>2328392</v>
      </c>
      <c r="CE124" s="3">
        <v>2542147</v>
      </c>
      <c r="CF124" s="3">
        <v>2451468</v>
      </c>
      <c r="CG124" s="3">
        <v>2410018</v>
      </c>
      <c r="CH124" s="3">
        <v>2338436</v>
      </c>
      <c r="CI124" s="3">
        <v>2553323</v>
      </c>
      <c r="CJ124" s="3">
        <v>2349683</v>
      </c>
      <c r="CK124" s="3">
        <v>2360788</v>
      </c>
      <c r="CL124" s="3">
        <v>1980456</v>
      </c>
      <c r="CM124" s="3">
        <v>2403369</v>
      </c>
      <c r="CN124" s="3">
        <v>2287049</v>
      </c>
      <c r="CO124" s="3">
        <v>2306040</v>
      </c>
      <c r="CP124" s="3">
        <v>2410018</v>
      </c>
      <c r="CQ124" s="3">
        <v>2069933</v>
      </c>
      <c r="CR124" s="3">
        <v>1854021</v>
      </c>
      <c r="CS124" s="3">
        <v>2497373</v>
      </c>
      <c r="CT124" s="3">
        <v>2345227</v>
      </c>
      <c r="CU124" s="3">
        <v>2206448</v>
      </c>
      <c r="CV124" s="3">
        <v>2075557</v>
      </c>
      <c r="CW124" s="3">
        <v>2412281</v>
      </c>
      <c r="CX124" s="3">
        <v>2301584</v>
      </c>
      <c r="CY124" s="3">
        <v>2189649</v>
      </c>
      <c r="CZ124" s="3">
        <v>2299356</v>
      </c>
      <c r="DA124" s="3">
        <v>2403369</v>
      </c>
      <c r="DB124" s="3">
        <v>2307172</v>
      </c>
      <c r="DC124" s="3">
        <v>2467170</v>
      </c>
      <c r="DD124" s="3">
        <v>2067705</v>
      </c>
      <c r="DE124" s="3">
        <v>1781272</v>
      </c>
      <c r="DF124" s="3">
        <v>2154955</v>
      </c>
      <c r="DG124" s="3">
        <v>1898759</v>
      </c>
      <c r="DH124" s="3">
        <v>2257942</v>
      </c>
      <c r="DI124" s="3">
        <v>2403369</v>
      </c>
      <c r="DJ124" s="3">
        <v>2195272</v>
      </c>
      <c r="DK124" s="3">
        <v>2005071</v>
      </c>
      <c r="DL124" s="3">
        <v>2151665</v>
      </c>
      <c r="DM124" s="3">
        <v>2021835</v>
      </c>
      <c r="DN124" s="3">
        <v>2151665</v>
      </c>
      <c r="DO124" s="3">
        <v>2226607</v>
      </c>
      <c r="DP124" s="3">
        <v>2184097</v>
      </c>
      <c r="DQ124" s="3">
        <v>2156086</v>
      </c>
      <c r="DR124" s="3">
        <v>2151665</v>
      </c>
      <c r="DS124" s="3">
        <v>2242239</v>
      </c>
      <c r="DT124" s="3">
        <v>2011791</v>
      </c>
      <c r="DU124" s="3">
        <v>1766736</v>
      </c>
      <c r="DV124" s="3">
        <v>2159481</v>
      </c>
      <c r="DW124" s="3">
        <v>1955841</v>
      </c>
      <c r="DX124" s="3">
        <v>2381018</v>
      </c>
      <c r="DY124" s="3">
        <v>1973736</v>
      </c>
      <c r="DZ124" s="3">
        <v>2407896</v>
      </c>
      <c r="EA124" s="3">
        <v>2335041</v>
      </c>
      <c r="EB124" s="3">
        <v>1871881</v>
      </c>
      <c r="EC124" s="3">
        <v>2099075</v>
      </c>
      <c r="ED124" s="3">
        <v>2054301</v>
      </c>
      <c r="EE124" s="3">
        <v>2292601</v>
      </c>
      <c r="EF124" s="3">
        <v>2031879</v>
      </c>
      <c r="EG124" s="3">
        <v>2433501</v>
      </c>
      <c r="EH124" s="3">
        <v>2033011</v>
      </c>
      <c r="EI124" s="3">
        <v>2161710</v>
      </c>
      <c r="EJ124" s="3">
        <v>1776815</v>
      </c>
      <c r="EK124" s="3">
        <v>2344095</v>
      </c>
      <c r="EL124" s="3">
        <v>2073329</v>
      </c>
      <c r="EM124" s="3">
        <v>2167262</v>
      </c>
      <c r="EN124" s="3">
        <v>2326199</v>
      </c>
      <c r="EO124" s="3">
        <v>2256810</v>
      </c>
      <c r="EP124" s="3">
        <v>2116935</v>
      </c>
      <c r="EQ124" s="3">
        <v>2422396</v>
      </c>
      <c r="ER124" s="3">
        <v>2018475</v>
      </c>
      <c r="ES124" s="3">
        <v>2161710</v>
      </c>
      <c r="ET124" s="3">
        <v>2414545</v>
      </c>
      <c r="EU124" s="3">
        <v>2304909</v>
      </c>
      <c r="EV124" s="5"/>
      <c r="EW124" s="6">
        <f t="shared" si="2362"/>
        <v>2302789.98</v>
      </c>
      <c r="EX124" s="7"/>
      <c r="EY124" s="6">
        <f t="shared" si="2424"/>
        <v>17332.347689950191</v>
      </c>
      <c r="EZ124" s="7"/>
      <c r="FA124" s="6">
        <f t="shared" si="2425"/>
        <v>2274544.8666666667</v>
      </c>
      <c r="FB124" s="6">
        <f t="shared" si="2426"/>
        <v>2331035.0933333333</v>
      </c>
      <c r="FC124" s="6">
        <f t="shared" si="2363"/>
        <v>-56490.226666666567</v>
      </c>
      <c r="FD124" s="7"/>
      <c r="FE124" s="6">
        <f t="shared" si="2427"/>
        <v>151188945169.65131</v>
      </c>
      <c r="FF124"/>
      <c r="FG124" s="6">
        <f t="shared" si="2731"/>
        <v>14211208478.731401</v>
      </c>
      <c r="FH124"/>
      <c r="FI124" s="6">
        <f t="shared" si="2732"/>
        <v>30650984842.931343</v>
      </c>
      <c r="FJ124"/>
      <c r="FK124" s="6">
        <f t="shared" si="2733"/>
        <v>332037.17137766327</v>
      </c>
      <c r="FL124"/>
      <c r="FM124" s="6">
        <f t="shared" si="2734"/>
        <v>477281505.07804877</v>
      </c>
      <c r="FN124"/>
      <c r="FO124" s="6">
        <f t="shared" si="2735"/>
        <v>174670689560.37131</v>
      </c>
      <c r="FP124"/>
      <c r="FQ124" s="6">
        <f t="shared" si="2736"/>
        <v>53447406.731379233</v>
      </c>
      <c r="FR124"/>
      <c r="FS124" s="6">
        <f t="shared" si="2737"/>
        <v>2260263316.4247017</v>
      </c>
      <c r="FT124"/>
      <c r="FU124" s="6">
        <f t="shared" si="2738"/>
        <v>122201440802.14464</v>
      </c>
      <c r="FV124"/>
      <c r="FW124" s="6">
        <f t="shared" si="2739"/>
        <v>25410663913.558014</v>
      </c>
      <c r="FX124"/>
      <c r="FY124" s="6">
        <f t="shared" si="2740"/>
        <v>34300808065.451416</v>
      </c>
      <c r="FZ124"/>
      <c r="GA124" s="6">
        <f t="shared" si="2741"/>
        <v>36409305845.491341</v>
      </c>
      <c r="GB124"/>
      <c r="GC124" s="6">
        <f t="shared" si="2742"/>
        <v>86859422566.997986</v>
      </c>
      <c r="GD124"/>
      <c r="GE124" s="6">
        <f t="shared" si="2743"/>
        <v>146819422603.78464</v>
      </c>
      <c r="GF124"/>
      <c r="GG124" s="6">
        <f t="shared" si="2744"/>
        <v>39431146309.29142</v>
      </c>
      <c r="GH124"/>
      <c r="GI124" s="6">
        <f t="shared" si="3906"/>
        <v>51340206337.97142</v>
      </c>
      <c r="GJ124"/>
      <c r="GK124" s="6">
        <f t="shared" si="3907"/>
        <v>22309074754.82468</v>
      </c>
      <c r="GL124"/>
      <c r="GM124" s="6">
        <f t="shared" si="3908"/>
        <v>27992225634.304745</v>
      </c>
      <c r="GN124"/>
      <c r="GO124" s="6">
        <f t="shared" si="3909"/>
        <v>138938712.49137545</v>
      </c>
      <c r="GP124"/>
      <c r="GQ124" s="6">
        <f t="shared" si="3910"/>
        <v>289086634481.22479</v>
      </c>
      <c r="GR124"/>
      <c r="GS124" s="6">
        <f t="shared" si="3911"/>
        <v>72346058718.024658</v>
      </c>
      <c r="GT124"/>
      <c r="GU124" s="6">
        <f t="shared" si="3912"/>
        <v>268934786014.73126</v>
      </c>
      <c r="GV124"/>
      <c r="GW124" s="6">
        <f t="shared" si="3913"/>
        <v>26516288063.944679</v>
      </c>
      <c r="GX124"/>
      <c r="GY124" s="6">
        <f t="shared" si="3914"/>
        <v>79118003354.197983</v>
      </c>
      <c r="GZ124"/>
      <c r="HA124" s="6">
        <f t="shared" si="3915"/>
        <v>6381417241.9713936</v>
      </c>
      <c r="HB124"/>
      <c r="HC124" s="6">
        <f t="shared" si="3916"/>
        <v>5535623875.1447258</v>
      </c>
      <c r="HD124"/>
      <c r="HE124" s="6">
        <f t="shared" si="3917"/>
        <v>25480015.624712113</v>
      </c>
      <c r="HF124"/>
      <c r="HG124" s="6">
        <f t="shared" si="3918"/>
        <v>5373589793.4513922</v>
      </c>
      <c r="HH124"/>
      <c r="HI124" s="6">
        <f t="shared" si="3919"/>
        <v>136765185473.22478</v>
      </c>
      <c r="HJ124"/>
      <c r="HK124" s="6">
        <f t="shared" si="3920"/>
        <v>153824584225.45145</v>
      </c>
      <c r="HL124"/>
      <c r="HM124" s="6">
        <f t="shared" si="3921"/>
        <v>9797193489.6647301</v>
      </c>
      <c r="HN124"/>
      <c r="HO124" s="6">
        <f t="shared" si="3922"/>
        <v>5209053557.1713924</v>
      </c>
      <c r="HP124"/>
      <c r="HQ124" s="6">
        <f t="shared" si="3923"/>
        <v>3451941643.7446995</v>
      </c>
      <c r="HR124"/>
      <c r="HS124" s="6">
        <f t="shared" si="3924"/>
        <v>396111346559.8382</v>
      </c>
      <c r="HT124"/>
      <c r="HU124" s="6">
        <f t="shared" si="3925"/>
        <v>34300808065.451416</v>
      </c>
      <c r="HV124"/>
      <c r="HW124" s="6">
        <f t="shared" si="3926"/>
        <v>22642657409.718075</v>
      </c>
      <c r="HX124"/>
      <c r="HY124" s="6">
        <f t="shared" si="3927"/>
        <v>116881095655.90479</v>
      </c>
      <c r="HZ124"/>
      <c r="IA124" s="6">
        <f t="shared" si="3928"/>
        <v>879880121.82471704</v>
      </c>
      <c r="IB124"/>
      <c r="IC124" s="6">
        <f t="shared" si="3929"/>
        <v>48832260577.651337</v>
      </c>
      <c r="ID124"/>
      <c r="IE124" s="6">
        <f t="shared" si="3930"/>
        <v>32262185262.678082</v>
      </c>
      <c r="IF124"/>
      <c r="IG124" s="6">
        <f t="shared" si="3931"/>
        <v>24732208931.584743</v>
      </c>
      <c r="IH124"/>
      <c r="II124" s="6">
        <f t="shared" si="3932"/>
        <v>9592287999.5180244</v>
      </c>
      <c r="IJ124"/>
      <c r="IK124" s="6">
        <f t="shared" si="3933"/>
        <v>25089537802.411407</v>
      </c>
      <c r="IL124"/>
      <c r="IM124" s="6">
        <f t="shared" si="3934"/>
        <v>2059818799.584702</v>
      </c>
      <c r="IN124"/>
      <c r="IO124" s="6">
        <f t="shared" si="3935"/>
        <v>134265648817.29146</v>
      </c>
      <c r="IP124"/>
      <c r="IQ124" s="6">
        <f t="shared" si="3936"/>
        <v>1406192000.598037</v>
      </c>
      <c r="IR124"/>
      <c r="IS124" s="6">
        <f t="shared" si="3937"/>
        <v>157271910405.71796</v>
      </c>
      <c r="IT124"/>
      <c r="IU124" s="6">
        <f t="shared" si="3938"/>
        <v>344406740999.94482</v>
      </c>
      <c r="IV124"/>
      <c r="IW124" s="6">
        <f t="shared" si="3939"/>
        <v>38130070882.998009</v>
      </c>
      <c r="IX124"/>
      <c r="IY124" s="6">
        <f t="shared" si="3940"/>
        <v>78530967716.638107</v>
      </c>
      <c r="IZ124"/>
      <c r="JA124" s="6">
        <f t="shared" si="3941"/>
        <v>28367056977.71801</v>
      </c>
      <c r="JB124"/>
      <c r="JC124" s="6">
        <f t="shared" si="3942"/>
        <v>2258413985.2913871</v>
      </c>
      <c r="JD124"/>
      <c r="JE124" s="6">
        <f t="shared" si="3943"/>
        <v>10713859140.424732</v>
      </c>
      <c r="JF124"/>
      <c r="JG124" s="6">
        <f t="shared" si="3944"/>
        <v>117596339387.47798</v>
      </c>
      <c r="JH124"/>
      <c r="JI124" s="6">
        <f t="shared" si="3945"/>
        <v>97772676347.037979</v>
      </c>
      <c r="JJ124"/>
      <c r="JK124" s="6">
        <f t="shared" si="3946"/>
        <v>7909749650.9447289</v>
      </c>
      <c r="JL124"/>
      <c r="JM124" s="6">
        <f t="shared" si="3947"/>
        <v>60856561314.304665</v>
      </c>
      <c r="JN124"/>
      <c r="JO124" s="6">
        <f t="shared" si="3948"/>
        <v>34715226865.118004</v>
      </c>
      <c r="JP124"/>
      <c r="JQ124" s="6">
        <f t="shared" si="3949"/>
        <v>340467939.14471477</v>
      </c>
      <c r="JR124"/>
      <c r="JS124" s="6">
        <f t="shared" si="3950"/>
        <v>7140457308.171361</v>
      </c>
      <c r="JT124"/>
      <c r="JU124" s="6">
        <f t="shared" si="3951"/>
        <v>1161703604.6380513</v>
      </c>
      <c r="JV124"/>
      <c r="JW124" s="6">
        <f t="shared" si="3952"/>
        <v>90929523725.451324</v>
      </c>
      <c r="JX124"/>
      <c r="JY124" s="6">
        <f t="shared" si="3953"/>
        <v>67667734825.651329</v>
      </c>
      <c r="JZ124"/>
      <c r="KA124" s="6">
        <f t="shared" si="3954"/>
        <v>215084678227.35794</v>
      </c>
      <c r="KB124"/>
      <c r="KC124" s="6">
        <f t="shared" si="3955"/>
        <v>16730187661.451351</v>
      </c>
      <c r="KD124"/>
      <c r="KE124" s="6">
        <f t="shared" si="3956"/>
        <v>29139778230.238079</v>
      </c>
      <c r="KF124"/>
      <c r="KG124" s="6">
        <f t="shared" si="3957"/>
        <v>33054793679.518082</v>
      </c>
      <c r="KH124"/>
      <c r="KI124" s="6">
        <f t="shared" si="3958"/>
        <v>119115940964.21144</v>
      </c>
      <c r="KJ124"/>
      <c r="KK124" s="6">
        <f t="shared" si="3959"/>
        <v>5214106946.3047256</v>
      </c>
      <c r="KL124"/>
      <c r="KM124" s="6">
        <f t="shared" si="3960"/>
        <v>260906192541.91815</v>
      </c>
      <c r="KN124"/>
      <c r="KO124" s="6">
        <f t="shared" si="3961"/>
        <v>1401961274.8913853</v>
      </c>
      <c r="KP124"/>
      <c r="KQ124" s="6">
        <f t="shared" si="3962"/>
        <v>15845579706.198019</v>
      </c>
      <c r="KR124"/>
      <c r="KS124" s="6">
        <f t="shared" si="3963"/>
        <v>61986445974.198097</v>
      </c>
      <c r="KT124"/>
      <c r="KU124" s="6">
        <f t="shared" si="3964"/>
        <v>7524655700.6513948</v>
      </c>
      <c r="KV124"/>
      <c r="KW124" s="16">
        <f t="shared" si="3965"/>
        <v>14688.846902472067</v>
      </c>
      <c r="KX124" s="7"/>
      <c r="KY124" s="5"/>
      <c r="KZ124" s="3">
        <f t="shared" si="2428"/>
        <v>110449875600</v>
      </c>
      <c r="LA124"/>
      <c r="LB124" s="3">
        <f t="shared" si="2745"/>
        <v>30870841401</v>
      </c>
      <c r="LC124"/>
      <c r="LD124" s="3">
        <f t="shared" si="2746"/>
        <v>14062165056</v>
      </c>
      <c r="LE124"/>
      <c r="LF124" s="3">
        <f t="shared" si="2747"/>
        <v>3126375396</v>
      </c>
      <c r="LG124"/>
      <c r="LH124" s="3">
        <f t="shared" si="2748"/>
        <v>6136685569</v>
      </c>
      <c r="LI124"/>
      <c r="LJ124" s="3">
        <f t="shared" si="2749"/>
        <v>130643210916</v>
      </c>
      <c r="LK124"/>
      <c r="LL124" s="3">
        <f t="shared" si="2750"/>
        <v>4070567601</v>
      </c>
      <c r="LM124"/>
      <c r="LN124" s="3">
        <f t="shared" si="2751"/>
        <v>80066704</v>
      </c>
      <c r="LO124"/>
      <c r="LP124" s="3">
        <f t="shared" si="2752"/>
        <v>85897644889</v>
      </c>
      <c r="LQ124"/>
      <c r="LR124" s="3">
        <f t="shared" si="2753"/>
        <v>10591908889</v>
      </c>
      <c r="LS124"/>
      <c r="LT124" s="3">
        <f t="shared" si="2754"/>
        <v>58416473025</v>
      </c>
      <c r="LU124"/>
      <c r="LV124" s="3">
        <f t="shared" si="2755"/>
        <v>18042399684</v>
      </c>
      <c r="LW124"/>
      <c r="LX124" s="3">
        <f t="shared" si="2756"/>
        <v>56753056441</v>
      </c>
      <c r="LY124"/>
      <c r="LZ124" s="3">
        <f t="shared" si="2757"/>
        <v>106719822400</v>
      </c>
      <c r="MA124"/>
      <c r="MB124" s="3">
        <f t="shared" si="2758"/>
        <v>65057133969</v>
      </c>
      <c r="MC124"/>
      <c r="MD124" s="3">
        <f t="shared" si="2759"/>
        <v>80130889476</v>
      </c>
      <c r="ME124"/>
      <c r="MF124" s="3">
        <f t="shared" si="2760"/>
        <v>8625208384</v>
      </c>
      <c r="MG124"/>
      <c r="MH124" s="3">
        <f t="shared" si="2761"/>
        <v>50085992401</v>
      </c>
      <c r="MI124"/>
      <c r="MJ124" s="3">
        <f t="shared" si="2762"/>
        <v>1998358209</v>
      </c>
      <c r="MK124"/>
      <c r="ML124" s="3">
        <f t="shared" si="2763"/>
        <v>353023728964</v>
      </c>
      <c r="MM124"/>
      <c r="MN124" s="3">
        <f t="shared" si="2764"/>
        <v>45148600324</v>
      </c>
      <c r="MO124"/>
      <c r="MP124" s="3">
        <f t="shared" si="2765"/>
        <v>213535485801</v>
      </c>
      <c r="MQ124"/>
      <c r="MR124" s="3">
        <f t="shared" si="2766"/>
        <v>11309897104</v>
      </c>
      <c r="MS124"/>
      <c r="MT124" s="3">
        <f t="shared" si="2767"/>
        <v>50530094521</v>
      </c>
      <c r="MU124"/>
      <c r="MV124" s="3">
        <f t="shared" si="2768"/>
        <v>18597867876</v>
      </c>
      <c r="MW124"/>
      <c r="MX124" s="3">
        <f t="shared" si="2769"/>
        <v>17132715664</v>
      </c>
      <c r="MY124"/>
      <c r="MZ124" s="3">
        <f t="shared" si="2770"/>
        <v>3786925444</v>
      </c>
      <c r="NA124"/>
      <c r="NB124" s="3">
        <f t="shared" si="2771"/>
        <v>16846742025</v>
      </c>
      <c r="NC124"/>
      <c r="ND124" s="3">
        <f t="shared" si="2772"/>
        <v>181738510864</v>
      </c>
      <c r="NE124"/>
      <c r="NF124" s="3">
        <f t="shared" si="2773"/>
        <v>201327203025</v>
      </c>
      <c r="NG124"/>
      <c r="NH124" s="3">
        <f t="shared" si="2774"/>
        <v>24171231841</v>
      </c>
      <c r="NI124"/>
      <c r="NJ124" s="3">
        <f t="shared" si="2775"/>
        <v>16554424896</v>
      </c>
      <c r="NK124"/>
      <c r="NL124" s="3">
        <f t="shared" si="2729"/>
        <v>5121169</v>
      </c>
      <c r="NM124"/>
      <c r="NN124" s="3">
        <f t="shared" si="2776"/>
        <v>470409426496</v>
      </c>
      <c r="NO124"/>
      <c r="NP124" s="3">
        <f t="shared" si="2777"/>
        <v>58416473025</v>
      </c>
      <c r="NQ124"/>
      <c r="NR124" s="3">
        <f t="shared" si="2778"/>
        <v>42834511225</v>
      </c>
      <c r="NS124"/>
      <c r="NT124" s="3">
        <f t="shared" si="2779"/>
        <v>158697860161</v>
      </c>
      <c r="NU124"/>
      <c r="NV124" s="3">
        <f t="shared" si="2780"/>
        <v>7422339409</v>
      </c>
      <c r="NW124"/>
      <c r="NX124" s="3">
        <f t="shared" si="2781"/>
        <v>27056960100</v>
      </c>
      <c r="NY124"/>
      <c r="NZ124" s="3">
        <f t="shared" si="2782"/>
        <v>55746515449</v>
      </c>
      <c r="OA124"/>
      <c r="OB124" s="3">
        <f t="shared" si="2783"/>
        <v>45691200025</v>
      </c>
      <c r="OC124"/>
      <c r="OD124" s="3">
        <f t="shared" si="2784"/>
        <v>1718102500</v>
      </c>
      <c r="OE124"/>
      <c r="OF124" s="3">
        <f t="shared" si="2785"/>
        <v>46176422769</v>
      </c>
      <c r="OG124"/>
      <c r="OH124" s="3">
        <f t="shared" si="2786"/>
        <v>123321025</v>
      </c>
      <c r="OI124"/>
      <c r="OJ124" s="3">
        <f t="shared" si="2787"/>
        <v>178855405569</v>
      </c>
      <c r="OK124"/>
      <c r="OL124" s="3">
        <f t="shared" si="2788"/>
        <v>360658081</v>
      </c>
      <c r="OM124"/>
      <c r="ON124" s="3">
        <f t="shared" si="2789"/>
        <v>115657807225</v>
      </c>
      <c r="OO124"/>
      <c r="OP124" s="3">
        <f t="shared" si="2790"/>
        <v>413901795904</v>
      </c>
      <c r="OQ124"/>
      <c r="OR124" s="3">
        <f t="shared" si="2791"/>
        <v>19259610841</v>
      </c>
      <c r="OS124"/>
      <c r="OT124" s="3">
        <f t="shared" si="2792"/>
        <v>113383052176</v>
      </c>
      <c r="OU124"/>
      <c r="OV124" s="3">
        <f t="shared" si="2793"/>
        <v>12529444225</v>
      </c>
      <c r="OW124"/>
      <c r="OX124" s="3">
        <f t="shared" si="2794"/>
        <v>10818704169</v>
      </c>
      <c r="OY124"/>
      <c r="OZ124" s="3">
        <f t="shared" si="2795"/>
        <v>25599360004</v>
      </c>
      <c r="PA124"/>
      <c r="PB124" s="3">
        <f t="shared" si="2796"/>
        <v>82043863489</v>
      </c>
      <c r="PC124"/>
      <c r="PD124" s="3">
        <f t="shared" si="2797"/>
        <v>65636390416</v>
      </c>
      <c r="PE124"/>
      <c r="PF124" s="3">
        <f t="shared" si="2798"/>
        <v>21149012329</v>
      </c>
      <c r="PG124"/>
      <c r="PH124" s="3">
        <f t="shared" si="2799"/>
        <v>36176420401</v>
      </c>
      <c r="PI124"/>
      <c r="PJ124" s="3">
        <f t="shared" si="2800"/>
        <v>16855828900</v>
      </c>
      <c r="PK124"/>
      <c r="PL124" s="3">
        <f t="shared" si="2801"/>
        <v>5616303364</v>
      </c>
      <c r="PM124"/>
      <c r="PN124" s="3">
        <f t="shared" si="2802"/>
        <v>784616121</v>
      </c>
      <c r="PO124"/>
      <c r="PP124" s="3">
        <f t="shared" si="2803"/>
        <v>8203649476</v>
      </c>
      <c r="PQ124"/>
      <c r="PR124" s="3">
        <f t="shared" si="2804"/>
        <v>60051953025</v>
      </c>
      <c r="PS124"/>
      <c r="PT124" s="3">
        <f t="shared" si="2805"/>
        <v>41469249600</v>
      </c>
      <c r="PU124"/>
      <c r="PV124" s="3">
        <f t="shared" si="2806"/>
        <v>165878627524</v>
      </c>
      <c r="PW124"/>
      <c r="PX124" s="3">
        <f t="shared" si="2730"/>
        <v>5307851025</v>
      </c>
      <c r="PY124"/>
      <c r="PZ124" s="3">
        <f t="shared" si="3172"/>
        <v>51617113636</v>
      </c>
      <c r="QA124"/>
      <c r="QB124" s="3">
        <f t="shared" si="3173"/>
        <v>56786890000</v>
      </c>
      <c r="QC124"/>
      <c r="QD124" s="3">
        <f t="shared" si="3174"/>
        <v>161300230884</v>
      </c>
      <c r="QE124"/>
      <c r="QF124" s="3">
        <f t="shared" si="3175"/>
        <v>16563432601</v>
      </c>
      <c r="QG124"/>
      <c r="QH124" s="3">
        <f t="shared" si="3176"/>
        <v>321806598400</v>
      </c>
      <c r="QI124"/>
      <c r="QJ124" s="3">
        <f t="shared" si="3177"/>
        <v>8823408489</v>
      </c>
      <c r="QK124"/>
      <c r="QL124" s="3">
        <f t="shared" si="3178"/>
        <v>4814833321</v>
      </c>
      <c r="QM124"/>
      <c r="QN124" s="3">
        <f t="shared" si="3169"/>
        <v>93306422521</v>
      </c>
      <c r="QO124"/>
      <c r="QP124" s="3">
        <f t="shared" si="3170"/>
        <v>20516265225</v>
      </c>
      <c r="QQ124"/>
      <c r="QR124" s="3">
        <f t="shared" si="3171"/>
        <v>12020052496</v>
      </c>
      <c r="QS124" s="5"/>
      <c r="QT124" s="6">
        <f t="shared" si="2429"/>
        <v>15092.589926264722</v>
      </c>
      <c r="QU124" s="5"/>
      <c r="QV124" s="5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</row>
    <row r="125" spans="1:1015" s="3" customFormat="1">
      <c r="A125" s="2">
        <v>235</v>
      </c>
      <c r="B125" s="3">
        <v>5823</v>
      </c>
      <c r="C125" s="3">
        <v>7217</v>
      </c>
      <c r="D125" s="3">
        <v>5063</v>
      </c>
      <c r="E125" s="3">
        <v>4177</v>
      </c>
      <c r="F125" s="3">
        <v>5950</v>
      </c>
      <c r="G125" s="3">
        <v>4304</v>
      </c>
      <c r="H125" s="3">
        <v>4937</v>
      </c>
      <c r="I125" s="3">
        <v>5063</v>
      </c>
      <c r="J125" s="3">
        <v>5443</v>
      </c>
      <c r="K125" s="3">
        <v>6710</v>
      </c>
      <c r="L125" s="3">
        <v>5570</v>
      </c>
      <c r="M125" s="3">
        <v>4557</v>
      </c>
      <c r="N125" s="3">
        <v>5443</v>
      </c>
      <c r="O125" s="3">
        <v>5190</v>
      </c>
      <c r="P125" s="3">
        <v>5190</v>
      </c>
      <c r="Q125" s="3">
        <v>5697</v>
      </c>
      <c r="R125" s="3">
        <v>5570</v>
      </c>
      <c r="S125" s="3">
        <v>6457</v>
      </c>
      <c r="T125" s="3">
        <v>7090</v>
      </c>
      <c r="U125" s="3">
        <v>6203</v>
      </c>
      <c r="V125" s="3">
        <v>5570</v>
      </c>
      <c r="W125" s="3">
        <v>6963</v>
      </c>
      <c r="X125" s="3">
        <v>5190</v>
      </c>
      <c r="Y125" s="3">
        <v>7090</v>
      </c>
      <c r="Z125" s="3">
        <v>5697</v>
      </c>
      <c r="AA125" s="3">
        <v>4684</v>
      </c>
      <c r="AB125" s="3">
        <v>4810</v>
      </c>
      <c r="AC125" s="3">
        <v>4177</v>
      </c>
      <c r="AD125" s="3">
        <v>5190</v>
      </c>
      <c r="AE125" s="3">
        <v>6330</v>
      </c>
      <c r="AF125" s="3">
        <v>4810</v>
      </c>
      <c r="AG125" s="3">
        <v>4937</v>
      </c>
      <c r="AH125" s="3">
        <v>6330</v>
      </c>
      <c r="AI125" s="3">
        <v>6077</v>
      </c>
      <c r="AJ125" s="3">
        <v>4684</v>
      </c>
      <c r="AK125" s="3">
        <v>6077</v>
      </c>
      <c r="AL125" s="3">
        <v>6077</v>
      </c>
      <c r="AM125" s="3">
        <v>5570</v>
      </c>
      <c r="AN125" s="3">
        <v>4557</v>
      </c>
      <c r="AO125" s="3">
        <v>9371</v>
      </c>
      <c r="AP125" s="3">
        <v>5570</v>
      </c>
      <c r="AQ125" s="3">
        <v>5190</v>
      </c>
      <c r="AR125" s="3">
        <v>5697</v>
      </c>
      <c r="AS125" s="3">
        <v>5570</v>
      </c>
      <c r="AT125" s="3">
        <v>8230</v>
      </c>
      <c r="AU125" s="3">
        <v>6583</v>
      </c>
      <c r="AV125" s="3">
        <v>5190</v>
      </c>
      <c r="AW125" s="3">
        <v>5697</v>
      </c>
      <c r="AX125" s="3">
        <v>4557</v>
      </c>
      <c r="AY125" s="3">
        <v>5950</v>
      </c>
      <c r="AZ125" s="3">
        <v>5697</v>
      </c>
      <c r="BA125" s="3">
        <v>8230</v>
      </c>
      <c r="BB125" s="3">
        <v>5317</v>
      </c>
      <c r="BC125" s="3">
        <v>6077</v>
      </c>
      <c r="BD125" s="3">
        <v>6330</v>
      </c>
      <c r="BE125" s="3">
        <v>7344</v>
      </c>
      <c r="BF125" s="3">
        <v>5570</v>
      </c>
      <c r="BG125" s="3">
        <v>5443</v>
      </c>
      <c r="BH125" s="3">
        <v>4050</v>
      </c>
      <c r="BI125" s="3">
        <v>7724</v>
      </c>
      <c r="BJ125" s="3">
        <v>5063</v>
      </c>
      <c r="BK125" s="3">
        <v>5697</v>
      </c>
      <c r="BL125" s="3">
        <v>7090</v>
      </c>
      <c r="BM125" s="3">
        <v>5317</v>
      </c>
      <c r="BN125" s="3">
        <v>3924</v>
      </c>
      <c r="BO125" s="3">
        <v>5317</v>
      </c>
      <c r="BP125" s="3">
        <v>4684</v>
      </c>
      <c r="BQ125" s="3">
        <v>7090</v>
      </c>
      <c r="BR125" s="3">
        <v>4177</v>
      </c>
      <c r="BS125" s="3">
        <v>5823</v>
      </c>
      <c r="BT125" s="3">
        <v>4430</v>
      </c>
      <c r="BU125" s="3">
        <v>5190</v>
      </c>
      <c r="BV125" s="3">
        <v>6457</v>
      </c>
      <c r="BW125" s="3">
        <v>5063</v>
      </c>
      <c r="BX125" s="3">
        <v>7470</v>
      </c>
      <c r="BY125" s="3">
        <v>7597</v>
      </c>
      <c r="BZ125" s="3">
        <v>6837</v>
      </c>
      <c r="CA125" s="3">
        <v>5443</v>
      </c>
      <c r="CB125" s="3">
        <v>4684</v>
      </c>
      <c r="CC125" s="3">
        <v>4937</v>
      </c>
      <c r="CD125" s="3">
        <v>5570</v>
      </c>
      <c r="CE125" s="3">
        <v>5570</v>
      </c>
      <c r="CF125" s="3">
        <v>6457</v>
      </c>
      <c r="CG125" s="3">
        <v>5823</v>
      </c>
      <c r="CH125" s="3">
        <v>4557</v>
      </c>
      <c r="CI125" s="3">
        <v>5570</v>
      </c>
      <c r="CJ125" s="3">
        <v>4684</v>
      </c>
      <c r="CK125" s="3">
        <v>4937</v>
      </c>
      <c r="CL125" s="3">
        <v>7217</v>
      </c>
      <c r="CM125" s="3">
        <v>3544</v>
      </c>
      <c r="CN125" s="3">
        <v>4810</v>
      </c>
      <c r="CO125" s="3">
        <v>6457</v>
      </c>
      <c r="CP125" s="3">
        <v>4937</v>
      </c>
      <c r="CQ125" s="3">
        <v>4304</v>
      </c>
      <c r="CR125" s="3">
        <v>4050</v>
      </c>
      <c r="CS125" s="3">
        <v>4937</v>
      </c>
      <c r="CT125" s="3">
        <v>4557</v>
      </c>
      <c r="CU125" s="3">
        <v>6457</v>
      </c>
      <c r="CV125" s="3">
        <v>6583</v>
      </c>
      <c r="CW125" s="3">
        <v>4430</v>
      </c>
      <c r="CX125" s="3">
        <v>6963</v>
      </c>
      <c r="CY125" s="3">
        <v>3544</v>
      </c>
      <c r="CZ125" s="3">
        <v>5190</v>
      </c>
      <c r="DA125" s="3">
        <v>4937</v>
      </c>
      <c r="DB125" s="3">
        <v>4430</v>
      </c>
      <c r="DC125" s="3">
        <v>6077</v>
      </c>
      <c r="DD125" s="3">
        <v>4557</v>
      </c>
      <c r="DE125" s="3">
        <v>3797</v>
      </c>
      <c r="DF125" s="3">
        <v>3797</v>
      </c>
      <c r="DG125" s="3">
        <v>3924</v>
      </c>
      <c r="DH125" s="3">
        <v>4177</v>
      </c>
      <c r="DI125" s="3">
        <v>4430</v>
      </c>
      <c r="DJ125" s="3">
        <v>4810</v>
      </c>
      <c r="DK125" s="3">
        <v>6710</v>
      </c>
      <c r="DL125" s="3">
        <v>5570</v>
      </c>
      <c r="DM125" s="3">
        <v>3797</v>
      </c>
      <c r="DN125" s="3">
        <v>4304</v>
      </c>
      <c r="DO125" s="3">
        <v>6203</v>
      </c>
      <c r="DP125" s="3">
        <v>5443</v>
      </c>
      <c r="DQ125" s="3">
        <v>4430</v>
      </c>
      <c r="DR125" s="3">
        <v>5317</v>
      </c>
      <c r="DS125" s="3">
        <v>4304</v>
      </c>
      <c r="DT125" s="3">
        <v>4810</v>
      </c>
      <c r="DU125" s="3">
        <v>5570</v>
      </c>
      <c r="DV125" s="3">
        <v>5190</v>
      </c>
      <c r="DW125" s="3">
        <v>5317</v>
      </c>
      <c r="DX125" s="3">
        <v>3797</v>
      </c>
      <c r="DY125" s="3">
        <v>4430</v>
      </c>
      <c r="DZ125" s="3">
        <v>4557</v>
      </c>
      <c r="EA125" s="3">
        <v>4684</v>
      </c>
      <c r="EB125" s="3">
        <v>4304</v>
      </c>
      <c r="EC125" s="3">
        <v>6457</v>
      </c>
      <c r="ED125" s="3">
        <v>4684</v>
      </c>
      <c r="EE125" s="3">
        <v>7344</v>
      </c>
      <c r="EF125" s="3">
        <v>5443</v>
      </c>
      <c r="EG125" s="3">
        <v>5570</v>
      </c>
      <c r="EH125" s="3">
        <v>4937</v>
      </c>
      <c r="EI125" s="3">
        <v>7090</v>
      </c>
      <c r="EJ125" s="3">
        <v>4557</v>
      </c>
      <c r="EK125" s="3">
        <v>6583</v>
      </c>
      <c r="EL125" s="3">
        <v>5823</v>
      </c>
      <c r="EM125" s="3">
        <v>4684</v>
      </c>
      <c r="EN125" s="3">
        <v>5570</v>
      </c>
      <c r="EO125" s="3">
        <v>4684</v>
      </c>
      <c r="EP125" s="3">
        <v>5317</v>
      </c>
      <c r="EQ125" s="3">
        <v>4177</v>
      </c>
      <c r="ER125" s="3">
        <v>5317</v>
      </c>
      <c r="ES125" s="3">
        <v>5697</v>
      </c>
      <c r="ET125" s="3">
        <v>5950</v>
      </c>
      <c r="EU125" s="3">
        <v>4937</v>
      </c>
      <c r="EV125" s="5"/>
      <c r="EW125" s="6">
        <f t="shared" si="2362"/>
        <v>5451.9533333333329</v>
      </c>
      <c r="EX125" s="7"/>
      <c r="EY125" s="6">
        <f t="shared" si="2424"/>
        <v>85.562256380530656</v>
      </c>
      <c r="EZ125" s="7"/>
      <c r="FA125" s="6">
        <f t="shared" si="2425"/>
        <v>5310.0533333333333</v>
      </c>
      <c r="FB125" s="6">
        <f t="shared" si="2426"/>
        <v>5593.8533333333335</v>
      </c>
      <c r="FC125" s="6">
        <f t="shared" si="2363"/>
        <v>-283.80000000000018</v>
      </c>
      <c r="FD125" s="7"/>
      <c r="FE125" s="6">
        <f t="shared" si="2427"/>
        <v>1232544.0399999996</v>
      </c>
      <c r="FF125"/>
      <c r="FG125" s="6">
        <f t="shared" si="2731"/>
        <v>1368432.0400000005</v>
      </c>
      <c r="FH125"/>
      <c r="FI125" s="6">
        <f t="shared" si="2732"/>
        <v>3724128.0400000005</v>
      </c>
      <c r="FJ125"/>
      <c r="FK125" s="6">
        <f t="shared" si="2733"/>
        <v>24900.840000000058</v>
      </c>
      <c r="FL125"/>
      <c r="FM125" s="6">
        <f t="shared" si="2734"/>
        <v>966682.23999999964</v>
      </c>
      <c r="FN125"/>
      <c r="FO125" s="6">
        <f t="shared" si="2735"/>
        <v>1681690.2400000005</v>
      </c>
      <c r="FP125"/>
      <c r="FQ125" s="6">
        <f t="shared" si="2736"/>
        <v>288154.24000000022</v>
      </c>
      <c r="FR125"/>
      <c r="FS125" s="6">
        <f t="shared" si="2737"/>
        <v>49818.239999999918</v>
      </c>
      <c r="FT125"/>
      <c r="FU125" s="6">
        <f t="shared" si="2738"/>
        <v>363850.23999999976</v>
      </c>
      <c r="FV125"/>
      <c r="FW125" s="6">
        <f t="shared" si="2739"/>
        <v>1370772.6400000004</v>
      </c>
      <c r="FX125"/>
      <c r="FY125" s="6">
        <f t="shared" si="2740"/>
        <v>1230324.6399999997</v>
      </c>
      <c r="FZ125"/>
      <c r="GA125" s="6">
        <f t="shared" si="2741"/>
        <v>2612102.4399999995</v>
      </c>
      <c r="GB125"/>
      <c r="GC125" s="6">
        <f t="shared" si="2742"/>
        <v>1681690.2400000005</v>
      </c>
      <c r="GD125"/>
      <c r="GE125" s="6">
        <f t="shared" si="2743"/>
        <v>840522.24000000034</v>
      </c>
      <c r="GF125"/>
      <c r="GG125" s="6">
        <f t="shared" si="2744"/>
        <v>733078.43999999971</v>
      </c>
      <c r="GH125"/>
      <c r="GI125" s="6">
        <f t="shared" si="3906"/>
        <v>24586.240000000056</v>
      </c>
      <c r="GJ125"/>
      <c r="GK125" s="6">
        <f t="shared" si="3907"/>
        <v>288154.24000000022</v>
      </c>
      <c r="GL125"/>
      <c r="GM125" s="6">
        <f t="shared" si="3908"/>
        <v>1230324.6399999997</v>
      </c>
      <c r="GN125"/>
      <c r="GO125" s="6">
        <f t="shared" si="3909"/>
        <v>625364.64000000025</v>
      </c>
      <c r="GP125"/>
      <c r="GQ125" s="6">
        <f t="shared" si="3910"/>
        <v>20522712.039999999</v>
      </c>
      <c r="GR125"/>
      <c r="GS125" s="6">
        <f t="shared" si="3911"/>
        <v>440630.44000000024</v>
      </c>
      <c r="GT125"/>
      <c r="GU125" s="6">
        <f t="shared" si="3912"/>
        <v>168756.64000000016</v>
      </c>
      <c r="GV125"/>
      <c r="GW125" s="6">
        <f t="shared" si="3913"/>
        <v>3727988.6400000006</v>
      </c>
      <c r="GX125"/>
      <c r="GY125" s="6">
        <f t="shared" si="3914"/>
        <v>49818.239999999918</v>
      </c>
      <c r="GZ125"/>
      <c r="HA125" s="6">
        <f t="shared" si="3915"/>
        <v>1230324.6399999997</v>
      </c>
      <c r="HB125"/>
      <c r="HC125" s="6">
        <f t="shared" si="3916"/>
        <v>5058900.6399999987</v>
      </c>
      <c r="HD125"/>
      <c r="HE125" s="6">
        <f t="shared" si="3917"/>
        <v>226766.43999999983</v>
      </c>
      <c r="HF125"/>
      <c r="HG125" s="6">
        <f t="shared" si="3918"/>
        <v>533192.03999999969</v>
      </c>
      <c r="HH125"/>
      <c r="HI125" s="6">
        <f t="shared" si="3919"/>
        <v>168756.64000000016</v>
      </c>
      <c r="HJ125"/>
      <c r="HK125" s="6">
        <f t="shared" si="3920"/>
        <v>11493456.039999999</v>
      </c>
      <c r="HL125"/>
      <c r="HM125" s="6">
        <f t="shared" si="3921"/>
        <v>122640.03999999988</v>
      </c>
      <c r="HN125"/>
      <c r="HO125" s="6">
        <f t="shared" si="3922"/>
        <v>4230426.2400000012</v>
      </c>
      <c r="HP125"/>
      <c r="HQ125" s="6">
        <f t="shared" si="3923"/>
        <v>1230324.6399999997</v>
      </c>
      <c r="HR125"/>
      <c r="HS125" s="6">
        <f t="shared" si="3924"/>
        <v>4503732.8399999989</v>
      </c>
      <c r="HT125"/>
      <c r="HU125" s="6">
        <f t="shared" si="3925"/>
        <v>1855588.8399999996</v>
      </c>
      <c r="HV125"/>
      <c r="HW125" s="6">
        <f t="shared" si="3926"/>
        <v>226766.43999999983</v>
      </c>
      <c r="HX125"/>
      <c r="HY125" s="6">
        <f t="shared" si="3927"/>
        <v>2815012.8400000008</v>
      </c>
      <c r="HZ125"/>
      <c r="IA125" s="6">
        <f t="shared" si="3928"/>
        <v>24586.240000000056</v>
      </c>
      <c r="IB125"/>
      <c r="IC125" s="6">
        <f t="shared" si="3929"/>
        <v>2815012.8400000008</v>
      </c>
      <c r="ID125"/>
      <c r="IE125" s="6">
        <f t="shared" si="3930"/>
        <v>948.64000000001124</v>
      </c>
      <c r="IF125"/>
      <c r="IG125" s="6">
        <f t="shared" si="3931"/>
        <v>80542.440000000104</v>
      </c>
      <c r="IH125"/>
      <c r="II125" s="6">
        <f t="shared" si="3932"/>
        <v>842356.84000000032</v>
      </c>
      <c r="IJ125"/>
      <c r="IK125" s="6">
        <f t="shared" si="3933"/>
        <v>531732.63999999978</v>
      </c>
      <c r="IL125"/>
      <c r="IM125" s="6">
        <f t="shared" si="3934"/>
        <v>948.64000000001124</v>
      </c>
      <c r="IN125"/>
      <c r="IO125" s="6">
        <f t="shared" si="3935"/>
        <v>15656266.240000002</v>
      </c>
      <c r="IP125"/>
      <c r="IQ125" s="6">
        <f t="shared" si="3936"/>
        <v>1858314.2399999995</v>
      </c>
      <c r="IR125"/>
      <c r="IS125" s="6">
        <f t="shared" si="3937"/>
        <v>840522.24000000034</v>
      </c>
      <c r="IT125"/>
      <c r="IU125" s="6">
        <f t="shared" si="3938"/>
        <v>363850.23999999976</v>
      </c>
      <c r="IV125"/>
      <c r="IW125" s="6">
        <f t="shared" si="3939"/>
        <v>2612102.4399999995</v>
      </c>
      <c r="IX125"/>
      <c r="IY125" s="6">
        <f t="shared" si="3940"/>
        <v>5937994.2400000012</v>
      </c>
      <c r="IZ125"/>
      <c r="JA125" s="6">
        <f t="shared" si="3941"/>
        <v>13710727.840000002</v>
      </c>
      <c r="JB125"/>
      <c r="JC125" s="6">
        <f t="shared" si="3942"/>
        <v>288154.24000000022</v>
      </c>
      <c r="JD125"/>
      <c r="JE125" s="6">
        <f t="shared" si="3943"/>
        <v>1858314.2399999995</v>
      </c>
      <c r="JF125"/>
      <c r="JG125" s="6">
        <f t="shared" si="3944"/>
        <v>1089518.4400000004</v>
      </c>
      <c r="JH125"/>
      <c r="JI125" s="6">
        <f t="shared" si="3945"/>
        <v>24586.240000000056</v>
      </c>
      <c r="JJ125"/>
      <c r="JK125" s="6">
        <f t="shared" si="3946"/>
        <v>948.64000000001124</v>
      </c>
      <c r="JL125"/>
      <c r="JM125" s="6">
        <f t="shared" si="3947"/>
        <v>2612102.4399999995</v>
      </c>
      <c r="JN125"/>
      <c r="JO125" s="6">
        <f t="shared" si="3948"/>
        <v>4230426.2400000012</v>
      </c>
      <c r="JP125"/>
      <c r="JQ125" s="6">
        <f t="shared" si="3949"/>
        <v>2608871.0399999996</v>
      </c>
      <c r="JR125"/>
      <c r="JS125" s="6">
        <f t="shared" si="3950"/>
        <v>1681690.2400000005</v>
      </c>
      <c r="JT125"/>
      <c r="JU125" s="6">
        <f t="shared" si="3951"/>
        <v>1681690.2400000005</v>
      </c>
      <c r="JV125"/>
      <c r="JW125" s="6">
        <f t="shared" si="3952"/>
        <v>226766.43999999983</v>
      </c>
      <c r="JX125"/>
      <c r="JY125" s="6">
        <f t="shared" si="3953"/>
        <v>24586.240000000056</v>
      </c>
      <c r="JZ125"/>
      <c r="KA125" s="6">
        <f t="shared" si="3954"/>
        <v>121940.63999999987</v>
      </c>
      <c r="KB125"/>
      <c r="KC125" s="6">
        <f t="shared" si="3955"/>
        <v>24586.240000000056</v>
      </c>
      <c r="KD125"/>
      <c r="KE125" s="6">
        <f t="shared" si="3956"/>
        <v>3493908.6399999992</v>
      </c>
      <c r="KF125"/>
      <c r="KG125" s="6">
        <f t="shared" si="3957"/>
        <v>5646326.4399999995</v>
      </c>
      <c r="KH125"/>
      <c r="KI125" s="6">
        <f t="shared" si="3958"/>
        <v>24586.240000000056</v>
      </c>
      <c r="KJ125"/>
      <c r="KK125" s="6">
        <f t="shared" si="3959"/>
        <v>3493908.6399999992</v>
      </c>
      <c r="KL125"/>
      <c r="KM125" s="6">
        <f t="shared" si="3960"/>
        <v>3035260.8399999994</v>
      </c>
      <c r="KN125"/>
      <c r="KO125" s="6">
        <f t="shared" si="3961"/>
        <v>2024359.8400000005</v>
      </c>
      <c r="KP125"/>
      <c r="KQ125" s="6">
        <f t="shared" si="3962"/>
        <v>1368432.0400000005</v>
      </c>
      <c r="KR125"/>
      <c r="KS125" s="6">
        <f t="shared" si="3963"/>
        <v>2027206.4400000004</v>
      </c>
      <c r="KT125"/>
      <c r="KU125" s="6">
        <f t="shared" si="3964"/>
        <v>9254.4399999999641</v>
      </c>
      <c r="KV125"/>
      <c r="KW125" s="16">
        <f t="shared" si="3965"/>
        <v>85.375758147610483</v>
      </c>
      <c r="KX125" s="7"/>
      <c r="KY125" s="5"/>
      <c r="KZ125" s="3">
        <f t="shared" si="2428"/>
        <v>1943236</v>
      </c>
      <c r="LA125"/>
      <c r="LB125" s="3">
        <f t="shared" si="2745"/>
        <v>784996</v>
      </c>
      <c r="LC125"/>
      <c r="LD125" s="3">
        <f t="shared" si="2746"/>
        <v>2709316</v>
      </c>
      <c r="LE125"/>
      <c r="LF125" s="3">
        <f t="shared" si="2747"/>
        <v>15876</v>
      </c>
      <c r="LG125"/>
      <c r="LH125" s="3">
        <f t="shared" si="2748"/>
        <v>1605289</v>
      </c>
      <c r="LI125"/>
      <c r="LJ125" s="3">
        <f t="shared" si="2749"/>
        <v>1026169</v>
      </c>
      <c r="LK125"/>
      <c r="LL125" s="3">
        <f t="shared" si="2750"/>
        <v>64009</v>
      </c>
      <c r="LM125"/>
      <c r="LN125" s="3">
        <f t="shared" si="2751"/>
        <v>257049</v>
      </c>
      <c r="LO125"/>
      <c r="LP125" s="3">
        <f t="shared" si="2752"/>
        <v>786769</v>
      </c>
      <c r="LQ125"/>
      <c r="LR125" s="3">
        <f t="shared" si="2753"/>
        <v>786769</v>
      </c>
      <c r="LS125"/>
      <c r="LT125" s="3">
        <f t="shared" si="2754"/>
        <v>1940449</v>
      </c>
      <c r="LU125"/>
      <c r="LV125" s="3">
        <f t="shared" si="2755"/>
        <v>3610000</v>
      </c>
      <c r="LW125"/>
      <c r="LX125" s="3">
        <f t="shared" si="2756"/>
        <v>1026169</v>
      </c>
      <c r="LY125"/>
      <c r="LZ125" s="3">
        <f t="shared" si="2757"/>
        <v>400689</v>
      </c>
      <c r="MA125"/>
      <c r="MB125" s="3">
        <f t="shared" si="2758"/>
        <v>1299600</v>
      </c>
      <c r="MC125"/>
      <c r="MD125" s="3">
        <f t="shared" si="2759"/>
        <v>16129</v>
      </c>
      <c r="ME125"/>
      <c r="MF125" s="3">
        <f t="shared" si="2760"/>
        <v>64009</v>
      </c>
      <c r="MG125"/>
      <c r="MH125" s="3">
        <f t="shared" si="2761"/>
        <v>1940449</v>
      </c>
      <c r="MI125"/>
      <c r="MJ125" s="3">
        <f t="shared" si="2762"/>
        <v>257049</v>
      </c>
      <c r="MK125"/>
      <c r="ML125" s="3">
        <f t="shared" si="2763"/>
        <v>23174596</v>
      </c>
      <c r="MM125"/>
      <c r="MN125" s="3">
        <f t="shared" si="2764"/>
        <v>144400</v>
      </c>
      <c r="MO125"/>
      <c r="MP125" s="3">
        <f t="shared" si="2765"/>
        <v>16129</v>
      </c>
      <c r="MQ125"/>
      <c r="MR125" s="3">
        <f t="shared" si="2766"/>
        <v>2712609</v>
      </c>
      <c r="MS125"/>
      <c r="MT125" s="3">
        <f t="shared" si="2767"/>
        <v>257049</v>
      </c>
      <c r="MU125"/>
      <c r="MV125" s="3">
        <f t="shared" si="2768"/>
        <v>1940449</v>
      </c>
      <c r="MW125"/>
      <c r="MX125" s="3">
        <f t="shared" si="2769"/>
        <v>6416089</v>
      </c>
      <c r="MY125"/>
      <c r="MZ125" s="3">
        <f t="shared" si="2770"/>
        <v>577600</v>
      </c>
      <c r="NA125"/>
      <c r="NB125" s="3">
        <f t="shared" si="2771"/>
        <v>1028196</v>
      </c>
      <c r="NC125"/>
      <c r="ND125" s="3">
        <f t="shared" si="2772"/>
        <v>16129</v>
      </c>
      <c r="NE125"/>
      <c r="NF125" s="3">
        <f t="shared" si="2773"/>
        <v>13498276</v>
      </c>
      <c r="NG125"/>
      <c r="NH125" s="3">
        <f t="shared" si="2774"/>
        <v>401956</v>
      </c>
      <c r="NI125"/>
      <c r="NJ125" s="3">
        <f t="shared" si="2775"/>
        <v>3143529</v>
      </c>
      <c r="NK125"/>
      <c r="NL125" s="3">
        <f t="shared" si="2729"/>
        <v>1940449</v>
      </c>
      <c r="NM125"/>
      <c r="NN125" s="3">
        <f t="shared" si="2776"/>
        <v>5788836</v>
      </c>
      <c r="NO125"/>
      <c r="NP125" s="3">
        <f t="shared" si="2777"/>
        <v>2709316</v>
      </c>
      <c r="NQ125"/>
      <c r="NR125" s="3">
        <f t="shared" si="2778"/>
        <v>577600</v>
      </c>
      <c r="NS125"/>
      <c r="NT125" s="3">
        <f t="shared" si="2779"/>
        <v>1943236</v>
      </c>
      <c r="NU125"/>
      <c r="NV125" s="3">
        <f t="shared" si="2780"/>
        <v>16129</v>
      </c>
      <c r="NW125"/>
      <c r="NX125" s="3">
        <f t="shared" si="2781"/>
        <v>1943236</v>
      </c>
      <c r="NY125"/>
      <c r="NZ125" s="3">
        <f t="shared" si="2782"/>
        <v>64009</v>
      </c>
      <c r="OA125"/>
      <c r="OB125" s="3">
        <f t="shared" si="2783"/>
        <v>0</v>
      </c>
      <c r="OC125"/>
      <c r="OD125" s="3">
        <f t="shared" si="2784"/>
        <v>401956</v>
      </c>
      <c r="OE125"/>
      <c r="OF125" s="3">
        <f t="shared" si="2785"/>
        <v>1026169</v>
      </c>
      <c r="OG125"/>
      <c r="OH125" s="3">
        <f t="shared" si="2786"/>
        <v>64009</v>
      </c>
      <c r="OI125"/>
      <c r="OJ125" s="3">
        <f t="shared" si="2787"/>
        <v>13490929</v>
      </c>
      <c r="OK125"/>
      <c r="OL125" s="3">
        <f t="shared" si="2788"/>
        <v>2712609</v>
      </c>
      <c r="OM125"/>
      <c r="ON125" s="3">
        <f t="shared" si="2789"/>
        <v>400689</v>
      </c>
      <c r="OO125"/>
      <c r="OP125" s="3">
        <f t="shared" si="2790"/>
        <v>786769</v>
      </c>
      <c r="OQ125"/>
      <c r="OR125" s="3">
        <f t="shared" si="2791"/>
        <v>3610000</v>
      </c>
      <c r="OS125"/>
      <c r="OT125" s="3">
        <f t="shared" si="2792"/>
        <v>4635409</v>
      </c>
      <c r="OU125"/>
      <c r="OV125" s="3">
        <f t="shared" si="2793"/>
        <v>11689561</v>
      </c>
      <c r="OW125"/>
      <c r="OX125" s="3">
        <f t="shared" si="2794"/>
        <v>64009</v>
      </c>
      <c r="OY125"/>
      <c r="OZ125" s="3">
        <f t="shared" si="2795"/>
        <v>2712609</v>
      </c>
      <c r="PA125"/>
      <c r="PB125" s="3">
        <f t="shared" si="2796"/>
        <v>577600</v>
      </c>
      <c r="PC125"/>
      <c r="PD125" s="3">
        <f t="shared" si="2797"/>
        <v>16129</v>
      </c>
      <c r="PE125"/>
      <c r="PF125" s="3">
        <f t="shared" si="2798"/>
        <v>64009</v>
      </c>
      <c r="PG125"/>
      <c r="PH125" s="3">
        <f t="shared" si="2799"/>
        <v>3610000</v>
      </c>
      <c r="PI125"/>
      <c r="PJ125" s="3">
        <f t="shared" si="2800"/>
        <v>3143529</v>
      </c>
      <c r="PK125"/>
      <c r="PL125" s="3">
        <f t="shared" si="2801"/>
        <v>3606201</v>
      </c>
      <c r="PM125"/>
      <c r="PN125" s="3">
        <f t="shared" si="2802"/>
        <v>1026169</v>
      </c>
      <c r="PO125"/>
      <c r="PP125" s="3">
        <f t="shared" si="2803"/>
        <v>1026169</v>
      </c>
      <c r="PQ125"/>
      <c r="PR125" s="3">
        <f t="shared" si="2804"/>
        <v>577600</v>
      </c>
      <c r="PS125"/>
      <c r="PT125" s="3">
        <f t="shared" si="2805"/>
        <v>16129</v>
      </c>
      <c r="PU125"/>
      <c r="PV125" s="3">
        <f t="shared" si="2806"/>
        <v>400689</v>
      </c>
      <c r="PW125"/>
      <c r="PX125" s="3">
        <f t="shared" si="2730"/>
        <v>16129</v>
      </c>
      <c r="PY125"/>
      <c r="PZ125" s="3">
        <f t="shared" si="3172"/>
        <v>4635409</v>
      </c>
      <c r="QA125"/>
      <c r="QB125" s="3">
        <f t="shared" si="3173"/>
        <v>7075600</v>
      </c>
      <c r="QC125"/>
      <c r="QD125" s="3">
        <f t="shared" si="3174"/>
        <v>16129</v>
      </c>
      <c r="QE125"/>
      <c r="QF125" s="3">
        <f t="shared" si="3175"/>
        <v>4635409</v>
      </c>
      <c r="QG125"/>
      <c r="QH125" s="3">
        <f t="shared" si="3176"/>
        <v>4104676</v>
      </c>
      <c r="QI125"/>
      <c r="QJ125" s="3">
        <f t="shared" si="3177"/>
        <v>1297321</v>
      </c>
      <c r="QK125"/>
      <c r="QL125" s="3">
        <f t="shared" si="3178"/>
        <v>784996</v>
      </c>
      <c r="QM125"/>
      <c r="QN125" s="3">
        <f t="shared" si="3169"/>
        <v>1299600</v>
      </c>
      <c r="QO125"/>
      <c r="QP125" s="3">
        <f t="shared" si="3170"/>
        <v>144400</v>
      </c>
      <c r="QQ125"/>
      <c r="QR125" s="3">
        <f t="shared" si="3171"/>
        <v>1026169</v>
      </c>
      <c r="QS125" s="5"/>
      <c r="QT125" s="6">
        <f t="shared" si="2429"/>
        <v>87.389214035427329</v>
      </c>
      <c r="QU125" s="5"/>
      <c r="QV125" s="5"/>
      <c r="QW125" s="6">
        <f>B125-C125-$FC125</f>
        <v>-1110.1999999999998</v>
      </c>
      <c r="QX125"/>
      <c r="QY125" s="6">
        <f>D125-E125-$FC125</f>
        <v>1169.8000000000002</v>
      </c>
      <c r="QZ125"/>
      <c r="RA125" s="6">
        <f>F125-G125-$FC125</f>
        <v>1929.8000000000002</v>
      </c>
      <c r="RB125"/>
      <c r="RC125" s="6">
        <f>H125-I125-$FC125</f>
        <v>157.80000000000018</v>
      </c>
      <c r="RD125"/>
      <c r="RE125" s="6">
        <f>J125-K125-$FC125</f>
        <v>-983.19999999999982</v>
      </c>
      <c r="RF125"/>
      <c r="RG125" s="6">
        <f>L125-M125-$FC125</f>
        <v>1296.8000000000002</v>
      </c>
      <c r="RH125"/>
      <c r="RI125" s="6">
        <f>N125-O125-$FC125</f>
        <v>536.80000000000018</v>
      </c>
      <c r="RJ125"/>
      <c r="RK125" s="6">
        <f>P125-Q125-$FC125</f>
        <v>-223.19999999999982</v>
      </c>
      <c r="RL125"/>
      <c r="RM125" s="6">
        <f>R125-S125-$FC125</f>
        <v>-603.19999999999982</v>
      </c>
      <c r="RN125"/>
      <c r="RO125" s="6">
        <f>T125-U125-$FC125</f>
        <v>1170.8000000000002</v>
      </c>
      <c r="RP125"/>
      <c r="RQ125" s="6">
        <f>V125-W125-$FC125</f>
        <v>-1109.1999999999998</v>
      </c>
      <c r="RR125"/>
      <c r="RS125" s="6">
        <f>X125-Y125-$FC125</f>
        <v>-1616.1999999999998</v>
      </c>
      <c r="RT125"/>
      <c r="RU125" s="6">
        <f>Z125-AA125-$FC125</f>
        <v>1296.8000000000002</v>
      </c>
      <c r="RV125"/>
      <c r="RW125" s="6">
        <f>AB125-AC125-$FC125</f>
        <v>916.80000000000018</v>
      </c>
      <c r="RX125"/>
      <c r="RY125" s="6">
        <f>AD125-AE125-$FC125</f>
        <v>-856.19999999999982</v>
      </c>
      <c r="RZ125"/>
      <c r="SA125" s="6">
        <f>AF125-AG125-$FC125</f>
        <v>156.80000000000018</v>
      </c>
      <c r="SB125"/>
      <c r="SC125" s="6">
        <f>AH125-AI125-$FC125</f>
        <v>536.80000000000018</v>
      </c>
      <c r="SD125"/>
      <c r="SE125" s="6">
        <f>AJ125-AK125-$FC125</f>
        <v>-1109.1999999999998</v>
      </c>
      <c r="SF125"/>
      <c r="SG125" s="6">
        <f>AL125-AM125-$FC125</f>
        <v>790.80000000000018</v>
      </c>
      <c r="SH125"/>
      <c r="SI125" s="6">
        <f>AN125-AO125-$FC125</f>
        <v>-4530.2</v>
      </c>
      <c r="SJ125"/>
      <c r="SK125" s="6">
        <f>AP125-AQ125-$FC125</f>
        <v>663.80000000000018</v>
      </c>
      <c r="SL125"/>
      <c r="SM125" s="6">
        <f>AR125-AS125-$FC125</f>
        <v>410.80000000000018</v>
      </c>
      <c r="SN125"/>
      <c r="SO125" s="6">
        <f>AT125-AU125-$FC125</f>
        <v>1930.8000000000002</v>
      </c>
      <c r="SP125"/>
      <c r="SQ125" s="6">
        <f>AV125-AW125-$FC125</f>
        <v>-223.19999999999982</v>
      </c>
      <c r="SR125"/>
      <c r="SS125" s="6">
        <f>AX125-AY125-$FC125</f>
        <v>-1109.1999999999998</v>
      </c>
      <c r="ST125"/>
      <c r="SU125" s="6">
        <f>AZ125-BA125-$FC125</f>
        <v>-2249.1999999999998</v>
      </c>
      <c r="SV125"/>
      <c r="SW125" s="6">
        <f>BB125-BC125-$FC125</f>
        <v>-476.19999999999982</v>
      </c>
      <c r="SX125"/>
      <c r="SY125" s="6">
        <f>BD125-BE125-$FC125</f>
        <v>-730.19999999999982</v>
      </c>
      <c r="SZ125"/>
      <c r="TA125" s="6">
        <f>BF125-BG125-$FC125</f>
        <v>410.80000000000018</v>
      </c>
      <c r="TB125"/>
      <c r="TC125" s="6">
        <f>BH125-BI125-$FC125</f>
        <v>-3390.2</v>
      </c>
      <c r="TD125"/>
      <c r="TE125" s="6">
        <f>BJ125-BK125-$FC125</f>
        <v>-350.19999999999982</v>
      </c>
      <c r="TF125"/>
      <c r="TG125" s="6">
        <f>BL125-BM125-$FC125</f>
        <v>2056.8000000000002</v>
      </c>
      <c r="TH125"/>
      <c r="TI125" s="6">
        <f>BN125-BO125-$FC125</f>
        <v>-1109.1999999999998</v>
      </c>
      <c r="TJ125"/>
      <c r="TK125" s="6">
        <f>BP125-BQ125-$FC125</f>
        <v>-2122.1999999999998</v>
      </c>
      <c r="TL125"/>
      <c r="TM125" s="6">
        <f>BR125-BS125-$FC125</f>
        <v>-1362.1999999999998</v>
      </c>
      <c r="TN125"/>
      <c r="TO125" s="6">
        <f>BT125-BU125-$FC125</f>
        <v>-476.19999999999982</v>
      </c>
      <c r="TP125"/>
      <c r="TQ125" s="6">
        <f>BV125-BW125-$FC125</f>
        <v>1677.8000000000002</v>
      </c>
      <c r="TR125"/>
      <c r="TS125" s="6">
        <f>BX125-BY125-$FC125</f>
        <v>156.80000000000018</v>
      </c>
      <c r="TT125"/>
      <c r="TU125" s="6">
        <f>BZ125-CA125-$FC125</f>
        <v>1677.8000000000002</v>
      </c>
      <c r="TV125"/>
      <c r="TW125" s="6">
        <f>CB125-CC125-$FC125</f>
        <v>30.800000000000182</v>
      </c>
      <c r="TX125"/>
      <c r="TY125" s="6">
        <f>CD125-CE125-$FC125</f>
        <v>283.80000000000018</v>
      </c>
      <c r="TZ125"/>
      <c r="UA125" s="6">
        <f>CF125-CG125-$FC125</f>
        <v>917.80000000000018</v>
      </c>
      <c r="UB125"/>
      <c r="UC125" s="6">
        <f>CH125-CI125-$FC125</f>
        <v>-729.19999999999982</v>
      </c>
      <c r="UD125"/>
      <c r="UE125" s="6">
        <f>CJ125-CK125-$FC125</f>
        <v>30.800000000000182</v>
      </c>
      <c r="UF125"/>
      <c r="UG125" s="6">
        <f>CL125-CM125-$FC125</f>
        <v>3956.8</v>
      </c>
      <c r="UH125"/>
      <c r="UI125" s="6">
        <f>CN125-CO125-$FC125</f>
        <v>-1363.1999999999998</v>
      </c>
      <c r="UJ125"/>
      <c r="UK125" s="6">
        <f>CP125-CQ125-$FC125</f>
        <v>916.80000000000018</v>
      </c>
      <c r="UL125"/>
      <c r="UM125" s="6">
        <f>CR125-CS125-$FC125</f>
        <v>-603.19999999999982</v>
      </c>
      <c r="UN125"/>
      <c r="UO125" s="6">
        <f>CT125-CU125-$FC125</f>
        <v>-1616.1999999999998</v>
      </c>
      <c r="UP125"/>
      <c r="UQ125" s="6">
        <f>CV125-CW125-$FC125</f>
        <v>2436.8000000000002</v>
      </c>
      <c r="UR125"/>
      <c r="US125" s="6">
        <f>CX125-CY125-$FC125</f>
        <v>3702.8</v>
      </c>
      <c r="UT125"/>
      <c r="UU125" s="6">
        <f>CZ125-DA125-$FC125</f>
        <v>536.80000000000018</v>
      </c>
      <c r="UV125"/>
      <c r="UW125" s="6">
        <f>DB125-DC125-$FC125</f>
        <v>-1363.1999999999998</v>
      </c>
      <c r="UX125"/>
      <c r="UY125" s="6">
        <f>DD125-DE125-$FC125</f>
        <v>1043.8000000000002</v>
      </c>
      <c r="UZ125"/>
      <c r="VA125" s="6">
        <f>DF125-DG125-$FC125</f>
        <v>156.80000000000018</v>
      </c>
      <c r="VB125"/>
      <c r="VC125" s="6">
        <f>DH125-DI125-$FC125</f>
        <v>30.800000000000182</v>
      </c>
      <c r="VD125"/>
      <c r="VE125" s="6">
        <f>DJ125-DK125-$FC125</f>
        <v>-1616.1999999999998</v>
      </c>
      <c r="VF125"/>
      <c r="VG125" s="6">
        <f>DL125-DM125-$FC125</f>
        <v>2056.8000000000002</v>
      </c>
      <c r="VH125"/>
      <c r="VI125" s="6">
        <f>DN125-DO125-$FC125</f>
        <v>-1615.1999999999998</v>
      </c>
      <c r="VJ125"/>
      <c r="VK125" s="6">
        <f>DP125-DQ125-$FC125</f>
        <v>1296.8000000000002</v>
      </c>
      <c r="VL125"/>
      <c r="VM125" s="6">
        <f>DR125-DS125-$FC125</f>
        <v>1296.8000000000002</v>
      </c>
      <c r="VN125"/>
      <c r="VO125" s="6">
        <f>DT125-DU125-$FC125</f>
        <v>-476.19999999999982</v>
      </c>
      <c r="VP125"/>
      <c r="VQ125" s="6">
        <f>DV125-DW125-$FC125</f>
        <v>156.80000000000018</v>
      </c>
      <c r="VR125"/>
      <c r="VS125" s="6">
        <f>DX125-DY125-$FC125</f>
        <v>-349.19999999999982</v>
      </c>
      <c r="VT125"/>
      <c r="VU125" s="6">
        <f>DZ125-EA125-$FC125</f>
        <v>156.80000000000018</v>
      </c>
      <c r="VV125"/>
      <c r="VW125" s="6">
        <f>EB125-EC125-$FC125</f>
        <v>-1869.1999999999998</v>
      </c>
      <c r="VX125"/>
      <c r="VY125" s="6">
        <f>ED125-EE125-$FC125</f>
        <v>-2376.1999999999998</v>
      </c>
      <c r="VZ125"/>
      <c r="WA125" s="6">
        <f>EF125-EG125-$FC125</f>
        <v>156.80000000000018</v>
      </c>
      <c r="WB125"/>
      <c r="WC125" s="6">
        <f>EH125-EI125-$FC125</f>
        <v>-1869.1999999999998</v>
      </c>
      <c r="WD125"/>
      <c r="WE125" s="6">
        <f>EJ125-EK125-$FC125</f>
        <v>-1742.1999999999998</v>
      </c>
      <c r="WF125"/>
      <c r="WG125" s="6">
        <f>EL125-EM125-$FC125</f>
        <v>1422.8000000000002</v>
      </c>
      <c r="WH125"/>
      <c r="WI125" s="6">
        <f>EN125-EO125-$FC125</f>
        <v>1169.8000000000002</v>
      </c>
      <c r="WJ125"/>
      <c r="WK125" s="6">
        <f>EP125-EQ125-$FC125</f>
        <v>1423.8000000000002</v>
      </c>
      <c r="WL125"/>
      <c r="WM125" s="6">
        <f>ER125-ES125-$FC125</f>
        <v>-96.199999999999818</v>
      </c>
      <c r="WN125"/>
      <c r="WO125" s="6">
        <f>ET125-EU125-$FC125</f>
        <v>1296.8000000000002</v>
      </c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</row>
    <row r="126" spans="1:1015" s="3" customFormat="1">
      <c r="A126" s="2">
        <v>238</v>
      </c>
      <c r="B126" s="3">
        <v>2441424</v>
      </c>
      <c r="C126" s="3">
        <v>2248994</v>
      </c>
      <c r="D126" s="3">
        <v>2033011</v>
      </c>
      <c r="E126" s="3">
        <v>2414545</v>
      </c>
      <c r="F126" s="3">
        <v>2594702</v>
      </c>
      <c r="G126" s="3">
        <v>2137094</v>
      </c>
      <c r="H126" s="3">
        <v>2190781</v>
      </c>
      <c r="I126" s="3">
        <v>2346288</v>
      </c>
      <c r="J126" s="3">
        <v>2292601</v>
      </c>
      <c r="K126" s="3">
        <v>2232195</v>
      </c>
      <c r="L126" s="3">
        <v>2381018</v>
      </c>
      <c r="M126" s="3">
        <v>2388798</v>
      </c>
      <c r="N126" s="3">
        <v>2298224</v>
      </c>
      <c r="O126" s="3">
        <v>2083373</v>
      </c>
      <c r="P126" s="3">
        <v>2712190</v>
      </c>
      <c r="Q126" s="3">
        <v>2158350</v>
      </c>
      <c r="R126" s="3">
        <v>2636081</v>
      </c>
      <c r="S126" s="3">
        <v>2574614</v>
      </c>
      <c r="T126" s="3">
        <v>2624905</v>
      </c>
      <c r="U126" s="3">
        <v>2337304</v>
      </c>
      <c r="V126" s="3">
        <v>2543279</v>
      </c>
      <c r="W126" s="3">
        <v>2649520</v>
      </c>
      <c r="X126" s="3">
        <v>2368710</v>
      </c>
      <c r="Y126" s="3">
        <v>2632686</v>
      </c>
      <c r="Z126" s="3">
        <v>2489522</v>
      </c>
      <c r="AA126" s="3">
        <v>2654047</v>
      </c>
      <c r="AB126" s="3">
        <v>2201992</v>
      </c>
      <c r="AC126" s="3">
        <v>2366446</v>
      </c>
      <c r="AD126" s="3">
        <v>2235555</v>
      </c>
      <c r="AE126" s="3">
        <v>2656169</v>
      </c>
      <c r="AF126" s="3">
        <v>2317216</v>
      </c>
      <c r="AG126" s="3">
        <v>2270249</v>
      </c>
      <c r="AH126" s="3">
        <v>2499637</v>
      </c>
      <c r="AI126" s="3">
        <v>2276969</v>
      </c>
      <c r="AJ126" s="3">
        <v>2367578</v>
      </c>
      <c r="AK126" s="3">
        <v>2626037</v>
      </c>
      <c r="AL126" s="3">
        <v>2464907</v>
      </c>
      <c r="AM126" s="3">
        <v>2674135</v>
      </c>
      <c r="AN126" s="3">
        <v>2335041</v>
      </c>
      <c r="AO126" s="3">
        <v>2529840</v>
      </c>
      <c r="AP126" s="3">
        <v>2448143</v>
      </c>
      <c r="AQ126" s="3">
        <v>2552192</v>
      </c>
      <c r="AR126" s="3">
        <v>2394457</v>
      </c>
      <c r="AS126" s="3">
        <v>2753639</v>
      </c>
      <c r="AT126" s="3">
        <v>2702146</v>
      </c>
      <c r="AU126" s="3">
        <v>2339568</v>
      </c>
      <c r="AV126" s="3">
        <v>2410018</v>
      </c>
      <c r="AW126" s="3">
        <v>2190781</v>
      </c>
      <c r="AX126" s="3">
        <v>2657301</v>
      </c>
      <c r="AY126" s="3">
        <v>2187456</v>
      </c>
      <c r="AZ126" s="3">
        <v>2414545</v>
      </c>
      <c r="BA126" s="3">
        <v>2276969</v>
      </c>
      <c r="BB126" s="3">
        <v>3007571</v>
      </c>
      <c r="BC126" s="3">
        <v>2475022</v>
      </c>
      <c r="BD126" s="3">
        <v>2666355</v>
      </c>
      <c r="BE126" s="3">
        <v>2391062</v>
      </c>
      <c r="BF126" s="3">
        <v>2208712</v>
      </c>
      <c r="BG126" s="3">
        <v>2734541</v>
      </c>
      <c r="BH126" s="3">
        <v>2243371</v>
      </c>
      <c r="BI126" s="3">
        <v>2059889</v>
      </c>
      <c r="BJ126" s="3">
        <v>2448143</v>
      </c>
      <c r="BK126" s="3">
        <v>2298224</v>
      </c>
      <c r="BL126" s="3">
        <v>2745788</v>
      </c>
      <c r="BM126" s="3">
        <v>2209843</v>
      </c>
      <c r="BN126" s="3">
        <v>2545472</v>
      </c>
      <c r="BO126" s="3">
        <v>2510742</v>
      </c>
      <c r="BP126" s="3">
        <v>2531962</v>
      </c>
      <c r="BQ126" s="3">
        <v>2393325</v>
      </c>
      <c r="BR126" s="3">
        <v>2190781</v>
      </c>
      <c r="BS126" s="3">
        <v>2618186</v>
      </c>
      <c r="BT126" s="3">
        <v>2133735</v>
      </c>
      <c r="BU126" s="3">
        <v>2224379</v>
      </c>
      <c r="BV126" s="3">
        <v>2515269</v>
      </c>
      <c r="BW126" s="3">
        <v>2332919</v>
      </c>
      <c r="BX126" s="3">
        <v>2556577</v>
      </c>
      <c r="BY126" s="3">
        <v>2332919</v>
      </c>
      <c r="BZ126" s="3">
        <v>2257942</v>
      </c>
      <c r="CA126" s="3">
        <v>2725629</v>
      </c>
      <c r="CB126" s="3">
        <v>2073329</v>
      </c>
      <c r="CC126" s="3">
        <v>2402237</v>
      </c>
      <c r="CD126" s="3">
        <v>2261302</v>
      </c>
      <c r="CE126" s="3">
        <v>2217624</v>
      </c>
      <c r="CF126" s="3">
        <v>2269118</v>
      </c>
      <c r="CG126" s="3">
        <v>2320611</v>
      </c>
      <c r="CH126" s="3">
        <v>2452599</v>
      </c>
      <c r="CI126" s="3">
        <v>2348551</v>
      </c>
      <c r="CJ126" s="3">
        <v>2306040</v>
      </c>
      <c r="CK126" s="3">
        <v>1681715</v>
      </c>
      <c r="CL126" s="3">
        <v>2187456</v>
      </c>
      <c r="CM126" s="3">
        <v>2199764</v>
      </c>
      <c r="CN126" s="3">
        <v>2146042</v>
      </c>
      <c r="CO126" s="3">
        <v>2162841</v>
      </c>
      <c r="CP126" s="3">
        <v>2626037</v>
      </c>
      <c r="CQ126" s="3">
        <v>2436897</v>
      </c>
      <c r="CR126" s="3">
        <v>2030818</v>
      </c>
      <c r="CS126" s="3">
        <v>2287049</v>
      </c>
      <c r="CT126" s="3">
        <v>2424660</v>
      </c>
      <c r="CU126" s="3">
        <v>2262433</v>
      </c>
      <c r="CV126" s="3">
        <v>2526445</v>
      </c>
      <c r="CW126" s="3">
        <v>2388798</v>
      </c>
      <c r="CX126" s="3">
        <v>2420204</v>
      </c>
      <c r="CY126" s="3">
        <v>2253486</v>
      </c>
      <c r="CZ126" s="3">
        <v>2123690</v>
      </c>
      <c r="DA126" s="3">
        <v>2329524</v>
      </c>
      <c r="DB126" s="3">
        <v>2314988</v>
      </c>
      <c r="DC126" s="3">
        <v>2017343</v>
      </c>
      <c r="DD126" s="3">
        <v>2353007</v>
      </c>
      <c r="DE126" s="3">
        <v>2121427</v>
      </c>
      <c r="DF126" s="3">
        <v>2576807</v>
      </c>
      <c r="DG126" s="3">
        <v>2281425</v>
      </c>
      <c r="DH126" s="3">
        <v>2162841</v>
      </c>
      <c r="DI126" s="3">
        <v>2265758</v>
      </c>
      <c r="DJ126" s="3">
        <v>2587983</v>
      </c>
      <c r="DK126" s="3">
        <v>2094548</v>
      </c>
      <c r="DL126" s="3">
        <v>2218756</v>
      </c>
      <c r="DM126" s="3">
        <v>2172921</v>
      </c>
      <c r="DN126" s="3">
        <v>2047582</v>
      </c>
      <c r="DO126" s="3">
        <v>2195272</v>
      </c>
      <c r="DP126" s="3">
        <v>2178509</v>
      </c>
      <c r="DQ126" s="3">
        <v>2311664</v>
      </c>
      <c r="DR126" s="3">
        <v>2073329</v>
      </c>
      <c r="DS126" s="3">
        <v>2332919</v>
      </c>
      <c r="DT126" s="3">
        <v>2283689</v>
      </c>
      <c r="DU126" s="3">
        <v>1981588</v>
      </c>
      <c r="DV126" s="3">
        <v>2487259</v>
      </c>
      <c r="DW126" s="3">
        <v>2088996</v>
      </c>
      <c r="DX126" s="3">
        <v>2231063</v>
      </c>
      <c r="DY126" s="3">
        <v>2195272</v>
      </c>
      <c r="DZ126" s="3">
        <v>2411150</v>
      </c>
      <c r="EA126" s="3">
        <v>2074460</v>
      </c>
      <c r="EB126" s="3">
        <v>2196404</v>
      </c>
      <c r="EC126" s="3">
        <v>2387666</v>
      </c>
      <c r="ED126" s="3">
        <v>2003939</v>
      </c>
      <c r="EE126" s="3">
        <v>2290373</v>
      </c>
      <c r="EF126" s="3">
        <v>2345227</v>
      </c>
      <c r="EG126" s="3">
        <v>2184097</v>
      </c>
      <c r="EH126" s="3">
        <v>2412281</v>
      </c>
      <c r="EI126" s="3">
        <v>2040827</v>
      </c>
      <c r="EJ126" s="3">
        <v>2052073</v>
      </c>
      <c r="EK126" s="3">
        <v>2314988</v>
      </c>
      <c r="EL126" s="3">
        <v>2234459</v>
      </c>
      <c r="EM126" s="3">
        <v>2248994</v>
      </c>
      <c r="EN126" s="3">
        <v>2147174</v>
      </c>
      <c r="EO126" s="3">
        <v>2247862</v>
      </c>
      <c r="EP126" s="3">
        <v>2044186</v>
      </c>
      <c r="EQ126" s="3">
        <v>1916690</v>
      </c>
      <c r="ER126" s="3">
        <v>2372034</v>
      </c>
      <c r="ES126" s="3">
        <v>2144910</v>
      </c>
      <c r="ET126" s="3">
        <v>2229932</v>
      </c>
      <c r="EU126" s="3">
        <v>2046450</v>
      </c>
      <c r="EV126" s="5"/>
      <c r="EW126" s="6">
        <f t="shared" si="2362"/>
        <v>2333546.6133333333</v>
      </c>
      <c r="EX126" s="7"/>
      <c r="EY126" s="6">
        <f t="shared" si="2424"/>
        <v>16712.677330158509</v>
      </c>
      <c r="EZ126" s="7"/>
      <c r="FA126" s="6">
        <f t="shared" si="2425"/>
        <v>2358920.9866666668</v>
      </c>
      <c r="FB126" s="6">
        <f t="shared" si="2426"/>
        <v>2308172.2400000002</v>
      </c>
      <c r="FC126" s="6">
        <f t="shared" si="2363"/>
        <v>50748.746666666586</v>
      </c>
      <c r="FD126" s="7"/>
      <c r="FE126" s="6">
        <f t="shared" si="2427"/>
        <v>20073577546.104202</v>
      </c>
      <c r="FF126"/>
      <c r="FG126" s="6">
        <f t="shared" si="2731"/>
        <v>186868373065.67743</v>
      </c>
      <c r="FH126"/>
      <c r="FI126" s="6">
        <f t="shared" si="2732"/>
        <v>165534452022.95758</v>
      </c>
      <c r="FJ126"/>
      <c r="FK126" s="6">
        <f t="shared" si="2733"/>
        <v>42541433033.024147</v>
      </c>
      <c r="FL126"/>
      <c r="FM126" s="6">
        <f t="shared" si="2734"/>
        <v>93262541.944179341</v>
      </c>
      <c r="FN126"/>
      <c r="FO126" s="6">
        <f t="shared" si="2735"/>
        <v>3425614186.3708348</v>
      </c>
      <c r="FP126"/>
      <c r="FQ126" s="6">
        <f t="shared" si="2736"/>
        <v>26929549549.077538</v>
      </c>
      <c r="FR126"/>
      <c r="FS126" s="6">
        <f t="shared" si="2737"/>
        <v>253100809180.50427</v>
      </c>
      <c r="FT126"/>
      <c r="FU126" s="6">
        <f t="shared" si="2738"/>
        <v>114880954.51751284</v>
      </c>
      <c r="FV126"/>
      <c r="FW126" s="6">
        <f t="shared" si="2739"/>
        <v>56098989909.077553</v>
      </c>
      <c r="FX126"/>
      <c r="FY126" s="6">
        <f t="shared" si="2740"/>
        <v>24645780558.464153</v>
      </c>
      <c r="FZ126"/>
      <c r="GA126" s="6">
        <f t="shared" si="2741"/>
        <v>99051666164.397461</v>
      </c>
      <c r="GB126"/>
      <c r="GC126" s="6">
        <f t="shared" si="2742"/>
        <v>46342786003.904144</v>
      </c>
      <c r="GD126"/>
      <c r="GE126" s="6">
        <f t="shared" si="2743"/>
        <v>46312222172.87748</v>
      </c>
      <c r="GF126"/>
      <c r="GG126" s="6">
        <f t="shared" si="2744"/>
        <v>222182838945.1441</v>
      </c>
      <c r="GH126"/>
      <c r="GI126" s="6">
        <f t="shared" si="3906"/>
        <v>14301607.850843834</v>
      </c>
      <c r="GJ126"/>
      <c r="GK126" s="6">
        <f t="shared" si="3907"/>
        <v>29556229666.690872</v>
      </c>
      <c r="GL126"/>
      <c r="GM126" s="6">
        <f t="shared" si="3908"/>
        <v>95609430598.67746</v>
      </c>
      <c r="GN126"/>
      <c r="GO126" s="6">
        <f t="shared" si="3909"/>
        <v>67587908807.384132</v>
      </c>
      <c r="GP126"/>
      <c r="GQ126" s="6">
        <f t="shared" si="3910"/>
        <v>60293695893.077469</v>
      </c>
      <c r="GR126"/>
      <c r="GS126" s="6">
        <f t="shared" si="3911"/>
        <v>23962342373.077488</v>
      </c>
      <c r="GT126"/>
      <c r="GU126" s="6">
        <f t="shared" si="3912"/>
        <v>168043217062.69077</v>
      </c>
      <c r="GV126"/>
      <c r="GW126" s="6">
        <f t="shared" si="3913"/>
        <v>97237483234.424225</v>
      </c>
      <c r="GX126"/>
      <c r="GY126" s="6">
        <f t="shared" si="3914"/>
        <v>28388291511.317539</v>
      </c>
      <c r="GZ126"/>
      <c r="HA126" s="6">
        <f t="shared" si="3915"/>
        <v>175641669558.03757</v>
      </c>
      <c r="HB126"/>
      <c r="HC126" s="6">
        <f t="shared" si="3916"/>
        <v>7538971921.4108582</v>
      </c>
      <c r="HD126"/>
      <c r="HE126" s="6">
        <f t="shared" si="3917"/>
        <v>232131484112.06427</v>
      </c>
      <c r="HF126"/>
      <c r="HG126" s="6">
        <f t="shared" si="3918"/>
        <v>50420121705.024216</v>
      </c>
      <c r="HH126"/>
      <c r="HI126" s="6">
        <f t="shared" si="3919"/>
        <v>332441897951.21075</v>
      </c>
      <c r="HJ126"/>
      <c r="HK126" s="6">
        <f t="shared" si="3920"/>
        <v>17618116540.450867</v>
      </c>
      <c r="HL126"/>
      <c r="HM126" s="6">
        <f t="shared" si="3921"/>
        <v>9834739146.1975269</v>
      </c>
      <c r="HN126"/>
      <c r="HO126" s="6">
        <f t="shared" si="3922"/>
        <v>235415404248.70425</v>
      </c>
      <c r="HP126"/>
      <c r="HQ126" s="6">
        <f t="shared" si="3923"/>
        <v>256600244.77084187</v>
      </c>
      <c r="HR126"/>
      <c r="HS126" s="6">
        <f t="shared" si="3924"/>
        <v>7724345073.9841919</v>
      </c>
      <c r="HT126"/>
      <c r="HU126" s="6">
        <f t="shared" si="3925"/>
        <v>228631005451.37076</v>
      </c>
      <c r="HV126"/>
      <c r="HW126" s="6">
        <f t="shared" si="3926"/>
        <v>19991908809.944157</v>
      </c>
      <c r="HX126"/>
      <c r="HY126" s="6">
        <f t="shared" si="3927"/>
        <v>17318889878.904198</v>
      </c>
      <c r="HZ126"/>
      <c r="IA126" s="6">
        <f t="shared" si="3928"/>
        <v>29897609888.290871</v>
      </c>
      <c r="IB126"/>
      <c r="IC126" s="6">
        <f t="shared" si="3929"/>
        <v>268775623421.8241</v>
      </c>
      <c r="ID126"/>
      <c r="IE126" s="6">
        <f t="shared" si="3930"/>
        <v>144139245289.51746</v>
      </c>
      <c r="IF126"/>
      <c r="IG126" s="6">
        <f t="shared" si="3931"/>
        <v>49995458.424176633</v>
      </c>
      <c r="IH126"/>
      <c r="II126" s="6">
        <f t="shared" si="3932"/>
        <v>10453374761.450829</v>
      </c>
      <c r="IJ126"/>
      <c r="IK126" s="6">
        <f t="shared" si="3933"/>
        <v>2840810405.8908529</v>
      </c>
      <c r="IL126"/>
      <c r="IM126" s="6">
        <f t="shared" si="3934"/>
        <v>328989718387.9043</v>
      </c>
      <c r="IN126"/>
      <c r="IO126" s="6">
        <f t="shared" si="3935"/>
        <v>3976153300.1841674</v>
      </c>
      <c r="IP126"/>
      <c r="IQ126" s="6">
        <f t="shared" si="3936"/>
        <v>4562698079.7441673</v>
      </c>
      <c r="IR126"/>
      <c r="IS126" s="6">
        <f t="shared" si="3937"/>
        <v>19152138999.170868</v>
      </c>
      <c r="IT126"/>
      <c r="IU126" s="6">
        <f t="shared" si="3938"/>
        <v>94236564863.530792</v>
      </c>
      <c r="IV126"/>
      <c r="IW126" s="6">
        <f t="shared" si="3939"/>
        <v>12427400966.250862</v>
      </c>
      <c r="IX126"/>
      <c r="IY126" s="6">
        <f t="shared" si="3940"/>
        <v>7551306432.3841915</v>
      </c>
      <c r="IZ126"/>
      <c r="JA126" s="6">
        <f t="shared" si="3941"/>
        <v>13448867718.690863</v>
      </c>
      <c r="JB126"/>
      <c r="JC126" s="6">
        <f t="shared" si="3942"/>
        <v>65834705887.010803</v>
      </c>
      <c r="JD126"/>
      <c r="JE126" s="6">
        <f t="shared" si="3943"/>
        <v>60957759910.037552</v>
      </c>
      <c r="JF126"/>
      <c r="JG126" s="6">
        <f t="shared" si="3944"/>
        <v>32699942182.104206</v>
      </c>
      <c r="JH126"/>
      <c r="JI126" s="6">
        <f t="shared" si="3945"/>
        <v>59845428636.450882</v>
      </c>
      <c r="JJ126"/>
      <c r="JK126" s="6">
        <f t="shared" si="3946"/>
        <v>23613161698.624153</v>
      </c>
      <c r="JL126"/>
      <c r="JM126" s="6">
        <f t="shared" si="3947"/>
        <v>195971118890.30426</v>
      </c>
      <c r="JN126"/>
      <c r="JO126" s="6">
        <f t="shared" si="3948"/>
        <v>24144906.304176986</v>
      </c>
      <c r="JP126"/>
      <c r="JQ126" s="6">
        <f t="shared" si="3949"/>
        <v>39377936178.637482</v>
      </c>
      <c r="JR126"/>
      <c r="JS126" s="6">
        <f t="shared" si="3950"/>
        <v>33820588038.037483</v>
      </c>
      <c r="JT126"/>
      <c r="JU126" s="6">
        <f t="shared" si="3951"/>
        <v>96310137682.637466</v>
      </c>
      <c r="JV126"/>
      <c r="JW126" s="6">
        <f t="shared" si="3952"/>
        <v>63177955255.744217</v>
      </c>
      <c r="JX126"/>
      <c r="JY126" s="6">
        <f t="shared" si="3953"/>
        <v>120766156269.82423</v>
      </c>
      <c r="JZ126"/>
      <c r="KA126" s="6">
        <f t="shared" si="3954"/>
        <v>223734185.34417537</v>
      </c>
      <c r="KB126"/>
      <c r="KC126" s="6">
        <f t="shared" si="3955"/>
        <v>81762400357.837555</v>
      </c>
      <c r="KD126"/>
      <c r="KE126" s="6">
        <f t="shared" si="3956"/>
        <v>58569201502.157471</v>
      </c>
      <c r="KF126"/>
      <c r="KG126" s="6">
        <f t="shared" si="3957"/>
        <v>113692204649.67746</v>
      </c>
      <c r="KH126"/>
      <c r="KI126" s="6">
        <f t="shared" si="3958"/>
        <v>12184021087.437529</v>
      </c>
      <c r="KJ126"/>
      <c r="KK126" s="6">
        <f t="shared" si="3959"/>
        <v>102851859515.59756</v>
      </c>
      <c r="KL126"/>
      <c r="KM126" s="6">
        <f t="shared" si="3960"/>
        <v>98384945972.970795</v>
      </c>
      <c r="KN126"/>
      <c r="KO126" s="6">
        <f t="shared" si="3961"/>
        <v>4261967578.8375006</v>
      </c>
      <c r="KP126"/>
      <c r="KQ126" s="6">
        <f t="shared" si="3962"/>
        <v>22933088240.984154</v>
      </c>
      <c r="KR126"/>
      <c r="KS126" s="6">
        <f t="shared" si="3963"/>
        <v>5890140894.2108564</v>
      </c>
      <c r="KT126"/>
      <c r="KU126" s="6">
        <f t="shared" si="3964"/>
        <v>31108229988.397541</v>
      </c>
      <c r="KV126"/>
      <c r="KW126" s="16">
        <f t="shared" si="3965"/>
        <v>15543.801274146819</v>
      </c>
      <c r="KX126" s="7"/>
      <c r="KY126" s="5"/>
      <c r="KZ126" s="3">
        <f t="shared" si="2428"/>
        <v>37029304900</v>
      </c>
      <c r="LA126"/>
      <c r="LB126" s="3">
        <f t="shared" si="2745"/>
        <v>145568193156</v>
      </c>
      <c r="LC126"/>
      <c r="LD126" s="3">
        <f t="shared" si="2746"/>
        <v>209405081664</v>
      </c>
      <c r="LE126"/>
      <c r="LF126" s="3">
        <f t="shared" si="2747"/>
        <v>24182427049</v>
      </c>
      <c r="LG126"/>
      <c r="LH126" s="3">
        <f t="shared" si="2748"/>
        <v>3648884836</v>
      </c>
      <c r="LI126"/>
      <c r="LJ126" s="3">
        <f t="shared" si="2749"/>
        <v>60528400</v>
      </c>
      <c r="LK126"/>
      <c r="LL126" s="3">
        <f t="shared" si="2750"/>
        <v>46160952201</v>
      </c>
      <c r="LM126"/>
      <c r="LN126" s="3">
        <f t="shared" si="2751"/>
        <v>306738745600</v>
      </c>
      <c r="LO126"/>
      <c r="LP126" s="3">
        <f t="shared" si="2752"/>
        <v>3778192089</v>
      </c>
      <c r="LQ126"/>
      <c r="LR126" s="3">
        <f t="shared" si="2753"/>
        <v>82714335201</v>
      </c>
      <c r="LS126"/>
      <c r="LT126" s="3">
        <f t="shared" si="2754"/>
        <v>11287150081</v>
      </c>
      <c r="LU126"/>
      <c r="LV126" s="3">
        <f t="shared" si="2755"/>
        <v>69683328576</v>
      </c>
      <c r="LW126"/>
      <c r="LX126" s="3">
        <f t="shared" si="2756"/>
        <v>27068475625</v>
      </c>
      <c r="LY126"/>
      <c r="LZ126" s="3">
        <f t="shared" si="2757"/>
        <v>27045118116</v>
      </c>
      <c r="MA126"/>
      <c r="MB126" s="3">
        <f t="shared" si="2758"/>
        <v>176916136996</v>
      </c>
      <c r="MC126"/>
      <c r="MD126" s="3">
        <f t="shared" si="2759"/>
        <v>2205899089</v>
      </c>
      <c r="ME126"/>
      <c r="MF126" s="3">
        <f t="shared" si="2760"/>
        <v>49581038224</v>
      </c>
      <c r="MG126"/>
      <c r="MH126" s="3">
        <f t="shared" si="2761"/>
        <v>66801054681</v>
      </c>
      <c r="MI126"/>
      <c r="MJ126" s="3">
        <f t="shared" si="2762"/>
        <v>43776355984</v>
      </c>
      <c r="MK126"/>
      <c r="ML126" s="3">
        <f t="shared" si="2763"/>
        <v>37946650401</v>
      </c>
      <c r="MM126"/>
      <c r="MN126" s="3">
        <f t="shared" si="2764"/>
        <v>10826194401</v>
      </c>
      <c r="MO126"/>
      <c r="MP126" s="3">
        <f t="shared" si="2765"/>
        <v>129011709124</v>
      </c>
      <c r="MQ126"/>
      <c r="MR126" s="3">
        <f t="shared" si="2766"/>
        <v>131462806084</v>
      </c>
      <c r="MS126"/>
      <c r="MT126" s="3">
        <f t="shared" si="2767"/>
        <v>48064862169</v>
      </c>
      <c r="MU126"/>
      <c r="MV126" s="3">
        <f t="shared" si="2768"/>
        <v>220754324025</v>
      </c>
      <c r="MW126"/>
      <c r="MX126" s="3">
        <f t="shared" si="2769"/>
        <v>18927155776</v>
      </c>
      <c r="MY126"/>
      <c r="MZ126" s="3">
        <f t="shared" si="2770"/>
        <v>283608437401</v>
      </c>
      <c r="NA126"/>
      <c r="NB126" s="3">
        <f t="shared" si="2771"/>
        <v>75786235849</v>
      </c>
      <c r="NC126"/>
      <c r="ND126" s="3">
        <f t="shared" si="2772"/>
        <v>276496137241</v>
      </c>
      <c r="NE126"/>
      <c r="NF126" s="3">
        <f t="shared" si="2773"/>
        <v>33665644324</v>
      </c>
      <c r="NG126"/>
      <c r="NH126" s="3">
        <f t="shared" si="2774"/>
        <v>22475706561</v>
      </c>
      <c r="NI126"/>
      <c r="NJ126" s="3">
        <f t="shared" si="2775"/>
        <v>287237043025</v>
      </c>
      <c r="NK126"/>
      <c r="NL126" s="3">
        <f t="shared" si="2729"/>
        <v>1206172900</v>
      </c>
      <c r="NM126"/>
      <c r="NN126" s="3">
        <f t="shared" si="2776"/>
        <v>19220217769</v>
      </c>
      <c r="NO126"/>
      <c r="NP126" s="3">
        <f t="shared" si="2777"/>
        <v>182675034025</v>
      </c>
      <c r="NQ126"/>
      <c r="NR126" s="3">
        <f t="shared" si="2778"/>
        <v>8216334736</v>
      </c>
      <c r="NS126"/>
      <c r="NT126" s="3">
        <f t="shared" si="2779"/>
        <v>33251522500</v>
      </c>
      <c r="NU126"/>
      <c r="NV126" s="3">
        <f t="shared" si="2780"/>
        <v>50022900964</v>
      </c>
      <c r="NW126"/>
      <c r="NX126" s="3">
        <f t="shared" si="2781"/>
        <v>218731129969</v>
      </c>
      <c r="NY126"/>
      <c r="NZ126" s="3">
        <f t="shared" si="2782"/>
        <v>108180472464</v>
      </c>
      <c r="OA126"/>
      <c r="OB126" s="3">
        <f t="shared" si="2783"/>
        <v>1907767684</v>
      </c>
      <c r="OC126"/>
      <c r="OD126" s="3">
        <f t="shared" si="2784"/>
        <v>2651529049</v>
      </c>
      <c r="OE126"/>
      <c r="OF126" s="3">
        <f t="shared" si="2785"/>
        <v>10825986304</v>
      </c>
      <c r="OG126"/>
      <c r="OH126" s="3">
        <f t="shared" si="2786"/>
        <v>389781705625</v>
      </c>
      <c r="OI126"/>
      <c r="OJ126" s="3">
        <f t="shared" si="2787"/>
        <v>151486864</v>
      </c>
      <c r="OK126"/>
      <c r="OL126" s="3">
        <f t="shared" si="2788"/>
        <v>282206401</v>
      </c>
      <c r="OM126"/>
      <c r="ON126" s="3">
        <f t="shared" si="2789"/>
        <v>35773939600</v>
      </c>
      <c r="OO126"/>
      <c r="OP126" s="3">
        <f t="shared" si="2790"/>
        <v>65654325361</v>
      </c>
      <c r="OQ126"/>
      <c r="OR126" s="3">
        <f t="shared" si="2791"/>
        <v>26317599529</v>
      </c>
      <c r="OS126"/>
      <c r="OT126" s="3">
        <f t="shared" si="2792"/>
        <v>18946696609</v>
      </c>
      <c r="OU126"/>
      <c r="OV126" s="3">
        <f t="shared" si="2793"/>
        <v>27794891524</v>
      </c>
      <c r="OW126"/>
      <c r="OX126" s="3">
        <f t="shared" si="2794"/>
        <v>42367635556</v>
      </c>
      <c r="OY126"/>
      <c r="OZ126" s="3">
        <f t="shared" si="2795"/>
        <v>88592546025</v>
      </c>
      <c r="PA126"/>
      <c r="PB126" s="3">
        <f t="shared" si="2796"/>
        <v>53629296400</v>
      </c>
      <c r="PC126"/>
      <c r="PD126" s="3">
        <f t="shared" si="2797"/>
        <v>87250525924</v>
      </c>
      <c r="PE126"/>
      <c r="PF126" s="3">
        <f t="shared" si="2798"/>
        <v>10591908889</v>
      </c>
      <c r="PG126"/>
      <c r="PH126" s="3">
        <f t="shared" si="2799"/>
        <v>243478099225</v>
      </c>
      <c r="PI126"/>
      <c r="PJ126" s="3">
        <f t="shared" si="2800"/>
        <v>2100847225</v>
      </c>
      <c r="PK126"/>
      <c r="PL126" s="3">
        <f t="shared" si="2801"/>
        <v>21812336100</v>
      </c>
      <c r="PM126"/>
      <c r="PN126" s="3">
        <f t="shared" si="2802"/>
        <v>17730254025</v>
      </c>
      <c r="PO126"/>
      <c r="PP126" s="3">
        <f t="shared" si="2803"/>
        <v>67386968100</v>
      </c>
      <c r="PQ126"/>
      <c r="PR126" s="3">
        <f t="shared" si="2804"/>
        <v>91265014201</v>
      </c>
      <c r="PS126"/>
      <c r="PT126" s="3">
        <f t="shared" si="2805"/>
        <v>158613417169</v>
      </c>
      <c r="PU126"/>
      <c r="PV126" s="3">
        <f t="shared" si="2806"/>
        <v>1280995681</v>
      </c>
      <c r="PW126"/>
      <c r="PX126" s="3">
        <f t="shared" si="2730"/>
        <v>113360156100</v>
      </c>
      <c r="PY126"/>
      <c r="PZ126" s="3">
        <f t="shared" si="3172"/>
        <v>36581152644</v>
      </c>
      <c r="QA126"/>
      <c r="QB126" s="3">
        <f t="shared" si="3173"/>
        <v>82044436356</v>
      </c>
      <c r="QC126"/>
      <c r="QD126" s="3">
        <f t="shared" si="3174"/>
        <v>25962876900</v>
      </c>
      <c r="QE126"/>
      <c r="QF126" s="3">
        <f t="shared" si="3175"/>
        <v>137978074116</v>
      </c>
      <c r="QG126"/>
      <c r="QH126" s="3">
        <f t="shared" si="3176"/>
        <v>69124297225</v>
      </c>
      <c r="QI126"/>
      <c r="QJ126" s="3">
        <f t="shared" si="3177"/>
        <v>211266225</v>
      </c>
      <c r="QK126"/>
      <c r="QL126" s="3">
        <f t="shared" si="3178"/>
        <v>10138073344</v>
      </c>
      <c r="QM126"/>
      <c r="QN126" s="3">
        <f t="shared" si="3169"/>
        <v>16255230016</v>
      </c>
      <c r="QO126"/>
      <c r="QP126" s="3">
        <f t="shared" si="3170"/>
        <v>51585311376</v>
      </c>
      <c r="QQ126"/>
      <c r="QR126" s="3">
        <f t="shared" si="3171"/>
        <v>33665644324</v>
      </c>
      <c r="QS126" s="5"/>
      <c r="QT126" s="6">
        <f t="shared" si="2429"/>
        <v>15846.266493910673</v>
      </c>
      <c r="QU126" s="5"/>
      <c r="QV126" s="5"/>
      <c r="QW126" s="6">
        <f>B126-C126-$FC126</f>
        <v>141681.25333333341</v>
      </c>
      <c r="QX126"/>
      <c r="QY126" s="6">
        <f>D126-E126-$FC126</f>
        <v>-432282.74666666659</v>
      </c>
      <c r="QZ126"/>
      <c r="RA126" s="6">
        <f>F126-G126-$FC126</f>
        <v>406859.25333333341</v>
      </c>
      <c r="RB126"/>
      <c r="RC126" s="6">
        <f>H126-I126-$FC126</f>
        <v>-206255.74666666659</v>
      </c>
      <c r="RD126"/>
      <c r="RE126" s="6">
        <f>J126-K126-$FC126</f>
        <v>9657.253333333414</v>
      </c>
      <c r="RF126"/>
      <c r="RG126" s="6">
        <f>L126-M126-$FC126</f>
        <v>-58528.746666666586</v>
      </c>
      <c r="RH126"/>
      <c r="RI126" s="6">
        <f>N126-O126-$FC126</f>
        <v>164102.25333333341</v>
      </c>
      <c r="RJ126"/>
      <c r="RK126" s="6">
        <f>P126-Q126-$FC126</f>
        <v>503091.25333333341</v>
      </c>
      <c r="RL126"/>
      <c r="RM126" s="6">
        <f>R126-S126-$FC126</f>
        <v>10718.253333333414</v>
      </c>
      <c r="RN126"/>
      <c r="RO126" s="6">
        <f>T126-U126-$FC126</f>
        <v>236852.25333333341</v>
      </c>
      <c r="RP126"/>
      <c r="RQ126" s="6">
        <f>V126-W126-$FC126</f>
        <v>-156989.74666666659</v>
      </c>
      <c r="RR126"/>
      <c r="RS126" s="6">
        <f>X126-Y126-$FC126</f>
        <v>-314724.74666666659</v>
      </c>
      <c r="RT126"/>
      <c r="RU126" s="6">
        <f>Z126-AA126-$FC126</f>
        <v>-215273.74666666659</v>
      </c>
      <c r="RV126"/>
      <c r="RW126" s="6">
        <f>AB126-AC126-$FC126</f>
        <v>-215202.74666666659</v>
      </c>
      <c r="RX126"/>
      <c r="RY126" s="6">
        <f>AD126-AE126-$FC126</f>
        <v>-471362.74666666659</v>
      </c>
      <c r="RZ126"/>
      <c r="SA126" s="6">
        <f>AF126-AG126-$FC126</f>
        <v>-3781.746666666586</v>
      </c>
      <c r="SB126"/>
      <c r="SC126" s="6">
        <f>AH126-AI126-$FC126</f>
        <v>171919.25333333341</v>
      </c>
      <c r="SD126"/>
      <c r="SE126" s="6">
        <f>AJ126-AK126-$FC126</f>
        <v>-309207.74666666659</v>
      </c>
      <c r="SF126"/>
      <c r="SG126" s="6">
        <f>AL126-AM126-$FC126</f>
        <v>-259976.74666666659</v>
      </c>
      <c r="SH126"/>
      <c r="SI126" s="6">
        <f>AN126-AO126-$FC126</f>
        <v>-245547.74666666659</v>
      </c>
      <c r="SJ126"/>
      <c r="SK126" s="6">
        <f>AP126-AQ126-$FC126</f>
        <v>-154797.74666666659</v>
      </c>
      <c r="SL126"/>
      <c r="SM126" s="6">
        <f>AR126-AS126-$FC126</f>
        <v>-409930.74666666659</v>
      </c>
      <c r="SN126"/>
      <c r="SO126" s="6">
        <f>AT126-AU126-$FC126</f>
        <v>311829.25333333341</v>
      </c>
      <c r="SP126"/>
      <c r="SQ126" s="6">
        <f>AV126-AW126-$FC126</f>
        <v>168488.25333333341</v>
      </c>
      <c r="SR126"/>
      <c r="SS126" s="6">
        <f>AX126-AY126-$FC126</f>
        <v>419096.25333333341</v>
      </c>
      <c r="ST126"/>
      <c r="SU126" s="6">
        <f>AZ126-BA126-$FC126</f>
        <v>86827.253333333414</v>
      </c>
      <c r="SV126"/>
      <c r="SW126" s="6">
        <f>BB126-BC126-$FC126</f>
        <v>481800.25333333341</v>
      </c>
      <c r="SX126"/>
      <c r="SY126" s="6">
        <f>BD126-BE126-$FC126</f>
        <v>224544.25333333341</v>
      </c>
      <c r="SZ126"/>
      <c r="TA126" s="6">
        <f>BF126-BG126-$FC126</f>
        <v>-576577.74666666659</v>
      </c>
      <c r="TB126"/>
      <c r="TC126" s="6">
        <f>BH126-BI126-$FC126</f>
        <v>132733.25333333341</v>
      </c>
      <c r="TD126"/>
      <c r="TE126" s="6">
        <f>BJ126-BK126-$FC126</f>
        <v>99170.253333333414</v>
      </c>
      <c r="TF126"/>
      <c r="TG126" s="6">
        <f>BL126-BM126-$FC126</f>
        <v>485196.25333333341</v>
      </c>
      <c r="TH126"/>
      <c r="TI126" s="6">
        <f>BN126-BO126-$FC126</f>
        <v>-16018.746666666586</v>
      </c>
      <c r="TJ126"/>
      <c r="TK126" s="6">
        <f>BP126-BQ126-$FC126</f>
        <v>87888.253333333414</v>
      </c>
      <c r="TL126"/>
      <c r="TM126" s="6">
        <f>BR126-BS126-$FC126</f>
        <v>-478153.74666666659</v>
      </c>
      <c r="TN126"/>
      <c r="TO126" s="6">
        <f>BT126-BU126-$FC126</f>
        <v>-141392.74666666659</v>
      </c>
      <c r="TP126"/>
      <c r="TQ126" s="6">
        <f>BV126-BW126-$FC126</f>
        <v>131601.25333333341</v>
      </c>
      <c r="TR126"/>
      <c r="TS126" s="6">
        <f>BX126-BY126-$FC126</f>
        <v>172909.25333333341</v>
      </c>
      <c r="TT126"/>
      <c r="TU126" s="6">
        <f>BZ126-CA126-$FC126</f>
        <v>-518435.74666666659</v>
      </c>
      <c r="TV126"/>
      <c r="TW126" s="6">
        <f>CB126-CC126-$FC126</f>
        <v>-379656.74666666659</v>
      </c>
      <c r="TX126"/>
      <c r="TY126" s="6">
        <f>CD126-CE126-$FC126</f>
        <v>-7070.746666666586</v>
      </c>
      <c r="TZ126"/>
      <c r="UA126" s="6">
        <f>CF126-CG126-$FC126</f>
        <v>-102241.74666666659</v>
      </c>
      <c r="UB126"/>
      <c r="UC126" s="6">
        <f>CH126-CI126-$FC126</f>
        <v>53299.253333333414</v>
      </c>
      <c r="UD126"/>
      <c r="UE126" s="6">
        <f>CJ126-CK126-$FC126</f>
        <v>573576.25333333341</v>
      </c>
      <c r="UF126"/>
      <c r="UG126" s="6">
        <f>CL126-CM126-$FC126</f>
        <v>-63056.746666666586</v>
      </c>
      <c r="UH126"/>
      <c r="UI126" s="6">
        <f>CN126-CO126-$FC126</f>
        <v>-67547.746666666586</v>
      </c>
      <c r="UJ126"/>
      <c r="UK126" s="6">
        <f>CP126-CQ126-$FC126</f>
        <v>138391.25333333341</v>
      </c>
      <c r="UL126"/>
      <c r="UM126" s="6">
        <f>CR126-CS126-$FC126</f>
        <v>-306979.74666666659</v>
      </c>
      <c r="UN126"/>
      <c r="UO126" s="6">
        <f>CT126-CU126-$FC126</f>
        <v>111478.25333333341</v>
      </c>
      <c r="UP126"/>
      <c r="UQ126" s="6">
        <f>CV126-CW126-$FC126</f>
        <v>86898.253333333414</v>
      </c>
      <c r="UR126"/>
      <c r="US126" s="6">
        <f>CX126-CY126-$FC126</f>
        <v>115969.25333333341</v>
      </c>
      <c r="UT126"/>
      <c r="UU126" s="6">
        <f>CZ126-DA126-$FC126</f>
        <v>-256582.74666666659</v>
      </c>
      <c r="UV126"/>
      <c r="UW126" s="6">
        <f>DB126-DC126-$FC126</f>
        <v>246896.25333333341</v>
      </c>
      <c r="UX126"/>
      <c r="UY126" s="6">
        <f>DD126-DE126-$FC126</f>
        <v>180831.25333333341</v>
      </c>
      <c r="UZ126"/>
      <c r="VA126" s="6">
        <f>DF126-DG126-$FC126</f>
        <v>244633.25333333341</v>
      </c>
      <c r="VB126"/>
      <c r="VC126" s="6">
        <f>DH126-DI126-$FC126</f>
        <v>-153665.74666666659</v>
      </c>
      <c r="VD126"/>
      <c r="VE126" s="6">
        <f>DJ126-DK126-$FC126</f>
        <v>442686.25333333341</v>
      </c>
      <c r="VF126"/>
      <c r="VG126" s="6">
        <f>DL126-DM126-$FC126</f>
        <v>-4913.746666666586</v>
      </c>
      <c r="VH126"/>
      <c r="VI126" s="6">
        <f>DN126-DO126-$FC126</f>
        <v>-198438.74666666659</v>
      </c>
      <c r="VJ126"/>
      <c r="VK126" s="6">
        <f>DP126-DQ126-$FC126</f>
        <v>-183903.74666666659</v>
      </c>
      <c r="VL126"/>
      <c r="VM126" s="6">
        <f>DR126-DS126-$FC126</f>
        <v>-310338.74666666659</v>
      </c>
      <c r="VN126"/>
      <c r="VO126" s="6">
        <f>DT126-DU126-$FC126</f>
        <v>251352.25333333341</v>
      </c>
      <c r="VP126"/>
      <c r="VQ126" s="6">
        <f>DV126-DW126-$FC126</f>
        <v>347514.25333333341</v>
      </c>
      <c r="VR126"/>
      <c r="VS126" s="6">
        <f>DX126-DY126-$FC126</f>
        <v>-14957.746666666586</v>
      </c>
      <c r="VT126"/>
      <c r="VU126" s="6">
        <f>DZ126-EA126-$FC126</f>
        <v>285941.25333333341</v>
      </c>
      <c r="VV126"/>
      <c r="VW126" s="6">
        <f>EB126-EC126-$FC126</f>
        <v>-242010.74666666659</v>
      </c>
      <c r="VX126"/>
      <c r="VY126" s="6">
        <f>ED126-EE126-$FC126</f>
        <v>-337182.74666666659</v>
      </c>
      <c r="VZ126"/>
      <c r="WA126" s="6">
        <f>EF126-EG126-$FC126</f>
        <v>110381.25333333341</v>
      </c>
      <c r="WB126"/>
      <c r="WC126" s="6">
        <f>EH126-EI126-$FC126</f>
        <v>320705.25333333341</v>
      </c>
      <c r="WD126"/>
      <c r="WE126" s="6">
        <f>EJ126-EK126-$FC126</f>
        <v>-313663.74666666659</v>
      </c>
      <c r="WF126"/>
      <c r="WG126" s="6">
        <f>EL126-EM126-$FC126</f>
        <v>-65283.746666666586</v>
      </c>
      <c r="WH126"/>
      <c r="WI126" s="6">
        <f>EN126-EO126-$FC126</f>
        <v>-151436.74666666659</v>
      </c>
      <c r="WJ126"/>
      <c r="WK126" s="6">
        <f>EP126-EQ126-$FC126</f>
        <v>76747.253333333414</v>
      </c>
      <c r="WL126"/>
      <c r="WM126" s="6">
        <f>ER126-ES126-$FC126</f>
        <v>176375.25333333341</v>
      </c>
      <c r="WN126"/>
      <c r="WO126" s="6">
        <f>ET126-EU126-$FC126</f>
        <v>132733.25333333341</v>
      </c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</row>
    <row r="127" spans="1:1015">
      <c r="A127"/>
      <c r="EV127" s="15"/>
      <c r="EW127" s="10"/>
      <c r="EX127" s="15"/>
      <c r="EY127" s="10"/>
      <c r="EZ127" s="15"/>
      <c r="FA127" s="10"/>
      <c r="FB127" s="10"/>
      <c r="FC127" s="10"/>
      <c r="FD127" s="15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8"/>
      <c r="KX127" s="15"/>
      <c r="KY127" s="15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5"/>
      <c r="QT127" s="10"/>
      <c r="QW127" s="7">
        <f>QW121*QW126</f>
        <v>4278849414.0017791</v>
      </c>
      <c r="QY127" s="7">
        <f>QY121*QY126</f>
        <v>11021250358.215113</v>
      </c>
      <c r="RA127" s="7">
        <f>RA121*RA126</f>
        <v>-7801716050.3182268</v>
      </c>
      <c r="RC127" s="7">
        <f>RC121*RC126</f>
        <v>10928144478.321775</v>
      </c>
      <c r="RE127" s="7">
        <f>RE121*RE126</f>
        <v>-240653602.53155765</v>
      </c>
      <c r="RG127" s="7">
        <f>RG121*RG126</f>
        <v>-4710892977.0382156</v>
      </c>
      <c r="RI127" s="7">
        <f>RI121*RI126</f>
        <v>10548580365.468449</v>
      </c>
      <c r="RK127" s="7">
        <f>RK121*RK126</f>
        <v>-27206906664.931564</v>
      </c>
      <c r="RM127" s="7">
        <f>RM121*RM126</f>
        <v>878130775.49511766</v>
      </c>
      <c r="RO127" s="7">
        <f>RO121*RO126</f>
        <v>4045562808.1351109</v>
      </c>
      <c r="RQ127" s="7">
        <f>RQ121*RQ126</f>
        <v>-16579456893.838213</v>
      </c>
      <c r="RS127" s="7">
        <f>RS121*RS126</f>
        <v>17919000323.01511</v>
      </c>
      <c r="RU127" s="7">
        <f>RU121*RU126</f>
        <v>-8085796737.4648838</v>
      </c>
      <c r="RW127" s="7">
        <f>RW121*RW126</f>
        <v>-23140435718.371544</v>
      </c>
      <c r="RY127" s="7">
        <f>RY121*RY126</f>
        <v>-38142924853.731544</v>
      </c>
      <c r="SA127" s="7">
        <f>SA121*SA126</f>
        <v>512893592.98843354</v>
      </c>
      <c r="SC127" s="7">
        <f>SC121*SC126</f>
        <v>-8047104719.7582273</v>
      </c>
      <c r="SE127" s="7">
        <f>SE121*SE126</f>
        <v>6176569036.6151123</v>
      </c>
      <c r="SG127" s="7">
        <f>SG121*SG126</f>
        <v>24701811907.015106</v>
      </c>
      <c r="SI127" s="7">
        <f>SI121*SI126</f>
        <v>14204315090.375109</v>
      </c>
      <c r="SK127" s="7">
        <f>SK121*SK126</f>
        <v>3020331074.1617775</v>
      </c>
      <c r="SM127" s="7">
        <f>SM121*SM126</f>
        <v>-23267887810.531548</v>
      </c>
      <c r="SO127" s="7">
        <f>SO121*SO126</f>
        <v>39792073668.29512</v>
      </c>
      <c r="SQ127" s="7">
        <f>SQ121*SQ126</f>
        <v>-4915723418.8515596</v>
      </c>
      <c r="SS127" s="7">
        <f>SS121*SS126</f>
        <v>2152701875.1217752</v>
      </c>
      <c r="SU127" s="7">
        <f>SU121*SU126</f>
        <v>-6693987615.1182289</v>
      </c>
      <c r="SW127" s="7">
        <f>SW121*SW126</f>
        <v>-41168611086.691566</v>
      </c>
      <c r="SY127" s="7">
        <f>SY121*SY126</f>
        <v>-17117337763.171564</v>
      </c>
      <c r="TA127" s="7">
        <f>TA121*TA126</f>
        <v>48473736809.628441</v>
      </c>
      <c r="TC127" s="7">
        <f>TC121*TC126</f>
        <v>-10490103686.371563</v>
      </c>
      <c r="TE127" s="7">
        <f>TE121*TE126</f>
        <v>9219713002.695118</v>
      </c>
      <c r="TG127" s="7">
        <f>TG121*TG126</f>
        <v>-28548688774.798229</v>
      </c>
      <c r="TI127" s="7">
        <f>TI121*TI126</f>
        <v>92387587.441777438</v>
      </c>
      <c r="TK127" s="7">
        <f>TK121*TK126</f>
        <v>-1515146613.7315576</v>
      </c>
      <c r="TM127" s="7">
        <f>TM121*TM126</f>
        <v>-8557294465.6782169</v>
      </c>
      <c r="TO127" s="7">
        <f>TO121*TO126</f>
        <v>-24436135459.384872</v>
      </c>
      <c r="TQ127" s="7">
        <f>TQ121*TQ126</f>
        <v>-14268664104.078232</v>
      </c>
      <c r="TS127" s="7">
        <f>TS121*TS126</f>
        <v>-6618873999.3315601</v>
      </c>
      <c r="TU127" s="7">
        <f>TU121*TU126</f>
        <v>4109882100.5084476</v>
      </c>
      <c r="TW127" s="7">
        <f>TW121*TW126</f>
        <v>-47496780118.584877</v>
      </c>
      <c r="TY127" s="7">
        <f>TY121*TY126</f>
        <v>-212522132.87821975</v>
      </c>
      <c r="UA127" s="7">
        <f>UA121*UA126</f>
        <v>-8873820205.6248817</v>
      </c>
      <c r="UC127" s="7">
        <f>UC121*UC126</f>
        <v>-947845495.01155746</v>
      </c>
      <c r="UE127" s="7">
        <f>UE121*UE126</f>
        <v>-26719170277.944897</v>
      </c>
      <c r="UG127" s="7">
        <f>UG121*UG126</f>
        <v>9113936305.9484329</v>
      </c>
      <c r="UI127" s="7">
        <f>UI121*UI126</f>
        <v>118307626.6951115</v>
      </c>
      <c r="UK127" s="7">
        <f>UK121*UK126</f>
        <v>14466941867.121784</v>
      </c>
      <c r="UM127" s="7">
        <f>UM121*UM126</f>
        <v>-7709039120.8248844</v>
      </c>
      <c r="UO127" s="7">
        <f>UO121*UO126</f>
        <v>3709163899.9751129</v>
      </c>
      <c r="UQ127" s="7">
        <f>UQ121*UQ126</f>
        <v>161329503.92177725</v>
      </c>
      <c r="US127" s="7">
        <f>US121*US126</f>
        <v>-7500829455.331562</v>
      </c>
      <c r="UU127" s="7">
        <f>UU121*UU126</f>
        <v>-24281075326.691547</v>
      </c>
      <c r="UW127" s="7">
        <f>UW121*UW126</f>
        <v>-11402524885.944895</v>
      </c>
      <c r="UY127" s="7">
        <f>UY121*UY126</f>
        <v>-15937646900.451565</v>
      </c>
      <c r="VA127" s="7">
        <f>VA121*VA126</f>
        <v>10325610827.76178</v>
      </c>
      <c r="VC127" s="7">
        <f>VC121*VC126</f>
        <v>-28533967122.104874</v>
      </c>
      <c r="VE127" s="7">
        <f>VE121*VE126</f>
        <v>28838589386.481781</v>
      </c>
      <c r="VG127" s="7">
        <f>VG121*VG126</f>
        <v>-116792551.43822026</v>
      </c>
      <c r="VI127" s="7">
        <f>VI121*VI126</f>
        <v>12193558271.175108</v>
      </c>
      <c r="VK127" s="7">
        <f>VK121*VK126</f>
        <v>4063439104.348444</v>
      </c>
      <c r="VM127" s="7">
        <f>VM121*VM126</f>
        <v>-18578284244.45155</v>
      </c>
      <c r="VO127" s="7">
        <f>VO121*VO126</f>
        <v>1297111681.7351096</v>
      </c>
      <c r="VQ127" s="7">
        <f>VQ121*VQ126</f>
        <v>49680822997.468452</v>
      </c>
      <c r="VS127" s="7">
        <f>VS121*VS126</f>
        <v>-2557184347.5982084</v>
      </c>
      <c r="VU127" s="7">
        <f>VU121*VU126</f>
        <v>57340752.668442242</v>
      </c>
      <c r="VW127" s="7">
        <f>VW121*VW126</f>
        <v>16276545705.415108</v>
      </c>
      <c r="VY127" s="7">
        <f>VY121*VY126</f>
        <v>-8464815503.1182175</v>
      </c>
      <c r="WA127" s="7">
        <f>WA121*WA126</f>
        <v>-11265010320.184898</v>
      </c>
      <c r="WC127" s="7">
        <f>WC121*WC126</f>
        <v>-1554608025.3582251</v>
      </c>
      <c r="WE127" s="7">
        <f>WE121*WE126</f>
        <v>-6466659088.6115513</v>
      </c>
      <c r="WG127" s="7">
        <f>WG121*WG126</f>
        <v>15694177880.668425</v>
      </c>
      <c r="WI127" s="7">
        <f>WI121*WI126</f>
        <v>-1459931004.1315536</v>
      </c>
      <c r="WK127" s="7">
        <f>WK121*WK126</f>
        <v>-10496527412.0249</v>
      </c>
      <c r="WM127" s="7">
        <f>WM121*WM126</f>
        <v>399407640.34844327</v>
      </c>
      <c r="WO127" s="7">
        <f>WO121*WO126</f>
        <v>-1767936143.3315578</v>
      </c>
      <c r="WQ127" s="6">
        <f>(SUM(QW127:WP127)/(150*148))</f>
        <v>-8352481.755771772</v>
      </c>
    </row>
    <row r="128" spans="1:1015">
      <c r="A128" s="12" t="s">
        <v>17</v>
      </c>
      <c r="EV128" s="15"/>
      <c r="EW128" s="10"/>
      <c r="EX128" s="15"/>
      <c r="EY128" s="10"/>
      <c r="EZ128" s="15"/>
      <c r="FA128" s="10"/>
      <c r="FB128" s="10"/>
      <c r="FC128" s="10"/>
      <c r="FD128" s="15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8"/>
      <c r="KX128" s="15"/>
      <c r="KY128" s="15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5"/>
      <c r="QT128" s="10"/>
      <c r="QW128" s="7">
        <f t="shared" ref="QW128:TG128" si="4265">QW122*QW125</f>
        <v>-47185809.215999946</v>
      </c>
      <c r="QX128" s="7"/>
      <c r="QY128" s="7">
        <f t="shared" si="4265"/>
        <v>16870949.183999952</v>
      </c>
      <c r="QZ128" s="7"/>
      <c r="RA128" s="7">
        <f t="shared" si="4265"/>
        <v>145611283.58399993</v>
      </c>
      <c r="RB128" s="7"/>
      <c r="RC128" s="7">
        <f t="shared" si="4265"/>
        <v>1940005.8239999956</v>
      </c>
      <c r="RD128" s="7"/>
      <c r="RE128" s="7">
        <f t="shared" si="4265"/>
        <v>-15729312.255999956</v>
      </c>
      <c r="RF128" s="7"/>
      <c r="RG128" s="7">
        <f t="shared" si="4265"/>
        <v>13432358.143999947</v>
      </c>
      <c r="RH128" s="7"/>
      <c r="RI128" s="7">
        <f t="shared" si="4265"/>
        <v>-20120294.656000029</v>
      </c>
      <c r="RJ128" s="7"/>
      <c r="RK128" s="7">
        <f t="shared" si="4265"/>
        <v>11910380.544</v>
      </c>
      <c r="RL128" s="7"/>
      <c r="RM128" s="7">
        <f t="shared" si="4265"/>
        <v>-29150291.455999967</v>
      </c>
      <c r="RN128" s="7"/>
      <c r="RO128" s="7">
        <f t="shared" si="4265"/>
        <v>108788488.06399997</v>
      </c>
      <c r="RP128" s="7"/>
      <c r="RQ128" s="7">
        <f t="shared" si="4265"/>
        <v>7376091.2640000451</v>
      </c>
      <c r="RR128" s="7"/>
      <c r="RS128" s="7">
        <f t="shared" si="4265"/>
        <v>-48909573.695999928</v>
      </c>
      <c r="RT128" s="7"/>
      <c r="RU128" s="7">
        <f t="shared" si="4265"/>
        <v>-23417510.656000059</v>
      </c>
      <c r="RV128" s="7"/>
      <c r="RW128" s="7">
        <f t="shared" si="4265"/>
        <v>70489158.143999979</v>
      </c>
      <c r="RX128" s="7"/>
      <c r="RY128" s="7">
        <f t="shared" si="4265"/>
        <v>65504368.704000019</v>
      </c>
      <c r="RZ128" s="7"/>
      <c r="SA128" s="7">
        <f t="shared" si="4265"/>
        <v>-10997625.856000019</v>
      </c>
      <c r="SB128" s="7"/>
      <c r="SC128" s="7">
        <f t="shared" si="4265"/>
        <v>30811289.343999989</v>
      </c>
      <c r="SD128" s="7"/>
      <c r="SE128" s="7">
        <f t="shared" si="4265"/>
        <v>70254420.864000037</v>
      </c>
      <c r="SF128" s="7"/>
      <c r="SG128" s="7">
        <f t="shared" si="4265"/>
        <v>-74178558.336000055</v>
      </c>
      <c r="SH128" s="7"/>
      <c r="SI128" s="7">
        <f t="shared" si="4265"/>
        <v>189805957.18400019</v>
      </c>
      <c r="SJ128" s="7"/>
      <c r="SK128" s="7">
        <f t="shared" si="4265"/>
        <v>-436727.29600002791</v>
      </c>
      <c r="SL128" s="7"/>
      <c r="SM128" s="7">
        <f t="shared" si="4265"/>
        <v>40477800.064000003</v>
      </c>
      <c r="SN128" s="7"/>
      <c r="SO128" s="7">
        <f t="shared" si="4265"/>
        <v>23274017.663999923</v>
      </c>
      <c r="SP128" s="7"/>
      <c r="SQ128" s="7">
        <f t="shared" si="4265"/>
        <v>8315967.7440000027</v>
      </c>
      <c r="SR128" s="7"/>
      <c r="SS128" s="7">
        <f t="shared" si="4265"/>
        <v>32364148.864000041</v>
      </c>
      <c r="ST128" s="7"/>
      <c r="SU128" s="7">
        <f t="shared" si="4265"/>
        <v>-2460804.7359999055</v>
      </c>
      <c r="SV128" s="7"/>
      <c r="SW128" s="7">
        <f t="shared" si="4265"/>
        <v>4545767.104000018</v>
      </c>
      <c r="SX128" s="7"/>
      <c r="SY128" s="7">
        <f t="shared" si="4265"/>
        <v>25348104.384000026</v>
      </c>
      <c r="SZ128" s="7"/>
      <c r="TA128" s="7">
        <f t="shared" si="4265"/>
        <v>-9613508.7360000219</v>
      </c>
      <c r="TB128" s="7"/>
      <c r="TC128" s="7">
        <f t="shared" si="4265"/>
        <v>162302163.58400014</v>
      </c>
      <c r="TD128" s="7"/>
      <c r="TE128" s="7">
        <f t="shared" si="4265"/>
        <v>-18599150.015999977</v>
      </c>
      <c r="TF128" s="7"/>
      <c r="TG128" s="7">
        <f t="shared" si="4265"/>
        <v>-64965920.256000094</v>
      </c>
      <c r="TH128" s="7"/>
      <c r="TI128" s="7">
        <f t="shared" ref="TI128:VS128" si="4266">TI122*TI125</f>
        <v>-47489377.535999946</v>
      </c>
      <c r="TJ128" s="7"/>
      <c r="TK128" s="7">
        <f t="shared" si="4266"/>
        <v>-759917.37599991099</v>
      </c>
      <c r="TL128" s="7"/>
      <c r="TM128" s="7">
        <f t="shared" si="4266"/>
        <v>-71910646.975999936</v>
      </c>
      <c r="TN128" s="7"/>
      <c r="TO128" s="7">
        <f t="shared" si="4266"/>
        <v>-20437589.695999973</v>
      </c>
      <c r="TP128" s="7"/>
      <c r="TQ128" s="7">
        <f t="shared" si="4266"/>
        <v>-148159672.57600009</v>
      </c>
      <c r="TR128" s="7"/>
      <c r="TS128" s="7">
        <f t="shared" si="4266"/>
        <v>-4419552.2560000122</v>
      </c>
      <c r="TT128" s="7"/>
      <c r="TU128" s="7">
        <f t="shared" si="4266"/>
        <v>104785455.42399994</v>
      </c>
      <c r="TV128" s="7"/>
      <c r="TW128" s="7">
        <f t="shared" si="4266"/>
        <v>2192161.6640000115</v>
      </c>
      <c r="TX128" s="7"/>
      <c r="TY128" s="7">
        <f t="shared" si="4266"/>
        <v>20896216.704</v>
      </c>
      <c r="TZ128" s="7"/>
      <c r="UA128" s="7">
        <f t="shared" si="4266"/>
        <v>36482623.423999965</v>
      </c>
      <c r="UB128" s="7"/>
      <c r="UC128" s="7">
        <f t="shared" si="4266"/>
        <v>-8492321.5359999668</v>
      </c>
      <c r="UD128" s="7"/>
      <c r="UE128" s="7">
        <f t="shared" si="4266"/>
        <v>-589201.53600000474</v>
      </c>
      <c r="UF128" s="7"/>
      <c r="UG128" s="7">
        <f t="shared" si="4266"/>
        <v>-489226349.05600017</v>
      </c>
      <c r="UH128" s="7"/>
      <c r="UI128" s="7">
        <f t="shared" si="4266"/>
        <v>-118268614.65599993</v>
      </c>
      <c r="UJ128" s="7"/>
      <c r="UK128" s="7">
        <f t="shared" si="4266"/>
        <v>32408953.343999967</v>
      </c>
      <c r="UL128" s="7"/>
      <c r="UM128" s="7">
        <f t="shared" si="4266"/>
        <v>14883308.54400002</v>
      </c>
      <c r="UN128" s="7"/>
      <c r="UO128" s="7">
        <f t="shared" si="4266"/>
        <v>-187605392.89599991</v>
      </c>
      <c r="UP128" s="7"/>
      <c r="UQ128" s="7">
        <f t="shared" si="4266"/>
        <v>28847033.3439999</v>
      </c>
      <c r="UR128" s="7"/>
      <c r="US128" s="7">
        <f t="shared" si="4266"/>
        <v>-473965509.37600017</v>
      </c>
      <c r="UT128" s="7"/>
      <c r="UU128" s="7">
        <f t="shared" si="4266"/>
        <v>18821324.543999985</v>
      </c>
      <c r="UV128" s="7"/>
      <c r="UW128" s="7">
        <f t="shared" si="4266"/>
        <v>2707206.1440000567</v>
      </c>
      <c r="UX128" s="7"/>
      <c r="UY128" s="7">
        <f t="shared" si="4266"/>
        <v>-36426448.89600005</v>
      </c>
      <c r="UZ128" s="7"/>
      <c r="VA128" s="7">
        <f t="shared" si="4266"/>
        <v>19516908.544000015</v>
      </c>
      <c r="VB128" s="7"/>
      <c r="VC128" s="7">
        <f t="shared" si="4266"/>
        <v>1545608.0640000079</v>
      </c>
      <c r="VD128" s="7"/>
      <c r="VE128" s="7">
        <f t="shared" si="4266"/>
        <v>-47978642.495999925</v>
      </c>
      <c r="VF128" s="7"/>
      <c r="VG128" s="7">
        <f t="shared" si="4266"/>
        <v>-119907161.8560001</v>
      </c>
      <c r="VH128" s="7"/>
      <c r="VI128" s="7">
        <f t="shared" si="4266"/>
        <v>39775785.984000064</v>
      </c>
      <c r="VJ128" s="7"/>
      <c r="VK128" s="7">
        <f t="shared" si="4266"/>
        <v>-8706611.4560000561</v>
      </c>
      <c r="VL128" s="7"/>
      <c r="VM128" s="7">
        <f t="shared" si="4266"/>
        <v>-47071142.656000063</v>
      </c>
      <c r="VN128" s="7"/>
      <c r="VO128" s="7">
        <f t="shared" si="4266"/>
        <v>-3934402.4959999784</v>
      </c>
      <c r="VP128" s="7"/>
      <c r="VQ128" s="7">
        <f t="shared" si="4266"/>
        <v>19331257.344000015</v>
      </c>
      <c r="VR128" s="7"/>
      <c r="VS128" s="7">
        <f t="shared" si="4266"/>
        <v>-68244183.935999945</v>
      </c>
      <c r="VT128" s="7"/>
      <c r="VU128" s="7">
        <f t="shared" ref="VU128:WM128" si="4267">VU122*VU125</f>
        <v>10358534.144000005</v>
      </c>
      <c r="VV128" s="7"/>
      <c r="VW128" s="7">
        <f t="shared" si="4267"/>
        <v>35428667.264000073</v>
      </c>
      <c r="VX128" s="7"/>
      <c r="VY128" s="7">
        <f t="shared" si="4267"/>
        <v>136569528.70400009</v>
      </c>
      <c r="VZ128" s="7"/>
      <c r="WA128" s="7">
        <f t="shared" si="4267"/>
        <v>-22554413.056000032</v>
      </c>
      <c r="WB128" s="7"/>
      <c r="WC128" s="7">
        <f t="shared" si="4267"/>
        <v>80244606.464000076</v>
      </c>
      <c r="WD128" s="7"/>
      <c r="WE128" s="7">
        <f t="shared" si="4267"/>
        <v>340540725.82400006</v>
      </c>
      <c r="WF128" s="7"/>
      <c r="WG128" s="7">
        <f t="shared" si="4267"/>
        <v>-110355099.77600007</v>
      </c>
      <c r="WH128" s="7"/>
      <c r="WI128" s="7">
        <f t="shared" si="4267"/>
        <v>12622235.583999952</v>
      </c>
      <c r="WJ128" s="7"/>
      <c r="WK128" s="7">
        <f t="shared" si="4267"/>
        <v>-115888663.29600008</v>
      </c>
      <c r="WL128" s="7"/>
      <c r="WM128" s="7">
        <f t="shared" si="4267"/>
        <v>4067520.7039999962</v>
      </c>
      <c r="WN128" s="7"/>
      <c r="WO128" s="7">
        <f>WO122*WO125</f>
        <v>-28905568.256000057</v>
      </c>
      <c r="WQ128" s="6">
        <f>(SUM(QW128:WP128)/(150*148))</f>
        <v>-25027.621117117109</v>
      </c>
    </row>
    <row r="129" spans="1:1015" s="3" customFormat="1">
      <c r="A129" s="2">
        <v>201</v>
      </c>
      <c r="B129" s="3">
        <v>203</v>
      </c>
      <c r="C129" s="3">
        <v>0</v>
      </c>
      <c r="D129" s="3">
        <v>407</v>
      </c>
      <c r="E129" s="3">
        <v>407</v>
      </c>
      <c r="F129" s="3">
        <v>203</v>
      </c>
      <c r="G129" s="3">
        <v>203</v>
      </c>
      <c r="H129" s="3">
        <v>0</v>
      </c>
      <c r="I129" s="3">
        <v>407</v>
      </c>
      <c r="J129" s="3">
        <v>203</v>
      </c>
      <c r="K129" s="3">
        <v>407</v>
      </c>
      <c r="L129" s="3">
        <v>203</v>
      </c>
      <c r="M129" s="3">
        <v>203</v>
      </c>
      <c r="N129" s="3">
        <v>0</v>
      </c>
      <c r="O129" s="3">
        <v>0</v>
      </c>
      <c r="P129" s="3">
        <v>610</v>
      </c>
      <c r="Q129" s="3">
        <v>814</v>
      </c>
      <c r="R129" s="3">
        <v>203</v>
      </c>
      <c r="S129" s="3">
        <v>407</v>
      </c>
      <c r="T129" s="3">
        <v>203</v>
      </c>
      <c r="U129" s="3">
        <v>203</v>
      </c>
      <c r="V129" s="3">
        <v>203</v>
      </c>
      <c r="W129" s="3">
        <v>407</v>
      </c>
      <c r="X129" s="3">
        <v>203</v>
      </c>
      <c r="Y129" s="3">
        <v>0</v>
      </c>
      <c r="Z129" s="3">
        <v>0</v>
      </c>
      <c r="AA129" s="3">
        <v>203</v>
      </c>
      <c r="AB129" s="3">
        <v>407</v>
      </c>
      <c r="AC129" s="3">
        <v>0</v>
      </c>
      <c r="AD129" s="3">
        <v>0</v>
      </c>
      <c r="AE129" s="3">
        <v>203</v>
      </c>
      <c r="AF129" s="3">
        <v>0</v>
      </c>
      <c r="AG129" s="3">
        <v>0</v>
      </c>
      <c r="AH129" s="3">
        <v>407</v>
      </c>
      <c r="AI129" s="3">
        <v>0</v>
      </c>
      <c r="AJ129" s="3">
        <v>203</v>
      </c>
      <c r="AK129" s="3">
        <v>0</v>
      </c>
      <c r="AL129" s="3">
        <v>407</v>
      </c>
      <c r="AM129" s="3">
        <v>407</v>
      </c>
      <c r="AN129" s="3">
        <v>610</v>
      </c>
      <c r="AO129" s="3">
        <v>407</v>
      </c>
      <c r="AP129" s="3">
        <v>203</v>
      </c>
      <c r="AQ129" s="3">
        <v>203</v>
      </c>
      <c r="AR129" s="3">
        <v>0</v>
      </c>
      <c r="AS129" s="3">
        <v>203</v>
      </c>
      <c r="AT129" s="3">
        <v>0</v>
      </c>
      <c r="AU129" s="3">
        <v>0</v>
      </c>
      <c r="AV129" s="3">
        <v>203</v>
      </c>
      <c r="AW129" s="3">
        <v>610</v>
      </c>
      <c r="AX129" s="3">
        <v>0</v>
      </c>
      <c r="AY129" s="3">
        <v>0</v>
      </c>
      <c r="AZ129" s="3">
        <v>203</v>
      </c>
      <c r="BA129" s="3">
        <v>407</v>
      </c>
      <c r="BB129" s="3">
        <v>0</v>
      </c>
      <c r="BC129" s="3">
        <v>407</v>
      </c>
      <c r="BD129" s="3">
        <v>203</v>
      </c>
      <c r="BE129" s="3">
        <v>407</v>
      </c>
      <c r="BF129" s="3">
        <v>203</v>
      </c>
      <c r="BG129" s="3">
        <v>203</v>
      </c>
      <c r="BH129" s="3">
        <v>0</v>
      </c>
      <c r="BI129" s="3">
        <v>0</v>
      </c>
      <c r="BJ129" s="3">
        <v>407</v>
      </c>
      <c r="BK129" s="3">
        <v>0</v>
      </c>
      <c r="BL129" s="3">
        <v>0</v>
      </c>
      <c r="BM129" s="3">
        <v>610</v>
      </c>
      <c r="BN129" s="3">
        <v>407</v>
      </c>
      <c r="BO129" s="3">
        <v>0</v>
      </c>
      <c r="BP129" s="3">
        <v>203</v>
      </c>
      <c r="BQ129" s="3">
        <v>0</v>
      </c>
      <c r="BR129" s="3">
        <v>203</v>
      </c>
      <c r="BS129" s="3">
        <v>407</v>
      </c>
      <c r="BT129" s="3">
        <v>610</v>
      </c>
      <c r="BU129" s="3">
        <v>610</v>
      </c>
      <c r="BV129" s="3">
        <v>0</v>
      </c>
      <c r="BW129" s="3">
        <v>203</v>
      </c>
      <c r="BX129" s="3">
        <v>203</v>
      </c>
      <c r="BY129" s="3">
        <v>0</v>
      </c>
      <c r="BZ129" s="3">
        <v>407</v>
      </c>
      <c r="CA129" s="3">
        <v>0</v>
      </c>
      <c r="CB129" s="3">
        <v>203</v>
      </c>
      <c r="CC129" s="3">
        <v>0</v>
      </c>
      <c r="CD129" s="3">
        <v>610</v>
      </c>
      <c r="CE129" s="3">
        <v>0</v>
      </c>
      <c r="CF129" s="3">
        <v>0</v>
      </c>
      <c r="CG129" s="3">
        <v>610</v>
      </c>
      <c r="CH129" s="3">
        <v>203</v>
      </c>
      <c r="CI129" s="3">
        <v>407</v>
      </c>
      <c r="CJ129" s="3">
        <v>203</v>
      </c>
      <c r="CK129" s="3">
        <v>0</v>
      </c>
      <c r="CL129" s="3">
        <v>814</v>
      </c>
      <c r="CM129" s="3">
        <v>203</v>
      </c>
      <c r="CN129" s="3">
        <v>0</v>
      </c>
      <c r="CO129" s="3">
        <v>203</v>
      </c>
      <c r="CP129" s="3">
        <v>407</v>
      </c>
      <c r="CQ129" s="3">
        <v>203</v>
      </c>
      <c r="CR129" s="3">
        <v>203</v>
      </c>
      <c r="CS129" s="3">
        <v>610</v>
      </c>
      <c r="CT129" s="3">
        <v>0</v>
      </c>
      <c r="CU129" s="3">
        <v>0</v>
      </c>
      <c r="CV129" s="3">
        <v>0</v>
      </c>
      <c r="CW129" s="3">
        <v>1017</v>
      </c>
      <c r="CX129" s="3">
        <v>203</v>
      </c>
      <c r="CY129" s="3">
        <v>407</v>
      </c>
      <c r="CZ129" s="3">
        <v>610</v>
      </c>
      <c r="DA129" s="3">
        <v>203</v>
      </c>
      <c r="DB129" s="3">
        <v>0</v>
      </c>
      <c r="DC129" s="3">
        <v>0</v>
      </c>
      <c r="DD129" s="3">
        <v>610</v>
      </c>
      <c r="DE129" s="3">
        <v>0</v>
      </c>
      <c r="DF129" s="3">
        <v>0</v>
      </c>
      <c r="DG129" s="3">
        <v>407</v>
      </c>
      <c r="DH129" s="3">
        <v>407</v>
      </c>
      <c r="DI129" s="3">
        <v>203</v>
      </c>
      <c r="DJ129" s="3">
        <v>407</v>
      </c>
      <c r="DK129" s="3">
        <v>203</v>
      </c>
      <c r="DL129" s="3">
        <v>0</v>
      </c>
      <c r="DM129" s="3">
        <v>0</v>
      </c>
      <c r="DN129" s="3">
        <v>610</v>
      </c>
      <c r="DO129" s="3">
        <v>0</v>
      </c>
      <c r="DP129" s="3">
        <v>0</v>
      </c>
      <c r="DQ129" s="3">
        <v>203</v>
      </c>
      <c r="DR129" s="3">
        <v>0</v>
      </c>
      <c r="DS129" s="3">
        <v>0</v>
      </c>
      <c r="DT129" s="3">
        <v>407</v>
      </c>
      <c r="DU129" s="3">
        <v>203</v>
      </c>
      <c r="DV129" s="3">
        <v>407</v>
      </c>
      <c r="DW129" s="3">
        <v>407</v>
      </c>
      <c r="DX129" s="3">
        <v>610</v>
      </c>
      <c r="DY129" s="3">
        <v>203</v>
      </c>
      <c r="DZ129" s="3">
        <v>407</v>
      </c>
      <c r="EA129" s="3">
        <v>0</v>
      </c>
      <c r="EB129" s="3">
        <v>0</v>
      </c>
      <c r="EC129" s="3">
        <v>610</v>
      </c>
      <c r="ED129" s="3">
        <v>203</v>
      </c>
      <c r="EE129" s="3">
        <v>0</v>
      </c>
      <c r="EF129" s="3">
        <v>0</v>
      </c>
      <c r="EG129" s="3">
        <v>203</v>
      </c>
      <c r="EH129" s="3">
        <v>0</v>
      </c>
      <c r="EI129" s="3">
        <v>203</v>
      </c>
      <c r="EJ129" s="3">
        <v>407</v>
      </c>
      <c r="EK129" s="3">
        <v>0</v>
      </c>
      <c r="EL129" s="3">
        <v>203</v>
      </c>
      <c r="EM129" s="3">
        <v>203</v>
      </c>
      <c r="EN129" s="3">
        <v>203</v>
      </c>
      <c r="EO129" s="3">
        <v>0</v>
      </c>
      <c r="EP129" s="3">
        <v>203</v>
      </c>
      <c r="EQ129" s="3">
        <v>0</v>
      </c>
      <c r="ER129" s="3">
        <v>0</v>
      </c>
      <c r="ES129" s="3">
        <v>203</v>
      </c>
      <c r="ET129" s="3">
        <v>0</v>
      </c>
      <c r="EU129" s="3">
        <v>0</v>
      </c>
      <c r="EV129" s="5"/>
      <c r="EW129" s="6">
        <f t="shared" si="2362"/>
        <v>218.21333333333334</v>
      </c>
      <c r="EX129" s="7"/>
      <c r="EY129" s="6">
        <f t="shared" si="2424"/>
        <v>17.958658930282024</v>
      </c>
      <c r="EZ129" s="7"/>
      <c r="FA129" s="6">
        <f t="shared" si="2425"/>
        <v>222.26666666666668</v>
      </c>
      <c r="FB129" s="6">
        <f t="shared" si="2426"/>
        <v>214.16</v>
      </c>
      <c r="FC129" s="6">
        <f t="shared" si="2363"/>
        <v>8.1066666666666833</v>
      </c>
      <c r="FD129" s="7"/>
      <c r="FE129" s="6">
        <f t="shared" si="2427"/>
        <v>37983.411377777775</v>
      </c>
      <c r="FF129"/>
      <c r="FG129" s="6">
        <f t="shared" si="2731"/>
        <v>65.718044444444715</v>
      </c>
      <c r="FH129"/>
      <c r="FI129" s="6">
        <f t="shared" si="2732"/>
        <v>65.718044444444715</v>
      </c>
      <c r="FJ129"/>
      <c r="FK129" s="6">
        <f t="shared" si="2733"/>
        <v>172313.54471111111</v>
      </c>
      <c r="FL129"/>
      <c r="FM129" s="6">
        <f t="shared" si="2734"/>
        <v>44989.23804444445</v>
      </c>
      <c r="FN129"/>
      <c r="FO129" s="6">
        <f t="shared" si="2735"/>
        <v>65.718044444444715</v>
      </c>
      <c r="FP129"/>
      <c r="FQ129" s="6">
        <f t="shared" si="2736"/>
        <v>65.718044444444715</v>
      </c>
      <c r="FR129"/>
      <c r="FS129" s="6">
        <f t="shared" si="2737"/>
        <v>44989.23804444445</v>
      </c>
      <c r="FT129"/>
      <c r="FU129" s="6">
        <f t="shared" si="2738"/>
        <v>44989.23804444445</v>
      </c>
      <c r="FV129"/>
      <c r="FW129" s="6">
        <f t="shared" si="2739"/>
        <v>65.718044444444715</v>
      </c>
      <c r="FX129"/>
      <c r="FY129" s="6">
        <f t="shared" si="2740"/>
        <v>44989.23804444445</v>
      </c>
      <c r="FZ129"/>
      <c r="GA129" s="6">
        <f t="shared" si="2741"/>
        <v>37983.411377777775</v>
      </c>
      <c r="GB129"/>
      <c r="GC129" s="6">
        <f t="shared" si="2742"/>
        <v>44566.024711111117</v>
      </c>
      <c r="GD129"/>
      <c r="GE129" s="6">
        <f t="shared" si="2743"/>
        <v>159115.89137777776</v>
      </c>
      <c r="GF129"/>
      <c r="GG129" s="6">
        <f t="shared" si="2744"/>
        <v>44566.024711111117</v>
      </c>
      <c r="GH129"/>
      <c r="GI129" s="6">
        <f t="shared" ref="GI129:GI136" si="4268">(AF129-AG129-$FC129)^2</f>
        <v>65.718044444444715</v>
      </c>
      <c r="GJ129"/>
      <c r="GK129" s="6">
        <f t="shared" ref="GK129:GK136" si="4269">(AH129-AI129-$FC129)^2</f>
        <v>159115.89137777776</v>
      </c>
      <c r="GL129"/>
      <c r="GM129" s="6">
        <f t="shared" ref="GM129:GM136" si="4270">(AJ129-AK129-$FC129)^2</f>
        <v>37983.411377777775</v>
      </c>
      <c r="GN129"/>
      <c r="GO129" s="6">
        <f t="shared" ref="GO129:GO136" si="4271">(AL129-AM129-$FC129)^2</f>
        <v>65.718044444444715</v>
      </c>
      <c r="GP129"/>
      <c r="GQ129" s="6">
        <f t="shared" ref="GQ129:GQ136" si="4272">(AN129-AO129-$FC129)^2</f>
        <v>37983.411377777775</v>
      </c>
      <c r="GR129"/>
      <c r="GS129" s="6">
        <f t="shared" ref="GS129:GS136" si="4273">(AP129-AQ129-$FC129)^2</f>
        <v>65.718044444444715</v>
      </c>
      <c r="GT129"/>
      <c r="GU129" s="6">
        <f t="shared" ref="GU129:GU136" si="4274">(AR129-AS129-$FC129)^2</f>
        <v>44566.024711111117</v>
      </c>
      <c r="GV129"/>
      <c r="GW129" s="6">
        <f t="shared" ref="GW129:GW136" si="4275">(AT129-AU129-$FC129)^2</f>
        <v>65.718044444444715</v>
      </c>
      <c r="GX129"/>
      <c r="GY129" s="6">
        <f t="shared" ref="GY129:GY136" si="4276">(AV129-AW129-$FC129)^2</f>
        <v>172313.54471111111</v>
      </c>
      <c r="GZ129"/>
      <c r="HA129" s="6">
        <f t="shared" ref="HA129:HA136" si="4277">(AX129-AY129-$FC129)^2</f>
        <v>65.718044444444715</v>
      </c>
      <c r="HB129"/>
      <c r="HC129" s="6">
        <f t="shared" ref="HC129:HC136" si="4278">(AZ129-BA129-$FC129)^2</f>
        <v>44989.23804444445</v>
      </c>
      <c r="HD129"/>
      <c r="HE129" s="6">
        <f t="shared" ref="HE129:HE136" si="4279">(BB129-BC129-$FC129)^2</f>
        <v>172313.54471111111</v>
      </c>
      <c r="HF129"/>
      <c r="HG129" s="6">
        <f t="shared" ref="HG129:HG136" si="4280">(BD129-BE129-$FC129)^2</f>
        <v>44989.23804444445</v>
      </c>
      <c r="HH129"/>
      <c r="HI129" s="6">
        <f t="shared" ref="HI129:HI136" si="4281">(BF129-BG129-$FC129)^2</f>
        <v>65.718044444444715</v>
      </c>
      <c r="HJ129"/>
      <c r="HK129" s="6">
        <f t="shared" ref="HK129:HK136" si="4282">(BH129-BI129-$FC129)^2</f>
        <v>65.718044444444715</v>
      </c>
      <c r="HL129"/>
      <c r="HM129" s="6">
        <f t="shared" ref="HM129:HM136" si="4283">(BJ129-BK129-$FC129)^2</f>
        <v>159115.89137777776</v>
      </c>
      <c r="HN129"/>
      <c r="HO129" s="6">
        <f t="shared" ref="HO129:HO136" si="4284">(BL129-BM129-$FC129)^2</f>
        <v>382055.85137777781</v>
      </c>
      <c r="HP129"/>
      <c r="HQ129" s="6">
        <f t="shared" ref="HQ129:HQ136" si="4285">(BN129-BO129-$FC129)^2</f>
        <v>159115.89137777776</v>
      </c>
      <c r="HR129"/>
      <c r="HS129" s="6">
        <f t="shared" ref="HS129:HS136" si="4286">(BP129-BQ129-$FC129)^2</f>
        <v>37983.411377777775</v>
      </c>
      <c r="HT129"/>
      <c r="HU129" s="6">
        <f t="shared" ref="HU129:HU136" si="4287">(BR129-BS129-$FC129)^2</f>
        <v>44989.23804444445</v>
      </c>
      <c r="HV129"/>
      <c r="HW129" s="6">
        <f t="shared" ref="HW129:HW136" si="4288">(BT129-BU129-$FC129)^2</f>
        <v>65.718044444444715</v>
      </c>
      <c r="HX129"/>
      <c r="HY129" s="6">
        <f t="shared" ref="HY129:HY136" si="4289">(BV129-BW129-$FC129)^2</f>
        <v>44566.024711111117</v>
      </c>
      <c r="HZ129"/>
      <c r="IA129" s="6">
        <f t="shared" ref="IA129:IA136" si="4290">(BX129-BY129-$FC129)^2</f>
        <v>37983.411377777775</v>
      </c>
      <c r="IB129"/>
      <c r="IC129" s="6">
        <f t="shared" ref="IC129:IC136" si="4291">(BZ129-CA129-$FC129)^2</f>
        <v>159115.89137777776</v>
      </c>
      <c r="ID129"/>
      <c r="IE129" s="6">
        <f t="shared" ref="IE129:IE136" si="4292">(CB129-CC129-$FC129)^2</f>
        <v>37983.411377777775</v>
      </c>
      <c r="IF129"/>
      <c r="IG129" s="6">
        <f t="shared" ref="IG129:IG136" si="4293">(CD129-CE129-$FC129)^2</f>
        <v>362275.58471111109</v>
      </c>
      <c r="IH129"/>
      <c r="II129" s="6">
        <f t="shared" ref="II129:II136" si="4294">(CF129-CG129-$FC129)^2</f>
        <v>382055.85137777781</v>
      </c>
      <c r="IJ129"/>
      <c r="IK129" s="6">
        <f t="shared" ref="IK129:IK136" si="4295">(CH129-CI129-$FC129)^2</f>
        <v>44989.23804444445</v>
      </c>
      <c r="IL129"/>
      <c r="IM129" s="6">
        <f t="shared" ref="IM129:IM136" si="4296">(CJ129-CK129-$FC129)^2</f>
        <v>37983.411377777775</v>
      </c>
      <c r="IN129"/>
      <c r="IO129" s="6">
        <f t="shared" ref="IO129:IO136" si="4297">(CL129-CM129-$FC129)^2</f>
        <v>363480.37137777777</v>
      </c>
      <c r="IP129"/>
      <c r="IQ129" s="6">
        <f t="shared" ref="IQ129:IQ136" si="4298">(CN129-CO129-$FC129)^2</f>
        <v>44566.024711111117</v>
      </c>
      <c r="IR129"/>
      <c r="IS129" s="6">
        <f t="shared" ref="IS129:IS136" si="4299">(CP129-CQ129-$FC129)^2</f>
        <v>38374.198044444434</v>
      </c>
      <c r="IT129"/>
      <c r="IU129" s="6">
        <f t="shared" ref="IU129:IU136" si="4300">(CR129-CS129-$FC129)^2</f>
        <v>172313.54471111111</v>
      </c>
      <c r="IV129"/>
      <c r="IW129" s="6">
        <f t="shared" ref="IW129:IW136" si="4301">(CT129-CU129-$FC129)^2</f>
        <v>65.718044444444715</v>
      </c>
      <c r="IX129"/>
      <c r="IY129" s="6">
        <f t="shared" ref="IY129:IY136" si="4302">(CV129-CW129-$FC129)^2</f>
        <v>1050843.6780444442</v>
      </c>
      <c r="IZ129"/>
      <c r="JA129" s="6">
        <f t="shared" ref="JA129:JA136" si="4303">(CX129-CY129-$FC129)^2</f>
        <v>44989.23804444445</v>
      </c>
      <c r="JB129"/>
      <c r="JC129" s="6">
        <f t="shared" ref="JC129:JC136" si="4304">(CZ129-DA129-$FC129)^2</f>
        <v>159115.89137777776</v>
      </c>
      <c r="JD129"/>
      <c r="JE129" s="6">
        <f t="shared" ref="JE129:JE136" si="4305">(DB129-DC129-$FC129)^2</f>
        <v>65.718044444444715</v>
      </c>
      <c r="JF129"/>
      <c r="JG129" s="6">
        <f t="shared" ref="JG129:JG136" si="4306">(DD129-DE129-$FC129)^2</f>
        <v>362275.58471111109</v>
      </c>
      <c r="JH129"/>
      <c r="JI129" s="6">
        <f t="shared" ref="JI129:JI136" si="4307">(DF129-DG129-$FC129)^2</f>
        <v>172313.54471111111</v>
      </c>
      <c r="JJ129"/>
      <c r="JK129" s="6">
        <f t="shared" ref="JK129:JK136" si="4308">(DH129-DI129-$FC129)^2</f>
        <v>38374.198044444434</v>
      </c>
      <c r="JL129"/>
      <c r="JM129" s="6">
        <f t="shared" ref="JM129:JM136" si="4309">(DJ129-DK129-$FC129)^2</f>
        <v>38374.198044444434</v>
      </c>
      <c r="JN129"/>
      <c r="JO129" s="6">
        <f t="shared" ref="JO129:JO136" si="4310">(DL129-DM129-$FC129)^2</f>
        <v>65.718044444444715</v>
      </c>
      <c r="JP129"/>
      <c r="JQ129" s="6">
        <f t="shared" ref="JQ129:JQ136" si="4311">(DN129-DO129-$FC129)^2</f>
        <v>362275.58471111109</v>
      </c>
      <c r="JR129"/>
      <c r="JS129" s="6">
        <f t="shared" ref="JS129:JS136" si="4312">(DP129-DQ129-$FC129)^2</f>
        <v>44566.024711111117</v>
      </c>
      <c r="JT129"/>
      <c r="JU129" s="6">
        <f t="shared" ref="JU129:JU136" si="4313">(DR129-DS129-$FC129)^2</f>
        <v>65.718044444444715</v>
      </c>
      <c r="JV129"/>
      <c r="JW129" s="6">
        <f t="shared" ref="JW129:JW136" si="4314">(DT129-DU129-$FC129)^2</f>
        <v>38374.198044444434</v>
      </c>
      <c r="JX129"/>
      <c r="JY129" s="6">
        <f t="shared" ref="JY129:JY136" si="4315">(DV129-DW129-$FC129)^2</f>
        <v>65.718044444444715</v>
      </c>
      <c r="JZ129"/>
      <c r="KA129" s="6">
        <f t="shared" ref="KA129:KA136" si="4316">(DX129-DY129-$FC129)^2</f>
        <v>159115.89137777776</v>
      </c>
      <c r="KB129"/>
      <c r="KC129" s="6">
        <f t="shared" ref="KC129:KC136" si="4317">(DZ129-EA129-$FC129)^2</f>
        <v>159115.89137777776</v>
      </c>
      <c r="KD129"/>
      <c r="KE129" s="6">
        <f t="shared" ref="KE129:KE136" si="4318">(EB129-EC129-$FC129)^2</f>
        <v>382055.85137777781</v>
      </c>
      <c r="KF129"/>
      <c r="KG129" s="6">
        <f t="shared" ref="KG129:KG136" si="4319">(ED129-EE129-$FC129)^2</f>
        <v>37983.411377777775</v>
      </c>
      <c r="KH129"/>
      <c r="KI129" s="6">
        <f t="shared" ref="KI129:KI136" si="4320">(EF129-EG129-$FC129)^2</f>
        <v>44566.024711111117</v>
      </c>
      <c r="KJ129"/>
      <c r="KK129" s="6">
        <f t="shared" ref="KK129:KK136" si="4321">(EH129-EI129-$FC129)^2</f>
        <v>44566.024711111117</v>
      </c>
      <c r="KL129"/>
      <c r="KM129" s="6">
        <f t="shared" ref="KM129:KM136" si="4322">(EJ129-EK129-$FC129)^2</f>
        <v>159115.89137777776</v>
      </c>
      <c r="KN129"/>
      <c r="KO129" s="6">
        <f t="shared" ref="KO129:KO136" si="4323">(EL129-EM129-$FC129)^2</f>
        <v>65.718044444444715</v>
      </c>
      <c r="KP129"/>
      <c r="KQ129" s="6">
        <f t="shared" ref="KQ129:KQ136" si="4324">(EN129-EO129-$FC129)^2</f>
        <v>37983.411377777775</v>
      </c>
      <c r="KR129"/>
      <c r="KS129" s="6">
        <f t="shared" ref="KS129:KS136" si="4325">(EP129-EQ129-$FC129)^2</f>
        <v>37983.411377777775</v>
      </c>
      <c r="KT129"/>
      <c r="KU129" s="6">
        <f t="shared" ref="KU129:KU136" si="4326">(ER129-ES129-$FC129)^2</f>
        <v>44566.024711111117</v>
      </c>
      <c r="KV129"/>
      <c r="KW129" s="16">
        <f t="shared" ref="KW129:KW136" si="4327">(SUM(FE129:KV129)/(150*148))^0.5</f>
        <v>18.157828367374194</v>
      </c>
      <c r="KX129" s="7"/>
      <c r="KY129" s="5"/>
      <c r="KZ129" s="3">
        <f t="shared" si="2428"/>
        <v>41209</v>
      </c>
      <c r="LA129"/>
      <c r="LB129" s="3">
        <f t="shared" si="2745"/>
        <v>0</v>
      </c>
      <c r="LC129"/>
      <c r="LD129" s="3">
        <f t="shared" si="2746"/>
        <v>0</v>
      </c>
      <c r="LE129"/>
      <c r="LF129" s="3">
        <f t="shared" si="2747"/>
        <v>165649</v>
      </c>
      <c r="LG129"/>
      <c r="LH129" s="3">
        <f t="shared" si="2748"/>
        <v>41616</v>
      </c>
      <c r="LI129"/>
      <c r="LJ129" s="3">
        <f t="shared" si="2749"/>
        <v>0</v>
      </c>
      <c r="LK129"/>
      <c r="LL129" s="3">
        <f t="shared" si="2750"/>
        <v>0</v>
      </c>
      <c r="LM129"/>
      <c r="LN129" s="3">
        <f t="shared" si="2751"/>
        <v>41616</v>
      </c>
      <c r="LO129"/>
      <c r="LP129" s="3">
        <f t="shared" si="2752"/>
        <v>41616</v>
      </c>
      <c r="LQ129"/>
      <c r="LR129" s="3">
        <f t="shared" si="2753"/>
        <v>0</v>
      </c>
      <c r="LS129"/>
      <c r="LT129" s="3">
        <f t="shared" si="2754"/>
        <v>41616</v>
      </c>
      <c r="LU129"/>
      <c r="LV129" s="3">
        <f t="shared" si="2755"/>
        <v>41209</v>
      </c>
      <c r="LW129"/>
      <c r="LX129" s="3">
        <f t="shared" si="2756"/>
        <v>41209</v>
      </c>
      <c r="LY129"/>
      <c r="LZ129" s="3">
        <f t="shared" si="2757"/>
        <v>165649</v>
      </c>
      <c r="MA129"/>
      <c r="MB129" s="3">
        <f t="shared" si="2758"/>
        <v>41209</v>
      </c>
      <c r="MC129"/>
      <c r="MD129" s="3">
        <f t="shared" si="2759"/>
        <v>0</v>
      </c>
      <c r="ME129"/>
      <c r="MF129" s="3">
        <f t="shared" si="2760"/>
        <v>165649</v>
      </c>
      <c r="MG129"/>
      <c r="MH129" s="3">
        <f t="shared" si="2761"/>
        <v>41209</v>
      </c>
      <c r="MI129"/>
      <c r="MJ129" s="3">
        <f t="shared" si="2762"/>
        <v>0</v>
      </c>
      <c r="MK129"/>
      <c r="ML129" s="3">
        <f t="shared" si="2763"/>
        <v>41209</v>
      </c>
      <c r="MM129"/>
      <c r="MN129" s="3">
        <f t="shared" si="2764"/>
        <v>0</v>
      </c>
      <c r="MO129"/>
      <c r="MP129" s="3">
        <f t="shared" si="2765"/>
        <v>41209</v>
      </c>
      <c r="MQ129"/>
      <c r="MR129" s="3">
        <f t="shared" si="2766"/>
        <v>0</v>
      </c>
      <c r="MS129"/>
      <c r="MT129" s="3">
        <f t="shared" si="2767"/>
        <v>165649</v>
      </c>
      <c r="MU129"/>
      <c r="MV129" s="3">
        <f t="shared" si="2768"/>
        <v>0</v>
      </c>
      <c r="MW129"/>
      <c r="MX129" s="3">
        <f t="shared" si="2769"/>
        <v>41616</v>
      </c>
      <c r="MY129"/>
      <c r="MZ129" s="3">
        <f t="shared" si="2770"/>
        <v>165649</v>
      </c>
      <c r="NA129"/>
      <c r="NB129" s="3">
        <f t="shared" si="2771"/>
        <v>41616</v>
      </c>
      <c r="NC129"/>
      <c r="ND129" s="3">
        <f t="shared" si="2772"/>
        <v>0</v>
      </c>
      <c r="NE129"/>
      <c r="NF129" s="3">
        <f t="shared" si="2773"/>
        <v>0</v>
      </c>
      <c r="NG129"/>
      <c r="NH129" s="3">
        <f t="shared" si="2774"/>
        <v>165649</v>
      </c>
      <c r="NI129"/>
      <c r="NJ129" s="3">
        <f t="shared" si="2775"/>
        <v>372100</v>
      </c>
      <c r="NK129"/>
      <c r="NL129" s="3">
        <f t="shared" si="2729"/>
        <v>165649</v>
      </c>
      <c r="NM129"/>
      <c r="NN129" s="3">
        <f t="shared" si="2776"/>
        <v>41209</v>
      </c>
      <c r="NO129"/>
      <c r="NP129" s="3">
        <f t="shared" si="2777"/>
        <v>41616</v>
      </c>
      <c r="NQ129"/>
      <c r="NR129" s="3">
        <f t="shared" si="2778"/>
        <v>0</v>
      </c>
      <c r="NS129"/>
      <c r="NT129" s="3">
        <f t="shared" si="2779"/>
        <v>41209</v>
      </c>
      <c r="NU129"/>
      <c r="NV129" s="3">
        <f t="shared" si="2780"/>
        <v>41209</v>
      </c>
      <c r="NW129"/>
      <c r="NX129" s="3">
        <f t="shared" si="2781"/>
        <v>165649</v>
      </c>
      <c r="NY129"/>
      <c r="NZ129" s="3">
        <f t="shared" si="2782"/>
        <v>41209</v>
      </c>
      <c r="OA129"/>
      <c r="OB129" s="3">
        <f t="shared" si="2783"/>
        <v>372100</v>
      </c>
      <c r="OC129"/>
      <c r="OD129" s="3">
        <f t="shared" si="2784"/>
        <v>372100</v>
      </c>
      <c r="OE129"/>
      <c r="OF129" s="3">
        <f t="shared" si="2785"/>
        <v>41616</v>
      </c>
      <c r="OG129"/>
      <c r="OH129" s="3">
        <f t="shared" si="2786"/>
        <v>41209</v>
      </c>
      <c r="OI129"/>
      <c r="OJ129" s="3">
        <f t="shared" si="2787"/>
        <v>373321</v>
      </c>
      <c r="OK129"/>
      <c r="OL129" s="3">
        <f t="shared" si="2788"/>
        <v>41209</v>
      </c>
      <c r="OM129"/>
      <c r="ON129" s="3">
        <f t="shared" si="2789"/>
        <v>41616</v>
      </c>
      <c r="OO129"/>
      <c r="OP129" s="3">
        <f t="shared" si="2790"/>
        <v>165649</v>
      </c>
      <c r="OQ129"/>
      <c r="OR129" s="3">
        <f t="shared" si="2791"/>
        <v>0</v>
      </c>
      <c r="OS129"/>
      <c r="OT129" s="3">
        <f t="shared" si="2792"/>
        <v>1034289</v>
      </c>
      <c r="OU129"/>
      <c r="OV129" s="3">
        <f t="shared" si="2793"/>
        <v>41616</v>
      </c>
      <c r="OW129"/>
      <c r="OX129" s="3">
        <f t="shared" si="2794"/>
        <v>165649</v>
      </c>
      <c r="OY129"/>
      <c r="OZ129" s="3">
        <f t="shared" si="2795"/>
        <v>0</v>
      </c>
      <c r="PA129"/>
      <c r="PB129" s="3">
        <f t="shared" si="2796"/>
        <v>372100</v>
      </c>
      <c r="PC129"/>
      <c r="PD129" s="3">
        <f t="shared" si="2797"/>
        <v>165649</v>
      </c>
      <c r="PE129"/>
      <c r="PF129" s="3">
        <f t="shared" si="2798"/>
        <v>41616</v>
      </c>
      <c r="PG129"/>
      <c r="PH129" s="3">
        <f t="shared" si="2799"/>
        <v>41616</v>
      </c>
      <c r="PI129"/>
      <c r="PJ129" s="3">
        <f t="shared" si="2800"/>
        <v>0</v>
      </c>
      <c r="PK129"/>
      <c r="PL129" s="3">
        <f t="shared" si="2801"/>
        <v>372100</v>
      </c>
      <c r="PM129"/>
      <c r="PN129" s="3">
        <f t="shared" si="2802"/>
        <v>41209</v>
      </c>
      <c r="PO129"/>
      <c r="PP129" s="3">
        <f t="shared" si="2803"/>
        <v>0</v>
      </c>
      <c r="PQ129"/>
      <c r="PR129" s="3">
        <f t="shared" si="2804"/>
        <v>41616</v>
      </c>
      <c r="PS129"/>
      <c r="PT129" s="3">
        <f t="shared" si="2805"/>
        <v>0</v>
      </c>
      <c r="PU129"/>
      <c r="PV129" s="3">
        <f t="shared" si="2806"/>
        <v>165649</v>
      </c>
      <c r="PW129"/>
      <c r="PX129" s="3">
        <f t="shared" si="2730"/>
        <v>165649</v>
      </c>
      <c r="PY129"/>
      <c r="PZ129" s="3">
        <f t="shared" si="3172"/>
        <v>372100</v>
      </c>
      <c r="QA129"/>
      <c r="QB129" s="3">
        <f t="shared" si="3173"/>
        <v>41209</v>
      </c>
      <c r="QC129"/>
      <c r="QD129" s="3">
        <f t="shared" si="3174"/>
        <v>41209</v>
      </c>
      <c r="QE129"/>
      <c r="QF129" s="3">
        <f t="shared" si="3175"/>
        <v>41209</v>
      </c>
      <c r="QG129"/>
      <c r="QH129" s="3">
        <f t="shared" si="3176"/>
        <v>165649</v>
      </c>
      <c r="QI129"/>
      <c r="QJ129" s="3">
        <f t="shared" si="3177"/>
        <v>0</v>
      </c>
      <c r="QK129"/>
      <c r="QL129" s="3">
        <f t="shared" si="3178"/>
        <v>41209</v>
      </c>
      <c r="QM129"/>
      <c r="QN129" s="3">
        <f t="shared" si="3169"/>
        <v>41209</v>
      </c>
      <c r="QO129"/>
      <c r="QP129" s="3">
        <f t="shared" si="3170"/>
        <v>41209</v>
      </c>
      <c r="QQ129"/>
      <c r="QR129" s="3">
        <f t="shared" si="3171"/>
        <v>0</v>
      </c>
      <c r="QS129" s="5"/>
      <c r="QT129" s="6">
        <f t="shared" si="2429"/>
        <v>18.16402245406319</v>
      </c>
      <c r="QU129" s="5"/>
      <c r="QV129" s="5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 s="8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</row>
    <row r="130" spans="1:1015" s="3" customFormat="1">
      <c r="A130" s="2">
        <v>204</v>
      </c>
      <c r="B130" s="3">
        <v>25691</v>
      </c>
      <c r="C130" s="3">
        <v>33664</v>
      </c>
      <c r="D130" s="3">
        <v>33460</v>
      </c>
      <c r="E130" s="3">
        <v>30188</v>
      </c>
      <c r="F130" s="3">
        <v>34073</v>
      </c>
      <c r="G130" s="3">
        <v>36733</v>
      </c>
      <c r="H130" s="3">
        <v>35710</v>
      </c>
      <c r="I130" s="3">
        <v>28143</v>
      </c>
      <c r="J130" s="3">
        <v>27735</v>
      </c>
      <c r="K130" s="3">
        <v>31210</v>
      </c>
      <c r="L130" s="3">
        <v>36528</v>
      </c>
      <c r="M130" s="3">
        <v>32846</v>
      </c>
      <c r="N130" s="3">
        <v>38371</v>
      </c>
      <c r="O130" s="3">
        <v>36324</v>
      </c>
      <c r="P130" s="3">
        <v>32437</v>
      </c>
      <c r="Q130" s="3">
        <v>38780</v>
      </c>
      <c r="R130" s="3">
        <v>42261</v>
      </c>
      <c r="S130" s="3">
        <v>34892</v>
      </c>
      <c r="T130" s="3">
        <v>34687</v>
      </c>
      <c r="U130" s="3">
        <v>32028</v>
      </c>
      <c r="V130" s="3">
        <v>26304</v>
      </c>
      <c r="W130" s="3">
        <v>37961</v>
      </c>
      <c r="X130" s="3">
        <v>35915</v>
      </c>
      <c r="Y130" s="3">
        <v>27735</v>
      </c>
      <c r="Z130" s="3">
        <v>36938</v>
      </c>
      <c r="AA130" s="3">
        <v>38575</v>
      </c>
      <c r="AB130" s="3">
        <v>34073</v>
      </c>
      <c r="AC130" s="3">
        <v>39804</v>
      </c>
      <c r="AD130" s="3">
        <v>38575</v>
      </c>
      <c r="AE130" s="3">
        <v>30188</v>
      </c>
      <c r="AF130" s="3">
        <v>37961</v>
      </c>
      <c r="AG130" s="3">
        <v>32846</v>
      </c>
      <c r="AH130" s="3">
        <v>28552</v>
      </c>
      <c r="AI130" s="3">
        <v>31414</v>
      </c>
      <c r="AJ130" s="3">
        <v>29983</v>
      </c>
      <c r="AK130" s="3">
        <v>34482</v>
      </c>
      <c r="AL130" s="3">
        <v>39189</v>
      </c>
      <c r="AM130" s="3">
        <v>32232</v>
      </c>
      <c r="AN130" s="3">
        <v>33869</v>
      </c>
      <c r="AO130" s="3">
        <v>31619</v>
      </c>
      <c r="AP130" s="3">
        <v>37347</v>
      </c>
      <c r="AQ130" s="3">
        <v>33460</v>
      </c>
      <c r="AR130" s="3">
        <v>34892</v>
      </c>
      <c r="AS130" s="3">
        <v>42466</v>
      </c>
      <c r="AT130" s="3">
        <v>32437</v>
      </c>
      <c r="AU130" s="3">
        <v>40213</v>
      </c>
      <c r="AV130" s="3">
        <v>38575</v>
      </c>
      <c r="AW130" s="3">
        <v>43080</v>
      </c>
      <c r="AX130" s="3">
        <v>34687</v>
      </c>
      <c r="AY130" s="3">
        <v>35301</v>
      </c>
      <c r="AZ130" s="3">
        <v>36324</v>
      </c>
      <c r="BA130" s="3">
        <v>40008</v>
      </c>
      <c r="BB130" s="3">
        <v>38575</v>
      </c>
      <c r="BC130" s="3">
        <v>31823</v>
      </c>
      <c r="BD130" s="3">
        <v>28552</v>
      </c>
      <c r="BE130" s="3">
        <v>34073</v>
      </c>
      <c r="BF130" s="3">
        <v>35096</v>
      </c>
      <c r="BG130" s="3">
        <v>36733</v>
      </c>
      <c r="BH130" s="3">
        <v>36119</v>
      </c>
      <c r="BI130" s="3">
        <v>35301</v>
      </c>
      <c r="BJ130" s="3">
        <v>30596</v>
      </c>
      <c r="BK130" s="3">
        <v>35915</v>
      </c>
      <c r="BL130" s="3">
        <v>29370</v>
      </c>
      <c r="BM130" s="3">
        <v>38575</v>
      </c>
      <c r="BN130" s="3">
        <v>40623</v>
      </c>
      <c r="BO130" s="3">
        <v>39189</v>
      </c>
      <c r="BP130" s="3">
        <v>34073</v>
      </c>
      <c r="BQ130" s="3">
        <v>42466</v>
      </c>
      <c r="BR130" s="3">
        <v>33869</v>
      </c>
      <c r="BS130" s="3">
        <v>36119</v>
      </c>
      <c r="BT130" s="3">
        <v>38575</v>
      </c>
      <c r="BU130" s="3">
        <v>28961</v>
      </c>
      <c r="BV130" s="3">
        <v>35505</v>
      </c>
      <c r="BW130" s="3">
        <v>34892</v>
      </c>
      <c r="BX130" s="3">
        <v>32641</v>
      </c>
      <c r="BY130" s="3">
        <v>39394</v>
      </c>
      <c r="BZ130" s="3">
        <v>35301</v>
      </c>
      <c r="CA130" s="3">
        <v>37756</v>
      </c>
      <c r="CB130" s="3">
        <v>25896</v>
      </c>
      <c r="CC130" s="3">
        <v>37142</v>
      </c>
      <c r="CD130" s="3">
        <v>34278</v>
      </c>
      <c r="CE130" s="3">
        <v>29574</v>
      </c>
      <c r="CF130" s="3">
        <v>33255</v>
      </c>
      <c r="CG130" s="3">
        <v>26713</v>
      </c>
      <c r="CH130" s="3">
        <v>36324</v>
      </c>
      <c r="CI130" s="3">
        <v>36528</v>
      </c>
      <c r="CJ130" s="3">
        <v>42466</v>
      </c>
      <c r="CK130" s="3">
        <v>34687</v>
      </c>
      <c r="CL130" s="3">
        <v>25078</v>
      </c>
      <c r="CM130" s="3">
        <v>33664</v>
      </c>
      <c r="CN130" s="3">
        <v>34687</v>
      </c>
      <c r="CO130" s="3">
        <v>32641</v>
      </c>
      <c r="CP130" s="3">
        <v>41032</v>
      </c>
      <c r="CQ130" s="3">
        <v>34278</v>
      </c>
      <c r="CR130" s="3">
        <v>32232</v>
      </c>
      <c r="CS130" s="3">
        <v>32437</v>
      </c>
      <c r="CT130" s="3">
        <v>34892</v>
      </c>
      <c r="CU130" s="3">
        <v>28143</v>
      </c>
      <c r="CV130" s="3">
        <v>32846</v>
      </c>
      <c r="CW130" s="3">
        <v>34482</v>
      </c>
      <c r="CX130" s="3">
        <v>27530</v>
      </c>
      <c r="CY130" s="3">
        <v>27939</v>
      </c>
      <c r="CZ130" s="3">
        <v>38780</v>
      </c>
      <c r="DA130" s="3">
        <v>32028</v>
      </c>
      <c r="DB130" s="3">
        <v>29983</v>
      </c>
      <c r="DC130" s="3">
        <v>39394</v>
      </c>
      <c r="DD130" s="3">
        <v>29370</v>
      </c>
      <c r="DE130" s="3">
        <v>40827</v>
      </c>
      <c r="DF130" s="3">
        <v>24670</v>
      </c>
      <c r="DG130" s="3">
        <v>35096</v>
      </c>
      <c r="DH130" s="3">
        <v>23649</v>
      </c>
      <c r="DI130" s="3">
        <v>30188</v>
      </c>
      <c r="DJ130" s="3">
        <v>33255</v>
      </c>
      <c r="DK130" s="3">
        <v>31210</v>
      </c>
      <c r="DL130" s="3">
        <v>35505</v>
      </c>
      <c r="DM130" s="3">
        <v>35096</v>
      </c>
      <c r="DN130" s="3">
        <v>31210</v>
      </c>
      <c r="DO130" s="3">
        <v>31005</v>
      </c>
      <c r="DP130" s="3">
        <v>32028</v>
      </c>
      <c r="DQ130" s="3">
        <v>29574</v>
      </c>
      <c r="DR130" s="3">
        <v>31210</v>
      </c>
      <c r="DS130" s="3">
        <v>32232</v>
      </c>
      <c r="DT130" s="3">
        <v>36324</v>
      </c>
      <c r="DU130" s="3">
        <v>32232</v>
      </c>
      <c r="DV130" s="3">
        <v>31619</v>
      </c>
      <c r="DW130" s="3">
        <v>29165</v>
      </c>
      <c r="DX130" s="3">
        <v>38166</v>
      </c>
      <c r="DY130" s="3">
        <v>25078</v>
      </c>
      <c r="DZ130" s="3">
        <v>31414</v>
      </c>
      <c r="EA130" s="3">
        <v>32028</v>
      </c>
      <c r="EB130" s="3">
        <v>34687</v>
      </c>
      <c r="EC130" s="3">
        <v>35505</v>
      </c>
      <c r="ED130" s="3">
        <v>30392</v>
      </c>
      <c r="EE130" s="3">
        <v>40623</v>
      </c>
      <c r="EF130" s="3">
        <v>29370</v>
      </c>
      <c r="EG130" s="3">
        <v>33050</v>
      </c>
      <c r="EH130" s="3">
        <v>26100</v>
      </c>
      <c r="EI130" s="3">
        <v>31005</v>
      </c>
      <c r="EJ130" s="3">
        <v>31414</v>
      </c>
      <c r="EK130" s="3">
        <v>28961</v>
      </c>
      <c r="EL130" s="3">
        <v>31823</v>
      </c>
      <c r="EM130" s="3">
        <v>33050</v>
      </c>
      <c r="EN130" s="3">
        <v>35710</v>
      </c>
      <c r="EO130" s="3">
        <v>33050</v>
      </c>
      <c r="EP130" s="3">
        <v>21402</v>
      </c>
      <c r="EQ130" s="3">
        <v>28757</v>
      </c>
      <c r="ER130" s="3">
        <v>30596</v>
      </c>
      <c r="ES130" s="3">
        <v>29983</v>
      </c>
      <c r="ET130" s="3">
        <v>29370</v>
      </c>
      <c r="EU130" s="3">
        <v>26304</v>
      </c>
      <c r="EV130" s="5"/>
      <c r="EW130" s="6">
        <f t="shared" si="2362"/>
        <v>33567.26666666667</v>
      </c>
      <c r="EX130" s="7"/>
      <c r="EY130" s="6">
        <f t="shared" si="2424"/>
        <v>352.44317658574386</v>
      </c>
      <c r="EZ130" s="7"/>
      <c r="FA130" s="6">
        <f t="shared" si="2425"/>
        <v>33253.760000000002</v>
      </c>
      <c r="FB130" s="6">
        <f t="shared" si="2426"/>
        <v>33880.773333333331</v>
      </c>
      <c r="FC130" s="6">
        <f t="shared" si="2363"/>
        <v>-627.01333333332877</v>
      </c>
      <c r="FD130" s="7"/>
      <c r="FE130" s="6">
        <f t="shared" si="2427"/>
        <v>53963520.106844515</v>
      </c>
      <c r="FF130"/>
      <c r="FG130" s="6">
        <f t="shared" si="2731"/>
        <v>15202304.973511076</v>
      </c>
      <c r="FH130"/>
      <c r="FI130" s="6">
        <f t="shared" si="2732"/>
        <v>4133034.7868444631</v>
      </c>
      <c r="FJ130"/>
      <c r="FK130" s="6">
        <f t="shared" si="2733"/>
        <v>67141854.506844372</v>
      </c>
      <c r="FL130"/>
      <c r="FM130" s="6">
        <f t="shared" si="2734"/>
        <v>8111028.0535111371</v>
      </c>
      <c r="FN130"/>
      <c r="FO130" s="6">
        <f t="shared" si="2735"/>
        <v>18567595.906844404</v>
      </c>
      <c r="FP130"/>
      <c r="FQ130" s="6">
        <f t="shared" si="2736"/>
        <v>7150347.3068444198</v>
      </c>
      <c r="FR130"/>
      <c r="FS130" s="6">
        <f t="shared" si="2737"/>
        <v>32672503.573511165</v>
      </c>
      <c r="FT130"/>
      <c r="FU130" s="6">
        <f t="shared" si="2738"/>
        <v>63936229.22684437</v>
      </c>
      <c r="FV130"/>
      <c r="FW130" s="6">
        <f t="shared" si="2739"/>
        <v>10797883.626844414</v>
      </c>
      <c r="FX130"/>
      <c r="FY130" s="6">
        <f t="shared" si="2740"/>
        <v>121660605.86684455</v>
      </c>
      <c r="FZ130"/>
      <c r="GA130" s="6">
        <f t="shared" si="2741"/>
        <v>77563483.853511035</v>
      </c>
      <c r="GB130"/>
      <c r="GC130" s="6">
        <f t="shared" si="2742"/>
        <v>1020073.0668444537</v>
      </c>
      <c r="GD130"/>
      <c r="GE130" s="6">
        <f t="shared" si="2743"/>
        <v>26050679.893511157</v>
      </c>
      <c r="GF130"/>
      <c r="GG130" s="6">
        <f t="shared" si="2744"/>
        <v>81252436.373511031</v>
      </c>
      <c r="GH130"/>
      <c r="GI130" s="6">
        <f t="shared" si="4268"/>
        <v>32970717.120177727</v>
      </c>
      <c r="GJ130"/>
      <c r="GK130" s="6">
        <f t="shared" si="4269"/>
        <v>4995165.4001777982</v>
      </c>
      <c r="GL130"/>
      <c r="GM130" s="6">
        <f t="shared" si="4270"/>
        <v>14992280.74684448</v>
      </c>
      <c r="GN130"/>
      <c r="GO130" s="6">
        <f t="shared" si="4271"/>
        <v>57517258.240177706</v>
      </c>
      <c r="GP130"/>
      <c r="GQ130" s="6">
        <f t="shared" si="4272"/>
        <v>8277205.720177752</v>
      </c>
      <c r="GR130"/>
      <c r="GS130" s="6">
        <f t="shared" si="4273"/>
        <v>20376316.373511069</v>
      </c>
      <c r="GT130"/>
      <c r="GU130" s="6">
        <f t="shared" si="4274"/>
        <v>48260623.746844508</v>
      </c>
      <c r="GV130"/>
      <c r="GW130" s="6">
        <f t="shared" si="4275"/>
        <v>51108010.360177845</v>
      </c>
      <c r="GX130"/>
      <c r="GY130" s="6">
        <f t="shared" si="4276"/>
        <v>15038780.58684448</v>
      </c>
      <c r="GZ130"/>
      <c r="HA130" s="6">
        <f t="shared" si="4277"/>
        <v>169.34684444432577</v>
      </c>
      <c r="HB130"/>
      <c r="HC130" s="6">
        <f t="shared" si="4278"/>
        <v>9345167.4801778048</v>
      </c>
      <c r="HD130"/>
      <c r="HE130" s="6">
        <f t="shared" si="4279"/>
        <v>54449837.773511045</v>
      </c>
      <c r="HF130"/>
      <c r="HG130" s="6">
        <f t="shared" si="4280"/>
        <v>23951105.493511155</v>
      </c>
      <c r="HH130"/>
      <c r="HI130" s="6">
        <f t="shared" si="4281"/>
        <v>1020073.0668444537</v>
      </c>
      <c r="HJ130"/>
      <c r="HK130" s="6">
        <f t="shared" si="4282"/>
        <v>2088063.533511098</v>
      </c>
      <c r="HL130"/>
      <c r="HM130" s="6">
        <f t="shared" si="4283"/>
        <v>22014738.880177822</v>
      </c>
      <c r="HN130"/>
      <c r="HO130" s="6">
        <f t="shared" si="4284"/>
        <v>73581855.25351119</v>
      </c>
      <c r="HP130"/>
      <c r="HQ130" s="6">
        <f t="shared" si="4285"/>
        <v>4247775.9601777587</v>
      </c>
      <c r="HR130"/>
      <c r="HS130" s="6">
        <f t="shared" si="4286"/>
        <v>60310548.906844512</v>
      </c>
      <c r="HT130"/>
      <c r="HU130" s="6">
        <f t="shared" si="4287"/>
        <v>2634085.7201777925</v>
      </c>
      <c r="HV130"/>
      <c r="HW130" s="6">
        <f t="shared" si="4288"/>
        <v>104878354.09351102</v>
      </c>
      <c r="HX130"/>
      <c r="HY130" s="6">
        <f t="shared" si="4289"/>
        <v>1537633.0668444331</v>
      </c>
      <c r="HZ130"/>
      <c r="IA130" s="6">
        <f t="shared" si="4290"/>
        <v>37527712.640177831</v>
      </c>
      <c r="IB130"/>
      <c r="IC130" s="6">
        <f t="shared" si="4291"/>
        <v>3341535.2535111276</v>
      </c>
      <c r="ID130"/>
      <c r="IE130" s="6">
        <f t="shared" si="4292"/>
        <v>112762877.82684454</v>
      </c>
      <c r="IF130"/>
      <c r="IG130" s="6">
        <f t="shared" si="4293"/>
        <v>28419703.16017773</v>
      </c>
      <c r="IH130"/>
      <c r="II130" s="6">
        <f t="shared" si="4294"/>
        <v>51394752.173511043</v>
      </c>
      <c r="IJ130"/>
      <c r="IK130" s="6">
        <f t="shared" si="4295"/>
        <v>178940.28017777391</v>
      </c>
      <c r="IL130"/>
      <c r="IM130" s="6">
        <f t="shared" si="4296"/>
        <v>70661060.160177708</v>
      </c>
      <c r="IN130"/>
      <c r="IO130" s="6">
        <f t="shared" si="4297"/>
        <v>63345468.760177851</v>
      </c>
      <c r="IP130"/>
      <c r="IQ130" s="6">
        <f t="shared" si="4298"/>
        <v>7145000.2801777534</v>
      </c>
      <c r="IR130"/>
      <c r="IS130" s="6">
        <f t="shared" si="4299"/>
        <v>54479357.826844379</v>
      </c>
      <c r="IT130"/>
      <c r="IU130" s="6">
        <f t="shared" si="4300"/>
        <v>178095.25351110726</v>
      </c>
      <c r="IV130"/>
      <c r="IW130" s="6">
        <f t="shared" si="4301"/>
        <v>54405572.693511046</v>
      </c>
      <c r="IX130"/>
      <c r="IY130" s="6">
        <f t="shared" si="4302"/>
        <v>1018054.0935111203</v>
      </c>
      <c r="IZ130"/>
      <c r="JA130" s="6">
        <f t="shared" si="4303"/>
        <v>47529.813511109125</v>
      </c>
      <c r="JB130"/>
      <c r="JC130" s="6">
        <f t="shared" si="4304"/>
        <v>54449837.773511045</v>
      </c>
      <c r="JD130"/>
      <c r="JE130" s="6">
        <f t="shared" si="4305"/>
        <v>77158421.760177851</v>
      </c>
      <c r="JF130"/>
      <c r="JG130" s="6">
        <f t="shared" si="4306"/>
        <v>117288611.20017788</v>
      </c>
      <c r="JH130"/>
      <c r="JI130" s="6">
        <f t="shared" si="4307"/>
        <v>96020139.693511203</v>
      </c>
      <c r="JJ130"/>
      <c r="JK130" s="6">
        <f t="shared" si="4308"/>
        <v>34951586.346844502</v>
      </c>
      <c r="JL130"/>
      <c r="JM130" s="6">
        <f t="shared" si="4309"/>
        <v>7139655.253511087</v>
      </c>
      <c r="JN130"/>
      <c r="JO130" s="6">
        <f t="shared" si="4310"/>
        <v>1073323.626844435</v>
      </c>
      <c r="JP130"/>
      <c r="JQ130" s="6">
        <f t="shared" si="4311"/>
        <v>692246.1868444368</v>
      </c>
      <c r="JR130"/>
      <c r="JS130" s="6">
        <f t="shared" si="4312"/>
        <v>9492643.1601777505</v>
      </c>
      <c r="JT130"/>
      <c r="JU130" s="6">
        <f t="shared" si="4313"/>
        <v>156014.46684444803</v>
      </c>
      <c r="JV130"/>
      <c r="JW130" s="6">
        <f t="shared" si="4314"/>
        <v>22269086.840177733</v>
      </c>
      <c r="JX130"/>
      <c r="JY130" s="6">
        <f t="shared" si="4315"/>
        <v>9492643.1601777505</v>
      </c>
      <c r="JZ130"/>
      <c r="KA130" s="6">
        <f t="shared" si="4316"/>
        <v>188101590.733511</v>
      </c>
      <c r="KB130"/>
      <c r="KC130" s="6">
        <f t="shared" si="4317"/>
        <v>169.34684444432577</v>
      </c>
      <c r="KD130"/>
      <c r="KE130" s="6">
        <f t="shared" si="4318"/>
        <v>36475.906844446188</v>
      </c>
      <c r="KF130"/>
      <c r="KG130" s="6">
        <f t="shared" si="4319"/>
        <v>92236559.893511206</v>
      </c>
      <c r="KH130"/>
      <c r="KI130" s="6">
        <f t="shared" si="4320"/>
        <v>9320727.5868444722</v>
      </c>
      <c r="KJ130"/>
      <c r="KK130" s="6">
        <f t="shared" si="4321"/>
        <v>18301169.920177817</v>
      </c>
      <c r="KL130"/>
      <c r="KM130" s="6">
        <f t="shared" si="4322"/>
        <v>9486482.1335110832</v>
      </c>
      <c r="KN130"/>
      <c r="KO130" s="6">
        <f t="shared" si="4323"/>
        <v>359984.00017778325</v>
      </c>
      <c r="KP130"/>
      <c r="KQ130" s="6">
        <f t="shared" si="4324"/>
        <v>10804456.653511081</v>
      </c>
      <c r="KR130"/>
      <c r="KS130" s="6">
        <f t="shared" si="4325"/>
        <v>45265804.586844504</v>
      </c>
      <c r="KT130"/>
      <c r="KU130" s="6">
        <f t="shared" si="4326"/>
        <v>1537633.0668444331</v>
      </c>
      <c r="KV130"/>
      <c r="KW130" s="16">
        <f t="shared" si="4327"/>
        <v>335.13210192927744</v>
      </c>
      <c r="KX130" s="7"/>
      <c r="KY130" s="5"/>
      <c r="KZ130" s="3">
        <f t="shared" si="2428"/>
        <v>63568729</v>
      </c>
      <c r="LA130"/>
      <c r="LB130" s="3">
        <f t="shared" si="2745"/>
        <v>10705984</v>
      </c>
      <c r="LC130"/>
      <c r="LD130" s="3">
        <f t="shared" si="2746"/>
        <v>7075600</v>
      </c>
      <c r="LE130"/>
      <c r="LF130" s="3">
        <f t="shared" si="2747"/>
        <v>57259489</v>
      </c>
      <c r="LG130"/>
      <c r="LH130" s="3">
        <f t="shared" si="2748"/>
        <v>12075625</v>
      </c>
      <c r="LI130"/>
      <c r="LJ130" s="3">
        <f t="shared" si="2749"/>
        <v>13557124</v>
      </c>
      <c r="LK130"/>
      <c r="LL130" s="3">
        <f t="shared" si="2750"/>
        <v>4190209</v>
      </c>
      <c r="LM130"/>
      <c r="LN130" s="3">
        <f t="shared" si="2751"/>
        <v>40233649</v>
      </c>
      <c r="LO130"/>
      <c r="LP130" s="3">
        <f t="shared" si="2752"/>
        <v>54302161</v>
      </c>
      <c r="LQ130"/>
      <c r="LR130" s="3">
        <f t="shared" si="2753"/>
        <v>7070281</v>
      </c>
      <c r="LS130"/>
      <c r="LT130" s="3">
        <f t="shared" si="2754"/>
        <v>135885649</v>
      </c>
      <c r="LU130"/>
      <c r="LV130" s="3">
        <f t="shared" si="2755"/>
        <v>66912400</v>
      </c>
      <c r="LW130"/>
      <c r="LX130" s="3">
        <f t="shared" si="2756"/>
        <v>2679769</v>
      </c>
      <c r="LY130"/>
      <c r="LZ130" s="3">
        <f t="shared" si="2757"/>
        <v>32844361</v>
      </c>
      <c r="MA130"/>
      <c r="MB130" s="3">
        <f t="shared" si="2758"/>
        <v>70341769</v>
      </c>
      <c r="MC130"/>
      <c r="MD130" s="3">
        <f t="shared" si="2759"/>
        <v>26163225</v>
      </c>
      <c r="ME130"/>
      <c r="MF130" s="3">
        <f t="shared" si="2760"/>
        <v>8191044</v>
      </c>
      <c r="MG130"/>
      <c r="MH130" s="3">
        <f t="shared" si="2761"/>
        <v>20241001</v>
      </c>
      <c r="MI130"/>
      <c r="MJ130" s="3">
        <f t="shared" si="2762"/>
        <v>48399849</v>
      </c>
      <c r="MK130"/>
      <c r="ML130" s="3">
        <f t="shared" si="2763"/>
        <v>5062500</v>
      </c>
      <c r="MM130"/>
      <c r="MN130" s="3">
        <f t="shared" si="2764"/>
        <v>15108769</v>
      </c>
      <c r="MO130"/>
      <c r="MP130" s="3">
        <f t="shared" si="2765"/>
        <v>57365476</v>
      </c>
      <c r="MQ130"/>
      <c r="MR130" s="3">
        <f t="shared" si="2766"/>
        <v>60466176</v>
      </c>
      <c r="MS130"/>
      <c r="MT130" s="3">
        <f t="shared" si="2767"/>
        <v>20295025</v>
      </c>
      <c r="MU130"/>
      <c r="MV130" s="3">
        <f t="shared" si="2768"/>
        <v>376996</v>
      </c>
      <c r="MW130"/>
      <c r="MX130" s="3">
        <f t="shared" si="2769"/>
        <v>13571856</v>
      </c>
      <c r="MY130"/>
      <c r="MZ130" s="3">
        <f t="shared" si="2770"/>
        <v>45589504</v>
      </c>
      <c r="NA130"/>
      <c r="NB130" s="3">
        <f t="shared" si="2771"/>
        <v>30481441</v>
      </c>
      <c r="NC130"/>
      <c r="ND130" s="3">
        <f t="shared" si="2772"/>
        <v>2679769</v>
      </c>
      <c r="NE130"/>
      <c r="NF130" s="3">
        <f t="shared" si="2773"/>
        <v>669124</v>
      </c>
      <c r="NG130"/>
      <c r="NH130" s="3">
        <f t="shared" si="2774"/>
        <v>28291761</v>
      </c>
      <c r="NI130"/>
      <c r="NJ130" s="3">
        <f t="shared" si="2775"/>
        <v>84732025</v>
      </c>
      <c r="NK130"/>
      <c r="NL130" s="3">
        <f t="shared" si="2729"/>
        <v>2056356</v>
      </c>
      <c r="NM130"/>
      <c r="NN130" s="3">
        <f t="shared" si="2776"/>
        <v>70442449</v>
      </c>
      <c r="NO130"/>
      <c r="NP130" s="3">
        <f t="shared" si="2777"/>
        <v>5062500</v>
      </c>
      <c r="NQ130"/>
      <c r="NR130" s="3">
        <f t="shared" si="2778"/>
        <v>92428996</v>
      </c>
      <c r="NS130"/>
      <c r="NT130" s="3">
        <f t="shared" si="2779"/>
        <v>375769</v>
      </c>
      <c r="NU130"/>
      <c r="NV130" s="3">
        <f t="shared" si="2780"/>
        <v>45603009</v>
      </c>
      <c r="NW130"/>
      <c r="NX130" s="3">
        <f t="shared" si="2781"/>
        <v>6027025</v>
      </c>
      <c r="NY130"/>
      <c r="NZ130" s="3">
        <f t="shared" si="2782"/>
        <v>126472516</v>
      </c>
      <c r="OA130"/>
      <c r="OB130" s="3">
        <f t="shared" si="2783"/>
        <v>22127616</v>
      </c>
      <c r="OC130"/>
      <c r="OD130" s="3">
        <f t="shared" si="2784"/>
        <v>42797764</v>
      </c>
      <c r="OE130"/>
      <c r="OF130" s="3">
        <f t="shared" si="2785"/>
        <v>41616</v>
      </c>
      <c r="OG130"/>
      <c r="OH130" s="3">
        <f t="shared" si="2786"/>
        <v>60512841</v>
      </c>
      <c r="OI130"/>
      <c r="OJ130" s="3">
        <f t="shared" si="2787"/>
        <v>73719396</v>
      </c>
      <c r="OK130"/>
      <c r="OL130" s="3">
        <f t="shared" si="2788"/>
        <v>4186116</v>
      </c>
      <c r="OM130"/>
      <c r="ON130" s="3">
        <f t="shared" si="2789"/>
        <v>45616516</v>
      </c>
      <c r="OO130"/>
      <c r="OP130" s="3">
        <f t="shared" si="2790"/>
        <v>42025</v>
      </c>
      <c r="OQ130"/>
      <c r="OR130" s="3">
        <f t="shared" si="2791"/>
        <v>45549001</v>
      </c>
      <c r="OS130"/>
      <c r="OT130" s="3">
        <f t="shared" si="2792"/>
        <v>2676496</v>
      </c>
      <c r="OU130"/>
      <c r="OV130" s="3">
        <f t="shared" si="2793"/>
        <v>167281</v>
      </c>
      <c r="OW130"/>
      <c r="OX130" s="3">
        <f t="shared" si="2794"/>
        <v>45589504</v>
      </c>
      <c r="OY130"/>
      <c r="OZ130" s="3">
        <f t="shared" si="2795"/>
        <v>88566921</v>
      </c>
      <c r="PA130"/>
      <c r="PB130" s="3">
        <f t="shared" si="2796"/>
        <v>131262849</v>
      </c>
      <c r="PC130"/>
      <c r="PD130" s="3">
        <f t="shared" si="2797"/>
        <v>108701476</v>
      </c>
      <c r="PE130"/>
      <c r="PF130" s="3">
        <f t="shared" si="2798"/>
        <v>42758521</v>
      </c>
      <c r="PG130"/>
      <c r="PH130" s="3">
        <f t="shared" si="2799"/>
        <v>4182025</v>
      </c>
      <c r="PI130"/>
      <c r="PJ130" s="3">
        <f t="shared" si="2800"/>
        <v>167281</v>
      </c>
      <c r="PK130"/>
      <c r="PL130" s="3">
        <f t="shared" si="2801"/>
        <v>42025</v>
      </c>
      <c r="PM130"/>
      <c r="PN130" s="3">
        <f t="shared" si="2802"/>
        <v>6022116</v>
      </c>
      <c r="PO130"/>
      <c r="PP130" s="3">
        <f t="shared" si="2803"/>
        <v>1044484</v>
      </c>
      <c r="PQ130"/>
      <c r="PR130" s="3">
        <f t="shared" si="2804"/>
        <v>16744464</v>
      </c>
      <c r="PS130"/>
      <c r="PT130" s="3">
        <f t="shared" si="2805"/>
        <v>6022116</v>
      </c>
      <c r="PU130"/>
      <c r="PV130" s="3">
        <f t="shared" si="2806"/>
        <v>171295744</v>
      </c>
      <c r="PW130"/>
      <c r="PX130" s="3">
        <f t="shared" si="2730"/>
        <v>376996</v>
      </c>
      <c r="PY130"/>
      <c r="PZ130" s="3">
        <f t="shared" si="3172"/>
        <v>669124</v>
      </c>
      <c r="QA130"/>
      <c r="QB130" s="3">
        <f t="shared" si="3173"/>
        <v>104673361</v>
      </c>
      <c r="QC130"/>
      <c r="QD130" s="3">
        <f t="shared" si="3174"/>
        <v>13542400</v>
      </c>
      <c r="QE130"/>
      <c r="QF130" s="3">
        <f t="shared" si="3175"/>
        <v>24059025</v>
      </c>
      <c r="QG130"/>
      <c r="QH130" s="3">
        <f t="shared" si="3176"/>
        <v>6017209</v>
      </c>
      <c r="QI130"/>
      <c r="QJ130" s="3">
        <f t="shared" si="3177"/>
        <v>1505529</v>
      </c>
      <c r="QK130"/>
      <c r="QL130" s="3">
        <f t="shared" si="3178"/>
        <v>7075600</v>
      </c>
      <c r="QM130"/>
      <c r="QN130" s="3">
        <f t="shared" si="3169"/>
        <v>54096025</v>
      </c>
      <c r="QO130"/>
      <c r="QP130" s="3">
        <f t="shared" si="3170"/>
        <v>375769</v>
      </c>
      <c r="QQ130"/>
      <c r="QR130" s="3">
        <f t="shared" si="3171"/>
        <v>9400356</v>
      </c>
      <c r="QS130" s="5"/>
      <c r="QT130" s="6">
        <f t="shared" si="2429"/>
        <v>338.01784083199027</v>
      </c>
      <c r="QU130" s="5"/>
      <c r="QV130" s="5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</row>
    <row r="131" spans="1:1015" s="3" customFormat="1">
      <c r="A131" s="2">
        <v>206</v>
      </c>
      <c r="B131" s="3">
        <v>521520</v>
      </c>
      <c r="C131" s="3">
        <v>484928</v>
      </c>
      <c r="D131" s="3">
        <v>570032</v>
      </c>
      <c r="E131" s="3">
        <v>636688</v>
      </c>
      <c r="F131" s="3">
        <v>585072</v>
      </c>
      <c r="G131" s="3">
        <v>548272</v>
      </c>
      <c r="H131" s="3">
        <v>615408</v>
      </c>
      <c r="I131" s="3">
        <v>589632</v>
      </c>
      <c r="J131" s="3">
        <v>507160</v>
      </c>
      <c r="K131" s="3">
        <v>561472</v>
      </c>
      <c r="L131" s="3">
        <v>568928</v>
      </c>
      <c r="M131" s="3">
        <v>606256</v>
      </c>
      <c r="N131" s="3">
        <v>556256</v>
      </c>
      <c r="O131" s="3">
        <v>634320</v>
      </c>
      <c r="P131" s="3">
        <v>566720</v>
      </c>
      <c r="Q131" s="3">
        <v>579136</v>
      </c>
      <c r="R131" s="3">
        <v>611376</v>
      </c>
      <c r="S131" s="3">
        <v>637664</v>
      </c>
      <c r="T131" s="3">
        <v>645184</v>
      </c>
      <c r="U131" s="3">
        <v>619440</v>
      </c>
      <c r="V131" s="3">
        <v>571408</v>
      </c>
      <c r="W131" s="3">
        <v>574992</v>
      </c>
      <c r="X131" s="3">
        <v>607920</v>
      </c>
      <c r="Y131" s="3">
        <v>527824</v>
      </c>
      <c r="Z131" s="3">
        <v>691072</v>
      </c>
      <c r="AA131" s="3">
        <v>605696</v>
      </c>
      <c r="AB131" s="3">
        <v>651328</v>
      </c>
      <c r="AC131" s="3">
        <v>593648</v>
      </c>
      <c r="AD131" s="3">
        <v>625552</v>
      </c>
      <c r="AE131" s="3">
        <v>601120</v>
      </c>
      <c r="AF131" s="3">
        <v>659008</v>
      </c>
      <c r="AG131" s="3">
        <v>626944</v>
      </c>
      <c r="AH131" s="3">
        <v>551440</v>
      </c>
      <c r="AI131" s="3">
        <v>602096</v>
      </c>
      <c r="AJ131" s="3">
        <v>633472</v>
      </c>
      <c r="AK131" s="3">
        <v>573056</v>
      </c>
      <c r="AL131" s="3">
        <v>595440</v>
      </c>
      <c r="AM131" s="3">
        <v>636128</v>
      </c>
      <c r="AN131" s="3">
        <v>646160</v>
      </c>
      <c r="AO131" s="3">
        <v>662640</v>
      </c>
      <c r="AP131" s="3">
        <v>738960</v>
      </c>
      <c r="AQ131" s="3">
        <v>588944</v>
      </c>
      <c r="AR131" s="3">
        <v>575408</v>
      </c>
      <c r="AS131" s="3">
        <v>589632</v>
      </c>
      <c r="AT131" s="3">
        <v>625280</v>
      </c>
      <c r="AU131" s="3">
        <v>687008</v>
      </c>
      <c r="AV131" s="3">
        <v>571264</v>
      </c>
      <c r="AW131" s="3">
        <v>529056</v>
      </c>
      <c r="AX131" s="3">
        <v>582864</v>
      </c>
      <c r="AY131" s="3">
        <v>572928</v>
      </c>
      <c r="AZ131" s="3">
        <v>650624</v>
      </c>
      <c r="BA131" s="3">
        <v>577344</v>
      </c>
      <c r="BB131" s="3">
        <v>622208</v>
      </c>
      <c r="BC131" s="3">
        <v>595856</v>
      </c>
      <c r="BD131" s="3">
        <v>604720</v>
      </c>
      <c r="BE131" s="3">
        <v>589776</v>
      </c>
      <c r="BF131" s="3">
        <v>589504</v>
      </c>
      <c r="BG131" s="3">
        <v>578448</v>
      </c>
      <c r="BH131" s="3">
        <v>580512</v>
      </c>
      <c r="BI131" s="3">
        <v>602240</v>
      </c>
      <c r="BJ131" s="3">
        <v>497744</v>
      </c>
      <c r="BK131" s="3">
        <v>624016</v>
      </c>
      <c r="BL131" s="3">
        <v>531664</v>
      </c>
      <c r="BM131" s="3">
        <v>601824</v>
      </c>
      <c r="BN131" s="3">
        <v>731200</v>
      </c>
      <c r="BO131" s="3">
        <v>510576</v>
      </c>
      <c r="BP131" s="3">
        <v>602096</v>
      </c>
      <c r="BQ131" s="3">
        <v>625280</v>
      </c>
      <c r="BR131" s="3">
        <v>581760</v>
      </c>
      <c r="BS131" s="3">
        <v>605424</v>
      </c>
      <c r="BT131" s="3">
        <v>523440</v>
      </c>
      <c r="BU131" s="3">
        <v>537696</v>
      </c>
      <c r="BV131" s="3">
        <v>647968</v>
      </c>
      <c r="BW131" s="3">
        <v>598624</v>
      </c>
      <c r="BX131" s="3">
        <v>570160</v>
      </c>
      <c r="BY131" s="3">
        <v>552256</v>
      </c>
      <c r="BZ131" s="3">
        <v>513856</v>
      </c>
      <c r="CA131" s="3">
        <v>710464</v>
      </c>
      <c r="CB131" s="3">
        <v>509072</v>
      </c>
      <c r="CC131" s="3">
        <v>547168</v>
      </c>
      <c r="CD131" s="3">
        <v>674944</v>
      </c>
      <c r="CE131" s="3">
        <v>560096</v>
      </c>
      <c r="CF131" s="3">
        <v>547856</v>
      </c>
      <c r="CG131" s="3">
        <v>552400</v>
      </c>
      <c r="CH131" s="3">
        <v>636400</v>
      </c>
      <c r="CI131" s="3">
        <v>573328</v>
      </c>
      <c r="CJ131" s="3">
        <v>673680</v>
      </c>
      <c r="CK131" s="3">
        <v>538384</v>
      </c>
      <c r="CL131" s="3">
        <v>519472</v>
      </c>
      <c r="CM131" s="3">
        <v>641552</v>
      </c>
      <c r="CN131" s="3">
        <v>609296</v>
      </c>
      <c r="CO131" s="3">
        <v>525632</v>
      </c>
      <c r="CP131" s="3">
        <v>539888</v>
      </c>
      <c r="CQ131" s="3">
        <v>567680</v>
      </c>
      <c r="CR131" s="3">
        <v>548128</v>
      </c>
      <c r="CS131" s="3">
        <v>533440</v>
      </c>
      <c r="CT131" s="3">
        <v>575136</v>
      </c>
      <c r="CU131" s="3">
        <v>587008</v>
      </c>
      <c r="CV131" s="3">
        <v>561200</v>
      </c>
      <c r="CW131" s="3">
        <v>609440</v>
      </c>
      <c r="CX131" s="3">
        <v>513040</v>
      </c>
      <c r="CY131" s="3">
        <v>507568</v>
      </c>
      <c r="CZ131" s="3">
        <v>607632</v>
      </c>
      <c r="DA131" s="3">
        <v>620688</v>
      </c>
      <c r="DB131" s="3">
        <v>543056</v>
      </c>
      <c r="DC131" s="3">
        <v>631392</v>
      </c>
      <c r="DD131" s="3">
        <v>630416</v>
      </c>
      <c r="DE131" s="3">
        <v>636128</v>
      </c>
      <c r="DF131" s="3">
        <v>463040</v>
      </c>
      <c r="DG131" s="3">
        <v>672704</v>
      </c>
      <c r="DH131" s="3">
        <v>430000</v>
      </c>
      <c r="DI131" s="3">
        <v>526592</v>
      </c>
      <c r="DJ131" s="3">
        <v>538112</v>
      </c>
      <c r="DK131" s="3">
        <v>552128</v>
      </c>
      <c r="DL131" s="3">
        <v>545392</v>
      </c>
      <c r="DM131" s="3">
        <v>587840</v>
      </c>
      <c r="DN131" s="3">
        <v>591024</v>
      </c>
      <c r="DO131" s="3">
        <v>522072</v>
      </c>
      <c r="DP131" s="3">
        <v>501016</v>
      </c>
      <c r="DQ131" s="3">
        <v>553088</v>
      </c>
      <c r="DR131" s="3">
        <v>490920</v>
      </c>
      <c r="DS131" s="3">
        <v>554192</v>
      </c>
      <c r="DT131" s="3">
        <v>479752</v>
      </c>
      <c r="DU131" s="3">
        <v>514408</v>
      </c>
      <c r="DV131" s="3">
        <v>587424</v>
      </c>
      <c r="DW131" s="3">
        <v>464936</v>
      </c>
      <c r="DX131" s="3">
        <v>514544</v>
      </c>
      <c r="DY131" s="3">
        <v>581616</v>
      </c>
      <c r="DZ131" s="3">
        <v>476488</v>
      </c>
      <c r="EA131" s="3">
        <v>574032</v>
      </c>
      <c r="EB131" s="3">
        <v>505520</v>
      </c>
      <c r="EC131" s="3">
        <v>580928</v>
      </c>
      <c r="ED131" s="3">
        <v>565744</v>
      </c>
      <c r="EE131" s="3">
        <v>586448</v>
      </c>
      <c r="EF131" s="3">
        <v>540720</v>
      </c>
      <c r="EG131" s="3">
        <v>556256</v>
      </c>
      <c r="EH131" s="3">
        <v>465480</v>
      </c>
      <c r="EI131" s="3">
        <v>550752</v>
      </c>
      <c r="EJ131" s="3">
        <v>594752</v>
      </c>
      <c r="EK131" s="3">
        <v>490784</v>
      </c>
      <c r="EL131" s="3">
        <v>539472</v>
      </c>
      <c r="EM131" s="3">
        <v>598496</v>
      </c>
      <c r="EN131" s="3">
        <v>570576</v>
      </c>
      <c r="EO131" s="3">
        <v>539616</v>
      </c>
      <c r="EP131" s="3">
        <v>474584</v>
      </c>
      <c r="EQ131" s="3">
        <v>569328</v>
      </c>
      <c r="ER131" s="3">
        <v>488064</v>
      </c>
      <c r="ES131" s="3">
        <v>534672</v>
      </c>
      <c r="ET131" s="3">
        <v>470512</v>
      </c>
      <c r="EU131" s="3">
        <v>544144</v>
      </c>
      <c r="EV131" s="5"/>
      <c r="EW131" s="6">
        <f t="shared" si="2362"/>
        <v>575402.1333333333</v>
      </c>
      <c r="EX131" s="7"/>
      <c r="EY131" s="6">
        <f t="shared" si="2424"/>
        <v>4555.4397441040283</v>
      </c>
      <c r="EZ131" s="7"/>
      <c r="FA131" s="6">
        <f t="shared" si="2425"/>
        <v>571253.8666666667</v>
      </c>
      <c r="FB131" s="6">
        <f t="shared" si="2426"/>
        <v>579550.4</v>
      </c>
      <c r="FC131" s="6">
        <f t="shared" si="2363"/>
        <v>-8296.5333333333256</v>
      </c>
      <c r="FD131" s="7"/>
      <c r="FE131" s="6">
        <f t="shared" si="2427"/>
        <v>2014980424.8177772</v>
      </c>
      <c r="FF131"/>
      <c r="FG131" s="6">
        <f t="shared" si="2731"/>
        <v>3405827349.6177788</v>
      </c>
      <c r="FH131"/>
      <c r="FI131" s="6">
        <f t="shared" si="2732"/>
        <v>2033697318.6844437</v>
      </c>
      <c r="FJ131"/>
      <c r="FK131" s="6">
        <f t="shared" si="2733"/>
        <v>1160937527.7511106</v>
      </c>
      <c r="FL131"/>
      <c r="FM131" s="6">
        <f t="shared" si="2734"/>
        <v>2117423172.5511119</v>
      </c>
      <c r="FN131"/>
      <c r="FO131" s="6">
        <f t="shared" si="2735"/>
        <v>842826056.81777823</v>
      </c>
      <c r="FP131"/>
      <c r="FQ131" s="6">
        <f t="shared" si="2736"/>
        <v>4867499405.084446</v>
      </c>
      <c r="FR131"/>
      <c r="FS131" s="6">
        <f t="shared" si="2737"/>
        <v>16970005.617777843</v>
      </c>
      <c r="FT131"/>
      <c r="FU131" s="6">
        <f t="shared" si="2738"/>
        <v>323692872.81777805</v>
      </c>
      <c r="FV131"/>
      <c r="FW131" s="6">
        <f t="shared" si="2739"/>
        <v>1158757909.6177773</v>
      </c>
      <c r="FX131"/>
      <c r="FY131" s="6">
        <f t="shared" si="2740"/>
        <v>22207970.417777706</v>
      </c>
      <c r="FZ131"/>
      <c r="GA131" s="6">
        <f t="shared" si="2741"/>
        <v>7813239949.0844431</v>
      </c>
      <c r="GB131"/>
      <c r="GC131" s="6">
        <f t="shared" si="2742"/>
        <v>8774543501.0844421</v>
      </c>
      <c r="GD131"/>
      <c r="GE131" s="6">
        <f t="shared" si="2743"/>
        <v>4352902950.6844435</v>
      </c>
      <c r="GF131"/>
      <c r="GG131" s="6">
        <f t="shared" si="2744"/>
        <v>1071156894.1511106</v>
      </c>
      <c r="GH131"/>
      <c r="GI131" s="6">
        <f t="shared" si="4268"/>
        <v>1628972650.9511106</v>
      </c>
      <c r="GJ131"/>
      <c r="GK131" s="6">
        <f t="shared" si="4269"/>
        <v>1794324416.284445</v>
      </c>
      <c r="GL131"/>
      <c r="GM131" s="6">
        <f t="shared" si="4270"/>
        <v>4721412237.0844431</v>
      </c>
      <c r="GN131"/>
      <c r="GO131" s="6">
        <f t="shared" si="4271"/>
        <v>1049207112.8177782</v>
      </c>
      <c r="GP131"/>
      <c r="GQ131" s="6">
        <f t="shared" si="4272"/>
        <v>66969126.684444569</v>
      </c>
      <c r="GR131"/>
      <c r="GS131" s="6">
        <f t="shared" si="4273"/>
        <v>25062858210.417774</v>
      </c>
      <c r="GT131"/>
      <c r="GU131" s="6">
        <f t="shared" si="4274"/>
        <v>35134861.084444538</v>
      </c>
      <c r="GV131"/>
      <c r="GW131" s="6">
        <f t="shared" si="4275"/>
        <v>2854921630.1511121</v>
      </c>
      <c r="GX131"/>
      <c r="GY131" s="6">
        <f t="shared" si="4276"/>
        <v>2550707887.2177768</v>
      </c>
      <c r="GZ131"/>
      <c r="HA131" s="6">
        <f t="shared" si="4277"/>
        <v>332425271.75111085</v>
      </c>
      <c r="HB131"/>
      <c r="HC131" s="6">
        <f t="shared" si="4278"/>
        <v>6654730790.6844435</v>
      </c>
      <c r="HD131"/>
      <c r="HE131" s="6">
        <f t="shared" si="4279"/>
        <v>1200520862.1511106</v>
      </c>
      <c r="HF131"/>
      <c r="HG131" s="6">
        <f t="shared" si="4280"/>
        <v>540122389.61777747</v>
      </c>
      <c r="HH131"/>
      <c r="HI131" s="6">
        <f t="shared" si="4281"/>
        <v>374520546.41777748</v>
      </c>
      <c r="HJ131"/>
      <c r="HK131" s="6">
        <f t="shared" si="4282"/>
        <v>180404296.81777799</v>
      </c>
      <c r="HL131"/>
      <c r="HM131" s="6">
        <f t="shared" si="4283"/>
        <v>13918210735.217779</v>
      </c>
      <c r="HN131"/>
      <c r="HO131" s="6">
        <f t="shared" si="4284"/>
        <v>3827088508.0177789</v>
      </c>
      <c r="HP131"/>
      <c r="HQ131" s="6">
        <f t="shared" si="4285"/>
        <v>52404610581.617775</v>
      </c>
      <c r="HR131"/>
      <c r="HS131" s="6">
        <f t="shared" si="4286"/>
        <v>221636663.75111133</v>
      </c>
      <c r="HT131"/>
      <c r="HU131" s="6">
        <f t="shared" si="4287"/>
        <v>236159031.75111136</v>
      </c>
      <c r="HV131"/>
      <c r="HW131" s="6">
        <f t="shared" si="4288"/>
        <v>35515242.951111205</v>
      </c>
      <c r="HX131"/>
      <c r="HY131" s="6">
        <f t="shared" si="4289"/>
        <v>3322431082.9511104</v>
      </c>
      <c r="HZ131"/>
      <c r="IA131" s="6">
        <f t="shared" si="4290"/>
        <v>686467946.95111072</v>
      </c>
      <c r="IB131"/>
      <c r="IC131" s="6">
        <f t="shared" si="4291"/>
        <v>35461208478.151115</v>
      </c>
      <c r="ID131"/>
      <c r="IE131" s="6">
        <f t="shared" si="4292"/>
        <v>888008213.61777818</v>
      </c>
      <c r="IF131"/>
      <c r="IG131" s="6">
        <f t="shared" si="4293"/>
        <v>15164576089.884443</v>
      </c>
      <c r="IH131"/>
      <c r="II131" s="6">
        <f t="shared" si="4294"/>
        <v>14081506.417777719</v>
      </c>
      <c r="IJ131"/>
      <c r="IK131" s="6">
        <f t="shared" si="4295"/>
        <v>5093467550.1511097</v>
      </c>
      <c r="IL131"/>
      <c r="IM131" s="6">
        <f t="shared" si="4296"/>
        <v>20618815629.084442</v>
      </c>
      <c r="IN131"/>
      <c r="IO131" s="6">
        <f t="shared" si="4297"/>
        <v>12946677286.684446</v>
      </c>
      <c r="IP131"/>
      <c r="IQ131" s="6">
        <f t="shared" si="4298"/>
        <v>8456739690.9511099</v>
      </c>
      <c r="IR131"/>
      <c r="IS131" s="6">
        <f t="shared" si="4299"/>
        <v>380073220.5511114</v>
      </c>
      <c r="IT131"/>
      <c r="IU131" s="6">
        <f t="shared" si="4300"/>
        <v>528288772.55111074</v>
      </c>
      <c r="IV131"/>
      <c r="IW131" s="6">
        <f t="shared" si="4301"/>
        <v>12783961.884444499</v>
      </c>
      <c r="IX131"/>
      <c r="IY131" s="6">
        <f t="shared" si="4302"/>
        <v>1595480529.3511117</v>
      </c>
      <c r="IZ131"/>
      <c r="JA131" s="6">
        <f t="shared" si="4303"/>
        <v>189572510.15111089</v>
      </c>
      <c r="JB131"/>
      <c r="JC131" s="6">
        <f t="shared" si="4304"/>
        <v>22652522.951111186</v>
      </c>
      <c r="JD131"/>
      <c r="JE131" s="6">
        <f t="shared" si="4305"/>
        <v>6406316224.2844458</v>
      </c>
      <c r="JF131"/>
      <c r="JG131" s="6">
        <f t="shared" si="4306"/>
        <v>6679812.5511110714</v>
      </c>
      <c r="JH131"/>
      <c r="JI131" s="6">
        <f t="shared" si="4307"/>
        <v>40548856631.751114</v>
      </c>
      <c r="JJ131"/>
      <c r="JK131" s="6">
        <f t="shared" si="4308"/>
        <v>7796089433.8844461</v>
      </c>
      <c r="JL131"/>
      <c r="JM131" s="6">
        <f t="shared" si="4309"/>
        <v>32712298.951111201</v>
      </c>
      <c r="JN131"/>
      <c r="JO131" s="6">
        <f t="shared" si="4310"/>
        <v>1166322675.4844449</v>
      </c>
      <c r="JP131"/>
      <c r="JQ131" s="6">
        <f t="shared" si="4311"/>
        <v>5967335902.1511097</v>
      </c>
      <c r="JR131"/>
      <c r="JS131" s="6">
        <f t="shared" si="4312"/>
        <v>1916291481.8844452</v>
      </c>
      <c r="JT131"/>
      <c r="JU131" s="6">
        <f t="shared" si="4313"/>
        <v>3022301935.2177787</v>
      </c>
      <c r="JV131"/>
      <c r="JW131" s="6">
        <f t="shared" si="4314"/>
        <v>694821482.95111156</v>
      </c>
      <c r="JX131"/>
      <c r="JY131" s="6">
        <f t="shared" si="4315"/>
        <v>17104594159.217775</v>
      </c>
      <c r="JZ131"/>
      <c r="KA131" s="6">
        <f t="shared" si="4316"/>
        <v>3454555481.8844452</v>
      </c>
      <c r="KB131"/>
      <c r="KC131" s="6">
        <f t="shared" si="4317"/>
        <v>7965110306.417779</v>
      </c>
      <c r="KD131"/>
      <c r="KE131" s="6">
        <f t="shared" si="4318"/>
        <v>4503948958.1511126</v>
      </c>
      <c r="KF131"/>
      <c r="KG131" s="6">
        <f t="shared" si="4319"/>
        <v>153945229.08444464</v>
      </c>
      <c r="KH131"/>
      <c r="KI131" s="6">
        <f t="shared" si="4320"/>
        <v>52409877.617777891</v>
      </c>
      <c r="KJ131"/>
      <c r="KK131" s="6">
        <f t="shared" si="4321"/>
        <v>5925222468.5511122</v>
      </c>
      <c r="KL131"/>
      <c r="KM131" s="6">
        <f t="shared" si="4322"/>
        <v>12603325444.551109</v>
      </c>
      <c r="KN131"/>
      <c r="KO131" s="6">
        <f t="shared" si="4323"/>
        <v>2573275874.4177785</v>
      </c>
      <c r="KP131"/>
      <c r="KQ131" s="6">
        <f t="shared" si="4324"/>
        <v>1541075409.3511105</v>
      </c>
      <c r="KR131"/>
      <c r="KS131" s="6">
        <f t="shared" si="4325"/>
        <v>7473164493.084446</v>
      </c>
      <c r="KT131"/>
      <c r="KU131" s="6">
        <f t="shared" si="4326"/>
        <v>1467768478.1511116</v>
      </c>
      <c r="KV131"/>
      <c r="KW131" s="16">
        <f t="shared" si="4327"/>
        <v>4231.0763939080907</v>
      </c>
      <c r="KX131" s="7"/>
      <c r="KY131" s="5"/>
      <c r="KZ131" s="3">
        <f t="shared" si="2428"/>
        <v>1338974464</v>
      </c>
      <c r="LA131"/>
      <c r="LB131" s="3">
        <f t="shared" si="2745"/>
        <v>4443022336</v>
      </c>
      <c r="LC131"/>
      <c r="LD131" s="3">
        <f t="shared" si="2746"/>
        <v>1354240000</v>
      </c>
      <c r="LE131"/>
      <c r="LF131" s="3">
        <f t="shared" si="2747"/>
        <v>664402176</v>
      </c>
      <c r="LG131"/>
      <c r="LH131" s="3">
        <f t="shared" si="2748"/>
        <v>2949793344</v>
      </c>
      <c r="LI131"/>
      <c r="LJ131" s="3">
        <f t="shared" si="2749"/>
        <v>1393379584</v>
      </c>
      <c r="LK131"/>
      <c r="LL131" s="3">
        <f t="shared" si="2750"/>
        <v>6093988096</v>
      </c>
      <c r="LM131"/>
      <c r="LN131" s="3">
        <f t="shared" si="2751"/>
        <v>154157056</v>
      </c>
      <c r="LO131"/>
      <c r="LP131" s="3">
        <f t="shared" si="2752"/>
        <v>691058944</v>
      </c>
      <c r="LQ131"/>
      <c r="LR131" s="3">
        <f t="shared" si="2753"/>
        <v>662753536</v>
      </c>
      <c r="LS131"/>
      <c r="LT131" s="3">
        <f t="shared" si="2754"/>
        <v>12845056</v>
      </c>
      <c r="LU131"/>
      <c r="LV131" s="3">
        <f t="shared" si="2755"/>
        <v>6415369216</v>
      </c>
      <c r="LW131"/>
      <c r="LX131" s="3">
        <f t="shared" si="2756"/>
        <v>7289061376</v>
      </c>
      <c r="LY131"/>
      <c r="LZ131" s="3">
        <f t="shared" si="2757"/>
        <v>3326982400</v>
      </c>
      <c r="MA131"/>
      <c r="MB131" s="3">
        <f t="shared" si="2758"/>
        <v>596922624</v>
      </c>
      <c r="MC131"/>
      <c r="MD131" s="3">
        <f t="shared" si="2759"/>
        <v>1028100096</v>
      </c>
      <c r="ME131"/>
      <c r="MF131" s="3">
        <f t="shared" si="2760"/>
        <v>2566030336</v>
      </c>
      <c r="MG131"/>
      <c r="MH131" s="3">
        <f t="shared" si="2761"/>
        <v>3650093056</v>
      </c>
      <c r="MI131"/>
      <c r="MJ131" s="3">
        <f t="shared" si="2762"/>
        <v>1655513344</v>
      </c>
      <c r="MK131"/>
      <c r="ML131" s="3">
        <f t="shared" si="2763"/>
        <v>271590400</v>
      </c>
      <c r="MM131"/>
      <c r="MN131" s="3">
        <f t="shared" si="2764"/>
        <v>22504800256</v>
      </c>
      <c r="MO131"/>
      <c r="MP131" s="3">
        <f t="shared" si="2765"/>
        <v>202322176</v>
      </c>
      <c r="MQ131"/>
      <c r="MR131" s="3">
        <f t="shared" si="2766"/>
        <v>3810345984</v>
      </c>
      <c r="MS131"/>
      <c r="MT131" s="3">
        <f t="shared" si="2767"/>
        <v>1781515264</v>
      </c>
      <c r="MU131"/>
      <c r="MV131" s="3">
        <f t="shared" si="2768"/>
        <v>98724096</v>
      </c>
      <c r="MW131"/>
      <c r="MX131" s="3">
        <f t="shared" si="2769"/>
        <v>5369958400</v>
      </c>
      <c r="MY131"/>
      <c r="MZ131" s="3">
        <f t="shared" si="2770"/>
        <v>694427904</v>
      </c>
      <c r="NA131"/>
      <c r="NB131" s="3">
        <f t="shared" si="2771"/>
        <v>223323136</v>
      </c>
      <c r="NC131"/>
      <c r="ND131" s="3">
        <f t="shared" si="2772"/>
        <v>122235136</v>
      </c>
      <c r="NE131"/>
      <c r="NF131" s="3">
        <f t="shared" si="2773"/>
        <v>472105984</v>
      </c>
      <c r="NG131"/>
      <c r="NH131" s="3">
        <f t="shared" si="2774"/>
        <v>15944617984</v>
      </c>
      <c r="NI131"/>
      <c r="NJ131" s="3">
        <f t="shared" si="2775"/>
        <v>4922425600</v>
      </c>
      <c r="NK131"/>
      <c r="NL131" s="3">
        <f t="shared" si="2729"/>
        <v>48674949376</v>
      </c>
      <c r="NM131"/>
      <c r="NN131" s="3">
        <f t="shared" si="2776"/>
        <v>537497856</v>
      </c>
      <c r="NO131"/>
      <c r="NP131" s="3">
        <f t="shared" si="2777"/>
        <v>559984896</v>
      </c>
      <c r="NQ131"/>
      <c r="NR131" s="3">
        <f t="shared" si="2778"/>
        <v>203233536</v>
      </c>
      <c r="NS131"/>
      <c r="NT131" s="3">
        <f t="shared" si="2779"/>
        <v>2434830336</v>
      </c>
      <c r="NU131"/>
      <c r="NV131" s="3">
        <f t="shared" si="2780"/>
        <v>320553216</v>
      </c>
      <c r="NW131"/>
      <c r="NX131" s="3">
        <f t="shared" si="2781"/>
        <v>38654705664</v>
      </c>
      <c r="NY131"/>
      <c r="NZ131" s="3">
        <f t="shared" si="2782"/>
        <v>1451305216</v>
      </c>
      <c r="OA131"/>
      <c r="OB131" s="3">
        <f t="shared" si="2783"/>
        <v>13190063104</v>
      </c>
      <c r="OC131"/>
      <c r="OD131" s="3">
        <f t="shared" si="2784"/>
        <v>20647936</v>
      </c>
      <c r="OE131"/>
      <c r="OF131" s="3">
        <f t="shared" si="2785"/>
        <v>3978077184</v>
      </c>
      <c r="OG131"/>
      <c r="OH131" s="3">
        <f t="shared" si="2786"/>
        <v>18305007616</v>
      </c>
      <c r="OI131"/>
      <c r="OJ131" s="3">
        <f t="shared" si="2787"/>
        <v>14903526400</v>
      </c>
      <c r="OK131"/>
      <c r="OL131" s="3">
        <f t="shared" si="2788"/>
        <v>6999664896</v>
      </c>
      <c r="OM131"/>
      <c r="ON131" s="3">
        <f t="shared" si="2789"/>
        <v>772395264</v>
      </c>
      <c r="OO131"/>
      <c r="OP131" s="3">
        <f t="shared" si="2790"/>
        <v>215737344</v>
      </c>
      <c r="OQ131"/>
      <c r="OR131" s="3">
        <f t="shared" si="2791"/>
        <v>140944384</v>
      </c>
      <c r="OS131"/>
      <c r="OT131" s="3">
        <f t="shared" si="2792"/>
        <v>2327097600</v>
      </c>
      <c r="OU131"/>
      <c r="OV131" s="3">
        <f t="shared" si="2793"/>
        <v>29942784</v>
      </c>
      <c r="OW131"/>
      <c r="OX131" s="3">
        <f t="shared" si="2794"/>
        <v>170459136</v>
      </c>
      <c r="OY131"/>
      <c r="OZ131" s="3">
        <f t="shared" si="2795"/>
        <v>7803248896</v>
      </c>
      <c r="PA131"/>
      <c r="PB131" s="3">
        <f t="shared" si="2796"/>
        <v>32626944</v>
      </c>
      <c r="PC131"/>
      <c r="PD131" s="3">
        <f t="shared" si="2797"/>
        <v>43958992896</v>
      </c>
      <c r="PE131"/>
      <c r="PF131" s="3">
        <f t="shared" si="2798"/>
        <v>9330014464</v>
      </c>
      <c r="PG131"/>
      <c r="PH131" s="3">
        <f t="shared" si="2799"/>
        <v>196448256</v>
      </c>
      <c r="PI131"/>
      <c r="PJ131" s="3">
        <f t="shared" si="2800"/>
        <v>1801832704</v>
      </c>
      <c r="PK131"/>
      <c r="PL131" s="3">
        <f t="shared" si="2801"/>
        <v>4754378304</v>
      </c>
      <c r="PM131"/>
      <c r="PN131" s="3">
        <f t="shared" si="2802"/>
        <v>2711493184</v>
      </c>
      <c r="PO131"/>
      <c r="PP131" s="3">
        <f t="shared" si="2803"/>
        <v>4003345984</v>
      </c>
      <c r="PQ131"/>
      <c r="PR131" s="3">
        <f t="shared" si="2804"/>
        <v>1201038336</v>
      </c>
      <c r="PS131"/>
      <c r="PT131" s="3">
        <f t="shared" si="2805"/>
        <v>15003310144</v>
      </c>
      <c r="PU131"/>
      <c r="PV131" s="3">
        <f t="shared" si="2806"/>
        <v>4498653184</v>
      </c>
      <c r="PW131"/>
      <c r="PX131" s="3">
        <f t="shared" si="2730"/>
        <v>9514831936</v>
      </c>
      <c r="PY131"/>
      <c r="PZ131" s="3">
        <f t="shared" si="3172"/>
        <v>5686366464</v>
      </c>
      <c r="QA131"/>
      <c r="QB131" s="3">
        <f t="shared" si="3173"/>
        <v>428655616</v>
      </c>
      <c r="QC131"/>
      <c r="QD131" s="3">
        <f t="shared" si="3174"/>
        <v>241367296</v>
      </c>
      <c r="QE131"/>
      <c r="QF131" s="3">
        <f t="shared" si="3175"/>
        <v>7271313984</v>
      </c>
      <c r="QG131"/>
      <c r="QH131" s="3">
        <f t="shared" si="3176"/>
        <v>10809345024</v>
      </c>
      <c r="QI131"/>
      <c r="QJ131" s="3">
        <f t="shared" si="3177"/>
        <v>3483832576</v>
      </c>
      <c r="QK131"/>
      <c r="QL131" s="3">
        <f t="shared" si="3178"/>
        <v>958521600</v>
      </c>
      <c r="QM131"/>
      <c r="QN131" s="3">
        <f t="shared" si="3169"/>
        <v>8976425536</v>
      </c>
      <c r="QO131"/>
      <c r="QP131" s="3">
        <f t="shared" si="3170"/>
        <v>2172305664</v>
      </c>
      <c r="QQ131"/>
      <c r="QR131" s="3">
        <f t="shared" si="3171"/>
        <v>5421671424</v>
      </c>
      <c r="QS131" s="5"/>
      <c r="QT131" s="6">
        <f t="shared" si="2429"/>
        <v>4280.9852128678031</v>
      </c>
      <c r="QU131" s="5"/>
      <c r="QV131" s="5"/>
      <c r="QW131" s="6">
        <f>B131-C131-$FC131</f>
        <v>44888.533333333326</v>
      </c>
      <c r="QX131"/>
      <c r="QY131" s="6">
        <f t="shared" ref="QY131:TI131" si="4328">D131-E131-$FC131</f>
        <v>-58359.466666666674</v>
      </c>
      <c r="QZ131"/>
      <c r="RA131" s="6">
        <f t="shared" si="4328"/>
        <v>45096.533333333326</v>
      </c>
      <c r="RB131"/>
      <c r="RC131" s="6">
        <f t="shared" si="4328"/>
        <v>34072.533333333326</v>
      </c>
      <c r="RD131"/>
      <c r="RE131" s="6">
        <f t="shared" si="4328"/>
        <v>-46015.466666666674</v>
      </c>
      <c r="RF131"/>
      <c r="RG131" s="6">
        <f t="shared" si="4328"/>
        <v>-29031.466666666674</v>
      </c>
      <c r="RH131"/>
      <c r="RI131" s="6">
        <f t="shared" si="4328"/>
        <v>-69767.466666666674</v>
      </c>
      <c r="RJ131"/>
      <c r="RK131" s="6">
        <f t="shared" si="4328"/>
        <v>-4119.4666666666744</v>
      </c>
      <c r="RL131"/>
      <c r="RM131" s="6">
        <f t="shared" si="4328"/>
        <v>-17991.466666666674</v>
      </c>
      <c r="RN131"/>
      <c r="RO131" s="6">
        <f t="shared" si="4328"/>
        <v>34040.533333333326</v>
      </c>
      <c r="RP131"/>
      <c r="RQ131" s="6">
        <f t="shared" si="4328"/>
        <v>4712.5333333333256</v>
      </c>
      <c r="RR131"/>
      <c r="RS131" s="6">
        <f t="shared" si="4328"/>
        <v>88392.533333333326</v>
      </c>
      <c r="RT131"/>
      <c r="RU131" s="6">
        <f t="shared" si="4328"/>
        <v>93672.533333333326</v>
      </c>
      <c r="RV131"/>
      <c r="RW131" s="6">
        <f t="shared" si="4328"/>
        <v>65976.533333333326</v>
      </c>
      <c r="RX131"/>
      <c r="RY131" s="6">
        <f t="shared" si="4328"/>
        <v>32728.533333333326</v>
      </c>
      <c r="RZ131"/>
      <c r="SA131" s="6">
        <f t="shared" si="4328"/>
        <v>40360.533333333326</v>
      </c>
      <c r="SB131"/>
      <c r="SC131" s="6">
        <f t="shared" si="4328"/>
        <v>-42359.466666666674</v>
      </c>
      <c r="SD131"/>
      <c r="SE131" s="6">
        <f t="shared" si="4328"/>
        <v>68712.533333333326</v>
      </c>
      <c r="SF131"/>
      <c r="SG131" s="6">
        <f t="shared" si="4328"/>
        <v>-32391.466666666674</v>
      </c>
      <c r="SH131"/>
      <c r="SI131" s="6">
        <f t="shared" si="4328"/>
        <v>-8183.4666666666744</v>
      </c>
      <c r="SJ131"/>
      <c r="SK131" s="6">
        <f t="shared" si="4328"/>
        <v>158312.53333333333</v>
      </c>
      <c r="SL131"/>
      <c r="SM131" s="6">
        <f t="shared" si="4328"/>
        <v>-5927.4666666666744</v>
      </c>
      <c r="SN131"/>
      <c r="SO131" s="6">
        <f t="shared" si="4328"/>
        <v>-53431.466666666674</v>
      </c>
      <c r="SP131"/>
      <c r="SQ131" s="6">
        <f t="shared" si="4328"/>
        <v>50504.533333333326</v>
      </c>
      <c r="SR131"/>
      <c r="SS131" s="6">
        <f t="shared" si="4328"/>
        <v>18232.533333333326</v>
      </c>
      <c r="ST131"/>
      <c r="SU131" s="6">
        <f t="shared" si="4328"/>
        <v>81576.533333333326</v>
      </c>
      <c r="SV131"/>
      <c r="SW131" s="6">
        <f t="shared" si="4328"/>
        <v>34648.533333333326</v>
      </c>
      <c r="SX131"/>
      <c r="SY131" s="6">
        <f t="shared" si="4328"/>
        <v>23240.533333333326</v>
      </c>
      <c r="SZ131"/>
      <c r="TA131" s="6">
        <f t="shared" si="4328"/>
        <v>19352.533333333326</v>
      </c>
      <c r="TB131"/>
      <c r="TC131" s="6">
        <f t="shared" si="4328"/>
        <v>-13431.466666666674</v>
      </c>
      <c r="TD131"/>
      <c r="TE131" s="6">
        <f t="shared" si="4328"/>
        <v>-117975.46666666667</v>
      </c>
      <c r="TF131"/>
      <c r="TG131" s="6">
        <f t="shared" si="4328"/>
        <v>-61863.466666666674</v>
      </c>
      <c r="TH131"/>
      <c r="TI131" s="6">
        <f t="shared" si="4328"/>
        <v>228920.53333333333</v>
      </c>
      <c r="TJ131"/>
      <c r="TK131" s="6">
        <f t="shared" ref="TK131:VU131" si="4329">BP131-BQ131-$FC131</f>
        <v>-14887.466666666674</v>
      </c>
      <c r="TL131"/>
      <c r="TM131" s="6">
        <f t="shared" si="4329"/>
        <v>-15367.466666666674</v>
      </c>
      <c r="TN131"/>
      <c r="TO131" s="6">
        <f t="shared" si="4329"/>
        <v>-5959.4666666666744</v>
      </c>
      <c r="TP131"/>
      <c r="TQ131" s="6">
        <f t="shared" si="4329"/>
        <v>57640.533333333326</v>
      </c>
      <c r="TR131"/>
      <c r="TS131" s="6">
        <f t="shared" si="4329"/>
        <v>26200.533333333326</v>
      </c>
      <c r="TT131"/>
      <c r="TU131" s="6">
        <f t="shared" si="4329"/>
        <v>-188311.46666666667</v>
      </c>
      <c r="TV131"/>
      <c r="TW131" s="6">
        <f t="shared" si="4329"/>
        <v>-29799.466666666674</v>
      </c>
      <c r="TX131"/>
      <c r="TY131" s="6">
        <f t="shared" si="4329"/>
        <v>123144.53333333333</v>
      </c>
      <c r="TZ131"/>
      <c r="UA131" s="6">
        <f t="shared" si="4329"/>
        <v>3752.5333333333256</v>
      </c>
      <c r="UB131"/>
      <c r="UC131" s="6">
        <f t="shared" si="4329"/>
        <v>71368.533333333326</v>
      </c>
      <c r="UD131"/>
      <c r="UE131" s="6">
        <f t="shared" si="4329"/>
        <v>143592.53333333333</v>
      </c>
      <c r="UF131"/>
      <c r="UG131" s="6">
        <f t="shared" si="4329"/>
        <v>-113783.46666666667</v>
      </c>
      <c r="UH131"/>
      <c r="UI131" s="6">
        <f t="shared" si="4329"/>
        <v>91960.533333333326</v>
      </c>
      <c r="UJ131"/>
      <c r="UK131" s="6">
        <f t="shared" si="4329"/>
        <v>-19495.466666666674</v>
      </c>
      <c r="UL131"/>
      <c r="UM131" s="6">
        <f t="shared" si="4329"/>
        <v>22984.533333333326</v>
      </c>
      <c r="UN131"/>
      <c r="UO131" s="6">
        <f t="shared" si="4329"/>
        <v>-3575.4666666666744</v>
      </c>
      <c r="UP131"/>
      <c r="UQ131" s="6">
        <f t="shared" si="4329"/>
        <v>-39943.466666666674</v>
      </c>
      <c r="UR131"/>
      <c r="US131" s="6">
        <f t="shared" si="4329"/>
        <v>13768.533333333326</v>
      </c>
      <c r="UT131"/>
      <c r="UU131" s="6">
        <f t="shared" si="4329"/>
        <v>-4759.4666666666744</v>
      </c>
      <c r="UV131"/>
      <c r="UW131" s="6">
        <f t="shared" si="4329"/>
        <v>-80039.466666666674</v>
      </c>
      <c r="UX131"/>
      <c r="UY131" s="6">
        <f t="shared" si="4329"/>
        <v>2584.5333333333256</v>
      </c>
      <c r="UZ131"/>
      <c r="VA131" s="6">
        <f t="shared" si="4329"/>
        <v>-201367.46666666667</v>
      </c>
      <c r="VB131"/>
      <c r="VC131" s="6">
        <f t="shared" si="4329"/>
        <v>-88295.466666666674</v>
      </c>
      <c r="VD131"/>
      <c r="VE131" s="6">
        <f t="shared" si="4329"/>
        <v>-5719.4666666666744</v>
      </c>
      <c r="VF131"/>
      <c r="VG131" s="6">
        <f t="shared" si="4329"/>
        <v>-34151.466666666674</v>
      </c>
      <c r="VH131"/>
      <c r="VI131" s="6">
        <f t="shared" si="4329"/>
        <v>77248.533333333326</v>
      </c>
      <c r="VJ131"/>
      <c r="VK131" s="6">
        <f t="shared" si="4329"/>
        <v>-43775.466666666674</v>
      </c>
      <c r="VL131"/>
      <c r="VM131" s="6">
        <f t="shared" si="4329"/>
        <v>-54975.466666666674</v>
      </c>
      <c r="VN131"/>
      <c r="VO131" s="6">
        <f t="shared" si="4329"/>
        <v>-26359.466666666674</v>
      </c>
      <c r="VP131"/>
      <c r="VQ131" s="6">
        <f t="shared" si="4329"/>
        <v>130784.53333333333</v>
      </c>
      <c r="VR131"/>
      <c r="VS131" s="6">
        <f t="shared" si="4329"/>
        <v>-58775.466666666674</v>
      </c>
      <c r="VT131"/>
      <c r="VU131" s="6">
        <f t="shared" si="4329"/>
        <v>-89247.466666666674</v>
      </c>
      <c r="VV131"/>
      <c r="VW131" s="6">
        <f>EB131-EC131-$FC131</f>
        <v>-67111.466666666674</v>
      </c>
      <c r="VX131"/>
      <c r="VY131" s="6">
        <f>ED131-EE131-$FC131</f>
        <v>-12407.466666666674</v>
      </c>
      <c r="VZ131"/>
      <c r="WA131" s="6">
        <f>EF131-EG131-$FC131</f>
        <v>-7239.4666666666744</v>
      </c>
      <c r="WB131"/>
      <c r="WC131" s="6">
        <f>EH131-EI131-$FC131</f>
        <v>-76975.466666666674</v>
      </c>
      <c r="WD131"/>
      <c r="WE131" s="6">
        <f>EJ131-EK131-$FC131</f>
        <v>112264.53333333333</v>
      </c>
      <c r="WF131"/>
      <c r="WG131" s="6">
        <f>EL131-EM131-$FC131</f>
        <v>-50727.466666666674</v>
      </c>
      <c r="WH131"/>
      <c r="WI131" s="6">
        <f>EN131-EO131-$FC131</f>
        <v>39256.533333333326</v>
      </c>
      <c r="WJ131"/>
      <c r="WK131" s="6">
        <f>EP131-EQ131-$FC131</f>
        <v>-86447.466666666674</v>
      </c>
      <c r="WL131"/>
      <c r="WM131" s="6">
        <f>ER131-ES131-$FC131</f>
        <v>-38311.466666666674</v>
      </c>
      <c r="WN131"/>
      <c r="WO131" s="6">
        <f>ET131-EU131-$FC131</f>
        <v>-65335.466666666674</v>
      </c>
      <c r="WP131"/>
      <c r="WQ131"/>
      <c r="WR131"/>
      <c r="WS131" s="42" t="s">
        <v>0</v>
      </c>
      <c r="WT131"/>
      <c r="WU131">
        <f>B131/B136</f>
        <v>0.25765550877477278</v>
      </c>
      <c r="WV131">
        <f>C131/C136</f>
        <v>0.22089654493839489</v>
      </c>
      <c r="WW131">
        <f t="shared" ref="WW131" si="4330">D131/D136</f>
        <v>0.23199135901048623</v>
      </c>
      <c r="WX131">
        <f t="shared" ref="WX131" si="4331">E131/E136</f>
        <v>0.27596035319430023</v>
      </c>
      <c r="WY131">
        <f t="shared" ref="WY131" si="4332">F131/F136</f>
        <v>0.23416883296211136</v>
      </c>
      <c r="WZ131">
        <f t="shared" ref="WZ131" si="4333">G131/G136</f>
        <v>0.25429041327665036</v>
      </c>
      <c r="XA131">
        <f t="shared" ref="XA131" si="4334">H131/H136</f>
        <v>0.28857129057775871</v>
      </c>
      <c r="XB131">
        <f t="shared" ref="XB131" si="4335">I131/I136</f>
        <v>0.278386728812407</v>
      </c>
      <c r="XC131">
        <f t="shared" ref="XC131" si="4336">J131/J136</f>
        <v>0.25507576428174816</v>
      </c>
      <c r="XD131">
        <f t="shared" ref="XD131" si="4337">K131/K136</f>
        <v>0.26691868723651457</v>
      </c>
      <c r="XE131">
        <f t="shared" ref="XE131" si="4338">L131/L136</f>
        <v>0.23961945804612564</v>
      </c>
      <c r="XF131">
        <f t="shared" ref="XF131" si="4339">M131/M136</f>
        <v>0.24889757427338025</v>
      </c>
      <c r="XG131">
        <f t="shared" ref="XG131" si="4340">N131/N136</f>
        <v>0.27019008547872064</v>
      </c>
      <c r="XH131">
        <f t="shared" ref="XH131" si="4341">O131/O136</f>
        <v>0.28733726524067077</v>
      </c>
      <c r="XI131">
        <f t="shared" ref="XI131" si="4342">P131/P136</f>
        <v>0.20522774514561348</v>
      </c>
      <c r="XJ131">
        <f t="shared" ref="XJ131" si="4343">Q131/Q136</f>
        <v>0.23346515574798135</v>
      </c>
      <c r="XK131">
        <f t="shared" ref="XK131" si="4344">R131/R136</f>
        <v>0.2504177889625071</v>
      </c>
      <c r="XL131">
        <f t="shared" ref="XL131" si="4345">S131/S136</f>
        <v>0.27099961878566448</v>
      </c>
      <c r="XM131">
        <f t="shared" ref="XM131" si="4346">T131/T136</f>
        <v>0.27084116064948077</v>
      </c>
      <c r="XN131">
        <f t="shared" ref="XN131" si="4347">U131/U136</f>
        <v>0.23028896164006904</v>
      </c>
      <c r="XO131">
        <f t="shared" ref="XO131" si="4348">V131/V136</f>
        <v>0.21786905391478215</v>
      </c>
      <c r="XP131">
        <f t="shared" ref="XP131" si="4349">W131/W136</f>
        <v>0.21774985154934015</v>
      </c>
      <c r="XQ131">
        <f t="shared" ref="XQ131" si="4350">X131/X136</f>
        <v>0.26503520680044279</v>
      </c>
      <c r="XR131">
        <f t="shared" ref="XR131" si="4351">Y131/Y136</f>
        <v>0.21403716648439056</v>
      </c>
      <c r="XS131">
        <f t="shared" ref="XS131" si="4352">Z131/Z136</f>
        <v>0.2939712397615295</v>
      </c>
      <c r="XT131">
        <f t="shared" ref="XT131" si="4353">AA131/AA136</f>
        <v>0.2677188672548535</v>
      </c>
      <c r="XU131">
        <f t="shared" ref="XU131" si="4354">AB131/AB136</f>
        <v>0.2850718995441584</v>
      </c>
      <c r="XV131">
        <f t="shared" ref="XV131" si="4355">AC131/AC136</f>
        <v>0.25110069736564389</v>
      </c>
      <c r="XW131">
        <f t="shared" ref="XW131" si="4356">AD131/AD136</f>
        <v>0.2410881866202747</v>
      </c>
      <c r="XX131">
        <f t="shared" ref="XX131" si="4357">AE131/AE136</f>
        <v>0.22929674879395295</v>
      </c>
      <c r="XY131">
        <f t="shared" ref="XY131" si="4358">AF131/AF136</f>
        <v>0.31163603622689479</v>
      </c>
      <c r="XZ131">
        <f t="shared" ref="XZ131" si="4359">AG131/AG136</f>
        <v>0.27279499300329296</v>
      </c>
      <c r="YA131">
        <f t="shared" ref="YA131" si="4360">AH131/AH136</f>
        <v>0.19690024230470118</v>
      </c>
      <c r="YB131">
        <f t="shared" ref="YB131" si="4361">AI131/AI136</f>
        <v>0.26852445256727764</v>
      </c>
      <c r="YC131">
        <f t="shared" ref="YC131" si="4362">AJ131/AJ136</f>
        <v>0.24392772181075917</v>
      </c>
      <c r="YD131">
        <f t="shared" ref="YD131" si="4363">AK131/AK136</f>
        <v>0.21683660631277193</v>
      </c>
      <c r="YE131">
        <f t="shared" ref="YE131" si="4364">AL131/AL136</f>
        <v>0.227713824941364</v>
      </c>
      <c r="YF131">
        <f t="shared" ref="YF131" si="4365">AM131/AM136</f>
        <v>0.22906007404065287</v>
      </c>
      <c r="YG131">
        <f t="shared" ref="YG131" si="4366">AN131/AN136</f>
        <v>0.26466521177804431</v>
      </c>
      <c r="YH131">
        <f t="shared" ref="YH131" si="4367">AO131/AO136</f>
        <v>0.24904761761584188</v>
      </c>
      <c r="YI131">
        <f t="shared" ref="YI131" si="4368">AP131/AP136</f>
        <v>0.30476850362525054</v>
      </c>
      <c r="YJ131">
        <f t="shared" ref="YJ131" si="4369">AQ131/AQ136</f>
        <v>0.235825405335927</v>
      </c>
      <c r="YK131">
        <f t="shared" ref="YK131" si="4370">AR131/AR136</f>
        <v>0.19613556276216662</v>
      </c>
      <c r="YL131">
        <f t="shared" ref="YL131" si="4371">AS131/AS136</f>
        <v>0.25153929341600917</v>
      </c>
      <c r="YM131">
        <f t="shared" ref="YM131" si="4372">AT131/AT136</f>
        <v>0.23441412962957409</v>
      </c>
      <c r="YN131">
        <f t="shared" ref="YN131" si="4373">AU131/AU136</f>
        <v>0.29393181203643171</v>
      </c>
      <c r="YO131">
        <f t="shared" ref="YO131" si="4374">AV131/AV136</f>
        <v>0.24335834378097818</v>
      </c>
      <c r="YP131">
        <f t="shared" ref="YP131" si="4375">AW131/AW136</f>
        <v>0.21962683165579441</v>
      </c>
      <c r="YQ131">
        <f t="shared" ref="YQ131" si="4376">AX131/AX136</f>
        <v>0.27901633129024661</v>
      </c>
      <c r="YR131">
        <f t="shared" ref="YR131" si="4377">AY131/AY136</f>
        <v>0.22849968512535362</v>
      </c>
      <c r="YS131">
        <f t="shared" ref="YS131" si="4378">AZ131/AZ136</f>
        <v>0.26276340494240297</v>
      </c>
      <c r="YT131">
        <f t="shared" ref="YT131" si="4379">BA131/BA136</f>
        <v>0.22136820661707446</v>
      </c>
      <c r="YU131">
        <f t="shared" ref="YU131" si="4380">BB131/BB136</f>
        <v>0.29722124163508751</v>
      </c>
      <c r="YV131">
        <f t="shared" ref="YV131" si="4381">BC131/BC136</f>
        <v>0.24666211583750641</v>
      </c>
      <c r="YW131">
        <f t="shared" ref="YW131" si="4382">BD131/BD136</f>
        <v>0.27077091711155599</v>
      </c>
      <c r="YX131">
        <f t="shared" ref="YX131" si="4383">BE131/BE136</f>
        <v>0.30034573247771884</v>
      </c>
      <c r="YY131">
        <f t="shared" ref="YY131" si="4384">BF131/BF136</f>
        <v>0.19593293189789754</v>
      </c>
      <c r="YZ131">
        <f t="shared" ref="YZ131" si="4385">BG131/BG136</f>
        <v>0.24903005161003683</v>
      </c>
      <c r="ZA131">
        <f t="shared" ref="ZA131" si="4386">BH131/BH136</f>
        <v>0.2679905418144316</v>
      </c>
      <c r="ZB131">
        <f t="shared" ref="ZB131" si="4387">BI131/BI136</f>
        <v>0.29524955313501644</v>
      </c>
      <c r="ZC131">
        <f t="shared" ref="ZC131" si="4388">BJ131/BJ136</f>
        <v>0.19316308904780219</v>
      </c>
      <c r="ZD131">
        <f t="shared" ref="ZD131" si="4389">BK131/BK136</f>
        <v>0.29523691918711625</v>
      </c>
      <c r="ZE131">
        <f t="shared" ref="ZE131" si="4390">BL131/BL136</f>
        <v>0.17677521162426424</v>
      </c>
      <c r="ZF131">
        <f t="shared" ref="ZF131" si="4391">BM131/BM136</f>
        <v>0.25516975871350045</v>
      </c>
      <c r="ZG131">
        <f t="shared" ref="ZG131" si="4392">BN131/BN136</f>
        <v>0.26948515509769944</v>
      </c>
      <c r="ZH131">
        <f t="shared" ref="ZH131" si="4393">BO131/BO136</f>
        <v>0.2275932068302568</v>
      </c>
      <c r="ZI131">
        <f t="shared" ref="ZI131" si="4394">BP131/BP136</f>
        <v>0.24971320739066422</v>
      </c>
      <c r="ZJ131">
        <f t="shared" ref="ZJ131" si="4395">BQ131/BQ136</f>
        <v>0.26841535008868767</v>
      </c>
      <c r="ZK131">
        <f t="shared" ref="ZK131" si="4396">BR131/BR136</f>
        <v>0.24194624997036807</v>
      </c>
      <c r="ZL131">
        <f t="shared" ref="ZL131" si="4397">BS131/BS136</f>
        <v>0.21818189680989197</v>
      </c>
      <c r="ZM131">
        <f t="shared" ref="ZM131" si="4398">BT131/BT136</f>
        <v>0.24277324744931325</v>
      </c>
      <c r="ZN131">
        <f t="shared" ref="ZN131" si="4399">BU131/BU136</f>
        <v>0.23453535961992514</v>
      </c>
      <c r="ZO131">
        <f t="shared" ref="ZO131" si="4400">BV131/BV136</f>
        <v>0.31610585190587581</v>
      </c>
      <c r="ZP131">
        <f t="shared" ref="ZP131" si="4401">BW131/BW136</f>
        <v>0.28248120485247957</v>
      </c>
      <c r="ZQ131">
        <f t="shared" ref="ZQ131" si="4402">BX131/BX136</f>
        <v>0.24820936723066936</v>
      </c>
      <c r="ZR131">
        <f t="shared" ref="ZR131" si="4403">BY131/BY136</f>
        <v>0.22015571986052104</v>
      </c>
      <c r="ZS131">
        <f t="shared" ref="ZS131" si="4404">BZ131/BZ136</f>
        <v>0.23478882274781732</v>
      </c>
      <c r="ZT131">
        <f t="shared" ref="ZT131" si="4405">CA131/CA136</f>
        <v>0.32134024442092501</v>
      </c>
      <c r="ZU131">
        <f t="shared" ref="ZU131" si="4406">CB131/CB136</f>
        <v>0.19729928121906734</v>
      </c>
      <c r="ZV131">
        <f t="shared" ref="ZV131" si="4407">CC131/CC136</f>
        <v>0.22640110426645393</v>
      </c>
      <c r="ZW131">
        <f t="shared" ref="ZW131" si="4408">CD131/CD136</f>
        <v>0.27445137700630434</v>
      </c>
      <c r="ZX131">
        <f t="shared" ref="ZX131" si="4409">CE131/CE136</f>
        <v>0.28169988814407687</v>
      </c>
      <c r="ZY131">
        <f t="shared" ref="ZY131" si="4410">CF131/CF136</f>
        <v>0.23954711945393387</v>
      </c>
      <c r="ZZ131">
        <f t="shared" ref="ZZ131" si="4411">CG131/CG136</f>
        <v>0.2411834229621114</v>
      </c>
      <c r="AAA131">
        <f t="shared" ref="AAA131" si="4412">CH131/CH136</f>
        <v>0.29153009782566369</v>
      </c>
      <c r="AAB131">
        <f t="shared" ref="AAB131" si="4413">CI131/CI136</f>
        <v>0.26605103122803031</v>
      </c>
      <c r="AAC131">
        <f t="shared" ref="AAC131" si="4414">CJ131/CJ136</f>
        <v>0.29762835686774519</v>
      </c>
      <c r="AAD131">
        <f t="shared" ref="AAD131" si="4415">CK131/CK136</f>
        <v>0.22318461240626611</v>
      </c>
      <c r="AAE131">
        <f t="shared" ref="AAE131" si="4416">CL131/CL136</f>
        <v>0.23821330847282593</v>
      </c>
      <c r="AAF131">
        <f t="shared" ref="AAF131" si="4417">CM131/CM136</f>
        <v>0.31907548719101547</v>
      </c>
      <c r="AAG131">
        <f t="shared" ref="AAG131" si="4418">CN131/CN136</f>
        <v>0.2583378418027546</v>
      </c>
      <c r="AAH131">
        <f t="shared" ref="AAH131" si="4419">CO131/CO136</f>
        <v>0.226292016028903</v>
      </c>
      <c r="AAI131">
        <f t="shared" ref="AAI131" si="4420">CP131/CP136</f>
        <v>0.21892922212503532</v>
      </c>
      <c r="AAJ131">
        <f t="shared" ref="AAJ131" si="4421">CQ131/CQ136</f>
        <v>0.25380395200580141</v>
      </c>
      <c r="AAK131">
        <f t="shared" ref="AAK131" si="4422">CR131/CR136</f>
        <v>0.23666153731902642</v>
      </c>
      <c r="AAL131">
        <f t="shared" ref="AAL131" si="4423">CS131/CS136</f>
        <v>0.24973806155249209</v>
      </c>
      <c r="AAM131">
        <f t="shared" ref="AAM131" si="4424">CT131/CT136</f>
        <v>0.22624026069302838</v>
      </c>
      <c r="AAN131">
        <f t="shared" ref="AAN131" si="4425">CU131/CU136</f>
        <v>0.21896877928247857</v>
      </c>
      <c r="AAO131">
        <f t="shared" ref="AAO131" si="4426">CV131/CV136</f>
        <v>0.25853923489524139</v>
      </c>
      <c r="AAP131">
        <f t="shared" ref="AAP131" si="4427">CW131/CW136</f>
        <v>0.28972223859679813</v>
      </c>
      <c r="AAQ131">
        <f t="shared" ref="AAQ131" si="4428">CX131/CX136</f>
        <v>0.20397023141461212</v>
      </c>
      <c r="AAR131">
        <f t="shared" ref="AAR131" si="4429">CY131/CY136</f>
        <v>0.2194675112691738</v>
      </c>
      <c r="AAS131">
        <f t="shared" ref="AAS131" si="4430">CZ131/CZ136</f>
        <v>0.28763930907715535</v>
      </c>
      <c r="AAT131">
        <f t="shared" ref="AAT131" si="4431">DA131/DA136</f>
        <v>0.26141958591550007</v>
      </c>
      <c r="AAU131">
        <f t="shared" ref="AAU131" si="4432">DB131/DB136</f>
        <v>0.22212523708299059</v>
      </c>
      <c r="AAV131">
        <f t="shared" ref="AAV131" si="4433">DC131/DC136</f>
        <v>0.29072437515799188</v>
      </c>
      <c r="AAW131">
        <f t="shared" ref="AAW131" si="4434">DD131/DD136</f>
        <v>0.28702187757807762</v>
      </c>
      <c r="AAX131">
        <f t="shared" ref="AAX131" si="4435">DE131/DE136</f>
        <v>0.25370560995346875</v>
      </c>
      <c r="AAY131">
        <f t="shared" ref="AAY131" si="4436">DF131/DF136</f>
        <v>0.24429684726012835</v>
      </c>
      <c r="AAZ131">
        <f t="shared" ref="AAZ131" si="4437">DG131/DG136</f>
        <v>0.30334448039884127</v>
      </c>
      <c r="ABA131">
        <f t="shared" ref="ABA131" si="4438">DH131/DH136</f>
        <v>0.19360482733375986</v>
      </c>
      <c r="ABB131">
        <f t="shared" ref="ABB131" si="4439">DI131/DI136</f>
        <v>0.2275820102893179</v>
      </c>
      <c r="ABC131">
        <f t="shared" ref="ABC131" si="4440">DJ131/DJ136</f>
        <v>0.23714588663965469</v>
      </c>
      <c r="ABD131">
        <f t="shared" ref="ABD131" si="4441">DK131/DK136</f>
        <v>0.23919206482335081</v>
      </c>
      <c r="ABE131">
        <f t="shared" ref="ABE131" si="4442">DL131/DL136</f>
        <v>0.22842055798424069</v>
      </c>
      <c r="ABF131">
        <f t="shared" ref="ABF131" si="4443">DM131/DM136</f>
        <v>0.30580941119306976</v>
      </c>
      <c r="ABG131">
        <f t="shared" ref="ABG131" si="4444">DN131/DN136</f>
        <v>0.25592101844634968</v>
      </c>
      <c r="ABH131">
        <f t="shared" ref="ABH131" si="4445">DO131/DO136</f>
        <v>0.24518733580114949</v>
      </c>
      <c r="ABI131">
        <f t="shared" ref="ABI131" si="4446">DP131/DP136</f>
        <v>0.1925093581151438</v>
      </c>
      <c r="ABJ131">
        <f t="shared" ref="ABJ131" si="4447">DQ131/DQ136</f>
        <v>0.26533314399972369</v>
      </c>
      <c r="ABK131">
        <f t="shared" ref="ABK131" si="4448">DR131/DR136</f>
        <v>0.24173510378576515</v>
      </c>
      <c r="ABL131">
        <f t="shared" ref="ABL131" si="4449">DS131/DS136</f>
        <v>0.25335001024020598</v>
      </c>
      <c r="ABM131">
        <f t="shared" ref="ABM131" si="4450">DT131/DT136</f>
        <v>0.22831156272486036</v>
      </c>
      <c r="ABN131">
        <f t="shared" ref="ABN131" si="4451">DU131/DU136</f>
        <v>0.24350916624496621</v>
      </c>
      <c r="ABO131">
        <f t="shared" ref="ABO131" si="4452">DV131/DV136</f>
        <v>0.25350420504605525</v>
      </c>
      <c r="ABP131">
        <f t="shared" ref="ABP131" si="4453">DW131/DW136</f>
        <v>0.20859708794272974</v>
      </c>
      <c r="ABQ131">
        <f t="shared" ref="ABQ131" si="4454">DX131/DX136</f>
        <v>0.24460954242673752</v>
      </c>
      <c r="ABR131">
        <f t="shared" ref="ABR131" si="4455">DY131/DY136</f>
        <v>0.28373657520446666</v>
      </c>
      <c r="ABS131">
        <f t="shared" ref="ABS131" si="4456">DZ131/DZ136</f>
        <v>0.20327162508345439</v>
      </c>
      <c r="ABT131">
        <f t="shared" ref="ABT131" si="4457">EA131/EA136</f>
        <v>0.26121619850596306</v>
      </c>
      <c r="ABU131">
        <f t="shared" ref="ABU131" si="4458">EB131/EB136</f>
        <v>0.23193565703326802</v>
      </c>
      <c r="ABV131">
        <f t="shared" ref="ABV131" si="4459">EC131/EC136</f>
        <v>0.28605616062099115</v>
      </c>
      <c r="ABW131">
        <f t="shared" ref="ABW131" si="4460">ED131/ED136</f>
        <v>0.26766703996146879</v>
      </c>
      <c r="ABX131">
        <f t="shared" ref="ABX131" si="4461">EE131/EE136</f>
        <v>0.29166954714847221</v>
      </c>
      <c r="ABY131">
        <f t="shared" ref="ABY131" si="4462">EF131/EF136</f>
        <v>0.23189082021642629</v>
      </c>
      <c r="ABZ131">
        <f t="shared" ref="ABZ131" si="4463">EG131/EG136</f>
        <v>0.26557328836579541</v>
      </c>
      <c r="ACA131">
        <f t="shared" ref="ACA131" si="4464">EH131/EH136</f>
        <v>0.1877330631689412</v>
      </c>
      <c r="ACB131">
        <f t="shared" ref="ACB131" si="4465">EI131/EI136</f>
        <v>0.27330557362698876</v>
      </c>
      <c r="ACC131">
        <f t="shared" ref="ACC131" si="4466">EJ131/EJ136</f>
        <v>0.25840986033966173</v>
      </c>
      <c r="ACD131">
        <f t="shared" ref="ACD131" si="4467">EK131/EK136</f>
        <v>0.23356163601268545</v>
      </c>
      <c r="ACE131">
        <f t="shared" ref="ACE131" si="4468">EL131/EL136</f>
        <v>0.24240365471121014</v>
      </c>
      <c r="ACF131">
        <f t="shared" ref="ACF131" si="4469">EM131/EM136</f>
        <v>0.28257174584708822</v>
      </c>
      <c r="ACG131">
        <f t="shared" ref="ACG131" si="4470">EN131/EN136</f>
        <v>0.25832974149640153</v>
      </c>
      <c r="ACH131">
        <f t="shared" ref="ACH131" si="4471">EO131/EO136</f>
        <v>0.28202975963372756</v>
      </c>
      <c r="ACI131">
        <f t="shared" ref="ACI131" si="4472">EP131/EP136</f>
        <v>0.1792690592174449</v>
      </c>
      <c r="ACJ131">
        <f t="shared" ref="ACJ131" si="4473">EQ131/EQ136</f>
        <v>0.3037802858264893</v>
      </c>
      <c r="ACK131">
        <f t="shared" ref="ACK131" si="4474">ER131/ER136</f>
        <v>0.21519709557290037</v>
      </c>
      <c r="ACL131">
        <f t="shared" ref="ACL131" si="4475">ES131/ES136</f>
        <v>0.25283921099820683</v>
      </c>
      <c r="ACM131">
        <f t="shared" ref="ACM131" si="4476">ET131/ET136</f>
        <v>0.25135785875277328</v>
      </c>
      <c r="ACN131">
        <f t="shared" ref="ACN131" si="4477">EU131/EU136</f>
        <v>0.24146766387721069</v>
      </c>
      <c r="ACO131" s="5"/>
      <c r="ACP131">
        <f>AVERAGE(WU131:ACN131)</f>
        <v>0.25055050110015115</v>
      </c>
      <c r="ACQ131">
        <f>STDEV(WU131:ACN131)/(150^0.5)</f>
        <v>2.5301576498795628E-3</v>
      </c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</row>
    <row r="132" spans="1:1015" s="3" customFormat="1">
      <c r="A132" s="2">
        <v>207</v>
      </c>
      <c r="B132" s="3">
        <v>462352</v>
      </c>
      <c r="C132" s="3">
        <v>486512</v>
      </c>
      <c r="D132" s="3">
        <v>511296</v>
      </c>
      <c r="E132" s="3">
        <v>538256</v>
      </c>
      <c r="F132" s="3">
        <v>562128</v>
      </c>
      <c r="G132" s="3">
        <v>456840</v>
      </c>
      <c r="H132" s="3">
        <v>589520</v>
      </c>
      <c r="I132" s="3">
        <v>554448</v>
      </c>
      <c r="J132" s="3">
        <v>491720</v>
      </c>
      <c r="K132" s="3">
        <v>528848</v>
      </c>
      <c r="L132" s="3">
        <v>543936</v>
      </c>
      <c r="M132" s="3">
        <v>513696</v>
      </c>
      <c r="N132" s="3">
        <v>523072</v>
      </c>
      <c r="O132" s="3">
        <v>547776</v>
      </c>
      <c r="P132" s="3">
        <v>483800</v>
      </c>
      <c r="Q132" s="3">
        <v>525680</v>
      </c>
      <c r="R132" s="3">
        <v>540000</v>
      </c>
      <c r="S132" s="3">
        <v>599664</v>
      </c>
      <c r="T132" s="3">
        <v>579488</v>
      </c>
      <c r="U132" s="3">
        <v>562784</v>
      </c>
      <c r="V132" s="3">
        <v>519256</v>
      </c>
      <c r="W132" s="3">
        <v>516088</v>
      </c>
      <c r="X132" s="3">
        <v>572128</v>
      </c>
      <c r="Y132" s="3">
        <v>465056</v>
      </c>
      <c r="Z132" s="3">
        <v>651280</v>
      </c>
      <c r="AA132" s="3">
        <v>548976</v>
      </c>
      <c r="AB132" s="3">
        <v>635280</v>
      </c>
      <c r="AC132" s="3">
        <v>532240</v>
      </c>
      <c r="AD132" s="3">
        <v>553360</v>
      </c>
      <c r="AE132" s="3">
        <v>657952</v>
      </c>
      <c r="AF132" s="3">
        <v>535408</v>
      </c>
      <c r="AG132" s="3">
        <v>560048</v>
      </c>
      <c r="AH132" s="3">
        <v>504544</v>
      </c>
      <c r="AI132" s="3">
        <v>542080</v>
      </c>
      <c r="AJ132" s="3">
        <v>548208</v>
      </c>
      <c r="AK132" s="3">
        <v>517184</v>
      </c>
      <c r="AL132" s="3">
        <v>506616</v>
      </c>
      <c r="AM132" s="3">
        <v>556976</v>
      </c>
      <c r="AN132" s="3">
        <v>583344</v>
      </c>
      <c r="AO132" s="3">
        <v>559824</v>
      </c>
      <c r="AP132" s="3">
        <v>498568</v>
      </c>
      <c r="AQ132" s="3">
        <v>532352</v>
      </c>
      <c r="AR132" s="3">
        <v>524592</v>
      </c>
      <c r="AS132" s="3">
        <v>494544</v>
      </c>
      <c r="AT132" s="3">
        <v>598000</v>
      </c>
      <c r="AU132" s="3">
        <v>538464</v>
      </c>
      <c r="AV132" s="3">
        <v>554784</v>
      </c>
      <c r="AW132" s="3">
        <v>477832</v>
      </c>
      <c r="AX132" s="3">
        <v>555120</v>
      </c>
      <c r="AY132" s="3">
        <v>566528</v>
      </c>
      <c r="AZ132" s="3">
        <v>615568</v>
      </c>
      <c r="BA132" s="3">
        <v>528096</v>
      </c>
      <c r="BB132" s="3">
        <v>586544</v>
      </c>
      <c r="BC132" s="3">
        <v>608160</v>
      </c>
      <c r="BD132" s="3">
        <v>539888</v>
      </c>
      <c r="BE132" s="3">
        <v>594592</v>
      </c>
      <c r="BF132" s="3">
        <v>578720</v>
      </c>
      <c r="BG132" s="3">
        <v>495304</v>
      </c>
      <c r="BH132" s="3">
        <v>523504</v>
      </c>
      <c r="BI132" s="3">
        <v>571248</v>
      </c>
      <c r="BJ132" s="3">
        <v>489328</v>
      </c>
      <c r="BK132" s="3">
        <v>563232</v>
      </c>
      <c r="BL132" s="3">
        <v>560384</v>
      </c>
      <c r="BM132" s="3">
        <v>534976</v>
      </c>
      <c r="BN132" s="3">
        <v>673664</v>
      </c>
      <c r="BO132" s="3">
        <v>460408</v>
      </c>
      <c r="BP132" s="3">
        <v>605504</v>
      </c>
      <c r="BQ132" s="3">
        <v>577184</v>
      </c>
      <c r="BR132" s="3">
        <v>481408</v>
      </c>
      <c r="BS132" s="3">
        <v>544048</v>
      </c>
      <c r="BT132" s="3">
        <v>533776</v>
      </c>
      <c r="BU132" s="3">
        <v>533664</v>
      </c>
      <c r="BV132" s="3">
        <v>615344</v>
      </c>
      <c r="BW132" s="3">
        <v>498888</v>
      </c>
      <c r="BX132" s="3">
        <v>537808</v>
      </c>
      <c r="BY132" s="3">
        <v>494216</v>
      </c>
      <c r="BZ132" s="3">
        <v>426008</v>
      </c>
      <c r="CA132" s="3">
        <v>549408</v>
      </c>
      <c r="CB132" s="3">
        <v>481952</v>
      </c>
      <c r="CC132" s="3">
        <v>526880</v>
      </c>
      <c r="CD132" s="3">
        <v>562576</v>
      </c>
      <c r="CE132" s="3">
        <v>511624</v>
      </c>
      <c r="CF132" s="3">
        <v>523072</v>
      </c>
      <c r="CG132" s="3">
        <v>512824</v>
      </c>
      <c r="CH132" s="3">
        <v>651840</v>
      </c>
      <c r="CI132" s="3">
        <v>541856</v>
      </c>
      <c r="CJ132" s="3">
        <v>537152</v>
      </c>
      <c r="CK132" s="3">
        <v>478160</v>
      </c>
      <c r="CL132" s="3">
        <v>562464</v>
      </c>
      <c r="CM132" s="3">
        <v>551504</v>
      </c>
      <c r="CN132" s="3">
        <v>625648</v>
      </c>
      <c r="CO132" s="3">
        <v>443560</v>
      </c>
      <c r="CP132" s="3">
        <v>496720</v>
      </c>
      <c r="CQ132" s="3">
        <v>586096</v>
      </c>
      <c r="CR132" s="3">
        <v>570256</v>
      </c>
      <c r="CS132" s="3">
        <v>592608</v>
      </c>
      <c r="CT132" s="3">
        <v>499760</v>
      </c>
      <c r="CU132" s="3">
        <v>488896</v>
      </c>
      <c r="CV132" s="3">
        <v>530496</v>
      </c>
      <c r="CW132" s="3">
        <v>559504</v>
      </c>
      <c r="CX132" s="3">
        <v>504440</v>
      </c>
      <c r="CY132" s="3">
        <v>451224</v>
      </c>
      <c r="CZ132" s="3">
        <v>493672</v>
      </c>
      <c r="DA132" s="3">
        <v>632400</v>
      </c>
      <c r="DB132" s="3">
        <v>497040</v>
      </c>
      <c r="DC132" s="3">
        <v>539120</v>
      </c>
      <c r="DD132" s="3">
        <v>547120</v>
      </c>
      <c r="DE132" s="3">
        <v>477504</v>
      </c>
      <c r="DF132" s="3">
        <v>526448</v>
      </c>
      <c r="DG132" s="3">
        <v>576192</v>
      </c>
      <c r="DH132" s="3">
        <v>568608</v>
      </c>
      <c r="DI132" s="3">
        <v>527536</v>
      </c>
      <c r="DJ132" s="3">
        <v>448744</v>
      </c>
      <c r="DK132" s="3">
        <v>549088</v>
      </c>
      <c r="DL132" s="3">
        <v>499328</v>
      </c>
      <c r="DM132" s="3">
        <v>529616</v>
      </c>
      <c r="DN132" s="3">
        <v>555888</v>
      </c>
      <c r="DO132" s="3">
        <v>496824</v>
      </c>
      <c r="DP132" s="3">
        <v>460840</v>
      </c>
      <c r="DQ132" s="3">
        <v>529296</v>
      </c>
      <c r="DR132" s="3">
        <v>440976</v>
      </c>
      <c r="DS132" s="3">
        <v>543728</v>
      </c>
      <c r="DT132" s="3">
        <v>482168</v>
      </c>
      <c r="DU132" s="3">
        <v>436232</v>
      </c>
      <c r="DV132" s="3">
        <v>554784</v>
      </c>
      <c r="DW132" s="3">
        <v>456728</v>
      </c>
      <c r="DX132" s="3">
        <v>458456</v>
      </c>
      <c r="DY132" s="3">
        <v>532672</v>
      </c>
      <c r="DZ132" s="3">
        <v>470144</v>
      </c>
      <c r="EA132" s="3">
        <v>542736</v>
      </c>
      <c r="EB132" s="3">
        <v>514456</v>
      </c>
      <c r="EC132" s="3">
        <v>590624</v>
      </c>
      <c r="ED132" s="3">
        <v>515656</v>
      </c>
      <c r="EE132" s="3">
        <v>465920</v>
      </c>
      <c r="EF132" s="3">
        <v>509336</v>
      </c>
      <c r="EG132" s="3">
        <v>514568</v>
      </c>
      <c r="EH132" s="3">
        <v>509120</v>
      </c>
      <c r="EI132" s="3">
        <v>490088</v>
      </c>
      <c r="EJ132" s="3">
        <v>542960</v>
      </c>
      <c r="EK132" s="3">
        <v>524480</v>
      </c>
      <c r="EL132" s="3">
        <v>500520</v>
      </c>
      <c r="EM132" s="3">
        <v>489112</v>
      </c>
      <c r="EN132" s="3">
        <v>593696</v>
      </c>
      <c r="EO132" s="3">
        <v>477616</v>
      </c>
      <c r="EP132" s="3">
        <v>422888</v>
      </c>
      <c r="EQ132" s="3">
        <v>513368</v>
      </c>
      <c r="ER132" s="3">
        <v>450680</v>
      </c>
      <c r="ES132" s="3">
        <v>457592</v>
      </c>
      <c r="ET132" s="3">
        <v>497480</v>
      </c>
      <c r="EU132" s="3">
        <v>472416</v>
      </c>
      <c r="EV132" s="5"/>
      <c r="EW132" s="6">
        <f t="shared" si="2362"/>
        <v>530312.64</v>
      </c>
      <c r="EX132" s="7"/>
      <c r="EY132" s="6">
        <f t="shared" si="2424"/>
        <v>4025.965113648082</v>
      </c>
      <c r="EZ132" s="7"/>
      <c r="FA132" s="6">
        <f t="shared" si="2425"/>
        <v>533368.42666666664</v>
      </c>
      <c r="FB132" s="6">
        <f t="shared" si="2426"/>
        <v>527256.85333333339</v>
      </c>
      <c r="FC132" s="6">
        <f t="shared" si="2363"/>
        <v>6111.5733333332464</v>
      </c>
      <c r="FD132" s="7"/>
      <c r="FE132" s="6">
        <f t="shared" si="2427"/>
        <v>916368152.07537246</v>
      </c>
      <c r="FF132"/>
      <c r="FG132" s="6">
        <f t="shared" si="2731"/>
        <v>1093728962.7420387</v>
      </c>
      <c r="FH132"/>
      <c r="FI132" s="6">
        <f t="shared" si="2732"/>
        <v>9835963606.3687286</v>
      </c>
      <c r="FJ132"/>
      <c r="FK132" s="6">
        <f t="shared" si="2733"/>
        <v>838706312.71538281</v>
      </c>
      <c r="FL132"/>
      <c r="FM132" s="6">
        <f t="shared" si="2734"/>
        <v>1869660702.0487037</v>
      </c>
      <c r="FN132"/>
      <c r="FO132" s="6">
        <f t="shared" si="2735"/>
        <v>582180973.40871525</v>
      </c>
      <c r="FP132"/>
      <c r="FQ132" s="6">
        <f t="shared" si="2736"/>
        <v>949599559.86203909</v>
      </c>
      <c r="FR132"/>
      <c r="FS132" s="6">
        <f t="shared" si="2737"/>
        <v>2303191111.0087028</v>
      </c>
      <c r="FT132"/>
      <c r="FU132" s="6">
        <f t="shared" si="2738"/>
        <v>4326426047.3287001</v>
      </c>
      <c r="FV132"/>
      <c r="FW132" s="6">
        <f t="shared" si="2739"/>
        <v>112199502.68871295</v>
      </c>
      <c r="FX132"/>
      <c r="FY132" s="6">
        <f t="shared" si="2740"/>
        <v>8664623.9687105995</v>
      </c>
      <c r="FZ132"/>
      <c r="GA132" s="6">
        <f t="shared" si="2741"/>
        <v>10193007752.715395</v>
      </c>
      <c r="GB132"/>
      <c r="GC132" s="6">
        <f t="shared" si="2742"/>
        <v>9252982948.0220604</v>
      </c>
      <c r="GD132"/>
      <c r="GE132" s="6">
        <f t="shared" si="2743"/>
        <v>9395119896.0753937</v>
      </c>
      <c r="GF132"/>
      <c r="GG132" s="6">
        <f t="shared" si="2744"/>
        <v>12255281148.768692</v>
      </c>
      <c r="GH132"/>
      <c r="GI132" s="6">
        <f t="shared" si="4268"/>
        <v>945659262.47537243</v>
      </c>
      <c r="GJ132"/>
      <c r="GK132" s="6">
        <f t="shared" si="4269"/>
        <v>1905110657.8887036</v>
      </c>
      <c r="GL132"/>
      <c r="GM132" s="6">
        <f t="shared" si="4270"/>
        <v>620629002.42204881</v>
      </c>
      <c r="GN132"/>
      <c r="GO132" s="6">
        <f t="shared" si="4271"/>
        <v>3189038594.7420344</v>
      </c>
      <c r="GP132"/>
      <c r="GQ132" s="6">
        <f t="shared" si="4272"/>
        <v>303053319.00871414</v>
      </c>
      <c r="GR132"/>
      <c r="GS132" s="6">
        <f t="shared" si="4273"/>
        <v>1591656771.5953708</v>
      </c>
      <c r="GT132"/>
      <c r="GU132" s="6">
        <f t="shared" si="4274"/>
        <v>572952521.56871521</v>
      </c>
      <c r="GV132"/>
      <c r="GW132" s="6">
        <f t="shared" si="4275"/>
        <v>2854169364.6620536</v>
      </c>
      <c r="GX132"/>
      <c r="GY132" s="6">
        <f t="shared" si="4276"/>
        <v>5018366050.3153896</v>
      </c>
      <c r="GZ132"/>
      <c r="HA132" s="6">
        <f t="shared" si="4277"/>
        <v>306935449.78204137</v>
      </c>
      <c r="HB132"/>
      <c r="HC132" s="6">
        <f t="shared" si="4278"/>
        <v>6619519027.3820581</v>
      </c>
      <c r="HD132"/>
      <c r="HE132" s="6">
        <f t="shared" si="4279"/>
        <v>768818322.95537293</v>
      </c>
      <c r="HF132"/>
      <c r="HG132" s="6">
        <f t="shared" si="4280"/>
        <v>3698533959.8620338</v>
      </c>
      <c r="HH132"/>
      <c r="HI132" s="6">
        <f t="shared" si="4281"/>
        <v>5975974382.2620583</v>
      </c>
      <c r="HJ132"/>
      <c r="HK132" s="6">
        <f t="shared" si="4282"/>
        <v>2900422779.0620351</v>
      </c>
      <c r="HL132"/>
      <c r="HM132" s="6">
        <f t="shared" si="4283"/>
        <v>6402491975.862031</v>
      </c>
      <c r="HN132"/>
      <c r="HO132" s="6">
        <f t="shared" si="4284"/>
        <v>372352082.1020478</v>
      </c>
      <c r="HP132"/>
      <c r="HQ132" s="6">
        <f t="shared" si="4285"/>
        <v>42908813499.06208</v>
      </c>
      <c r="HR132"/>
      <c r="HS132" s="6">
        <f t="shared" si="4286"/>
        <v>493214215.00871497</v>
      </c>
      <c r="HT132"/>
      <c r="HU132" s="6">
        <f t="shared" si="4287"/>
        <v>4726778835.8086996</v>
      </c>
      <c r="HV132"/>
      <c r="HW132" s="6">
        <f t="shared" si="4288"/>
        <v>35994880.182043403</v>
      </c>
      <c r="HX132"/>
      <c r="HY132" s="6">
        <f t="shared" si="4289"/>
        <v>12175892496.395397</v>
      </c>
      <c r="HZ132"/>
      <c r="IA132" s="6">
        <f t="shared" si="4290"/>
        <v>1404782383.1153843</v>
      </c>
      <c r="IB132"/>
      <c r="IC132" s="6">
        <f t="shared" si="4291"/>
        <v>16773247627.275354</v>
      </c>
      <c r="ID132"/>
      <c r="IE132" s="6">
        <f t="shared" si="4292"/>
        <v>2605038046.0487022</v>
      </c>
      <c r="IF132"/>
      <c r="IG132" s="6">
        <f t="shared" si="4293"/>
        <v>2010663863.6487188</v>
      </c>
      <c r="IH132"/>
      <c r="II132" s="6">
        <f t="shared" si="4294"/>
        <v>17110025.568711828</v>
      </c>
      <c r="IJ132"/>
      <c r="IK132" s="6">
        <f t="shared" si="4295"/>
        <v>10789481021.622063</v>
      </c>
      <c r="IL132"/>
      <c r="IM132" s="6">
        <f t="shared" si="4296"/>
        <v>2796339524.4487205</v>
      </c>
      <c r="IN132"/>
      <c r="IO132" s="6">
        <f t="shared" si="4297"/>
        <v>23507241.142045286</v>
      </c>
      <c r="IP132"/>
      <c r="IQ132" s="6">
        <f t="shared" si="4298"/>
        <v>30967702742.36874</v>
      </c>
      <c r="IR132"/>
      <c r="IS132" s="6">
        <f t="shared" si="4299"/>
        <v>9117876661.0886936</v>
      </c>
      <c r="IT132"/>
      <c r="IU132" s="6">
        <f t="shared" si="4300"/>
        <v>810175006.90203953</v>
      </c>
      <c r="IV132"/>
      <c r="IW132" s="6">
        <f t="shared" si="4301"/>
        <v>22585559.222045269</v>
      </c>
      <c r="IX132"/>
      <c r="IY132" s="6">
        <f t="shared" si="4302"/>
        <v>1233384431.1153717</v>
      </c>
      <c r="IZ132"/>
      <c r="JA132" s="6">
        <f t="shared" si="4303"/>
        <v>2218827011.595386</v>
      </c>
      <c r="JB132"/>
      <c r="JC132" s="6">
        <f t="shared" si="4304"/>
        <v>20978502003.382019</v>
      </c>
      <c r="JD132"/>
      <c r="JE132" s="6">
        <f t="shared" si="4305"/>
        <v>2322427740.3420362</v>
      </c>
      <c r="JF132"/>
      <c r="JG132" s="6">
        <f t="shared" si="4306"/>
        <v>4032812206.2620554</v>
      </c>
      <c r="JH132"/>
      <c r="JI132" s="6">
        <f t="shared" si="4307"/>
        <v>3119845072.3953681</v>
      </c>
      <c r="JJ132"/>
      <c r="JK132" s="6">
        <f t="shared" si="4308"/>
        <v>1222231432.7153838</v>
      </c>
      <c r="JL132"/>
      <c r="JM132" s="6">
        <f t="shared" si="4309"/>
        <v>11332789093.728693</v>
      </c>
      <c r="JN132"/>
      <c r="JO132" s="6">
        <f t="shared" si="4310"/>
        <v>1324928938.8487048</v>
      </c>
      <c r="JP132"/>
      <c r="JQ132" s="6">
        <f t="shared" si="4311"/>
        <v>2803959489.8887205</v>
      </c>
      <c r="JR132"/>
      <c r="JS132" s="6">
        <f t="shared" si="4312"/>
        <v>5560322992.822031</v>
      </c>
      <c r="JT132"/>
      <c r="JU132" s="6">
        <f t="shared" si="4313"/>
        <v>11851277598.902025</v>
      </c>
      <c r="JV132"/>
      <c r="JW132" s="6">
        <f t="shared" si="4314"/>
        <v>1585984959.3287179</v>
      </c>
      <c r="JX132"/>
      <c r="JY132" s="6">
        <f t="shared" si="4315"/>
        <v>8453777595.0620604</v>
      </c>
      <c r="JZ132"/>
      <c r="KA132" s="6">
        <f t="shared" si="4316"/>
        <v>6452519037.6220303</v>
      </c>
      <c r="KB132"/>
      <c r="KC132" s="6">
        <f t="shared" si="4317"/>
        <v>6194252455.4353638</v>
      </c>
      <c r="KD132"/>
      <c r="KE132" s="6">
        <f t="shared" si="4318"/>
        <v>6769928187.9153633</v>
      </c>
      <c r="KF132"/>
      <c r="KG132" s="6">
        <f t="shared" si="4319"/>
        <v>1903090601.9953854</v>
      </c>
      <c r="KH132"/>
      <c r="KI132" s="6">
        <f t="shared" si="4320"/>
        <v>128676655.96870914</v>
      </c>
      <c r="KJ132"/>
      <c r="KK132" s="6">
        <f t="shared" si="4321"/>
        <v>166937425.24871334</v>
      </c>
      <c r="KL132"/>
      <c r="KM132" s="6">
        <f t="shared" si="4322"/>
        <v>152977978.20871326</v>
      </c>
      <c r="KN132"/>
      <c r="KO132" s="6">
        <f t="shared" si="4323"/>
        <v>28052135.435378697</v>
      </c>
      <c r="KP132"/>
      <c r="KQ132" s="6">
        <f t="shared" si="4324"/>
        <v>12093054863.542063</v>
      </c>
      <c r="KR132"/>
      <c r="KS132" s="6">
        <f t="shared" si="4325"/>
        <v>9329932039.0086937</v>
      </c>
      <c r="KT132"/>
      <c r="KU132" s="6">
        <f t="shared" si="4326"/>
        <v>169613462.36870885</v>
      </c>
      <c r="KV132"/>
      <c r="KW132" s="16">
        <f t="shared" si="4327"/>
        <v>4066.3864576062138</v>
      </c>
      <c r="KX132" s="7"/>
      <c r="KY132" s="5"/>
      <c r="KZ132" s="3">
        <f t="shared" si="2428"/>
        <v>583705600</v>
      </c>
      <c r="LA132"/>
      <c r="LB132" s="3">
        <f t="shared" si="2745"/>
        <v>726841600</v>
      </c>
      <c r="LC132"/>
      <c r="LD132" s="3">
        <f t="shared" si="2746"/>
        <v>11085562944</v>
      </c>
      <c r="LE132"/>
      <c r="LF132" s="3">
        <f t="shared" si="2747"/>
        <v>1230045184</v>
      </c>
      <c r="LG132"/>
      <c r="LH132" s="3">
        <f t="shared" si="2748"/>
        <v>1378488384</v>
      </c>
      <c r="LI132"/>
      <c r="LJ132" s="3">
        <f t="shared" si="2749"/>
        <v>914457600</v>
      </c>
      <c r="LK132"/>
      <c r="LL132" s="3">
        <f t="shared" si="2750"/>
        <v>610287616</v>
      </c>
      <c r="LM132"/>
      <c r="LN132" s="3">
        <f t="shared" si="2751"/>
        <v>1753934400</v>
      </c>
      <c r="LO132"/>
      <c r="LP132" s="3">
        <f t="shared" si="2752"/>
        <v>3559792896</v>
      </c>
      <c r="LQ132"/>
      <c r="LR132" s="3">
        <f t="shared" si="2753"/>
        <v>279023616</v>
      </c>
      <c r="LS132"/>
      <c r="LT132" s="3">
        <f t="shared" si="2754"/>
        <v>10036224</v>
      </c>
      <c r="LU132"/>
      <c r="LV132" s="3">
        <f t="shared" si="2755"/>
        <v>11464413184</v>
      </c>
      <c r="LW132"/>
      <c r="LX132" s="3">
        <f t="shared" si="2756"/>
        <v>10466108416</v>
      </c>
      <c r="LY132"/>
      <c r="LZ132" s="3">
        <f t="shared" si="2757"/>
        <v>10617241600</v>
      </c>
      <c r="MA132"/>
      <c r="MB132" s="3">
        <f t="shared" si="2758"/>
        <v>10939486464</v>
      </c>
      <c r="MC132"/>
      <c r="MD132" s="3">
        <f t="shared" si="2759"/>
        <v>607129600</v>
      </c>
      <c r="ME132"/>
      <c r="MF132" s="3">
        <f t="shared" si="2760"/>
        <v>1408951296</v>
      </c>
      <c r="MG132"/>
      <c r="MH132" s="3">
        <f t="shared" si="2761"/>
        <v>962488576</v>
      </c>
      <c r="MI132"/>
      <c r="MJ132" s="3">
        <f t="shared" si="2762"/>
        <v>2536129600</v>
      </c>
      <c r="MK132"/>
      <c r="ML132" s="3">
        <f t="shared" si="2763"/>
        <v>553190400</v>
      </c>
      <c r="MM132"/>
      <c r="MN132" s="3">
        <f t="shared" si="2764"/>
        <v>1141358656</v>
      </c>
      <c r="MO132"/>
      <c r="MP132" s="3">
        <f t="shared" si="2765"/>
        <v>902882304</v>
      </c>
      <c r="MQ132"/>
      <c r="MR132" s="3">
        <f t="shared" si="2766"/>
        <v>3544535296</v>
      </c>
      <c r="MS132"/>
      <c r="MT132" s="3">
        <f t="shared" si="2767"/>
        <v>5921610304</v>
      </c>
      <c r="MU132"/>
      <c r="MV132" s="3">
        <f t="shared" si="2768"/>
        <v>130142464</v>
      </c>
      <c r="MW132"/>
      <c r="MX132" s="3">
        <f t="shared" si="2769"/>
        <v>7651350784</v>
      </c>
      <c r="MY132"/>
      <c r="MZ132" s="3">
        <f t="shared" si="2770"/>
        <v>467251456</v>
      </c>
      <c r="NA132"/>
      <c r="NB132" s="3">
        <f t="shared" si="2771"/>
        <v>2992527616</v>
      </c>
      <c r="NC132"/>
      <c r="ND132" s="3">
        <f t="shared" si="2772"/>
        <v>6958229056</v>
      </c>
      <c r="NE132"/>
      <c r="NF132" s="3">
        <f t="shared" si="2773"/>
        <v>2279489536</v>
      </c>
      <c r="NG132"/>
      <c r="NH132" s="3">
        <f t="shared" si="2774"/>
        <v>5461801216</v>
      </c>
      <c r="NI132"/>
      <c r="NJ132" s="3">
        <f t="shared" si="2775"/>
        <v>645566464</v>
      </c>
      <c r="NK132"/>
      <c r="NL132" s="3">
        <f t="shared" si="2729"/>
        <v>45478121536</v>
      </c>
      <c r="NM132"/>
      <c r="NN132" s="3">
        <f t="shared" si="2776"/>
        <v>802022400</v>
      </c>
      <c r="NO132"/>
      <c r="NP132" s="3">
        <f t="shared" si="2777"/>
        <v>3923769600</v>
      </c>
      <c r="NQ132"/>
      <c r="NR132" s="3">
        <f t="shared" si="2778"/>
        <v>12544</v>
      </c>
      <c r="NS132"/>
      <c r="NT132" s="3">
        <f t="shared" si="2779"/>
        <v>13561999936</v>
      </c>
      <c r="NU132"/>
      <c r="NV132" s="3">
        <f t="shared" si="2780"/>
        <v>1900262464</v>
      </c>
      <c r="NW132"/>
      <c r="NX132" s="3">
        <f t="shared" si="2781"/>
        <v>15227560000</v>
      </c>
      <c r="NY132"/>
      <c r="NZ132" s="3">
        <f t="shared" si="2782"/>
        <v>2018525184</v>
      </c>
      <c r="OA132"/>
      <c r="OB132" s="3">
        <f t="shared" si="2783"/>
        <v>2596106304</v>
      </c>
      <c r="OC132"/>
      <c r="OD132" s="3">
        <f t="shared" si="2784"/>
        <v>105021504</v>
      </c>
      <c r="OE132"/>
      <c r="OF132" s="3">
        <f t="shared" si="2785"/>
        <v>12096480256</v>
      </c>
      <c r="OG132"/>
      <c r="OH132" s="3">
        <f t="shared" si="2786"/>
        <v>3480056064</v>
      </c>
      <c r="OI132"/>
      <c r="OJ132" s="3">
        <f t="shared" si="2787"/>
        <v>120121600</v>
      </c>
      <c r="OK132"/>
      <c r="OL132" s="3">
        <f t="shared" si="2788"/>
        <v>33156039744</v>
      </c>
      <c r="OM132"/>
      <c r="ON132" s="3">
        <f t="shared" si="2789"/>
        <v>7988069376</v>
      </c>
      <c r="OO132"/>
      <c r="OP132" s="3">
        <f t="shared" si="2790"/>
        <v>499611904</v>
      </c>
      <c r="OQ132"/>
      <c r="OR132" s="3">
        <f t="shared" si="2791"/>
        <v>118026496</v>
      </c>
      <c r="OS132"/>
      <c r="OT132" s="3">
        <f t="shared" si="2792"/>
        <v>841464064</v>
      </c>
      <c r="OU132"/>
      <c r="OV132" s="3">
        <f t="shared" si="2793"/>
        <v>2831942656</v>
      </c>
      <c r="OW132"/>
      <c r="OX132" s="3">
        <f t="shared" si="2794"/>
        <v>19245457984</v>
      </c>
      <c r="OY132"/>
      <c r="OZ132" s="3">
        <f t="shared" si="2795"/>
        <v>1770726400</v>
      </c>
      <c r="PA132"/>
      <c r="PB132" s="3">
        <f t="shared" si="2796"/>
        <v>4846387456</v>
      </c>
      <c r="PC132"/>
      <c r="PD132" s="3">
        <f t="shared" si="2797"/>
        <v>2474465536</v>
      </c>
      <c r="PE132"/>
      <c r="PF132" s="3">
        <f t="shared" si="2798"/>
        <v>1686909184</v>
      </c>
      <c r="PG132"/>
      <c r="PH132" s="3">
        <f t="shared" si="2799"/>
        <v>10068918336</v>
      </c>
      <c r="PI132"/>
      <c r="PJ132" s="3">
        <f t="shared" si="2800"/>
        <v>917362944</v>
      </c>
      <c r="PK132"/>
      <c r="PL132" s="3">
        <f t="shared" si="2801"/>
        <v>3488556096</v>
      </c>
      <c r="PM132"/>
      <c r="PN132" s="3">
        <f t="shared" si="2802"/>
        <v>4686223936</v>
      </c>
      <c r="PO132"/>
      <c r="PP132" s="3">
        <f t="shared" si="2803"/>
        <v>10557973504</v>
      </c>
      <c r="PQ132"/>
      <c r="PR132" s="3">
        <f t="shared" si="2804"/>
        <v>2110116096</v>
      </c>
      <c r="PS132"/>
      <c r="PT132" s="3">
        <f t="shared" si="2805"/>
        <v>9614979136</v>
      </c>
      <c r="PU132"/>
      <c r="PV132" s="3">
        <f t="shared" si="2806"/>
        <v>5508014656</v>
      </c>
      <c r="PW132"/>
      <c r="PX132" s="3">
        <f t="shared" si="2730"/>
        <v>5269598464</v>
      </c>
      <c r="PY132"/>
      <c r="PZ132" s="3">
        <f t="shared" si="3172"/>
        <v>5801564224</v>
      </c>
      <c r="QA132"/>
      <c r="QB132" s="3">
        <f t="shared" si="3173"/>
        <v>2473669696</v>
      </c>
      <c r="QC132"/>
      <c r="QD132" s="3">
        <f t="shared" si="3174"/>
        <v>27373824</v>
      </c>
      <c r="QE132"/>
      <c r="QF132" s="3">
        <f t="shared" si="3175"/>
        <v>362217024</v>
      </c>
      <c r="QG132"/>
      <c r="QH132" s="3">
        <f t="shared" si="3176"/>
        <v>341510400</v>
      </c>
      <c r="QI132"/>
      <c r="QJ132" s="3">
        <f t="shared" si="3177"/>
        <v>130142464</v>
      </c>
      <c r="QK132"/>
      <c r="QL132" s="3">
        <f t="shared" si="3178"/>
        <v>13474566400</v>
      </c>
      <c r="QM132"/>
      <c r="QN132" s="3">
        <f t="shared" si="3169"/>
        <v>8186630400</v>
      </c>
      <c r="QO132"/>
      <c r="QP132" s="3">
        <f t="shared" si="3170"/>
        <v>47775744</v>
      </c>
      <c r="QQ132"/>
      <c r="QR132" s="3">
        <f t="shared" si="3171"/>
        <v>628204096</v>
      </c>
      <c r="QS132" s="5"/>
      <c r="QT132" s="6">
        <f t="shared" si="2429"/>
        <v>4083.8542671053965</v>
      </c>
      <c r="QU132" s="5"/>
      <c r="QV132" s="5"/>
      <c r="QW132" s="6">
        <f>B132-C132-$FC132</f>
        <v>-30271.573333333246</v>
      </c>
      <c r="QX132"/>
      <c r="QY132" s="6">
        <f>D132-E132-$FC132</f>
        <v>-33071.573333333246</v>
      </c>
      <c r="QZ132"/>
      <c r="RA132" s="6">
        <f>F132-G132-$FC132</f>
        <v>99176.426666666754</v>
      </c>
      <c r="RB132"/>
      <c r="RC132" s="6">
        <f>H132-I132-$FC132</f>
        <v>28960.426666666754</v>
      </c>
      <c r="RD132"/>
      <c r="RE132" s="6">
        <f>J132-K132-$FC132</f>
        <v>-43239.573333333246</v>
      </c>
      <c r="RF132"/>
      <c r="RG132" s="6">
        <f>L132-M132-$FC132</f>
        <v>24128.426666666754</v>
      </c>
      <c r="RH132"/>
      <c r="RI132" s="6">
        <f>N132-O132-$FC132</f>
        <v>-30815.573333333246</v>
      </c>
      <c r="RJ132"/>
      <c r="RK132" s="6">
        <f>P132-Q132-$FC132</f>
        <v>-47991.573333333246</v>
      </c>
      <c r="RL132"/>
      <c r="RM132" s="6">
        <f>R132-S132-$FC132</f>
        <v>-65775.573333333246</v>
      </c>
      <c r="RN132"/>
      <c r="RO132" s="6">
        <f>T132-U132-$FC132</f>
        <v>10592.426666666754</v>
      </c>
      <c r="RP132"/>
      <c r="RQ132" s="6">
        <f>V132-W132-$FC132</f>
        <v>-2943.5733333332464</v>
      </c>
      <c r="RR132"/>
      <c r="RS132" s="6">
        <f>X132-Y132-$FC132</f>
        <v>100960.42666666675</v>
      </c>
      <c r="RT132"/>
      <c r="RU132" s="6">
        <f>Z132-AA132-$FC132</f>
        <v>96192.426666666754</v>
      </c>
      <c r="RV132"/>
      <c r="RW132" s="6">
        <f>AB132-AC132-$FC132</f>
        <v>96928.426666666754</v>
      </c>
      <c r="RX132"/>
      <c r="RY132" s="6">
        <f>AD132-AE132-$FC132</f>
        <v>-110703.57333333325</v>
      </c>
      <c r="RZ132"/>
      <c r="SA132" s="6">
        <f>AF132-AG132-$FC132</f>
        <v>-30751.573333333246</v>
      </c>
      <c r="SB132"/>
      <c r="SC132" s="6">
        <f>AH132-AI132-$FC132</f>
        <v>-43647.573333333246</v>
      </c>
      <c r="SD132"/>
      <c r="SE132" s="6">
        <f>AJ132-AK132-$FC132</f>
        <v>24912.426666666754</v>
      </c>
      <c r="SF132"/>
      <c r="SG132" s="6">
        <f>AL132-AM132-$FC132</f>
        <v>-56471.573333333246</v>
      </c>
      <c r="SH132"/>
      <c r="SI132" s="6">
        <f>AN132-AO132-$FC132</f>
        <v>17408.426666666754</v>
      </c>
      <c r="SJ132"/>
      <c r="SK132" s="6">
        <f>AP132-AQ132-$FC132</f>
        <v>-39895.573333333246</v>
      </c>
      <c r="SL132"/>
      <c r="SM132" s="6">
        <f>AR132-AS132-$FC132</f>
        <v>23936.426666666754</v>
      </c>
      <c r="SN132"/>
      <c r="SO132" s="6">
        <f>AT132-AU132-$FC132</f>
        <v>53424.426666666754</v>
      </c>
      <c r="SP132"/>
      <c r="SQ132" s="6">
        <f>AV132-AW132-$FC132</f>
        <v>70840.426666666754</v>
      </c>
      <c r="SR132"/>
      <c r="SS132" s="6">
        <f>AX132-AY132-$FC132</f>
        <v>-17519.573333333246</v>
      </c>
      <c r="ST132"/>
      <c r="SU132" s="6">
        <f>AZ132-BA132-$FC132</f>
        <v>81360.426666666754</v>
      </c>
      <c r="SV132"/>
      <c r="SW132" s="6">
        <f>BB132-BC132-$FC132</f>
        <v>-27727.573333333246</v>
      </c>
      <c r="SX132"/>
      <c r="SY132" s="6">
        <f>BD132-BE132-$FC132</f>
        <v>-60815.573333333246</v>
      </c>
      <c r="SZ132"/>
      <c r="TA132" s="6">
        <f>BF132-BG132-$FC132</f>
        <v>77304.426666666754</v>
      </c>
      <c r="TB132"/>
      <c r="TC132" s="6">
        <f>BH132-BI132-$FC132</f>
        <v>-53855.573333333246</v>
      </c>
      <c r="TD132"/>
      <c r="TE132" s="6">
        <f>BJ132-BK132-$FC132</f>
        <v>-80015.573333333246</v>
      </c>
      <c r="TF132"/>
      <c r="TG132" s="6">
        <f>BL132-BM132-$FC132</f>
        <v>19296.426666666754</v>
      </c>
      <c r="TH132"/>
      <c r="TI132" s="6">
        <f>BN132-BO132-$FC132</f>
        <v>207144.42666666675</v>
      </c>
      <c r="TJ132"/>
      <c r="TK132" s="6">
        <f>BP132-BQ132-$FC132</f>
        <v>22208.426666666754</v>
      </c>
      <c r="TL132"/>
      <c r="TM132" s="6">
        <f>BR132-BS132-$FC132</f>
        <v>-68751.573333333246</v>
      </c>
      <c r="TN132"/>
      <c r="TO132" s="6">
        <f>BT132-BU132-$FC132</f>
        <v>-5999.5733333332464</v>
      </c>
      <c r="TP132"/>
      <c r="TQ132" s="6">
        <f>BV132-BW132-$FC132</f>
        <v>110344.42666666675</v>
      </c>
      <c r="TR132"/>
      <c r="TS132" s="6">
        <f>BX132-BY132-$FC132</f>
        <v>37480.426666666754</v>
      </c>
      <c r="TT132"/>
      <c r="TU132" s="6">
        <f>BZ132-CA132-$FC132</f>
        <v>-129511.57333333325</v>
      </c>
      <c r="TV132"/>
      <c r="TW132" s="6">
        <f>CB132-CC132-$FC132</f>
        <v>-51039.573333333246</v>
      </c>
      <c r="TX132"/>
      <c r="TY132" s="6">
        <f>CD132-CE132-$FC132</f>
        <v>44840.426666666754</v>
      </c>
      <c r="TZ132"/>
      <c r="UA132" s="6">
        <f>CF132-CG132-$FC132</f>
        <v>4136.4266666667536</v>
      </c>
      <c r="UB132"/>
      <c r="UC132" s="6">
        <f>CH132-CI132-$FC132</f>
        <v>103872.42666666675</v>
      </c>
      <c r="UD132"/>
      <c r="UE132" s="6">
        <f>CJ132-CK132-$FC132</f>
        <v>52880.426666666754</v>
      </c>
      <c r="UF132"/>
      <c r="UG132" s="6">
        <f>CL132-CM132-$FC132</f>
        <v>4848.4266666667536</v>
      </c>
      <c r="UH132"/>
      <c r="UI132" s="6">
        <f>CN132-CO132-$FC132</f>
        <v>175976.42666666675</v>
      </c>
      <c r="UJ132"/>
      <c r="UK132" s="6">
        <f>CP132-CQ132-$FC132</f>
        <v>-95487.573333333246</v>
      </c>
      <c r="UL132"/>
      <c r="UM132" s="6">
        <f>CR132-CS132-$FC132</f>
        <v>-28463.573333333246</v>
      </c>
      <c r="UN132"/>
      <c r="UO132" s="6">
        <f>CT132-CU132-$FC132</f>
        <v>4752.4266666667536</v>
      </c>
      <c r="UP132"/>
      <c r="UQ132" s="6">
        <f>CV132-CW132-$FC132</f>
        <v>-35119.573333333246</v>
      </c>
      <c r="UR132"/>
      <c r="US132" s="6">
        <f>CX132-CY132-$FC132</f>
        <v>47104.426666666754</v>
      </c>
      <c r="UT132"/>
      <c r="UU132" s="6">
        <f>CZ132-DA132-$FC132</f>
        <v>-144839.57333333325</v>
      </c>
      <c r="UV132"/>
      <c r="UW132" s="6">
        <f>DB132-DC132-$FC132</f>
        <v>-48191.573333333246</v>
      </c>
      <c r="UX132"/>
      <c r="UY132" s="6">
        <f>DD132-DE132-$FC132</f>
        <v>63504.426666666754</v>
      </c>
      <c r="UZ132"/>
      <c r="VA132" s="6">
        <f>DF132-DG132-$FC132</f>
        <v>-55855.573333333246</v>
      </c>
      <c r="VB132"/>
      <c r="VC132" s="6">
        <f>DH132-DI132-$FC132</f>
        <v>34960.426666666754</v>
      </c>
      <c r="VD132"/>
      <c r="VE132" s="6">
        <f>DJ132-DK132-$FC132</f>
        <v>-106455.57333333325</v>
      </c>
      <c r="VF132"/>
      <c r="VG132" s="6">
        <f>DL132-DM132-$FC132</f>
        <v>-36399.573333333246</v>
      </c>
      <c r="VH132"/>
      <c r="VI132" s="6">
        <f>DN132-DO132-$FC132</f>
        <v>52952.426666666754</v>
      </c>
      <c r="VJ132"/>
      <c r="VK132" s="6">
        <f>DP132-DQ132-$FC132</f>
        <v>-74567.573333333246</v>
      </c>
      <c r="VL132"/>
      <c r="VM132" s="6">
        <f>DR132-DS132-$FC132</f>
        <v>-108863.57333333325</v>
      </c>
      <c r="VN132"/>
      <c r="VO132" s="6">
        <f>DT132-DU132-$FC132</f>
        <v>39824.426666666754</v>
      </c>
      <c r="VP132"/>
      <c r="VQ132" s="6">
        <f>DV132-DW132-$FC132</f>
        <v>91944.426666666754</v>
      </c>
      <c r="VR132"/>
      <c r="VS132" s="6">
        <f>DX132-DY132-$FC132</f>
        <v>-80327.573333333246</v>
      </c>
      <c r="VT132"/>
      <c r="VU132" s="6">
        <f>DZ132-EA132-$FC132</f>
        <v>-78703.573333333246</v>
      </c>
      <c r="VV132"/>
      <c r="VW132" s="6">
        <f>EB132-EC132-$FC132</f>
        <v>-82279.573333333246</v>
      </c>
      <c r="VX132"/>
      <c r="VY132" s="6">
        <f>ED132-EE132-$FC132</f>
        <v>43624.426666666754</v>
      </c>
      <c r="VZ132"/>
      <c r="WA132" s="6">
        <f>EF132-EG132-$FC132</f>
        <v>-11343.573333333246</v>
      </c>
      <c r="WB132"/>
      <c r="WC132" s="6">
        <f>EH132-EI132-$FC132</f>
        <v>12920.426666666754</v>
      </c>
      <c r="WD132"/>
      <c r="WE132" s="6">
        <f>EJ132-EK132-$FC132</f>
        <v>12368.426666666754</v>
      </c>
      <c r="WF132"/>
      <c r="WG132" s="6">
        <f>EL132-EM132-$FC132</f>
        <v>5296.4266666667536</v>
      </c>
      <c r="WH132"/>
      <c r="WI132" s="6">
        <f>EN132-EO132-$FC132</f>
        <v>109968.42666666675</v>
      </c>
      <c r="WJ132"/>
      <c r="WK132" s="6">
        <f>EP132-EQ132-$FC132</f>
        <v>-96591.573333333246</v>
      </c>
      <c r="WL132"/>
      <c r="WM132" s="6">
        <f>ER132-ES132-$FC132</f>
        <v>-13023.573333333246</v>
      </c>
      <c r="WN132"/>
      <c r="WO132" s="6">
        <f>ET132-EU132-$FC132</f>
        <v>18952.426666666754</v>
      </c>
      <c r="WP132"/>
      <c r="WQ132"/>
      <c r="WR132"/>
      <c r="WS132" s="42" t="s">
        <v>4</v>
      </c>
      <c r="WT132"/>
      <c r="WU132">
        <f>A132/A135</f>
        <v>0.88085106382978728</v>
      </c>
      <c r="WV132">
        <f t="shared" ref="WV132" si="4478">B132/B135</f>
        <v>173.94732881866065</v>
      </c>
      <c r="WW132">
        <f t="shared" ref="WW132" si="4479">C132/C135</f>
        <v>113.03717472118959</v>
      </c>
      <c r="WX132">
        <f t="shared" ref="WX132" si="4480">D132/D135</f>
        <v>96.162497649050209</v>
      </c>
      <c r="WY132">
        <f t="shared" ref="WY132" si="4481">E132/E135</f>
        <v>101.2330261425616</v>
      </c>
      <c r="WZ132">
        <f t="shared" ref="WZ132" si="4482">F132/F135</f>
        <v>108.30982658959537</v>
      </c>
      <c r="XA132">
        <f t="shared" ref="XA132" si="4483">G132/G135</f>
        <v>63.300540390744075</v>
      </c>
      <c r="XB132">
        <f t="shared" ref="XB132" si="4484">H132/H135</f>
        <v>108.30791842733787</v>
      </c>
      <c r="XC132">
        <f t="shared" ref="XC132" si="4485">I132/I135</f>
        <v>79.627746660922014</v>
      </c>
      <c r="XD132">
        <f t="shared" ref="XD132" si="4486">J132/J135</f>
        <v>97.12028441635394</v>
      </c>
      <c r="XE132">
        <f t="shared" ref="XE132" si="4487">K132/K135</f>
        <v>83.546287519747239</v>
      </c>
      <c r="XF132">
        <f t="shared" ref="XF132" si="4488">L132/L135</f>
        <v>104.80462427745665</v>
      </c>
      <c r="XG132">
        <f t="shared" ref="XG132" si="4489">M132/M135</f>
        <v>81.152606635071095</v>
      </c>
      <c r="XH132">
        <f t="shared" ref="XH132" si="4490">N132/N135</f>
        <v>73.776022566995763</v>
      </c>
      <c r="XI132">
        <f t="shared" ref="XI132" si="4491">O132/O135</f>
        <v>108.19198103890973</v>
      </c>
      <c r="XJ132">
        <f t="shared" ref="XJ132" si="4492">P132/P135</f>
        <v>69.481545310929192</v>
      </c>
      <c r="XK132">
        <f t="shared" ref="XK132" si="4493">Q132/Q135</f>
        <v>92.273126206775501</v>
      </c>
      <c r="XL132">
        <f t="shared" ref="XL132" si="4494">R132/R135</f>
        <v>83.630168809044449</v>
      </c>
      <c r="XM132">
        <f t="shared" ref="XM132" si="4495">S132/S135</f>
        <v>105.2596103212217</v>
      </c>
      <c r="XN132">
        <f t="shared" ref="XN132" si="4496">T132/T135</f>
        <v>97.392941176470586</v>
      </c>
      <c r="XO132">
        <f t="shared" ref="XO132" si="4497">U132/U135</f>
        <v>92.608853052493004</v>
      </c>
      <c r="XP132">
        <f t="shared" ref="XP132" si="4498">V132/V135</f>
        <v>74.573603331897175</v>
      </c>
      <c r="XQ132">
        <f t="shared" ref="XQ132" si="4499">W132/W135</f>
        <v>97.063757758134287</v>
      </c>
      <c r="XR132">
        <f t="shared" ref="XR132" si="4500">X132/X135</f>
        <v>79.275045032562005</v>
      </c>
      <c r="XS132">
        <f t="shared" ref="XS132" si="4501">Y132/Y135</f>
        <v>76.527233832483134</v>
      </c>
      <c r="XT132">
        <f t="shared" ref="XT132" si="4502">Z132/Z135</f>
        <v>79.13487241798299</v>
      </c>
      <c r="XU132">
        <f t="shared" ref="XU132" si="4503">AA132/AA135</f>
        <v>92.264873949579837</v>
      </c>
      <c r="XV132">
        <f t="shared" ref="XV132" si="4504">AB132/AB135</f>
        <v>100.36018957345972</v>
      </c>
      <c r="XW132">
        <f t="shared" ref="XW132" si="4505">AC132/AC135</f>
        <v>93.424609443566794</v>
      </c>
      <c r="XX132">
        <f t="shared" ref="XX132" si="4506">AD132/AD135</f>
        <v>74.077643908969208</v>
      </c>
      <c r="XY132">
        <f t="shared" ref="XY132" si="4507">AE132/AE135</f>
        <v>99.947136563876654</v>
      </c>
      <c r="XZ132">
        <f t="shared" ref="XZ132" si="4508">AF132/AF135</f>
        <v>156.68949370793092</v>
      </c>
      <c r="YA132">
        <f t="shared" ref="YA132" si="4509">AG132/AG135</f>
        <v>80.431997702139881</v>
      </c>
      <c r="YB132">
        <f t="shared" ref="YB132" si="4510">AH132/AH135</f>
        <v>61.305467800729041</v>
      </c>
      <c r="YC132">
        <f t="shared" ref="YC132" si="4511">AI132/AI135</f>
        <v>101.95222870039495</v>
      </c>
      <c r="YD132">
        <f t="shared" ref="YD132" si="4512">AJ132/AJ135</f>
        <v>98.421543985637342</v>
      </c>
      <c r="YE132">
        <f t="shared" ref="YE132" si="4513">AK132/AK135</f>
        <v>113.49220978714067</v>
      </c>
      <c r="YF132">
        <f t="shared" ref="YF132" si="4514">AL132/AL135</f>
        <v>72.758293838862556</v>
      </c>
      <c r="YG132">
        <f t="shared" ref="YG132" si="4515">AM132/AM135</f>
        <v>112.81669029775168</v>
      </c>
      <c r="YH132">
        <f t="shared" ref="YH132" si="4516">AN132/AN135</f>
        <v>118.15758557828642</v>
      </c>
      <c r="YI132">
        <f t="shared" ref="YI132" si="4517">AO132/AO135</f>
        <v>116.38752598752599</v>
      </c>
      <c r="YJ132">
        <f t="shared" ref="YJ132" si="4518">AP132/AP135</f>
        <v>65.62695800974069</v>
      </c>
      <c r="YK132">
        <f t="shared" ref="YK132" si="4519">AQ132/AQ135</f>
        <v>100.12262554071845</v>
      </c>
      <c r="YL132">
        <f t="shared" ref="YL132" si="4520">AR132/AR135</f>
        <v>96.379202645599847</v>
      </c>
      <c r="YM132">
        <f t="shared" ref="YM132" si="4521">AS132/AS135</f>
        <v>65.097275240226409</v>
      </c>
      <c r="YN132">
        <f t="shared" ref="YN132" si="4522">AT132/AT135</f>
        <v>90.840042533799178</v>
      </c>
      <c r="YO132">
        <f t="shared" ref="YO132" si="4523">AU132/AU135</f>
        <v>106.35275528342879</v>
      </c>
      <c r="YP132">
        <f t="shared" ref="YP132" si="4524">AV132/AV135</f>
        <v>109.57614062808611</v>
      </c>
      <c r="YQ132">
        <f t="shared" ref="YQ132" si="4525">AW132/AW135</f>
        <v>89.868722964077492</v>
      </c>
      <c r="YR132">
        <f t="shared" ref="YR132" si="4526">AX132/AX135</f>
        <v>85.971813535697692</v>
      </c>
      <c r="YS132">
        <f t="shared" ref="YS132" si="4527">AY132/AY135</f>
        <v>75.840428380187419</v>
      </c>
      <c r="YT132">
        <f t="shared" ref="YT132" si="4528">AZ132/AZ135</f>
        <v>124.68462629127001</v>
      </c>
      <c r="YU132">
        <f t="shared" ref="YU132" si="4529">BA132/BA135</f>
        <v>86.900773407931538</v>
      </c>
      <c r="YV132">
        <f t="shared" ref="YV132" si="4530">BB132/BB135</f>
        <v>105.30412926391382</v>
      </c>
      <c r="YW132">
        <f t="shared" ref="YW132" si="4531">BC132/BC135</f>
        <v>64.030322173089075</v>
      </c>
      <c r="YX132">
        <f t="shared" ref="YX132" si="4532">BD132/BD135</f>
        <v>104.02466281310213</v>
      </c>
      <c r="YY132">
        <f t="shared" ref="YY132" si="4533">BE132/BE135</f>
        <v>117.43867272368161</v>
      </c>
      <c r="YZ132">
        <f t="shared" ref="YZ132" si="4534">BF132/BF135</f>
        <v>78.80174291938998</v>
      </c>
      <c r="ZA132">
        <f t="shared" ref="ZA132" si="4535">BG132/BG135</f>
        <v>134.96021798365123</v>
      </c>
      <c r="ZB132">
        <f t="shared" ref="ZB132" si="4536">BH132/BH135</f>
        <v>137.87305767711351</v>
      </c>
      <c r="ZC132">
        <f t="shared" ref="ZC132" si="4537">BI132/BI135</f>
        <v>80.570944992947815</v>
      </c>
      <c r="ZD132">
        <f t="shared" ref="ZD132" si="4538">BJ132/BJ135</f>
        <v>124.7013251783894</v>
      </c>
      <c r="ZE132">
        <f t="shared" ref="ZE132" si="4539">BK132/BK135</f>
        <v>127.14040632054176</v>
      </c>
      <c r="ZF132">
        <f t="shared" ref="ZF132" si="4540">BL132/BL135</f>
        <v>113.50698804942273</v>
      </c>
      <c r="ZG132">
        <f t="shared" ref="ZG132" si="4541">BM132/BM135</f>
        <v>120.76207674943566</v>
      </c>
      <c r="ZH132">
        <f t="shared" ref="ZH132" si="4542">BN132/BN135</f>
        <v>161.27938711994256</v>
      </c>
      <c r="ZI132">
        <f t="shared" ref="ZI132" si="4543">BO132/BO135</f>
        <v>64.937658674188995</v>
      </c>
      <c r="ZJ132">
        <f t="shared" ref="ZJ132" si="4544">BP132/BP135</f>
        <v>122.64614138140571</v>
      </c>
      <c r="ZK132">
        <f t="shared" ref="ZK132" si="4545">BQ132/BQ135</f>
        <v>99.121415078138412</v>
      </c>
      <c r="ZL132">
        <f t="shared" ref="ZL132" si="4546">BR132/BR135</f>
        <v>65.551198257080614</v>
      </c>
      <c r="ZM132">
        <f t="shared" ref="ZM132" si="4547">BS132/BS135</f>
        <v>89.525752838571663</v>
      </c>
      <c r="ZN132">
        <f t="shared" ref="ZN132" si="4548">BT132/BT135</f>
        <v>91.666838399450455</v>
      </c>
      <c r="ZO132">
        <f t="shared" ref="ZO132" si="4549">BU132/BU135</f>
        <v>102.82543352601157</v>
      </c>
      <c r="ZP132">
        <f t="shared" ref="ZP132" si="4550">BV132/BV135</f>
        <v>118.56339113680154</v>
      </c>
      <c r="ZQ132">
        <f t="shared" ref="ZQ132" si="4551">BW132/BW135</f>
        <v>78.813270142180102</v>
      </c>
      <c r="ZR132">
        <f t="shared" ref="ZR132" si="4552">BX132/BX135</f>
        <v>98.80727539959581</v>
      </c>
      <c r="ZS132">
        <f t="shared" ref="ZS132" si="4553">BY132/BY135</f>
        <v>84.87308947278035</v>
      </c>
      <c r="ZT132">
        <f t="shared" ref="ZT132" si="4554">BZ132/BZ135</f>
        <v>78.267132096270444</v>
      </c>
      <c r="ZU132">
        <f t="shared" ref="ZU132" si="4555">CA132/CA135</f>
        <v>108.51431957337547</v>
      </c>
      <c r="ZV132">
        <f t="shared" ref="ZV132" si="4556">CB132/CB135</f>
        <v>82.766958612399108</v>
      </c>
      <c r="ZW132">
        <f t="shared" ref="ZW132" si="4557">CC132/CC135</f>
        <v>99.093473763400411</v>
      </c>
      <c r="ZX132">
        <f t="shared" ref="ZX132" si="4558">CD132/CD135</f>
        <v>74.052389100960909</v>
      </c>
      <c r="ZY132">
        <f t="shared" ref="ZY132" si="4559">CE132/CE135</f>
        <v>106.36673596673597</v>
      </c>
      <c r="ZZ132">
        <f t="shared" ref="ZZ132" si="4560">CF132/CF135</f>
        <v>129.15358024691358</v>
      </c>
      <c r="AAA132">
        <f t="shared" ref="AAA132" si="4561">CG132/CG135</f>
        <v>82.673545058842492</v>
      </c>
      <c r="AAB132">
        <f t="shared" ref="AAB132" si="4562">CH132/CH135</f>
        <v>139.16310845431255</v>
      </c>
      <c r="AAC132">
        <f t="shared" ref="AAC132" si="4563">CI132/CI135</f>
        <v>133.7916049382716</v>
      </c>
      <c r="AAD132">
        <f t="shared" ref="AAD132" si="4564">CJ132/CJ135</f>
        <v>128.59755805602106</v>
      </c>
      <c r="AAE132">
        <f t="shared" ref="AAE132" si="4565">CK132/CK135</f>
        <v>83.931893979287338</v>
      </c>
      <c r="AAF132">
        <f t="shared" ref="AAF132" si="4566">CL132/CL135</f>
        <v>148.13378983407955</v>
      </c>
      <c r="AAG132">
        <f t="shared" ref="AAG132" si="4567">CM132/CM135</f>
        <v>103.72465676133157</v>
      </c>
      <c r="AAH132">
        <f t="shared" ref="AAH132" si="4568">CN132/CN135</f>
        <v>102.95343096922824</v>
      </c>
      <c r="AAI132">
        <f t="shared" ref="AAI132" si="4569">CO132/CO135</f>
        <v>97.335966644722404</v>
      </c>
      <c r="AAJ132">
        <f t="shared" ref="AAJ132" si="4570">CP132/CP135</f>
        <v>115.40892193308551</v>
      </c>
      <c r="AAK132">
        <f t="shared" ref="AAK132" si="4571">CQ132/CQ135</f>
        <v>100.65189764726087</v>
      </c>
      <c r="AAL132">
        <f t="shared" ref="AAL132" si="4572">CR132/CR135</f>
        <v>81.898032457274169</v>
      </c>
      <c r="AAM132">
        <f t="shared" ref="AAM132" si="4573">CS132/CS135</f>
        <v>146.32296296296298</v>
      </c>
      <c r="AAN132">
        <f t="shared" ref="AAN132" si="4574">CT132/CT135</f>
        <v>69.247609810170431</v>
      </c>
      <c r="AAO132">
        <f t="shared" ref="AAO132" si="4575">CU132/CU135</f>
        <v>94.199614643545274</v>
      </c>
      <c r="AAP132">
        <f t="shared" ref="AAP132" si="4576">CV132/CV135</f>
        <v>123.25650557620818</v>
      </c>
      <c r="AAQ132">
        <f t="shared" ref="AAQ132" si="4577">CW132/CW135</f>
        <v>78.914527503526088</v>
      </c>
      <c r="AAR132">
        <f t="shared" ref="AAR132" si="4578">CX132/CX135</f>
        <v>97.194605009633918</v>
      </c>
      <c r="AAS132">
        <f t="shared" ref="AAS132" si="4579">CY132/CY135</f>
        <v>71.283412322274884</v>
      </c>
      <c r="AAT132">
        <f t="shared" ref="AAT132" si="4580">CZ132/CZ135</f>
        <v>88.630520646319567</v>
      </c>
      <c r="AAU132">
        <f t="shared" ref="AAU132" si="4581">DA132/DA135</f>
        <v>96.065623575877254</v>
      </c>
      <c r="AAV132">
        <f t="shared" ref="AAV132" si="4582">DB132/DB135</f>
        <v>106.11443210930828</v>
      </c>
      <c r="AAW132">
        <f t="shared" ref="AAW132" si="4583">DC132/DC135</f>
        <v>81.895792192009722</v>
      </c>
      <c r="AAX132">
        <f t="shared" ref="AAX132" si="4584">DD132/DD135</f>
        <v>102.90013165318788</v>
      </c>
      <c r="AAY132">
        <f t="shared" ref="AAY132" si="4585">DE132/DE135</f>
        <v>83.816745655608216</v>
      </c>
      <c r="AAZ132">
        <f t="shared" ref="AAZ132" si="4586">DF132/DF135</f>
        <v>109.44864864864864</v>
      </c>
      <c r="ABA132">
        <f t="shared" ref="ABA132" si="4587">DG132/DG135</f>
        <v>81.268265162200279</v>
      </c>
      <c r="ABB132">
        <f t="shared" ref="ABB132" si="4588">DH132/DH135</f>
        <v>88.060709307728047</v>
      </c>
      <c r="ABC132">
        <f t="shared" ref="ABC132" si="4589">DI132/DI135</f>
        <v>112.62510674637062</v>
      </c>
      <c r="ABD132">
        <f t="shared" ref="ABD132" si="4590">DJ132/DJ135</f>
        <v>78.768474635773217</v>
      </c>
      <c r="ABE132">
        <f t="shared" ref="ABE132" si="4591">DK132/DK135</f>
        <v>131.4551113239167</v>
      </c>
      <c r="ABF132">
        <f t="shared" ref="ABF132" si="4592">DL132/DL135</f>
        <v>98.622950819672127</v>
      </c>
      <c r="ABG132">
        <f t="shared" ref="ABG132" si="4593">DM132/DM135</f>
        <v>87.150896824090836</v>
      </c>
      <c r="ABH132">
        <f t="shared" ref="ABH132" si="4594">DN132/DN135</f>
        <v>133.08307397653817</v>
      </c>
      <c r="ABI132">
        <f t="shared" ref="ABI132" si="4595">DO132/DO135</f>
        <v>93.440662027459098</v>
      </c>
      <c r="ABJ132">
        <f t="shared" ref="ABJ132" si="4596">DP132/DP135</f>
        <v>82.736086175942546</v>
      </c>
      <c r="ABK132">
        <f t="shared" ref="ABK132" si="4597">DQ132/DQ135</f>
        <v>144.22234332425069</v>
      </c>
      <c r="ABL132">
        <f t="shared" ref="ABL132" si="4598">DR132/DR135</f>
        <v>66.987087953820449</v>
      </c>
      <c r="ABM132">
        <f t="shared" ref="ABM132" si="4599">DS132/DS135</f>
        <v>102.26217791987963</v>
      </c>
      <c r="ABN132">
        <f t="shared" ref="ABN132" si="4600">DT132/DT135</f>
        <v>82.804052893697403</v>
      </c>
      <c r="ABO132">
        <f t="shared" ref="ABO132" si="4601">DU132/DU135</f>
        <v>118.86430517711172</v>
      </c>
      <c r="ABP132">
        <f t="shared" ref="ABP132" si="4602">DV132/DV135</f>
        <v>125.23340857787811</v>
      </c>
      <c r="ABQ132">
        <f t="shared" ref="ABQ132" si="4603">DW132/DW135</f>
        <v>76.761008403361345</v>
      </c>
      <c r="ABR132">
        <f t="shared" ref="ABR132" si="4604">DX132/DX135</f>
        <v>90.550266640331813</v>
      </c>
      <c r="ABS132">
        <f t="shared" ref="ABS132" si="4605">DY132/DY135</f>
        <v>127.52501795547043</v>
      </c>
      <c r="ABT132">
        <f t="shared" ref="ABT132" si="4606">DZ132/DZ135</f>
        <v>97.743035343035345</v>
      </c>
      <c r="ABU132">
        <f t="shared" ref="ABU132" si="4607">EA132/EA135</f>
        <v>104.57341040462428</v>
      </c>
      <c r="ABV132">
        <f t="shared" ref="ABV132" si="4608">EB132/EB135</f>
        <v>94.51699430461143</v>
      </c>
      <c r="ABW132">
        <f t="shared" ref="ABW132" si="4609">EC132/EC135</f>
        <v>141.3990902561647</v>
      </c>
      <c r="ABX132">
        <f t="shared" ref="ABX132" si="4610">ED132/ED135</f>
        <v>79.859996902586346</v>
      </c>
      <c r="ABY132">
        <f t="shared" ref="ABY132" si="4611">EE132/EE135</f>
        <v>102.24270353302612</v>
      </c>
      <c r="ABZ132">
        <f t="shared" ref="ABZ132" si="4612">EF132/EF135</f>
        <v>89.404247849745474</v>
      </c>
      <c r="ACA132">
        <f t="shared" ref="ACA132" si="4613">EG132/EG135</f>
        <v>116.15530474040632</v>
      </c>
      <c r="ACB132">
        <f t="shared" ref="ACB132" si="4614">EH132/EH135</f>
        <v>95.753244310701518</v>
      </c>
      <c r="ACC132">
        <f t="shared" ref="ACC132" si="4615">EI132/EI135</f>
        <v>110.62934537246049</v>
      </c>
      <c r="ACD132">
        <f t="shared" ref="ACD132" si="4616">EJ132/EJ135</f>
        <v>107.24076634406478</v>
      </c>
      <c r="ACE132">
        <f t="shared" ref="ACE132" si="4617">EK132/EK135</f>
        <v>125.56380177160642</v>
      </c>
      <c r="ACF132">
        <f t="shared" ref="ACF132" si="4618">EL132/EL135</f>
        <v>80.689988715137829</v>
      </c>
      <c r="ACG132">
        <f t="shared" ref="ACG132" si="4619">EM132/EM135</f>
        <v>77.268878357030019</v>
      </c>
      <c r="ACH132">
        <f t="shared" ref="ACH132" si="4620">EN132/EN135</f>
        <v>90.186237277836852</v>
      </c>
      <c r="ACI132">
        <f t="shared" ref="ACI132" si="4621">EO132/EO135</f>
        <v>110.97026022304833</v>
      </c>
      <c r="ACJ132">
        <f t="shared" ref="ACJ132" si="4622">EP132/EP135</f>
        <v>85.656876645736276</v>
      </c>
      <c r="ACK132">
        <f t="shared" ref="ACK132" si="4623">EQ132/EQ135</f>
        <v>112.65481676541584</v>
      </c>
      <c r="ACL132">
        <f t="shared" ref="ACL132" si="4624">ER132/ER135</f>
        <v>127.16704288939052</v>
      </c>
      <c r="ACM132">
        <f t="shared" ref="ACM132" si="4625">ES132/ES135</f>
        <v>106.317843866171</v>
      </c>
      <c r="ACN132">
        <f t="shared" ref="ACN132" si="4626">ET132/ET135</f>
        <v>93.564039872108339</v>
      </c>
      <c r="ACO132" s="5"/>
      <c r="ACP132">
        <f>AVERAGE(WU132:ACN132)</f>
        <v>98.905618584795477</v>
      </c>
      <c r="ACQ132">
        <f>STDEV(WU132:ACN132)/(150^0.5)</f>
        <v>1.8819019129270327</v>
      </c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</row>
    <row r="133" spans="1:1015" s="3" customFormat="1">
      <c r="A133" s="2">
        <v>208</v>
      </c>
      <c r="B133" s="3">
        <v>977184</v>
      </c>
      <c r="C133" s="3">
        <v>1116704</v>
      </c>
      <c r="D133" s="3">
        <v>1195648</v>
      </c>
      <c r="E133" s="3">
        <v>1186912</v>
      </c>
      <c r="F133" s="3">
        <v>1508672</v>
      </c>
      <c r="G133" s="3">
        <v>1127232</v>
      </c>
      <c r="H133" s="3">
        <v>1166944</v>
      </c>
      <c r="I133" s="3">
        <v>1279264</v>
      </c>
      <c r="J133" s="3">
        <v>1178176</v>
      </c>
      <c r="K133" s="3">
        <v>1125376</v>
      </c>
      <c r="L133" s="3">
        <v>1300160</v>
      </c>
      <c r="M133" s="3">
        <v>1077248</v>
      </c>
      <c r="N133" s="3">
        <v>1171936</v>
      </c>
      <c r="O133" s="3">
        <v>1213792</v>
      </c>
      <c r="P133" s="3">
        <v>1213184</v>
      </c>
      <c r="Q133" s="3">
        <v>1345344</v>
      </c>
      <c r="R133" s="3">
        <v>1385664</v>
      </c>
      <c r="S133" s="3">
        <v>1179424</v>
      </c>
      <c r="T133" s="3">
        <v>1365792</v>
      </c>
      <c r="U133" s="3">
        <v>1201888</v>
      </c>
      <c r="V133" s="3">
        <v>1203168</v>
      </c>
      <c r="W133" s="3">
        <v>1302720</v>
      </c>
      <c r="X133" s="3">
        <v>1427520</v>
      </c>
      <c r="Y133" s="3">
        <v>1163840</v>
      </c>
      <c r="Z133" s="3">
        <v>1383104</v>
      </c>
      <c r="AA133" s="3">
        <v>1161984</v>
      </c>
      <c r="AB133" s="3">
        <v>1399168</v>
      </c>
      <c r="AC133" s="3">
        <v>1178784</v>
      </c>
      <c r="AD133" s="3">
        <v>1419136</v>
      </c>
      <c r="AE133" s="3">
        <v>1454688</v>
      </c>
      <c r="AF133" s="3">
        <v>1237664</v>
      </c>
      <c r="AG133" s="3">
        <v>1629184</v>
      </c>
      <c r="AH133" s="3">
        <v>1248992</v>
      </c>
      <c r="AI133" s="3">
        <v>1284320</v>
      </c>
      <c r="AJ133" s="3">
        <v>1214432</v>
      </c>
      <c r="AK133" s="3">
        <v>1250880</v>
      </c>
      <c r="AL133" s="3">
        <v>1229472</v>
      </c>
      <c r="AM133" s="3">
        <v>1222592</v>
      </c>
      <c r="AN133" s="3">
        <v>1405600</v>
      </c>
      <c r="AO133" s="3">
        <v>1185664</v>
      </c>
      <c r="AP133" s="3">
        <v>1164448</v>
      </c>
      <c r="AQ133" s="3">
        <v>1239552</v>
      </c>
      <c r="AR133" s="3">
        <v>1329408</v>
      </c>
      <c r="AS133" s="3">
        <v>1117312</v>
      </c>
      <c r="AT133" s="3">
        <v>1422368</v>
      </c>
      <c r="AU133" s="3">
        <v>1048432</v>
      </c>
      <c r="AV133" s="3">
        <v>1528288</v>
      </c>
      <c r="AW133" s="3">
        <v>1151392</v>
      </c>
      <c r="AX133" s="3">
        <v>1309056</v>
      </c>
      <c r="AY133" s="3">
        <v>1264096</v>
      </c>
      <c r="AZ133" s="3">
        <v>1517184</v>
      </c>
      <c r="BA133" s="3">
        <v>1273568</v>
      </c>
      <c r="BB133" s="3">
        <v>1521088</v>
      </c>
      <c r="BC133" s="3">
        <v>1493696</v>
      </c>
      <c r="BD133" s="3">
        <v>1406880</v>
      </c>
      <c r="BE133" s="3">
        <v>1459232</v>
      </c>
      <c r="BF133" s="3">
        <v>1337056</v>
      </c>
      <c r="BG133" s="3">
        <v>1132800</v>
      </c>
      <c r="BH133" s="3">
        <v>1404320</v>
      </c>
      <c r="BI133" s="3">
        <v>1245824</v>
      </c>
      <c r="BJ133" s="3">
        <v>1181280</v>
      </c>
      <c r="BK133" s="3">
        <v>1338976</v>
      </c>
      <c r="BL133" s="3">
        <v>1421056</v>
      </c>
      <c r="BM133" s="3">
        <v>1303328</v>
      </c>
      <c r="BN133" s="3">
        <v>1376064</v>
      </c>
      <c r="BO133" s="3">
        <v>1200032</v>
      </c>
      <c r="BP133" s="3">
        <v>1360672</v>
      </c>
      <c r="BQ133" s="3">
        <v>1412704</v>
      </c>
      <c r="BR133" s="3">
        <v>1126592</v>
      </c>
      <c r="BS133" s="3">
        <v>1301440</v>
      </c>
      <c r="BT133" s="3">
        <v>1205664</v>
      </c>
      <c r="BU133" s="3">
        <v>1362592</v>
      </c>
      <c r="BV133" s="3">
        <v>1534848</v>
      </c>
      <c r="BW133" s="3">
        <v>1146432</v>
      </c>
      <c r="BX133" s="3">
        <v>1298272</v>
      </c>
      <c r="BY133" s="3">
        <v>1334496</v>
      </c>
      <c r="BZ133" s="3">
        <v>1086496</v>
      </c>
      <c r="CA133" s="3">
        <v>1178784</v>
      </c>
      <c r="CB133" s="3">
        <v>1256544</v>
      </c>
      <c r="CC133" s="3">
        <v>1095712</v>
      </c>
      <c r="CD133" s="3">
        <v>1080960</v>
      </c>
      <c r="CE133" s="3">
        <v>1135264</v>
      </c>
      <c r="CF133" s="3">
        <v>1176928</v>
      </c>
      <c r="CG133" s="3">
        <v>1221952</v>
      </c>
      <c r="CH133" s="3">
        <v>1319232</v>
      </c>
      <c r="CI133" s="3">
        <v>1403680</v>
      </c>
      <c r="CJ133" s="3">
        <v>1156992</v>
      </c>
      <c r="CK133" s="3">
        <v>1203776</v>
      </c>
      <c r="CL133" s="3">
        <v>1288128</v>
      </c>
      <c r="CM133" s="3">
        <v>1155136</v>
      </c>
      <c r="CN133" s="3">
        <v>1802464</v>
      </c>
      <c r="CO133" s="3">
        <v>1105600</v>
      </c>
      <c r="CP133" s="3">
        <v>1249600</v>
      </c>
      <c r="CQ133" s="3">
        <v>1305248</v>
      </c>
      <c r="CR133" s="3">
        <v>1259680</v>
      </c>
      <c r="CS133" s="3">
        <v>1288128</v>
      </c>
      <c r="CT133" s="3">
        <v>1155136</v>
      </c>
      <c r="CU133" s="3">
        <v>1244576</v>
      </c>
      <c r="CV133" s="3">
        <v>1138368</v>
      </c>
      <c r="CW133" s="3">
        <v>1276096</v>
      </c>
      <c r="CX133" s="3">
        <v>1392736</v>
      </c>
      <c r="CY133" s="3">
        <v>1150784</v>
      </c>
      <c r="CZ133" s="3">
        <v>1029488</v>
      </c>
      <c r="DA133" s="3">
        <v>1467008</v>
      </c>
      <c r="DB133" s="3">
        <v>1078496</v>
      </c>
      <c r="DC133" s="3">
        <v>1071744</v>
      </c>
      <c r="DD133" s="3">
        <v>1098176</v>
      </c>
      <c r="DE133" s="3">
        <v>1174432</v>
      </c>
      <c r="DF133" s="3">
        <v>1275488</v>
      </c>
      <c r="DG133" s="3">
        <v>1429472</v>
      </c>
      <c r="DH133" s="3">
        <v>1321120</v>
      </c>
      <c r="DI133" s="3">
        <v>1224448</v>
      </c>
      <c r="DJ133" s="3">
        <v>1231360</v>
      </c>
      <c r="DK133" s="3">
        <v>1336416</v>
      </c>
      <c r="DL133" s="3">
        <v>1158880</v>
      </c>
      <c r="DM133" s="3">
        <v>1181920</v>
      </c>
      <c r="DN133" s="3">
        <v>1184416</v>
      </c>
      <c r="DO133" s="3">
        <v>1170688</v>
      </c>
      <c r="DP133" s="3">
        <v>1142720</v>
      </c>
      <c r="DQ133" s="3">
        <v>1250880</v>
      </c>
      <c r="DR133" s="3">
        <v>1143328</v>
      </c>
      <c r="DS133" s="3">
        <v>1400448</v>
      </c>
      <c r="DT133" s="3">
        <v>1315424</v>
      </c>
      <c r="DU133" s="3">
        <v>1075424</v>
      </c>
      <c r="DV133" s="3">
        <v>1375424</v>
      </c>
      <c r="DW133" s="3">
        <v>1029488</v>
      </c>
      <c r="DX133" s="3">
        <v>943328</v>
      </c>
      <c r="DY133" s="3">
        <v>1187520</v>
      </c>
      <c r="DZ133" s="3">
        <v>1087712</v>
      </c>
      <c r="EA133" s="3">
        <v>1331328</v>
      </c>
      <c r="EB133" s="3">
        <v>1345344</v>
      </c>
      <c r="EC133" s="3">
        <v>1586816</v>
      </c>
      <c r="ED133" s="3">
        <v>1130304</v>
      </c>
      <c r="EE133" s="3">
        <v>1253376</v>
      </c>
      <c r="EF133" s="3">
        <v>1074816</v>
      </c>
      <c r="EG133" s="3">
        <v>1190656</v>
      </c>
      <c r="EH133" s="3">
        <v>1188160</v>
      </c>
      <c r="EI133" s="3">
        <v>1253376</v>
      </c>
      <c r="EJ133" s="3">
        <v>1242688</v>
      </c>
      <c r="EK133" s="3">
        <v>1309056</v>
      </c>
      <c r="EL133" s="3">
        <v>1033760</v>
      </c>
      <c r="EM133" s="3">
        <v>1124128</v>
      </c>
      <c r="EN133" s="3">
        <v>1108064</v>
      </c>
      <c r="EO133" s="3">
        <v>1003280</v>
      </c>
      <c r="EP133" s="3">
        <v>1117312</v>
      </c>
      <c r="EQ133" s="3">
        <v>1200640</v>
      </c>
      <c r="ER133" s="3">
        <v>1053312</v>
      </c>
      <c r="ES133" s="3">
        <v>1121664</v>
      </c>
      <c r="ET133" s="3">
        <v>1245824</v>
      </c>
      <c r="EU133" s="3">
        <v>939104</v>
      </c>
      <c r="EV133" s="5"/>
      <c r="EW133" s="6">
        <f t="shared" si="2362"/>
        <v>1246374.3999999999</v>
      </c>
      <c r="EX133" s="7"/>
      <c r="EY133" s="6">
        <f t="shared" si="2424"/>
        <v>11484.653707672051</v>
      </c>
      <c r="EZ133" s="7"/>
      <c r="FA133" s="6">
        <f t="shared" si="2425"/>
        <v>1258191.5733333332</v>
      </c>
      <c r="FB133" s="6">
        <f t="shared" si="2426"/>
        <v>1234557.2266666666</v>
      </c>
      <c r="FC133" s="6">
        <f t="shared" si="2363"/>
        <v>23634.346666666679</v>
      </c>
      <c r="FD133" s="7"/>
      <c r="FE133" s="6">
        <f t="shared" si="2427"/>
        <v>26619340836.226849</v>
      </c>
      <c r="FF133"/>
      <c r="FG133" s="6">
        <f t="shared" si="2731"/>
        <v>221960733.40017813</v>
      </c>
      <c r="FH133"/>
      <c r="FI133" s="6">
        <f t="shared" si="2732"/>
        <v>128024885557.2935</v>
      </c>
      <c r="FJ133"/>
      <c r="FK133" s="6">
        <f t="shared" si="2733"/>
        <v>18483584377.560181</v>
      </c>
      <c r="FL133"/>
      <c r="FM133" s="6">
        <f t="shared" si="2734"/>
        <v>850635334.36017704</v>
      </c>
      <c r="FN133"/>
      <c r="FO133" s="6">
        <f t="shared" si="2735"/>
        <v>39711583118.040176</v>
      </c>
      <c r="FP133"/>
      <c r="FQ133" s="6">
        <f t="shared" si="2736"/>
        <v>4288985506.5201793</v>
      </c>
      <c r="FR133"/>
      <c r="FS133" s="6">
        <f t="shared" si="2737"/>
        <v>24271878453.293514</v>
      </c>
      <c r="FT133"/>
      <c r="FU133" s="6">
        <f t="shared" si="2738"/>
        <v>33344824629.293507</v>
      </c>
      <c r="FV133"/>
      <c r="FW133" s="6">
        <f t="shared" si="2739"/>
        <v>19675575646.25351</v>
      </c>
      <c r="FX133"/>
      <c r="FY133" s="6">
        <f t="shared" si="2740"/>
        <v>15174876005.080181</v>
      </c>
      <c r="FZ133"/>
      <c r="GA133" s="6">
        <f t="shared" si="2741"/>
        <v>57621915684.226837</v>
      </c>
      <c r="GB133"/>
      <c r="GC133" s="6">
        <f t="shared" si="2742"/>
        <v>39000583272.493507</v>
      </c>
      <c r="GD133"/>
      <c r="GE133" s="6">
        <f t="shared" si="2743"/>
        <v>38710426086.786842</v>
      </c>
      <c r="GF133"/>
      <c r="GG133" s="6">
        <f t="shared" si="2744"/>
        <v>3503023631.7468457</v>
      </c>
      <c r="GH133"/>
      <c r="GI133" s="6">
        <f t="shared" si="4268"/>
        <v>172353131556.22687</v>
      </c>
      <c r="GJ133"/>
      <c r="GK133" s="6">
        <f t="shared" si="4269"/>
        <v>3476558324.4401793</v>
      </c>
      <c r="GL133"/>
      <c r="GM133" s="6">
        <f t="shared" si="4270"/>
        <v>3609888380.9735126</v>
      </c>
      <c r="GN133"/>
      <c r="GO133" s="6">
        <f t="shared" si="4271"/>
        <v>280708132.22684485</v>
      </c>
      <c r="GP133"/>
      <c r="GQ133" s="6">
        <f t="shared" si="4272"/>
        <v>38534339101.400169</v>
      </c>
      <c r="GR133"/>
      <c r="GS133" s="6">
        <f t="shared" si="4273"/>
        <v>9749261102.4668465</v>
      </c>
      <c r="GT133"/>
      <c r="GU133" s="6">
        <f t="shared" si="4274"/>
        <v>35517794777.133507</v>
      </c>
      <c r="GV133"/>
      <c r="GW133" s="6">
        <f t="shared" si="4275"/>
        <v>122711248328.06683</v>
      </c>
      <c r="GX133"/>
      <c r="GY133" s="6">
        <f t="shared" si="4276"/>
        <v>124793795715.80017</v>
      </c>
      <c r="GZ133"/>
      <c r="HA133" s="6">
        <f t="shared" si="4277"/>
        <v>454783490.09351057</v>
      </c>
      <c r="HB133"/>
      <c r="HC133" s="6">
        <f t="shared" si="4278"/>
        <v>48391927803.266838</v>
      </c>
      <c r="HD133"/>
      <c r="HE133" s="6">
        <f t="shared" si="4279"/>
        <v>14119958.573511017</v>
      </c>
      <c r="HF133"/>
      <c r="HG133" s="6">
        <f t="shared" si="4280"/>
        <v>5773924879.7468462</v>
      </c>
      <c r="HH133"/>
      <c r="HI133" s="6">
        <f t="shared" si="4281"/>
        <v>32624181652.86684</v>
      </c>
      <c r="HJ133"/>
      <c r="HK133" s="6">
        <f t="shared" si="4282"/>
        <v>18187665539.800175</v>
      </c>
      <c r="HL133"/>
      <c r="HM133" s="6">
        <f t="shared" si="4283"/>
        <v>32880694622.253517</v>
      </c>
      <c r="HN133"/>
      <c r="HO133" s="6">
        <f t="shared" si="4284"/>
        <v>8853615597.6135082</v>
      </c>
      <c r="HP133"/>
      <c r="HQ133" s="6">
        <f t="shared" si="4285"/>
        <v>23225044741.50684</v>
      </c>
      <c r="HR133"/>
      <c r="HS133" s="6">
        <f t="shared" si="4286"/>
        <v>5725396017.8801794</v>
      </c>
      <c r="HT133"/>
      <c r="HU133" s="6">
        <f t="shared" si="4287"/>
        <v>39395241938.306847</v>
      </c>
      <c r="HV133"/>
      <c r="HW133" s="6">
        <f t="shared" si="4288"/>
        <v>32602761033.773514</v>
      </c>
      <c r="HX133"/>
      <c r="HY133" s="6">
        <f t="shared" si="4289"/>
        <v>133065654608.60017</v>
      </c>
      <c r="HZ133"/>
      <c r="IA133" s="6">
        <f t="shared" si="4290"/>
        <v>3583021665.6668458</v>
      </c>
      <c r="IB133"/>
      <c r="IC133" s="6">
        <f t="shared" si="4291"/>
        <v>13437990456.706848</v>
      </c>
      <c r="ID133"/>
      <c r="IE133" s="6">
        <f t="shared" si="4292"/>
        <v>18823196080.173508</v>
      </c>
      <c r="IF133"/>
      <c r="IG133" s="6">
        <f t="shared" si="4293"/>
        <v>6074385881.1335135</v>
      </c>
      <c r="IH133"/>
      <c r="II133" s="6">
        <f t="shared" si="4294"/>
        <v>4713968567.0001793</v>
      </c>
      <c r="IJ133"/>
      <c r="IK133" s="6">
        <f t="shared" si="4295"/>
        <v>11681793660.973515</v>
      </c>
      <c r="IL133"/>
      <c r="IM133" s="6">
        <f t="shared" si="4296"/>
        <v>4958743547.2668467</v>
      </c>
      <c r="IN133"/>
      <c r="IO133" s="6">
        <f t="shared" si="4297"/>
        <v>11959096342.573509</v>
      </c>
      <c r="IP133"/>
      <c r="IQ133" s="6">
        <f t="shared" si="4298"/>
        <v>453238166127.32019</v>
      </c>
      <c r="IR133"/>
      <c r="IS133" s="6">
        <f t="shared" si="4299"/>
        <v>6285690492.9735126</v>
      </c>
      <c r="IT133"/>
      <c r="IU133" s="6">
        <f t="shared" si="4300"/>
        <v>2712570834.3068457</v>
      </c>
      <c r="IV133"/>
      <c r="IW133" s="6">
        <f t="shared" si="4301"/>
        <v>12785807874.093513</v>
      </c>
      <c r="IX133"/>
      <c r="IY133" s="6">
        <f t="shared" si="4302"/>
        <v>26037806921.773514</v>
      </c>
      <c r="IZ133"/>
      <c r="JA133" s="6">
        <f t="shared" si="4303"/>
        <v>47662597756.973503</v>
      </c>
      <c r="JB133"/>
      <c r="JC133" s="6">
        <f t="shared" si="4304"/>
        <v>212663331449.56018</v>
      </c>
      <c r="JD133"/>
      <c r="JE133" s="6">
        <f t="shared" si="4305"/>
        <v>285013628.97351152</v>
      </c>
      <c r="JF133"/>
      <c r="JG133" s="6">
        <f t="shared" si="4306"/>
        <v>9978081357.1868477</v>
      </c>
      <c r="JH133"/>
      <c r="JI133" s="6">
        <f t="shared" si="4307"/>
        <v>31548277072.600182</v>
      </c>
      <c r="JJ133"/>
      <c r="JK133" s="6">
        <f t="shared" si="4308"/>
        <v>5334498804.440176</v>
      </c>
      <c r="JL133"/>
      <c r="JM133" s="6">
        <f t="shared" si="4309"/>
        <v>16561205325.186848</v>
      </c>
      <c r="JN133"/>
      <c r="JO133" s="6">
        <f t="shared" si="4310"/>
        <v>2178494636.760179</v>
      </c>
      <c r="JP133"/>
      <c r="JQ133" s="6">
        <f t="shared" si="4311"/>
        <v>98135704.280178025</v>
      </c>
      <c r="JR133"/>
      <c r="JS133" s="6">
        <f t="shared" si="4312"/>
        <v>17369749813.293514</v>
      </c>
      <c r="JT133"/>
      <c r="JU133" s="6">
        <f t="shared" si="4313"/>
        <v>78823003172.226852</v>
      </c>
      <c r="JV133"/>
      <c r="JW133" s="6">
        <f t="shared" si="4314"/>
        <v>46814095942.360176</v>
      </c>
      <c r="JX133"/>
      <c r="JY133" s="6">
        <f t="shared" si="4315"/>
        <v>103878355741.40018</v>
      </c>
      <c r="JZ133"/>
      <c r="KA133" s="6">
        <f t="shared" si="4316"/>
        <v>71730951968.813522</v>
      </c>
      <c r="KB133"/>
      <c r="KC133" s="6">
        <f t="shared" si="4317"/>
        <v>71422747793.453522</v>
      </c>
      <c r="KD133"/>
      <c r="KE133" s="6">
        <f t="shared" si="4318"/>
        <v>70281375042.946854</v>
      </c>
      <c r="KF133"/>
      <c r="KG133" s="6">
        <f t="shared" si="4319"/>
        <v>21522752152.280182</v>
      </c>
      <c r="KH133"/>
      <c r="KI133" s="6">
        <f t="shared" si="4320"/>
        <v>19453093378.093513</v>
      </c>
      <c r="KJ133"/>
      <c r="KK133" s="6">
        <f t="shared" si="4321"/>
        <v>7894384102.7868471</v>
      </c>
      <c r="KL133"/>
      <c r="KM133" s="6">
        <f t="shared" si="4322"/>
        <v>8100422405.5068464</v>
      </c>
      <c r="KN133"/>
      <c r="KO133" s="6">
        <f t="shared" si="4323"/>
        <v>12996535045.506847</v>
      </c>
      <c r="KP133"/>
      <c r="KQ133" s="6">
        <f t="shared" si="4324"/>
        <v>6585266236.1201754</v>
      </c>
      <c r="KR133"/>
      <c r="KS133" s="6">
        <f t="shared" si="4325"/>
        <v>11440943604.44018</v>
      </c>
      <c r="KT133"/>
      <c r="KU133" s="6">
        <f t="shared" si="4326"/>
        <v>8461487973.0801802</v>
      </c>
      <c r="KV133"/>
      <c r="KW133" s="16">
        <f t="shared" si="4327"/>
        <v>11232.800375123719</v>
      </c>
      <c r="KX133" s="7"/>
      <c r="KY133" s="5"/>
      <c r="KZ133" s="3">
        <f t="shared" si="2428"/>
        <v>19465830400</v>
      </c>
      <c r="LA133"/>
      <c r="LB133" s="3">
        <f t="shared" si="2745"/>
        <v>76317696</v>
      </c>
      <c r="LC133"/>
      <c r="LD133" s="3">
        <f t="shared" si="2746"/>
        <v>145496473600</v>
      </c>
      <c r="LE133"/>
      <c r="LF133" s="3">
        <f t="shared" si="2747"/>
        <v>12615782400</v>
      </c>
      <c r="LG133"/>
      <c r="LH133" s="3">
        <f t="shared" si="2748"/>
        <v>2787840000</v>
      </c>
      <c r="LI133"/>
      <c r="LJ133" s="3">
        <f t="shared" si="2749"/>
        <v>49689759744</v>
      </c>
      <c r="LK133"/>
      <c r="LL133" s="3">
        <f t="shared" si="2750"/>
        <v>1751924736</v>
      </c>
      <c r="LM133"/>
      <c r="LN133" s="3">
        <f t="shared" si="2751"/>
        <v>17466265600</v>
      </c>
      <c r="LO133"/>
      <c r="LP133" s="3">
        <f t="shared" si="2752"/>
        <v>42534937600</v>
      </c>
      <c r="LQ133"/>
      <c r="LR133" s="3">
        <f t="shared" si="2753"/>
        <v>26864521216</v>
      </c>
      <c r="LS133"/>
      <c r="LT133" s="3">
        <f t="shared" si="2754"/>
        <v>9910600704</v>
      </c>
      <c r="LU133"/>
      <c r="LV133" s="3">
        <f t="shared" si="2755"/>
        <v>69527142400</v>
      </c>
      <c r="LW133"/>
      <c r="LX133" s="3">
        <f t="shared" si="2756"/>
        <v>48894054400</v>
      </c>
      <c r="LY133"/>
      <c r="LZ133" s="3">
        <f t="shared" si="2757"/>
        <v>48569107456</v>
      </c>
      <c r="MA133"/>
      <c r="MB133" s="3">
        <f t="shared" si="2758"/>
        <v>1263944704</v>
      </c>
      <c r="MC133"/>
      <c r="MD133" s="3">
        <f t="shared" si="2759"/>
        <v>153287910400</v>
      </c>
      <c r="ME133"/>
      <c r="MF133" s="3">
        <f t="shared" si="2760"/>
        <v>1248067584</v>
      </c>
      <c r="MG133"/>
      <c r="MH133" s="3">
        <f t="shared" si="2761"/>
        <v>1328456704</v>
      </c>
      <c r="MI133"/>
      <c r="MJ133" s="3">
        <f t="shared" si="2762"/>
        <v>47334400</v>
      </c>
      <c r="MK133"/>
      <c r="ML133" s="3">
        <f t="shared" si="2763"/>
        <v>48371844096</v>
      </c>
      <c r="MM133"/>
      <c r="MN133" s="3">
        <f t="shared" si="2764"/>
        <v>5640610816</v>
      </c>
      <c r="MO133"/>
      <c r="MP133" s="3">
        <f t="shared" si="2765"/>
        <v>44984713216</v>
      </c>
      <c r="MQ133"/>
      <c r="MR133" s="3">
        <f t="shared" si="2766"/>
        <v>139828132096</v>
      </c>
      <c r="MS133"/>
      <c r="MT133" s="3">
        <f t="shared" si="2767"/>
        <v>142050594816</v>
      </c>
      <c r="MU133"/>
      <c r="MV133" s="3">
        <f t="shared" si="2768"/>
        <v>2021401600</v>
      </c>
      <c r="MW133"/>
      <c r="MX133" s="3">
        <f t="shared" si="2769"/>
        <v>59348755456</v>
      </c>
      <c r="MY133"/>
      <c r="MZ133" s="3">
        <f t="shared" si="2770"/>
        <v>750321664</v>
      </c>
      <c r="NA133"/>
      <c r="NB133" s="3">
        <f t="shared" si="2771"/>
        <v>2740731904</v>
      </c>
      <c r="NC133"/>
      <c r="ND133" s="3">
        <f t="shared" si="2772"/>
        <v>41720513536</v>
      </c>
      <c r="NE133"/>
      <c r="NF133" s="3">
        <f t="shared" si="2773"/>
        <v>25120982016</v>
      </c>
      <c r="NG133"/>
      <c r="NH133" s="3">
        <f t="shared" si="2774"/>
        <v>24868028416</v>
      </c>
      <c r="NI133"/>
      <c r="NJ133" s="3">
        <f t="shared" si="2775"/>
        <v>13859881984</v>
      </c>
      <c r="NK133"/>
      <c r="NL133" s="3">
        <f t="shared" si="2729"/>
        <v>30987265024</v>
      </c>
      <c r="NM133"/>
      <c r="NN133" s="3">
        <f t="shared" si="2776"/>
        <v>2707329024</v>
      </c>
      <c r="NO133"/>
      <c r="NP133" s="3">
        <f t="shared" si="2777"/>
        <v>30571823104</v>
      </c>
      <c r="NQ133"/>
      <c r="NR133" s="3">
        <f t="shared" si="2778"/>
        <v>24626397184</v>
      </c>
      <c r="NS133"/>
      <c r="NT133" s="3">
        <f t="shared" si="2779"/>
        <v>150866989056</v>
      </c>
      <c r="NU133"/>
      <c r="NV133" s="3">
        <f t="shared" si="2780"/>
        <v>1312178176</v>
      </c>
      <c r="NW133"/>
      <c r="NX133" s="3">
        <f t="shared" si="2781"/>
        <v>8517074944</v>
      </c>
      <c r="NY133"/>
      <c r="NZ133" s="3">
        <f t="shared" si="2782"/>
        <v>25866932224</v>
      </c>
      <c r="OA133"/>
      <c r="OB133" s="3">
        <f t="shared" si="2783"/>
        <v>2948924416</v>
      </c>
      <c r="OC133"/>
      <c r="OD133" s="3">
        <f t="shared" si="2784"/>
        <v>2027160576</v>
      </c>
      <c r="OE133"/>
      <c r="OF133" s="3">
        <f t="shared" si="2785"/>
        <v>7131464704</v>
      </c>
      <c r="OG133"/>
      <c r="OH133" s="3">
        <f t="shared" si="2786"/>
        <v>2188742656</v>
      </c>
      <c r="OI133"/>
      <c r="OJ133" s="3">
        <f t="shared" si="2787"/>
        <v>17686872064</v>
      </c>
      <c r="OK133"/>
      <c r="OL133" s="3">
        <f t="shared" si="2788"/>
        <v>485619434496</v>
      </c>
      <c r="OM133"/>
      <c r="ON133" s="3">
        <f t="shared" si="2789"/>
        <v>3096699904</v>
      </c>
      <c r="OO133"/>
      <c r="OP133" s="3">
        <f t="shared" si="2790"/>
        <v>809288704</v>
      </c>
      <c r="OQ133"/>
      <c r="OR133" s="3">
        <f t="shared" si="2791"/>
        <v>7999513600</v>
      </c>
      <c r="OS133"/>
      <c r="OT133" s="3">
        <f t="shared" si="2792"/>
        <v>18969001984</v>
      </c>
      <c r="OU133"/>
      <c r="OV133" s="3">
        <f t="shared" si="2793"/>
        <v>58540770304</v>
      </c>
      <c r="OW133"/>
      <c r="OX133" s="3">
        <f t="shared" si="2794"/>
        <v>191423750400</v>
      </c>
      <c r="OY133"/>
      <c r="OZ133" s="3">
        <f t="shared" si="2795"/>
        <v>45589504</v>
      </c>
      <c r="PA133"/>
      <c r="PB133" s="3">
        <f t="shared" si="2796"/>
        <v>5814977536</v>
      </c>
      <c r="PC133"/>
      <c r="PD133" s="3">
        <f t="shared" si="2797"/>
        <v>23711072256</v>
      </c>
      <c r="PE133"/>
      <c r="PF133" s="3">
        <f t="shared" si="2798"/>
        <v>9345475584</v>
      </c>
      <c r="PG133"/>
      <c r="PH133" s="3">
        <f t="shared" si="2799"/>
        <v>11036763136</v>
      </c>
      <c r="PI133"/>
      <c r="PJ133" s="3">
        <f t="shared" si="2800"/>
        <v>530841600</v>
      </c>
      <c r="PK133"/>
      <c r="PL133" s="3">
        <f t="shared" si="2801"/>
        <v>188457984</v>
      </c>
      <c r="PM133"/>
      <c r="PN133" s="3">
        <f t="shared" si="2802"/>
        <v>11698585600</v>
      </c>
      <c r="PO133"/>
      <c r="PP133" s="3">
        <f t="shared" si="2803"/>
        <v>66110694400</v>
      </c>
      <c r="PQ133"/>
      <c r="PR133" s="3">
        <f t="shared" si="2804"/>
        <v>57600000000</v>
      </c>
      <c r="PS133"/>
      <c r="PT133" s="3">
        <f t="shared" si="2805"/>
        <v>119671716096</v>
      </c>
      <c r="PU133"/>
      <c r="PV133" s="3">
        <f t="shared" si="2806"/>
        <v>59629732864</v>
      </c>
      <c r="PW133"/>
      <c r="PX133" s="3">
        <f t="shared" si="2730"/>
        <v>59348755456</v>
      </c>
      <c r="PY133"/>
      <c r="PZ133" s="3">
        <f t="shared" si="3172"/>
        <v>58308726784</v>
      </c>
      <c r="QA133"/>
      <c r="QB133" s="3">
        <f t="shared" si="3173"/>
        <v>15146717184</v>
      </c>
      <c r="QC133"/>
      <c r="QD133" s="3">
        <f t="shared" si="3174"/>
        <v>13418905600</v>
      </c>
      <c r="QE133"/>
      <c r="QF133" s="3">
        <f t="shared" si="3175"/>
        <v>4253126656</v>
      </c>
      <c r="QG133"/>
      <c r="QH133" s="3">
        <f t="shared" si="3176"/>
        <v>4404711424</v>
      </c>
      <c r="QI133"/>
      <c r="QJ133" s="3">
        <f t="shared" si="3177"/>
        <v>8166375424</v>
      </c>
      <c r="QK133"/>
      <c r="QL133" s="3">
        <f t="shared" si="3178"/>
        <v>10979686656</v>
      </c>
      <c r="QM133"/>
      <c r="QN133" s="3">
        <f t="shared" si="3169"/>
        <v>6943555584</v>
      </c>
      <c r="QO133"/>
      <c r="QP133" s="3">
        <f t="shared" si="3170"/>
        <v>4671995904</v>
      </c>
      <c r="QQ133"/>
      <c r="QR133" s="3">
        <f t="shared" si="3171"/>
        <v>94077158400</v>
      </c>
      <c r="QS133" s="5"/>
      <c r="QT133" s="6">
        <f t="shared" si="2429"/>
        <v>11474.872700497057</v>
      </c>
      <c r="QU133" s="5"/>
      <c r="QV133" s="5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</row>
    <row r="134" spans="1:1015" s="3" customFormat="1">
      <c r="A134" s="2">
        <v>232</v>
      </c>
      <c r="B134" s="3">
        <v>1994956</v>
      </c>
      <c r="C134" s="3">
        <v>1979324</v>
      </c>
      <c r="D134" s="3">
        <v>2262433</v>
      </c>
      <c r="E134" s="3">
        <v>2184097</v>
      </c>
      <c r="F134" s="3">
        <v>2742393</v>
      </c>
      <c r="G134" s="3">
        <v>2003939</v>
      </c>
      <c r="H134" s="3">
        <v>2182965</v>
      </c>
      <c r="I134" s="3">
        <v>2337304</v>
      </c>
      <c r="J134" s="3">
        <v>2346288</v>
      </c>
      <c r="K134" s="3">
        <v>2223247</v>
      </c>
      <c r="L134" s="3">
        <v>2511874</v>
      </c>
      <c r="M134" s="3">
        <v>2102400</v>
      </c>
      <c r="N134" s="3">
        <v>2213203</v>
      </c>
      <c r="O134" s="3">
        <v>2290373</v>
      </c>
      <c r="P134" s="3">
        <v>2217624</v>
      </c>
      <c r="Q134" s="3">
        <v>2429116</v>
      </c>
      <c r="R134" s="3">
        <v>2242239</v>
      </c>
      <c r="S134" s="3">
        <v>2412281</v>
      </c>
      <c r="T134" s="3">
        <v>2510742</v>
      </c>
      <c r="U134" s="3">
        <v>2339568</v>
      </c>
      <c r="V134" s="3">
        <v>2443687</v>
      </c>
      <c r="W134" s="3">
        <v>2376561</v>
      </c>
      <c r="X134" s="3">
        <v>2840853</v>
      </c>
      <c r="Y134" s="3">
        <v>2603685</v>
      </c>
      <c r="Z134" s="3">
        <v>2383281</v>
      </c>
      <c r="AA134" s="3">
        <v>2168394</v>
      </c>
      <c r="AB134" s="3">
        <v>2388798</v>
      </c>
      <c r="AC134" s="3">
        <v>2153894</v>
      </c>
      <c r="AD134" s="3">
        <v>2633818</v>
      </c>
      <c r="AE134" s="3">
        <v>2631554</v>
      </c>
      <c r="AF134" s="3">
        <v>2138226</v>
      </c>
      <c r="AG134" s="3">
        <v>2953814</v>
      </c>
      <c r="AH134" s="3">
        <v>2381018</v>
      </c>
      <c r="AI134" s="3">
        <v>2331787</v>
      </c>
      <c r="AJ134" s="3">
        <v>2243371</v>
      </c>
      <c r="AK134" s="3">
        <v>2735673</v>
      </c>
      <c r="AL134" s="3">
        <v>2100172</v>
      </c>
      <c r="AM134" s="3">
        <v>2283689</v>
      </c>
      <c r="AN134" s="3">
        <v>2579070</v>
      </c>
      <c r="AO134" s="3">
        <v>2259074</v>
      </c>
      <c r="AP134" s="3">
        <v>2141551</v>
      </c>
      <c r="AQ134" s="3">
        <v>2857617</v>
      </c>
      <c r="AR134" s="3">
        <v>2423528</v>
      </c>
      <c r="AS134" s="3">
        <v>2102400</v>
      </c>
      <c r="AT134" s="3">
        <v>2652916</v>
      </c>
      <c r="AU134" s="3">
        <v>2113611</v>
      </c>
      <c r="AV134" s="3">
        <v>2910242</v>
      </c>
      <c r="AW134" s="3">
        <v>2545472</v>
      </c>
      <c r="AX134" s="3">
        <v>2735673</v>
      </c>
      <c r="AY134" s="3">
        <v>2310532</v>
      </c>
      <c r="AZ134" s="3">
        <v>2674135</v>
      </c>
      <c r="BA134" s="3">
        <v>2453731</v>
      </c>
      <c r="BB134" s="3">
        <v>2576807</v>
      </c>
      <c r="BC134" s="3">
        <v>2647328</v>
      </c>
      <c r="BD134" s="3">
        <v>2403369</v>
      </c>
      <c r="BE134" s="3">
        <v>2473890</v>
      </c>
      <c r="BF134" s="3">
        <v>2609202</v>
      </c>
      <c r="BG134" s="3">
        <v>2210940</v>
      </c>
      <c r="BH134" s="3">
        <v>2546604</v>
      </c>
      <c r="BI134" s="3">
        <v>1993860</v>
      </c>
      <c r="BJ134" s="3">
        <v>2014019</v>
      </c>
      <c r="BK134" s="3">
        <v>2382149</v>
      </c>
      <c r="BL134" s="3">
        <v>2103532</v>
      </c>
      <c r="BM134" s="3">
        <v>2307172</v>
      </c>
      <c r="BN134" s="3">
        <v>2325068</v>
      </c>
      <c r="BO134" s="3">
        <v>2304909</v>
      </c>
      <c r="BP134" s="3">
        <v>2703277</v>
      </c>
      <c r="BQ134" s="3">
        <v>2466039</v>
      </c>
      <c r="BR134" s="3">
        <v>2191877</v>
      </c>
      <c r="BS134" s="3">
        <v>2436897</v>
      </c>
      <c r="BT134" s="3">
        <v>2253486</v>
      </c>
      <c r="BU134" s="3">
        <v>2647328</v>
      </c>
      <c r="BV134" s="3">
        <v>2262433</v>
      </c>
      <c r="BW134" s="3">
        <v>1840581</v>
      </c>
      <c r="BX134" s="3">
        <v>2391062</v>
      </c>
      <c r="BY134" s="3">
        <v>2492917</v>
      </c>
      <c r="BZ134" s="3">
        <v>2028555</v>
      </c>
      <c r="CA134" s="3">
        <v>2293733</v>
      </c>
      <c r="CB134" s="3">
        <v>2157218</v>
      </c>
      <c r="CC134" s="3">
        <v>2115804</v>
      </c>
      <c r="CD134" s="3">
        <v>1977096</v>
      </c>
      <c r="CE134" s="3">
        <v>1960297</v>
      </c>
      <c r="CF134" s="3">
        <v>2252354</v>
      </c>
      <c r="CG134" s="3">
        <v>2107988</v>
      </c>
      <c r="CH134" s="3">
        <v>2091189</v>
      </c>
      <c r="CI134" s="3">
        <v>2388798</v>
      </c>
      <c r="CJ134" s="3">
        <v>1969245</v>
      </c>
      <c r="CK134" s="3">
        <v>2676399</v>
      </c>
      <c r="CL134" s="3">
        <v>2295996</v>
      </c>
      <c r="CM134" s="3">
        <v>1925638</v>
      </c>
      <c r="CN134" s="3">
        <v>2768140</v>
      </c>
      <c r="CO134" s="3">
        <v>2156086</v>
      </c>
      <c r="CP134" s="3">
        <v>2118032</v>
      </c>
      <c r="CQ134" s="3">
        <v>2107988</v>
      </c>
      <c r="CR134" s="3">
        <v>2415677</v>
      </c>
      <c r="CS134" s="3">
        <v>2274741</v>
      </c>
      <c r="CT134" s="3">
        <v>2205316</v>
      </c>
      <c r="CU134" s="3">
        <v>2165034</v>
      </c>
      <c r="CV134" s="3">
        <v>2232195</v>
      </c>
      <c r="CW134" s="3">
        <v>2473890</v>
      </c>
      <c r="CX134" s="3">
        <v>2256810</v>
      </c>
      <c r="CY134" s="3">
        <v>2150534</v>
      </c>
      <c r="CZ134" s="3">
        <v>2041958</v>
      </c>
      <c r="DA134" s="3">
        <v>2176281</v>
      </c>
      <c r="DB134" s="3">
        <v>2041958</v>
      </c>
      <c r="DC134" s="3">
        <v>2080048</v>
      </c>
      <c r="DD134" s="3">
        <v>1852889</v>
      </c>
      <c r="DE134" s="3">
        <v>2288110</v>
      </c>
      <c r="DF134" s="3">
        <v>2112479</v>
      </c>
      <c r="DG134" s="3">
        <v>2458117</v>
      </c>
      <c r="DH134" s="3">
        <v>2312725</v>
      </c>
      <c r="DI134" s="3">
        <v>2057626</v>
      </c>
      <c r="DJ134" s="3">
        <v>2093417</v>
      </c>
      <c r="DK134" s="3">
        <v>2067705</v>
      </c>
      <c r="DL134" s="3">
        <v>2082241</v>
      </c>
      <c r="DM134" s="3">
        <v>2287049</v>
      </c>
      <c r="DN134" s="3">
        <v>1923374</v>
      </c>
      <c r="DO134" s="3">
        <v>2081109</v>
      </c>
      <c r="DP134" s="3">
        <v>2132603</v>
      </c>
      <c r="DQ134" s="3">
        <v>2260170</v>
      </c>
      <c r="DR134" s="3">
        <v>2214264</v>
      </c>
      <c r="DS134" s="3">
        <v>2374298</v>
      </c>
      <c r="DT134" s="3">
        <v>2170657</v>
      </c>
      <c r="DU134" s="3">
        <v>2147174</v>
      </c>
      <c r="DV134" s="3">
        <v>2389930</v>
      </c>
      <c r="DW134" s="3">
        <v>2312725</v>
      </c>
      <c r="DX134" s="3">
        <v>1758920</v>
      </c>
      <c r="DY134" s="3">
        <v>2316084</v>
      </c>
      <c r="DZ134" s="3">
        <v>2095680</v>
      </c>
      <c r="EA134" s="3">
        <v>2363051</v>
      </c>
      <c r="EB134" s="3">
        <v>2186325</v>
      </c>
      <c r="EC134" s="3">
        <v>2235555</v>
      </c>
      <c r="ED134" s="3">
        <v>2304909</v>
      </c>
      <c r="EE134" s="3">
        <v>2244503</v>
      </c>
      <c r="EF134" s="3">
        <v>2085636</v>
      </c>
      <c r="EG134" s="3">
        <v>1881996</v>
      </c>
      <c r="EH134" s="3">
        <v>2336173</v>
      </c>
      <c r="EI134" s="3">
        <v>2167262</v>
      </c>
      <c r="EJ134" s="3">
        <v>2144910</v>
      </c>
      <c r="EK134" s="3">
        <v>2378754</v>
      </c>
      <c r="EL134" s="3">
        <v>1925638</v>
      </c>
      <c r="EM134" s="3">
        <v>1873012</v>
      </c>
      <c r="EN134" s="3">
        <v>2074460</v>
      </c>
      <c r="EO134" s="3">
        <v>1987176</v>
      </c>
      <c r="EP134" s="3">
        <v>1813738</v>
      </c>
      <c r="EQ134" s="3">
        <v>2031879</v>
      </c>
      <c r="ER134" s="3">
        <v>2120295</v>
      </c>
      <c r="ES134" s="3">
        <v>2034142</v>
      </c>
      <c r="ET134" s="3">
        <v>2140419</v>
      </c>
      <c r="EU134" s="3">
        <v>1822650</v>
      </c>
      <c r="EV134" s="5"/>
      <c r="EW134" s="6">
        <f t="shared" si="2362"/>
        <v>2270065.1066666665</v>
      </c>
      <c r="EX134" s="7"/>
      <c r="EY134" s="6">
        <f t="shared" si="2424"/>
        <v>19531.679742475091</v>
      </c>
      <c r="EZ134" s="7"/>
      <c r="FA134" s="6">
        <f t="shared" si="2425"/>
        <v>2271989.5066666668</v>
      </c>
      <c r="FB134" s="6">
        <f t="shared" si="2426"/>
        <v>2268140.7066666665</v>
      </c>
      <c r="FC134" s="6">
        <f t="shared" si="2363"/>
        <v>3848.8000000002794</v>
      </c>
      <c r="FD134" s="7"/>
      <c r="FE134" s="6">
        <f t="shared" si="2427"/>
        <v>138843802.23999342</v>
      </c>
      <c r="FF134"/>
      <c r="FG134" s="6">
        <f t="shared" si="2731"/>
        <v>5548342963.8399582</v>
      </c>
      <c r="FH134"/>
      <c r="FI134" s="6">
        <f t="shared" si="2732"/>
        <v>539644799867.03961</v>
      </c>
      <c r="FJ134"/>
      <c r="FK134" s="6">
        <f t="shared" si="2733"/>
        <v>25023380068.840088</v>
      </c>
      <c r="FL134"/>
      <c r="FM134" s="6">
        <f t="shared" si="2734"/>
        <v>14206780540.839933</v>
      </c>
      <c r="FN134"/>
      <c r="FO134" s="6">
        <f t="shared" si="2735"/>
        <v>164531802875.03976</v>
      </c>
      <c r="FP134"/>
      <c r="FQ134" s="6">
        <f t="shared" si="2736"/>
        <v>6564045953.4400454</v>
      </c>
      <c r="FR134"/>
      <c r="FS134" s="6">
        <f t="shared" si="2737"/>
        <v>46371660144.640121</v>
      </c>
      <c r="FT134"/>
      <c r="FU134" s="6">
        <f t="shared" si="2738"/>
        <v>30238010324.640099</v>
      </c>
      <c r="FV134"/>
      <c r="FW134" s="6">
        <f t="shared" si="2739"/>
        <v>27997722555.039906</v>
      </c>
      <c r="FX134"/>
      <c r="FY134" s="6">
        <f t="shared" si="2740"/>
        <v>4004004039.8399649</v>
      </c>
      <c r="FZ134"/>
      <c r="GA134" s="6">
        <f t="shared" si="2741"/>
        <v>54437849088.63987</v>
      </c>
      <c r="GB134"/>
      <c r="GC134" s="6">
        <f t="shared" si="2742"/>
        <v>44537121859.239883</v>
      </c>
      <c r="GD134"/>
      <c r="GE134" s="6">
        <f t="shared" si="2743"/>
        <v>53386505447.039871</v>
      </c>
      <c r="GF134"/>
      <c r="GG134" s="6">
        <f t="shared" si="2744"/>
        <v>2511591.0400008857</v>
      </c>
      <c r="GH134"/>
      <c r="GI134" s="6">
        <f t="shared" si="4268"/>
        <v>671476669194.24048</v>
      </c>
      <c r="GJ134"/>
      <c r="GK134" s="6">
        <f t="shared" si="4269"/>
        <v>2059544076.8399746</v>
      </c>
      <c r="GL134"/>
      <c r="GM134" s="6">
        <f t="shared" si="4270"/>
        <v>246165616340.64029</v>
      </c>
      <c r="GN134"/>
      <c r="GO134" s="6">
        <f t="shared" si="4271"/>
        <v>35105943009.640106</v>
      </c>
      <c r="GP134"/>
      <c r="GQ134" s="6">
        <f t="shared" si="4272"/>
        <v>99949052067.839828</v>
      </c>
      <c r="GR134"/>
      <c r="GS134" s="6">
        <f t="shared" si="4273"/>
        <v>518277319259.04041</v>
      </c>
      <c r="GT134"/>
      <c r="GU134" s="6">
        <f t="shared" si="4274"/>
        <v>100666090752.63982</v>
      </c>
      <c r="GV134"/>
      <c r="GW134" s="6">
        <f t="shared" si="4275"/>
        <v>286713342118.4397</v>
      </c>
      <c r="GX134"/>
      <c r="GY134" s="6">
        <f t="shared" si="4276"/>
        <v>130264112609.4398</v>
      </c>
      <c r="GZ134"/>
      <c r="HA134" s="6">
        <f t="shared" si="4277"/>
        <v>177487117780.83975</v>
      </c>
      <c r="HB134"/>
      <c r="HC134" s="6">
        <f t="shared" si="4278"/>
        <v>46896154647.039879</v>
      </c>
      <c r="HD134"/>
      <c r="HE134" s="6">
        <f t="shared" si="4279"/>
        <v>5530867152.0400419</v>
      </c>
      <c r="HF134"/>
      <c r="HG134" s="6">
        <f t="shared" si="4280"/>
        <v>5530867152.0400419</v>
      </c>
      <c r="HH134"/>
      <c r="HI134" s="6">
        <f t="shared" si="4281"/>
        <v>155561772334.23978</v>
      </c>
      <c r="HJ134"/>
      <c r="HK134" s="6">
        <f t="shared" si="4282"/>
        <v>301285940583.03967</v>
      </c>
      <c r="HL134"/>
      <c r="HM134" s="6">
        <f t="shared" si="4283"/>
        <v>138368227649.44022</v>
      </c>
      <c r="HN134"/>
      <c r="HO134" s="6">
        <f t="shared" si="4284"/>
        <v>43051602125.440117</v>
      </c>
      <c r="HP134"/>
      <c r="HQ134" s="6">
        <f t="shared" si="4285"/>
        <v>266022624.03999087</v>
      </c>
      <c r="HR134"/>
      <c r="HS134" s="6">
        <f t="shared" si="4286"/>
        <v>54470518676.63987</v>
      </c>
      <c r="HT134"/>
      <c r="HU134" s="6">
        <f t="shared" si="4287"/>
        <v>61935679613.44014</v>
      </c>
      <c r="HV134"/>
      <c r="HW134" s="6">
        <f t="shared" si="4288"/>
        <v>158157972404.64023</v>
      </c>
      <c r="HX134"/>
      <c r="HY134" s="6">
        <f t="shared" si="4289"/>
        <v>174726675210.23978</v>
      </c>
      <c r="HZ134"/>
      <c r="IA134" s="6">
        <f t="shared" si="4290"/>
        <v>11173293334.44006</v>
      </c>
      <c r="IB134"/>
      <c r="IC134" s="6">
        <f t="shared" si="4291"/>
        <v>72375419118.240143</v>
      </c>
      <c r="ID134"/>
      <c r="IE134" s="6">
        <f t="shared" si="4292"/>
        <v>1411144251.039979</v>
      </c>
      <c r="IF134"/>
      <c r="IG134" s="6">
        <f t="shared" si="4293"/>
        <v>167707680.03999275</v>
      </c>
      <c r="IH134"/>
      <c r="II134" s="6">
        <f t="shared" si="4294"/>
        <v>19745083495.83992</v>
      </c>
      <c r="IJ134"/>
      <c r="IK134" s="6">
        <f t="shared" si="4295"/>
        <v>90876805180.840164</v>
      </c>
      <c r="IL134"/>
      <c r="IM134" s="6">
        <f t="shared" si="4296"/>
        <v>505524981607.84039</v>
      </c>
      <c r="IN134"/>
      <c r="IO134" s="6">
        <f t="shared" si="4297"/>
        <v>134328993684.6398</v>
      </c>
      <c r="IP134"/>
      <c r="IQ134" s="6">
        <f t="shared" si="4298"/>
        <v>369913565307.03967</v>
      </c>
      <c r="IR134"/>
      <c r="IS134" s="6">
        <f t="shared" si="4299"/>
        <v>38380503.039996535</v>
      </c>
      <c r="IT134"/>
      <c r="IU134" s="6">
        <f t="shared" si="4300"/>
        <v>18792900403.839924</v>
      </c>
      <c r="IV134"/>
      <c r="IW134" s="6">
        <f t="shared" si="4301"/>
        <v>1327378062.2399797</v>
      </c>
      <c r="IX134"/>
      <c r="IY134" s="6">
        <f t="shared" si="4302"/>
        <v>60291757718.44014</v>
      </c>
      <c r="IZ134"/>
      <c r="JA134" s="6">
        <f t="shared" si="4303"/>
        <v>10491331299.839943</v>
      </c>
      <c r="JB134"/>
      <c r="JC134" s="6">
        <f t="shared" si="4304"/>
        <v>19091446315.240078</v>
      </c>
      <c r="JD134"/>
      <c r="JE134" s="6">
        <f t="shared" si="4305"/>
        <v>1758862945.4400234</v>
      </c>
      <c r="JF134"/>
      <c r="JG134" s="6">
        <f t="shared" si="4306"/>
        <v>192782289272.04025</v>
      </c>
      <c r="JH134"/>
      <c r="JI134" s="6">
        <f t="shared" si="4307"/>
        <v>122141023374.24019</v>
      </c>
      <c r="JJ134"/>
      <c r="JK134" s="6">
        <f t="shared" si="4308"/>
        <v>63126663000.039856</v>
      </c>
      <c r="JL134"/>
      <c r="JM134" s="6">
        <f t="shared" si="4309"/>
        <v>477999514.23998779</v>
      </c>
      <c r="JN134"/>
      <c r="JO134" s="6">
        <f t="shared" si="4310"/>
        <v>43537660186.24012</v>
      </c>
      <c r="JP134"/>
      <c r="JQ134" s="6">
        <f t="shared" si="4311"/>
        <v>26109324422.44009</v>
      </c>
      <c r="JR134"/>
      <c r="JS134" s="6">
        <f t="shared" si="4312"/>
        <v>17270112489.640072</v>
      </c>
      <c r="JT134"/>
      <c r="JU134" s="6">
        <f t="shared" si="4313"/>
        <v>26857572135.840092</v>
      </c>
      <c r="JV134"/>
      <c r="JW134" s="6">
        <f t="shared" si="4314"/>
        <v>385501809.63998902</v>
      </c>
      <c r="JX134"/>
      <c r="JY134" s="6">
        <f t="shared" si="4315"/>
        <v>5381132078.4399586</v>
      </c>
      <c r="JZ134"/>
      <c r="KA134" s="6">
        <f t="shared" si="4316"/>
        <v>314735361763.84033</v>
      </c>
      <c r="KB134"/>
      <c r="KC134" s="6">
        <f t="shared" si="4317"/>
        <v>73560179912.040146</v>
      </c>
      <c r="KD134"/>
      <c r="KE134" s="6">
        <f t="shared" si="4318"/>
        <v>2817359009.4400296</v>
      </c>
      <c r="KF134"/>
      <c r="KG134" s="6">
        <f t="shared" si="4319"/>
        <v>3198716871.8399682</v>
      </c>
      <c r="KH134"/>
      <c r="KI134" s="6">
        <f t="shared" si="4320"/>
        <v>39916523597.439888</v>
      </c>
      <c r="KJ134"/>
      <c r="KK134" s="6">
        <f t="shared" si="4321"/>
        <v>27245529868.839909</v>
      </c>
      <c r="KL134"/>
      <c r="KM134" s="6">
        <f t="shared" si="4322"/>
        <v>56497867171.840134</v>
      </c>
      <c r="KN134"/>
      <c r="KO134" s="6">
        <f t="shared" si="4323"/>
        <v>2379215239.839973</v>
      </c>
      <c r="KP134"/>
      <c r="KQ134" s="6">
        <f t="shared" si="4324"/>
        <v>6961432599.0399532</v>
      </c>
      <c r="KR134"/>
      <c r="KS134" s="6">
        <f t="shared" si="4325"/>
        <v>49279471304.040123</v>
      </c>
      <c r="KT134"/>
      <c r="KU134" s="6">
        <f t="shared" si="4326"/>
        <v>6773981337.6399536</v>
      </c>
      <c r="KV134"/>
      <c r="KW134" s="16">
        <f t="shared" si="4327"/>
        <v>17539.305224677879</v>
      </c>
      <c r="KX134" s="7"/>
      <c r="KY134" s="5"/>
      <c r="KZ134" s="3">
        <f t="shared" si="2428"/>
        <v>244359424</v>
      </c>
      <c r="LA134"/>
      <c r="LB134" s="3">
        <f t="shared" si="2745"/>
        <v>6136528896</v>
      </c>
      <c r="LC134"/>
      <c r="LD134" s="3">
        <f t="shared" si="2746"/>
        <v>545314310116</v>
      </c>
      <c r="LE134"/>
      <c r="LF134" s="3">
        <f t="shared" si="2747"/>
        <v>23820526921</v>
      </c>
      <c r="LG134"/>
      <c r="LH134" s="3">
        <f t="shared" si="2748"/>
        <v>15139087681</v>
      </c>
      <c r="LI134"/>
      <c r="LJ134" s="3">
        <f t="shared" si="2749"/>
        <v>167668956676</v>
      </c>
      <c r="LK134"/>
      <c r="LL134" s="3">
        <f t="shared" si="2750"/>
        <v>5955208900</v>
      </c>
      <c r="LM134"/>
      <c r="LN134" s="3">
        <f t="shared" si="2751"/>
        <v>44728866064</v>
      </c>
      <c r="LO134"/>
      <c r="LP134" s="3">
        <f t="shared" si="2752"/>
        <v>28914281764</v>
      </c>
      <c r="LQ134"/>
      <c r="LR134" s="3">
        <f t="shared" si="2753"/>
        <v>29300538276</v>
      </c>
      <c r="LS134"/>
      <c r="LT134" s="3">
        <f t="shared" si="2754"/>
        <v>4505899876</v>
      </c>
      <c r="LU134"/>
      <c r="LV134" s="3">
        <f t="shared" si="2755"/>
        <v>56248660224</v>
      </c>
      <c r="LW134"/>
      <c r="LX134" s="3">
        <f t="shared" si="2756"/>
        <v>46176422769</v>
      </c>
      <c r="LY134"/>
      <c r="LZ134" s="3">
        <f t="shared" si="2757"/>
        <v>55179889216</v>
      </c>
      <c r="MA134"/>
      <c r="MB134" s="3">
        <f t="shared" si="2758"/>
        <v>5125696</v>
      </c>
      <c r="MC134"/>
      <c r="MD134" s="3">
        <f t="shared" si="2759"/>
        <v>665183785744</v>
      </c>
      <c r="ME134"/>
      <c r="MF134" s="3">
        <f t="shared" si="2760"/>
        <v>2423691361</v>
      </c>
      <c r="MG134"/>
      <c r="MH134" s="3">
        <f t="shared" si="2761"/>
        <v>242361259204</v>
      </c>
      <c r="MI134"/>
      <c r="MJ134" s="3">
        <f t="shared" si="2762"/>
        <v>33678489289</v>
      </c>
      <c r="MK134"/>
      <c r="ML134" s="3">
        <f t="shared" si="2763"/>
        <v>102397440016</v>
      </c>
      <c r="MM134"/>
      <c r="MN134" s="3">
        <f t="shared" si="2764"/>
        <v>512750516356</v>
      </c>
      <c r="MO134"/>
      <c r="MP134" s="3">
        <f t="shared" si="2765"/>
        <v>103123192384</v>
      </c>
      <c r="MQ134"/>
      <c r="MR134" s="3">
        <f t="shared" si="2766"/>
        <v>290849883025</v>
      </c>
      <c r="MS134"/>
      <c r="MT134" s="3">
        <f t="shared" si="2767"/>
        <v>133057152900</v>
      </c>
      <c r="MU134"/>
      <c r="MV134" s="3">
        <f t="shared" si="2768"/>
        <v>180744869881</v>
      </c>
      <c r="MW134"/>
      <c r="MX134" s="3">
        <f t="shared" si="2769"/>
        <v>48577923216</v>
      </c>
      <c r="MY134"/>
      <c r="MZ134" s="3">
        <f t="shared" si="2770"/>
        <v>4973211441</v>
      </c>
      <c r="NA134"/>
      <c r="NB134" s="3">
        <f t="shared" si="2771"/>
        <v>4973211441</v>
      </c>
      <c r="NC134"/>
      <c r="ND134" s="3">
        <f t="shared" si="2772"/>
        <v>158612620644</v>
      </c>
      <c r="NE134"/>
      <c r="NF134" s="3">
        <f t="shared" si="2773"/>
        <v>305525929536</v>
      </c>
      <c r="NG134"/>
      <c r="NH134" s="3">
        <f t="shared" si="2774"/>
        <v>135519696900</v>
      </c>
      <c r="NI134"/>
      <c r="NJ134" s="3">
        <f t="shared" si="2775"/>
        <v>41469249600</v>
      </c>
      <c r="NK134"/>
      <c r="NL134" s="3">
        <f t="shared" si="2729"/>
        <v>406385281</v>
      </c>
      <c r="NM134"/>
      <c r="NN134" s="3">
        <f t="shared" si="2776"/>
        <v>56281868644</v>
      </c>
      <c r="NO134"/>
      <c r="NP134" s="3">
        <f t="shared" si="2777"/>
        <v>60034800400</v>
      </c>
      <c r="NQ134"/>
      <c r="NR134" s="3">
        <f t="shared" si="2778"/>
        <v>155111520964</v>
      </c>
      <c r="NS134"/>
      <c r="NT134" s="3">
        <f t="shared" si="2779"/>
        <v>177959109904</v>
      </c>
      <c r="NU134"/>
      <c r="NV134" s="3">
        <f t="shared" si="2780"/>
        <v>10374441025</v>
      </c>
      <c r="NW134"/>
      <c r="NX134" s="3">
        <f t="shared" si="2781"/>
        <v>70319371684</v>
      </c>
      <c r="NY134"/>
      <c r="NZ134" s="3">
        <f t="shared" si="2782"/>
        <v>1715119396</v>
      </c>
      <c r="OA134"/>
      <c r="OB134" s="3">
        <f t="shared" si="2783"/>
        <v>282206401</v>
      </c>
      <c r="OC134"/>
      <c r="OD134" s="3">
        <f t="shared" si="2784"/>
        <v>20841541956</v>
      </c>
      <c r="OE134"/>
      <c r="OF134" s="3">
        <f t="shared" si="2785"/>
        <v>88571116881</v>
      </c>
      <c r="OG134"/>
      <c r="OH134" s="3">
        <f t="shared" si="2786"/>
        <v>500066779716</v>
      </c>
      <c r="OI134"/>
      <c r="OJ134" s="3">
        <f t="shared" si="2787"/>
        <v>137165048164</v>
      </c>
      <c r="OK134"/>
      <c r="OL134" s="3">
        <f t="shared" si="2788"/>
        <v>374610098916</v>
      </c>
      <c r="OM134"/>
      <c r="ON134" s="3">
        <f t="shared" si="2789"/>
        <v>100881936</v>
      </c>
      <c r="OO134"/>
      <c r="OP134" s="3">
        <f t="shared" si="2790"/>
        <v>19862956096</v>
      </c>
      <c r="OQ134"/>
      <c r="OR134" s="3">
        <f t="shared" si="2791"/>
        <v>1622639524</v>
      </c>
      <c r="OS134"/>
      <c r="OT134" s="3">
        <f t="shared" si="2792"/>
        <v>58416473025</v>
      </c>
      <c r="OU134"/>
      <c r="OV134" s="3">
        <f t="shared" si="2793"/>
        <v>11294588176</v>
      </c>
      <c r="OW134"/>
      <c r="OX134" s="3">
        <f t="shared" si="2794"/>
        <v>18042668329</v>
      </c>
      <c r="OY134"/>
      <c r="OZ134" s="3">
        <f t="shared" si="2795"/>
        <v>1450848100</v>
      </c>
      <c r="PA134"/>
      <c r="PB134" s="3">
        <f t="shared" si="2796"/>
        <v>189417318841</v>
      </c>
      <c r="PC134"/>
      <c r="PD134" s="3">
        <f t="shared" si="2797"/>
        <v>119465627044</v>
      </c>
      <c r="PE134"/>
      <c r="PF134" s="3">
        <f t="shared" si="2798"/>
        <v>65075499801</v>
      </c>
      <c r="PG134"/>
      <c r="PH134" s="3">
        <f t="shared" si="2799"/>
        <v>661106944</v>
      </c>
      <c r="PI134"/>
      <c r="PJ134" s="3">
        <f t="shared" si="2800"/>
        <v>41946316864</v>
      </c>
      <c r="PK134"/>
      <c r="PL134" s="3">
        <f t="shared" si="2801"/>
        <v>24880330225</v>
      </c>
      <c r="PM134"/>
      <c r="PN134" s="3">
        <f t="shared" si="2802"/>
        <v>16273339489</v>
      </c>
      <c r="PO134"/>
      <c r="PP134" s="3">
        <f t="shared" si="2803"/>
        <v>25610881156</v>
      </c>
      <c r="PQ134"/>
      <c r="PR134" s="3">
        <f t="shared" si="2804"/>
        <v>551451289</v>
      </c>
      <c r="PS134"/>
      <c r="PT134" s="3">
        <f t="shared" si="2805"/>
        <v>5960612025</v>
      </c>
      <c r="PU134"/>
      <c r="PV134" s="3">
        <f t="shared" si="2806"/>
        <v>310431722896</v>
      </c>
      <c r="PW134"/>
      <c r="PX134" s="3">
        <f t="shared" si="2730"/>
        <v>71487251641</v>
      </c>
      <c r="PY134"/>
      <c r="PZ134" s="3">
        <f t="shared" si="3172"/>
        <v>2423592900</v>
      </c>
      <c r="QA134"/>
      <c r="QB134" s="3">
        <f t="shared" si="3173"/>
        <v>3648884836</v>
      </c>
      <c r="QC134"/>
      <c r="QD134" s="3">
        <f t="shared" si="3174"/>
        <v>41469249600</v>
      </c>
      <c r="QE134"/>
      <c r="QF134" s="3">
        <f t="shared" si="3175"/>
        <v>28530925921</v>
      </c>
      <c r="QG134"/>
      <c r="QH134" s="3">
        <f t="shared" si="3176"/>
        <v>54683016336</v>
      </c>
      <c r="QI134"/>
      <c r="QJ134" s="3">
        <f t="shared" si="3177"/>
        <v>2769495876</v>
      </c>
      <c r="QK134"/>
      <c r="QL134" s="3">
        <f t="shared" si="3178"/>
        <v>7618496656</v>
      </c>
      <c r="QM134"/>
      <c r="QN134" s="3">
        <f t="shared" si="3169"/>
        <v>47585495881</v>
      </c>
      <c r="QO134"/>
      <c r="QP134" s="3">
        <f t="shared" si="3170"/>
        <v>7422339409</v>
      </c>
      <c r="QQ134"/>
      <c r="QR134" s="3">
        <f t="shared" si="3171"/>
        <v>100977137361</v>
      </c>
      <c r="QS134" s="5"/>
      <c r="QT134" s="6">
        <f t="shared" si="2429"/>
        <v>17666.812862236337</v>
      </c>
      <c r="QU134" s="5"/>
      <c r="QV134" s="5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</row>
    <row r="135" spans="1:1015" s="3" customFormat="1">
      <c r="A135" s="2">
        <v>235</v>
      </c>
      <c r="B135" s="3">
        <v>2658</v>
      </c>
      <c r="C135" s="3">
        <v>4304</v>
      </c>
      <c r="D135" s="3">
        <v>5317</v>
      </c>
      <c r="E135" s="3">
        <v>5317</v>
      </c>
      <c r="F135" s="3">
        <v>5190</v>
      </c>
      <c r="G135" s="3">
        <v>7217</v>
      </c>
      <c r="H135" s="3">
        <v>5443</v>
      </c>
      <c r="I135" s="3">
        <v>6963</v>
      </c>
      <c r="J135" s="3">
        <v>5063</v>
      </c>
      <c r="K135" s="3">
        <v>6330</v>
      </c>
      <c r="L135" s="3">
        <v>5190</v>
      </c>
      <c r="M135" s="3">
        <v>6330</v>
      </c>
      <c r="N135" s="3">
        <v>7090</v>
      </c>
      <c r="O135" s="3">
        <v>5063</v>
      </c>
      <c r="P135" s="3">
        <v>6963</v>
      </c>
      <c r="Q135" s="3">
        <v>5697</v>
      </c>
      <c r="R135" s="3">
        <v>6457</v>
      </c>
      <c r="S135" s="3">
        <v>5697</v>
      </c>
      <c r="T135" s="3">
        <v>5950</v>
      </c>
      <c r="U135" s="3">
        <v>6077</v>
      </c>
      <c r="V135" s="3">
        <v>6963</v>
      </c>
      <c r="W135" s="3">
        <v>5317</v>
      </c>
      <c r="X135" s="3">
        <v>7217</v>
      </c>
      <c r="Y135" s="3">
        <v>6077</v>
      </c>
      <c r="Z135" s="3">
        <v>8230</v>
      </c>
      <c r="AA135" s="3">
        <v>5950</v>
      </c>
      <c r="AB135" s="3">
        <v>6330</v>
      </c>
      <c r="AC135" s="3">
        <v>5697</v>
      </c>
      <c r="AD135" s="3">
        <v>7470</v>
      </c>
      <c r="AE135" s="3">
        <v>6583</v>
      </c>
      <c r="AF135" s="3">
        <v>3417</v>
      </c>
      <c r="AG135" s="3">
        <v>6963</v>
      </c>
      <c r="AH135" s="3">
        <v>8230</v>
      </c>
      <c r="AI135" s="3">
        <v>5317</v>
      </c>
      <c r="AJ135" s="3">
        <v>5570</v>
      </c>
      <c r="AK135" s="3">
        <v>4557</v>
      </c>
      <c r="AL135" s="3">
        <v>6963</v>
      </c>
      <c r="AM135" s="3">
        <v>4937</v>
      </c>
      <c r="AN135" s="3">
        <v>4937</v>
      </c>
      <c r="AO135" s="3">
        <v>4810</v>
      </c>
      <c r="AP135" s="3">
        <v>7597</v>
      </c>
      <c r="AQ135" s="3">
        <v>5317</v>
      </c>
      <c r="AR135" s="3">
        <v>5443</v>
      </c>
      <c r="AS135" s="3">
        <v>7597</v>
      </c>
      <c r="AT135" s="3">
        <v>6583</v>
      </c>
      <c r="AU135" s="3">
        <v>5063</v>
      </c>
      <c r="AV135" s="3">
        <v>5063</v>
      </c>
      <c r="AW135" s="3">
        <v>5317</v>
      </c>
      <c r="AX135" s="3">
        <v>6457</v>
      </c>
      <c r="AY135" s="3">
        <v>7470</v>
      </c>
      <c r="AZ135" s="3">
        <v>4937</v>
      </c>
      <c r="BA135" s="3">
        <v>6077</v>
      </c>
      <c r="BB135" s="3">
        <v>5570</v>
      </c>
      <c r="BC135" s="3">
        <v>9498</v>
      </c>
      <c r="BD135" s="3">
        <v>5190</v>
      </c>
      <c r="BE135" s="3">
        <v>5063</v>
      </c>
      <c r="BF135" s="3">
        <v>7344</v>
      </c>
      <c r="BG135" s="3">
        <v>3670</v>
      </c>
      <c r="BH135" s="3">
        <v>3797</v>
      </c>
      <c r="BI135" s="3">
        <v>7090</v>
      </c>
      <c r="BJ135" s="3">
        <v>3924</v>
      </c>
      <c r="BK135" s="3">
        <v>4430</v>
      </c>
      <c r="BL135" s="3">
        <v>4937</v>
      </c>
      <c r="BM135" s="3">
        <v>4430</v>
      </c>
      <c r="BN135" s="3">
        <v>4177</v>
      </c>
      <c r="BO135" s="3">
        <v>7090</v>
      </c>
      <c r="BP135" s="3">
        <v>4937</v>
      </c>
      <c r="BQ135" s="3">
        <v>5823</v>
      </c>
      <c r="BR135" s="3">
        <v>7344</v>
      </c>
      <c r="BS135" s="3">
        <v>6077</v>
      </c>
      <c r="BT135" s="3">
        <v>5823</v>
      </c>
      <c r="BU135" s="3">
        <v>5190</v>
      </c>
      <c r="BV135" s="3">
        <v>5190</v>
      </c>
      <c r="BW135" s="3">
        <v>6330</v>
      </c>
      <c r="BX135" s="3">
        <v>5443</v>
      </c>
      <c r="BY135" s="3">
        <v>5823</v>
      </c>
      <c r="BZ135" s="3">
        <v>5443</v>
      </c>
      <c r="CA135" s="3">
        <v>5063</v>
      </c>
      <c r="CB135" s="3">
        <v>5823</v>
      </c>
      <c r="CC135" s="3">
        <v>5317</v>
      </c>
      <c r="CD135" s="3">
        <v>7597</v>
      </c>
      <c r="CE135" s="3">
        <v>4810</v>
      </c>
      <c r="CF135" s="3">
        <v>4050</v>
      </c>
      <c r="CG135" s="3">
        <v>6203</v>
      </c>
      <c r="CH135" s="3">
        <v>4684</v>
      </c>
      <c r="CI135" s="3">
        <v>4050</v>
      </c>
      <c r="CJ135" s="3">
        <v>4177</v>
      </c>
      <c r="CK135" s="3">
        <v>5697</v>
      </c>
      <c r="CL135" s="3">
        <v>3797</v>
      </c>
      <c r="CM135" s="3">
        <v>5317</v>
      </c>
      <c r="CN135" s="3">
        <v>6077</v>
      </c>
      <c r="CO135" s="3">
        <v>4557</v>
      </c>
      <c r="CP135" s="3">
        <v>4304</v>
      </c>
      <c r="CQ135" s="3">
        <v>5823</v>
      </c>
      <c r="CR135" s="3">
        <v>6963</v>
      </c>
      <c r="CS135" s="3">
        <v>4050</v>
      </c>
      <c r="CT135" s="3">
        <v>7217</v>
      </c>
      <c r="CU135" s="3">
        <v>5190</v>
      </c>
      <c r="CV135" s="3">
        <v>4304</v>
      </c>
      <c r="CW135" s="3">
        <v>7090</v>
      </c>
      <c r="CX135" s="3">
        <v>5190</v>
      </c>
      <c r="CY135" s="3">
        <v>6330</v>
      </c>
      <c r="CZ135" s="3">
        <v>5570</v>
      </c>
      <c r="DA135" s="3">
        <v>6583</v>
      </c>
      <c r="DB135" s="3">
        <v>4684</v>
      </c>
      <c r="DC135" s="3">
        <v>6583</v>
      </c>
      <c r="DD135" s="3">
        <v>5317</v>
      </c>
      <c r="DE135" s="3">
        <v>5697</v>
      </c>
      <c r="DF135" s="3">
        <v>4810</v>
      </c>
      <c r="DG135" s="3">
        <v>7090</v>
      </c>
      <c r="DH135" s="3">
        <v>6457</v>
      </c>
      <c r="DI135" s="3">
        <v>4684</v>
      </c>
      <c r="DJ135" s="3">
        <v>5697</v>
      </c>
      <c r="DK135" s="3">
        <v>4177</v>
      </c>
      <c r="DL135" s="3">
        <v>5063</v>
      </c>
      <c r="DM135" s="3">
        <v>6077</v>
      </c>
      <c r="DN135" s="3">
        <v>4177</v>
      </c>
      <c r="DO135" s="3">
        <v>5317</v>
      </c>
      <c r="DP135" s="3">
        <v>5570</v>
      </c>
      <c r="DQ135" s="3">
        <v>3670</v>
      </c>
      <c r="DR135" s="3">
        <v>6583</v>
      </c>
      <c r="DS135" s="3">
        <v>5317</v>
      </c>
      <c r="DT135" s="3">
        <v>5823</v>
      </c>
      <c r="DU135" s="3">
        <v>3670</v>
      </c>
      <c r="DV135" s="3">
        <v>4430</v>
      </c>
      <c r="DW135" s="3">
        <v>5950</v>
      </c>
      <c r="DX135" s="3">
        <v>5063</v>
      </c>
      <c r="DY135" s="3">
        <v>4177</v>
      </c>
      <c r="DZ135" s="3">
        <v>4810</v>
      </c>
      <c r="EA135" s="3">
        <v>5190</v>
      </c>
      <c r="EB135" s="3">
        <v>5443</v>
      </c>
      <c r="EC135" s="3">
        <v>4177</v>
      </c>
      <c r="ED135" s="3">
        <v>6457</v>
      </c>
      <c r="EE135" s="3">
        <v>4557</v>
      </c>
      <c r="EF135" s="3">
        <v>5697</v>
      </c>
      <c r="EG135" s="3">
        <v>4430</v>
      </c>
      <c r="EH135" s="3">
        <v>5317</v>
      </c>
      <c r="EI135" s="3">
        <v>4430</v>
      </c>
      <c r="EJ135" s="3">
        <v>5063</v>
      </c>
      <c r="EK135" s="3">
        <v>4177</v>
      </c>
      <c r="EL135" s="3">
        <v>6203</v>
      </c>
      <c r="EM135" s="3">
        <v>6330</v>
      </c>
      <c r="EN135" s="3">
        <v>6583</v>
      </c>
      <c r="EO135" s="3">
        <v>4304</v>
      </c>
      <c r="EP135" s="3">
        <v>4937</v>
      </c>
      <c r="EQ135" s="3">
        <v>4557</v>
      </c>
      <c r="ER135" s="3">
        <v>3544</v>
      </c>
      <c r="ES135" s="3">
        <v>4304</v>
      </c>
      <c r="ET135" s="3">
        <v>5317</v>
      </c>
      <c r="EU135" s="3">
        <v>4050</v>
      </c>
      <c r="EV135" s="5"/>
      <c r="EW135" s="6">
        <f t="shared" si="2362"/>
        <v>5534.6533333333336</v>
      </c>
      <c r="EX135" s="7"/>
      <c r="EY135" s="6">
        <f t="shared" si="2424"/>
        <v>92.817610468728049</v>
      </c>
      <c r="EZ135" s="7"/>
      <c r="FA135" s="6">
        <f t="shared" si="2425"/>
        <v>5581.9333333333334</v>
      </c>
      <c r="FB135" s="6">
        <f t="shared" si="2426"/>
        <v>5487.373333333333</v>
      </c>
      <c r="FC135" s="6">
        <f t="shared" si="2363"/>
        <v>94.5600000000004</v>
      </c>
      <c r="FD135" s="7"/>
      <c r="FE135" s="6">
        <f t="shared" si="2427"/>
        <v>3029549.1136000012</v>
      </c>
      <c r="FF135"/>
      <c r="FG135" s="6">
        <f t="shared" si="2731"/>
        <v>8941.5936000000765</v>
      </c>
      <c r="FH135"/>
      <c r="FI135" s="6">
        <f t="shared" si="2732"/>
        <v>4501016.8336000014</v>
      </c>
      <c r="FJ135"/>
      <c r="FK135" s="6">
        <f t="shared" si="2733"/>
        <v>2606803.9936000011</v>
      </c>
      <c r="FL135"/>
      <c r="FM135" s="6">
        <f t="shared" si="2734"/>
        <v>1853845.633600001</v>
      </c>
      <c r="FN135"/>
      <c r="FO135" s="6">
        <f t="shared" si="2735"/>
        <v>1524138.393600001</v>
      </c>
      <c r="FP135"/>
      <c r="FQ135" s="6">
        <f t="shared" si="2736"/>
        <v>3734324.3535999986</v>
      </c>
      <c r="FR135"/>
      <c r="FS135" s="6">
        <f t="shared" si="2737"/>
        <v>1372271.6735999992</v>
      </c>
      <c r="FT135"/>
      <c r="FU135" s="6">
        <f t="shared" si="2738"/>
        <v>442810.39359999949</v>
      </c>
      <c r="FV135"/>
      <c r="FW135" s="6">
        <f t="shared" si="2739"/>
        <v>49088.83360000018</v>
      </c>
      <c r="FX135"/>
      <c r="FY135" s="6">
        <f t="shared" si="2740"/>
        <v>2406966.0735999988</v>
      </c>
      <c r="FZ135"/>
      <c r="GA135" s="6">
        <f t="shared" si="2741"/>
        <v>1092944.7935999993</v>
      </c>
      <c r="GB135"/>
      <c r="GC135" s="6">
        <f t="shared" si="2742"/>
        <v>4776147.9935999978</v>
      </c>
      <c r="GD135"/>
      <c r="GE135" s="6">
        <f t="shared" si="2743"/>
        <v>289917.63359999959</v>
      </c>
      <c r="GF135"/>
      <c r="GG135" s="6">
        <f t="shared" si="2744"/>
        <v>627961.15359999938</v>
      </c>
      <c r="GH135"/>
      <c r="GI135" s="6">
        <f t="shared" si="4268"/>
        <v>13253677.113600003</v>
      </c>
      <c r="GJ135"/>
      <c r="GK135" s="6">
        <f t="shared" si="4269"/>
        <v>7943604.0335999979</v>
      </c>
      <c r="GL135"/>
      <c r="GM135" s="6">
        <f t="shared" si="4270"/>
        <v>843532.03359999927</v>
      </c>
      <c r="GN135"/>
      <c r="GO135" s="6">
        <f t="shared" si="4271"/>
        <v>3730460.4735999983</v>
      </c>
      <c r="GP135"/>
      <c r="GQ135" s="6">
        <f t="shared" si="4272"/>
        <v>1052.353599999974</v>
      </c>
      <c r="GR135"/>
      <c r="GS135" s="6">
        <f t="shared" si="4273"/>
        <v>4776147.9935999978</v>
      </c>
      <c r="GT135"/>
      <c r="GU135" s="6">
        <f t="shared" si="4274"/>
        <v>5056022.0736000016</v>
      </c>
      <c r="GV135"/>
      <c r="GW135" s="6">
        <f t="shared" si="4275"/>
        <v>2031879.193599999</v>
      </c>
      <c r="GX135"/>
      <c r="GY135" s="6">
        <f t="shared" si="4276"/>
        <v>121494.07360000028</v>
      </c>
      <c r="GZ135"/>
      <c r="HA135" s="6">
        <f t="shared" si="4277"/>
        <v>1226689.1536000008</v>
      </c>
      <c r="HB135"/>
      <c r="HC135" s="6">
        <f t="shared" si="4278"/>
        <v>1524138.393600001</v>
      </c>
      <c r="HD135"/>
      <c r="HE135" s="6">
        <f t="shared" si="4279"/>
        <v>16180988.953600002</v>
      </c>
      <c r="HF135"/>
      <c r="HG135" s="6">
        <f t="shared" si="4280"/>
        <v>1052.353599999974</v>
      </c>
      <c r="HH135"/>
      <c r="HI135" s="6">
        <f t="shared" si="4281"/>
        <v>12812390.713599997</v>
      </c>
      <c r="HJ135"/>
      <c r="HK135" s="6">
        <f t="shared" si="4282"/>
        <v>11475562.753600003</v>
      </c>
      <c r="HL135"/>
      <c r="HM135" s="6">
        <f t="shared" si="4283"/>
        <v>360672.31360000046</v>
      </c>
      <c r="HN135"/>
      <c r="HO135" s="6">
        <f t="shared" si="4284"/>
        <v>170106.75359999968</v>
      </c>
      <c r="HP135"/>
      <c r="HQ135" s="6">
        <f t="shared" si="4285"/>
        <v>9045417.1536000017</v>
      </c>
      <c r="HR135"/>
      <c r="HS135" s="6">
        <f t="shared" si="4286"/>
        <v>961497.91360000079</v>
      </c>
      <c r="HT135"/>
      <c r="HU135" s="6">
        <f t="shared" si="4287"/>
        <v>1374615.5535999991</v>
      </c>
      <c r="HV135"/>
      <c r="HW135" s="6">
        <f t="shared" si="4288"/>
        <v>289917.63359999959</v>
      </c>
      <c r="HX135"/>
      <c r="HY135" s="6">
        <f t="shared" si="4289"/>
        <v>1524138.393600001</v>
      </c>
      <c r="HZ135"/>
      <c r="IA135" s="6">
        <f t="shared" si="4290"/>
        <v>225207.19360000038</v>
      </c>
      <c r="IB135"/>
      <c r="IC135" s="6">
        <f t="shared" si="4291"/>
        <v>81475.993599999769</v>
      </c>
      <c r="ID135"/>
      <c r="IE135" s="6">
        <f t="shared" si="4292"/>
        <v>169282.87359999967</v>
      </c>
      <c r="IF135"/>
      <c r="IG135" s="6">
        <f t="shared" si="4293"/>
        <v>7249233.153599998</v>
      </c>
      <c r="IH135"/>
      <c r="II135" s="6">
        <f t="shared" si="4294"/>
        <v>5051525.9536000015</v>
      </c>
      <c r="IJ135"/>
      <c r="IK135" s="6">
        <f t="shared" si="4295"/>
        <v>290995.51359999954</v>
      </c>
      <c r="IL135"/>
      <c r="IM135" s="6">
        <f t="shared" si="4296"/>
        <v>2606803.9936000011</v>
      </c>
      <c r="IN135"/>
      <c r="IO135" s="6">
        <f t="shared" si="4297"/>
        <v>2606803.9936000011</v>
      </c>
      <c r="IP135"/>
      <c r="IQ135" s="6">
        <f t="shared" si="4298"/>
        <v>2031879.193599999</v>
      </c>
      <c r="IR135"/>
      <c r="IS135" s="6">
        <f t="shared" si="4299"/>
        <v>2603575.8736000014</v>
      </c>
      <c r="IT135"/>
      <c r="IU135" s="6">
        <f t="shared" si="4300"/>
        <v>7943604.0335999979</v>
      </c>
      <c r="IV135"/>
      <c r="IW135" s="6">
        <f t="shared" si="4301"/>
        <v>3734324.3535999986</v>
      </c>
      <c r="IX135"/>
      <c r="IY135" s="6">
        <f t="shared" si="4302"/>
        <v>8297625.9136000024</v>
      </c>
      <c r="IZ135"/>
      <c r="JA135" s="6">
        <f t="shared" si="4303"/>
        <v>1524138.393600001</v>
      </c>
      <c r="JB135"/>
      <c r="JC135" s="6">
        <f t="shared" si="4304"/>
        <v>1226689.1536000008</v>
      </c>
      <c r="JD135"/>
      <c r="JE135" s="6">
        <f t="shared" si="4305"/>
        <v>3974281.4736000015</v>
      </c>
      <c r="JF135"/>
      <c r="JG135" s="6">
        <f t="shared" si="4306"/>
        <v>225207.19360000038</v>
      </c>
      <c r="JH135"/>
      <c r="JI135" s="6">
        <f t="shared" si="4307"/>
        <v>5638535.1936000017</v>
      </c>
      <c r="JJ135"/>
      <c r="JK135" s="6">
        <f t="shared" si="4308"/>
        <v>2817160.8335999986</v>
      </c>
      <c r="JL135"/>
      <c r="JM135" s="6">
        <f t="shared" si="4309"/>
        <v>2031879.193599999</v>
      </c>
      <c r="JN135"/>
      <c r="JO135" s="6">
        <f t="shared" si="4310"/>
        <v>1228905.2736000009</v>
      </c>
      <c r="JP135"/>
      <c r="JQ135" s="6">
        <f t="shared" si="4311"/>
        <v>1524138.393600001</v>
      </c>
      <c r="JR135"/>
      <c r="JS135" s="6">
        <f t="shared" si="4312"/>
        <v>3259613.5935999984</v>
      </c>
      <c r="JT135"/>
      <c r="JU135" s="6">
        <f t="shared" si="4313"/>
        <v>1372271.6735999992</v>
      </c>
      <c r="JV135"/>
      <c r="JW135" s="6">
        <f t="shared" si="4314"/>
        <v>4237175.2335999981</v>
      </c>
      <c r="JX135"/>
      <c r="JY135" s="6">
        <f t="shared" si="4315"/>
        <v>2606803.9936000011</v>
      </c>
      <c r="JZ135"/>
      <c r="KA135" s="6">
        <f t="shared" si="4316"/>
        <v>626377.27359999937</v>
      </c>
      <c r="KB135"/>
      <c r="KC135" s="6">
        <f t="shared" si="4317"/>
        <v>225207.19360000038</v>
      </c>
      <c r="KD135"/>
      <c r="KE135" s="6">
        <f t="shared" si="4318"/>
        <v>1372271.6735999992</v>
      </c>
      <c r="KF135"/>
      <c r="KG135" s="6">
        <f t="shared" si="4319"/>
        <v>3259613.5935999984</v>
      </c>
      <c r="KH135"/>
      <c r="KI135" s="6">
        <f t="shared" si="4320"/>
        <v>1374615.5535999991</v>
      </c>
      <c r="KJ135"/>
      <c r="KK135" s="6">
        <f t="shared" si="4321"/>
        <v>627961.15359999938</v>
      </c>
      <c r="KL135"/>
      <c r="KM135" s="6">
        <f t="shared" si="4322"/>
        <v>626377.27359999937</v>
      </c>
      <c r="KN135"/>
      <c r="KO135" s="6">
        <f t="shared" si="4323"/>
        <v>49088.83360000018</v>
      </c>
      <c r="KP135"/>
      <c r="KQ135" s="6">
        <f t="shared" si="4324"/>
        <v>4771778.1135999979</v>
      </c>
      <c r="KR135"/>
      <c r="KS135" s="6">
        <f t="shared" si="4325"/>
        <v>81475.993599999769</v>
      </c>
      <c r="KT135"/>
      <c r="KU135" s="6">
        <f t="shared" si="4326"/>
        <v>730272.79360000067</v>
      </c>
      <c r="KV135"/>
      <c r="KW135" s="16">
        <f t="shared" si="4327"/>
        <v>97.566323694229709</v>
      </c>
      <c r="KX135" s="7"/>
      <c r="KY135" s="5"/>
      <c r="KZ135" s="3">
        <f t="shared" si="2428"/>
        <v>2709316</v>
      </c>
      <c r="LA135"/>
      <c r="LB135" s="3">
        <f t="shared" si="2745"/>
        <v>0</v>
      </c>
      <c r="LC135"/>
      <c r="LD135" s="3">
        <f t="shared" si="2746"/>
        <v>4108729</v>
      </c>
      <c r="LE135"/>
      <c r="LF135" s="3">
        <f t="shared" si="2747"/>
        <v>2310400</v>
      </c>
      <c r="LG135"/>
      <c r="LH135" s="3">
        <f t="shared" si="2748"/>
        <v>1605289</v>
      </c>
      <c r="LI135"/>
      <c r="LJ135" s="3">
        <f t="shared" si="2749"/>
        <v>1299600</v>
      </c>
      <c r="LK135"/>
      <c r="LL135" s="3">
        <f t="shared" si="2750"/>
        <v>4108729</v>
      </c>
      <c r="LM135"/>
      <c r="LN135" s="3">
        <f t="shared" si="2751"/>
        <v>1602756</v>
      </c>
      <c r="LO135"/>
      <c r="LP135" s="3">
        <f t="shared" si="2752"/>
        <v>577600</v>
      </c>
      <c r="LQ135"/>
      <c r="LR135" s="3">
        <f t="shared" si="2753"/>
        <v>16129</v>
      </c>
      <c r="LS135"/>
      <c r="LT135" s="3">
        <f t="shared" si="2754"/>
        <v>2709316</v>
      </c>
      <c r="LU135"/>
      <c r="LV135" s="3">
        <f t="shared" si="2755"/>
        <v>1299600</v>
      </c>
      <c r="LW135"/>
      <c r="LX135" s="3">
        <f t="shared" si="2756"/>
        <v>5198400</v>
      </c>
      <c r="LY135"/>
      <c r="LZ135" s="3">
        <f t="shared" si="2757"/>
        <v>400689</v>
      </c>
      <c r="MA135"/>
      <c r="MB135" s="3">
        <f t="shared" si="2758"/>
        <v>786769</v>
      </c>
      <c r="MC135"/>
      <c r="MD135" s="3">
        <f t="shared" si="2759"/>
        <v>12574116</v>
      </c>
      <c r="ME135"/>
      <c r="MF135" s="3">
        <f t="shared" si="2760"/>
        <v>8485569</v>
      </c>
      <c r="MG135"/>
      <c r="MH135" s="3">
        <f t="shared" si="2761"/>
        <v>1026169</v>
      </c>
      <c r="MI135"/>
      <c r="MJ135" s="3">
        <f t="shared" si="2762"/>
        <v>4104676</v>
      </c>
      <c r="MK135"/>
      <c r="ML135" s="3">
        <f t="shared" si="2763"/>
        <v>16129</v>
      </c>
      <c r="MM135"/>
      <c r="MN135" s="3">
        <f t="shared" si="2764"/>
        <v>5198400</v>
      </c>
      <c r="MO135"/>
      <c r="MP135" s="3">
        <f t="shared" si="2765"/>
        <v>4639716</v>
      </c>
      <c r="MQ135"/>
      <c r="MR135" s="3">
        <f t="shared" si="2766"/>
        <v>2310400</v>
      </c>
      <c r="MS135"/>
      <c r="MT135" s="3">
        <f t="shared" si="2767"/>
        <v>64516</v>
      </c>
      <c r="MU135"/>
      <c r="MV135" s="3">
        <f t="shared" si="2768"/>
        <v>1026169</v>
      </c>
      <c r="MW135"/>
      <c r="MX135" s="3">
        <f t="shared" si="2769"/>
        <v>1299600</v>
      </c>
      <c r="MY135"/>
      <c r="MZ135" s="3">
        <f t="shared" si="2770"/>
        <v>15429184</v>
      </c>
      <c r="NA135"/>
      <c r="NB135" s="3">
        <f t="shared" si="2771"/>
        <v>16129</v>
      </c>
      <c r="NC135"/>
      <c r="ND135" s="3">
        <f t="shared" si="2772"/>
        <v>13498276</v>
      </c>
      <c r="NE135"/>
      <c r="NF135" s="3">
        <f t="shared" si="2773"/>
        <v>10843849</v>
      </c>
      <c r="NG135"/>
      <c r="NH135" s="3">
        <f t="shared" si="2774"/>
        <v>256036</v>
      </c>
      <c r="NI135"/>
      <c r="NJ135" s="3">
        <f t="shared" si="2775"/>
        <v>257049</v>
      </c>
      <c r="NK135"/>
      <c r="NL135" s="3">
        <f t="shared" si="2729"/>
        <v>8485569</v>
      </c>
      <c r="NM135"/>
      <c r="NN135" s="3">
        <f t="shared" si="2776"/>
        <v>784996</v>
      </c>
      <c r="NO135"/>
      <c r="NP135" s="3">
        <f t="shared" si="2777"/>
        <v>1605289</v>
      </c>
      <c r="NQ135"/>
      <c r="NR135" s="3">
        <f t="shared" si="2778"/>
        <v>400689</v>
      </c>
      <c r="NS135"/>
      <c r="NT135" s="3">
        <f t="shared" si="2779"/>
        <v>1299600</v>
      </c>
      <c r="NU135"/>
      <c r="NV135" s="3">
        <f t="shared" si="2780"/>
        <v>144400</v>
      </c>
      <c r="NW135"/>
      <c r="NX135" s="3">
        <f t="shared" si="2781"/>
        <v>144400</v>
      </c>
      <c r="NY135"/>
      <c r="NZ135" s="3">
        <f t="shared" si="2782"/>
        <v>256036</v>
      </c>
      <c r="OA135"/>
      <c r="OB135" s="3">
        <f t="shared" si="2783"/>
        <v>7767369</v>
      </c>
      <c r="OC135"/>
      <c r="OD135" s="3">
        <f t="shared" si="2784"/>
        <v>4635409</v>
      </c>
      <c r="OE135"/>
      <c r="OF135" s="3">
        <f t="shared" si="2785"/>
        <v>401956</v>
      </c>
      <c r="OG135"/>
      <c r="OH135" s="3">
        <f t="shared" si="2786"/>
        <v>2310400</v>
      </c>
      <c r="OI135"/>
      <c r="OJ135" s="3">
        <f t="shared" si="2787"/>
        <v>2310400</v>
      </c>
      <c r="OK135"/>
      <c r="OL135" s="3">
        <f t="shared" si="2788"/>
        <v>2310400</v>
      </c>
      <c r="OM135"/>
      <c r="ON135" s="3">
        <f t="shared" si="2789"/>
        <v>2307361</v>
      </c>
      <c r="OO135"/>
      <c r="OP135" s="3">
        <f t="shared" si="2790"/>
        <v>8485569</v>
      </c>
      <c r="OQ135"/>
      <c r="OR135" s="3">
        <f t="shared" si="2791"/>
        <v>4108729</v>
      </c>
      <c r="OS135"/>
      <c r="OT135" s="3">
        <f t="shared" si="2792"/>
        <v>7761796</v>
      </c>
      <c r="OU135"/>
      <c r="OV135" s="3">
        <f t="shared" si="2793"/>
        <v>1299600</v>
      </c>
      <c r="OW135"/>
      <c r="OX135" s="3">
        <f t="shared" si="2794"/>
        <v>1026169</v>
      </c>
      <c r="OY135"/>
      <c r="OZ135" s="3">
        <f t="shared" si="2795"/>
        <v>3606201</v>
      </c>
      <c r="PA135"/>
      <c r="PB135" s="3">
        <f t="shared" si="2796"/>
        <v>144400</v>
      </c>
      <c r="PC135"/>
      <c r="PD135" s="3">
        <f t="shared" si="2797"/>
        <v>5198400</v>
      </c>
      <c r="PE135"/>
      <c r="PF135" s="3">
        <f t="shared" si="2798"/>
        <v>3143529</v>
      </c>
      <c r="PG135"/>
      <c r="PH135" s="3">
        <f t="shared" si="2799"/>
        <v>2310400</v>
      </c>
      <c r="PI135"/>
      <c r="PJ135" s="3">
        <f t="shared" si="2800"/>
        <v>1028196</v>
      </c>
      <c r="PK135"/>
      <c r="PL135" s="3">
        <f t="shared" si="2801"/>
        <v>1299600</v>
      </c>
      <c r="PM135"/>
      <c r="PN135" s="3">
        <f t="shared" si="2802"/>
        <v>3610000</v>
      </c>
      <c r="PO135"/>
      <c r="PP135" s="3">
        <f t="shared" si="2803"/>
        <v>1602756</v>
      </c>
      <c r="PQ135"/>
      <c r="PR135" s="3">
        <f t="shared" si="2804"/>
        <v>4635409</v>
      </c>
      <c r="PS135"/>
      <c r="PT135" s="3">
        <f t="shared" si="2805"/>
        <v>2310400</v>
      </c>
      <c r="PU135"/>
      <c r="PV135" s="3">
        <f t="shared" si="2806"/>
        <v>784996</v>
      </c>
      <c r="PW135"/>
      <c r="PX135" s="3">
        <f t="shared" si="2730"/>
        <v>144400</v>
      </c>
      <c r="PY135"/>
      <c r="PZ135" s="3">
        <f t="shared" si="3172"/>
        <v>1602756</v>
      </c>
      <c r="QA135"/>
      <c r="QB135" s="3">
        <f t="shared" si="3173"/>
        <v>3610000</v>
      </c>
      <c r="QC135"/>
      <c r="QD135" s="3">
        <f t="shared" si="3174"/>
        <v>1605289</v>
      </c>
      <c r="QE135"/>
      <c r="QF135" s="3">
        <f t="shared" si="3175"/>
        <v>786769</v>
      </c>
      <c r="QG135"/>
      <c r="QH135" s="3">
        <f t="shared" si="3176"/>
        <v>784996</v>
      </c>
      <c r="QI135"/>
      <c r="QJ135" s="3">
        <f t="shared" si="3177"/>
        <v>16129</v>
      </c>
      <c r="QK135"/>
      <c r="QL135" s="3">
        <f t="shared" si="3178"/>
        <v>5193841</v>
      </c>
      <c r="QM135"/>
      <c r="QN135" s="3">
        <f t="shared" si="3169"/>
        <v>144400</v>
      </c>
      <c r="QO135"/>
      <c r="QP135" s="3">
        <f t="shared" si="3170"/>
        <v>577600</v>
      </c>
      <c r="QQ135"/>
      <c r="QR135" s="3">
        <f t="shared" si="3171"/>
        <v>1605289</v>
      </c>
      <c r="QS135" s="5"/>
      <c r="QT135" s="6">
        <f t="shared" si="2429"/>
        <v>98.037315473370782</v>
      </c>
      <c r="QU135" s="5"/>
      <c r="QV135" s="5"/>
      <c r="QW135" s="6">
        <f>B135-C135-$FC135</f>
        <v>-1740.5600000000004</v>
      </c>
      <c r="QX135"/>
      <c r="QY135" s="6">
        <f>D135-E135-$FC135</f>
        <v>-94.5600000000004</v>
      </c>
      <c r="QZ135"/>
      <c r="RA135" s="6">
        <f>F135-G135-$FC135</f>
        <v>-2121.5600000000004</v>
      </c>
      <c r="RB135"/>
      <c r="RC135" s="6">
        <f>H135-I135-$FC135</f>
        <v>-1614.5600000000004</v>
      </c>
      <c r="RD135"/>
      <c r="RE135" s="6">
        <f>J135-K135-$FC135</f>
        <v>-1361.5600000000004</v>
      </c>
      <c r="RF135"/>
      <c r="RG135" s="6">
        <f>L135-M135-$FC135</f>
        <v>-1234.5600000000004</v>
      </c>
      <c r="RH135"/>
      <c r="RI135" s="6">
        <f>N135-O135-$FC135</f>
        <v>1932.4399999999996</v>
      </c>
      <c r="RJ135"/>
      <c r="RK135" s="6">
        <f>P135-Q135-$FC135</f>
        <v>1171.4399999999996</v>
      </c>
      <c r="RL135"/>
      <c r="RM135" s="6">
        <f>R135-S135-$FC135</f>
        <v>665.4399999999996</v>
      </c>
      <c r="RN135"/>
      <c r="RO135" s="6">
        <f>T135-U135-$FC135</f>
        <v>-221.5600000000004</v>
      </c>
      <c r="RP135"/>
      <c r="RQ135" s="6">
        <f>V135-W135-$FC135</f>
        <v>1551.4399999999996</v>
      </c>
      <c r="RR135"/>
      <c r="RS135" s="6">
        <f>X135-Y135-$FC135</f>
        <v>1045.4399999999996</v>
      </c>
      <c r="RT135"/>
      <c r="RU135" s="6">
        <f>Z135-AA135-$FC135</f>
        <v>2185.4399999999996</v>
      </c>
      <c r="RV135"/>
      <c r="RW135" s="6">
        <f>AB135-AC135-$FC135</f>
        <v>538.4399999999996</v>
      </c>
      <c r="RX135"/>
      <c r="RY135" s="6">
        <f>AD135-AE135-$FC135</f>
        <v>792.4399999999996</v>
      </c>
      <c r="RZ135"/>
      <c r="SA135" s="6">
        <f>AF135-AG135-$FC135</f>
        <v>-3640.5600000000004</v>
      </c>
      <c r="SB135"/>
      <c r="SC135" s="6">
        <f>AH135-AI135-$FC135</f>
        <v>2818.4399999999996</v>
      </c>
      <c r="SD135"/>
      <c r="SE135" s="6">
        <f>AJ135-AK135-$FC135</f>
        <v>918.4399999999996</v>
      </c>
      <c r="SF135"/>
      <c r="SG135" s="6">
        <f>AL135-AM135-$FC135</f>
        <v>1931.4399999999996</v>
      </c>
      <c r="SH135"/>
      <c r="SI135" s="6">
        <f>AN135-AO135-$FC135</f>
        <v>32.4399999999996</v>
      </c>
      <c r="SJ135"/>
      <c r="SK135" s="6">
        <f>AP135-AQ135-$FC135</f>
        <v>2185.4399999999996</v>
      </c>
      <c r="SL135"/>
      <c r="SM135" s="6">
        <f>AR135-AS135-$FC135</f>
        <v>-2248.5600000000004</v>
      </c>
      <c r="SN135"/>
      <c r="SO135" s="6">
        <f>AT135-AU135-$FC135</f>
        <v>1425.4399999999996</v>
      </c>
      <c r="SP135"/>
      <c r="SQ135" s="6">
        <f>AV135-AW135-$FC135</f>
        <v>-348.5600000000004</v>
      </c>
      <c r="SR135"/>
      <c r="SS135" s="6">
        <f>AX135-AY135-$FC135</f>
        <v>-1107.5600000000004</v>
      </c>
      <c r="ST135"/>
      <c r="SU135" s="6">
        <f>AZ135-BA135-$FC135</f>
        <v>-1234.5600000000004</v>
      </c>
      <c r="SV135"/>
      <c r="SW135" s="6">
        <f>BB135-BC135-$FC135</f>
        <v>-4022.5600000000004</v>
      </c>
      <c r="SX135"/>
      <c r="SY135" s="6">
        <f>BD135-BE135-$FC135</f>
        <v>32.4399999999996</v>
      </c>
      <c r="SZ135"/>
      <c r="TA135" s="6">
        <f>BF135-BG135-$FC135</f>
        <v>3579.4399999999996</v>
      </c>
      <c r="TB135"/>
      <c r="TC135" s="6">
        <f>BH135-BI135-$FC135</f>
        <v>-3387.5600000000004</v>
      </c>
      <c r="TD135"/>
      <c r="TE135" s="6">
        <f>BJ135-BK135-$FC135</f>
        <v>-600.5600000000004</v>
      </c>
      <c r="TF135"/>
      <c r="TG135" s="6">
        <f>BL135-BM135-$FC135</f>
        <v>412.4399999999996</v>
      </c>
      <c r="TH135"/>
      <c r="TI135" s="6">
        <f>BN135-BO135-$FC135</f>
        <v>-3007.5600000000004</v>
      </c>
      <c r="TJ135"/>
      <c r="TK135" s="6">
        <f>BP135-BQ135-$FC135</f>
        <v>-980.5600000000004</v>
      </c>
      <c r="TL135"/>
      <c r="TM135" s="6">
        <f>BR135-BS135-$FC135</f>
        <v>1172.4399999999996</v>
      </c>
      <c r="TN135"/>
      <c r="TO135" s="6">
        <f>BT135-BU135-$FC135</f>
        <v>538.4399999999996</v>
      </c>
      <c r="TP135"/>
      <c r="TQ135" s="6">
        <f>BV135-BW135-$FC135</f>
        <v>-1234.5600000000004</v>
      </c>
      <c r="TR135"/>
      <c r="TS135" s="6">
        <f>BX135-BY135-$FC135</f>
        <v>-474.5600000000004</v>
      </c>
      <c r="TT135"/>
      <c r="TU135" s="6">
        <f>BZ135-CA135-$FC135</f>
        <v>285.4399999999996</v>
      </c>
      <c r="TV135"/>
      <c r="TW135" s="6">
        <f>CB135-CC135-$FC135</f>
        <v>411.4399999999996</v>
      </c>
      <c r="TX135"/>
      <c r="TY135" s="6">
        <f>CD135-CE135-$FC135</f>
        <v>2692.4399999999996</v>
      </c>
      <c r="TZ135"/>
      <c r="UA135" s="6">
        <f>CF135-CG135-$FC135</f>
        <v>-2247.5600000000004</v>
      </c>
      <c r="UB135"/>
      <c r="UC135" s="6">
        <f>CH135-CI135-$FC135</f>
        <v>539.4399999999996</v>
      </c>
      <c r="UD135"/>
      <c r="UE135" s="6">
        <f>CJ135-CK135-$FC135</f>
        <v>-1614.5600000000004</v>
      </c>
      <c r="UF135"/>
      <c r="UG135" s="6">
        <f>CL135-CM135-$FC135</f>
        <v>-1614.5600000000004</v>
      </c>
      <c r="UH135"/>
      <c r="UI135" s="6">
        <f>CN135-CO135-$FC135</f>
        <v>1425.4399999999996</v>
      </c>
      <c r="UJ135"/>
      <c r="UK135" s="6">
        <f>CP135-CQ135-$FC135</f>
        <v>-1613.5600000000004</v>
      </c>
      <c r="UL135"/>
      <c r="UM135" s="6">
        <f>CR135-CS135-$FC135</f>
        <v>2818.4399999999996</v>
      </c>
      <c r="UN135"/>
      <c r="UO135" s="6">
        <f>CT135-CU135-$FC135</f>
        <v>1932.4399999999996</v>
      </c>
      <c r="UP135"/>
      <c r="UQ135" s="6">
        <f>CV135-CW135-$FC135</f>
        <v>-2880.5600000000004</v>
      </c>
      <c r="UR135"/>
      <c r="US135" s="6">
        <f>CX135-CY135-$FC135</f>
        <v>-1234.5600000000004</v>
      </c>
      <c r="UT135"/>
      <c r="UU135" s="6">
        <f>CZ135-DA135-$FC135</f>
        <v>-1107.5600000000004</v>
      </c>
      <c r="UV135"/>
      <c r="UW135" s="6">
        <f>DB135-DC135-$FC135</f>
        <v>-1993.5600000000004</v>
      </c>
      <c r="UX135"/>
      <c r="UY135" s="6">
        <f>DD135-DE135-$FC135</f>
        <v>-474.5600000000004</v>
      </c>
      <c r="UZ135"/>
      <c r="VA135" s="6">
        <f>DF135-DG135-$FC135</f>
        <v>-2374.5600000000004</v>
      </c>
      <c r="VB135"/>
      <c r="VC135" s="6">
        <f>DH135-DI135-$FC135</f>
        <v>1678.4399999999996</v>
      </c>
      <c r="VD135"/>
      <c r="VE135" s="6">
        <f>DJ135-DK135-$FC135</f>
        <v>1425.4399999999996</v>
      </c>
      <c r="VF135"/>
      <c r="VG135" s="6">
        <f>DL135-DM135-$FC135</f>
        <v>-1108.5600000000004</v>
      </c>
      <c r="VH135"/>
      <c r="VI135" s="6">
        <f>DN135-DO135-$FC135</f>
        <v>-1234.5600000000004</v>
      </c>
      <c r="VJ135"/>
      <c r="VK135" s="6">
        <f>DP135-DQ135-$FC135</f>
        <v>1805.4399999999996</v>
      </c>
      <c r="VL135"/>
      <c r="VM135" s="6">
        <f>DR135-DS135-$FC135</f>
        <v>1171.4399999999996</v>
      </c>
      <c r="VN135"/>
      <c r="VO135" s="6">
        <f>DT135-DU135-$FC135</f>
        <v>2058.4399999999996</v>
      </c>
      <c r="VP135"/>
      <c r="VQ135" s="6">
        <f>DV135-DW135-$FC135</f>
        <v>-1614.5600000000004</v>
      </c>
      <c r="VR135"/>
      <c r="VS135" s="6">
        <f>DX135-DY135-$FC135</f>
        <v>791.4399999999996</v>
      </c>
      <c r="VT135"/>
      <c r="VU135" s="6">
        <f>DZ135-EA135-$FC135</f>
        <v>-474.5600000000004</v>
      </c>
      <c r="VV135"/>
      <c r="VW135" s="6">
        <f>EB135-EC135-$FC135</f>
        <v>1171.4399999999996</v>
      </c>
      <c r="VX135"/>
      <c r="VY135" s="6">
        <f>ED135-EE135-$FC135</f>
        <v>1805.4399999999996</v>
      </c>
      <c r="VZ135"/>
      <c r="WA135" s="6">
        <f>EF135-EG135-$FC135</f>
        <v>1172.4399999999996</v>
      </c>
      <c r="WB135"/>
      <c r="WC135" s="6">
        <f>EH135-EI135-$FC135</f>
        <v>792.4399999999996</v>
      </c>
      <c r="WD135"/>
      <c r="WE135" s="6">
        <f>EJ135-EK135-$FC135</f>
        <v>791.4399999999996</v>
      </c>
      <c r="WF135"/>
      <c r="WG135" s="6">
        <f>EL135-EM135-$FC135</f>
        <v>-221.5600000000004</v>
      </c>
      <c r="WH135"/>
      <c r="WI135" s="6">
        <f>EN135-EO135-$FC135</f>
        <v>2184.4399999999996</v>
      </c>
      <c r="WJ135"/>
      <c r="WK135" s="6">
        <f>EP135-EQ135-$FC135</f>
        <v>285.4399999999996</v>
      </c>
      <c r="WL135"/>
      <c r="WM135" s="6">
        <f>ER135-ES135-$FC135</f>
        <v>-854.5600000000004</v>
      </c>
      <c r="WN135"/>
      <c r="WO135" s="6">
        <f>ET135-EU135-$FC135</f>
        <v>1172.4399999999996</v>
      </c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</row>
    <row r="136" spans="1:1015" s="3" customFormat="1">
      <c r="A136" s="2">
        <v>238</v>
      </c>
      <c r="B136" s="3">
        <v>2024098</v>
      </c>
      <c r="C136" s="3">
        <v>2195272</v>
      </c>
      <c r="D136" s="3">
        <v>2457126</v>
      </c>
      <c r="E136" s="3">
        <v>2307172</v>
      </c>
      <c r="F136" s="3">
        <v>2498505</v>
      </c>
      <c r="G136" s="3">
        <v>2156086</v>
      </c>
      <c r="H136" s="3">
        <v>2132603</v>
      </c>
      <c r="I136" s="3">
        <v>2118032</v>
      </c>
      <c r="J136" s="3">
        <v>1988272</v>
      </c>
      <c r="K136" s="3">
        <v>2103532</v>
      </c>
      <c r="L136" s="3">
        <v>2374298</v>
      </c>
      <c r="M136" s="3">
        <v>2435765</v>
      </c>
      <c r="N136" s="3">
        <v>2058758</v>
      </c>
      <c r="O136" s="3">
        <v>2207580</v>
      </c>
      <c r="P136" s="3">
        <v>2761420</v>
      </c>
      <c r="Q136" s="3">
        <v>2480610</v>
      </c>
      <c r="R136" s="3">
        <v>2441424</v>
      </c>
      <c r="S136" s="3">
        <v>2353007</v>
      </c>
      <c r="T136" s="3">
        <v>2382149</v>
      </c>
      <c r="U136" s="3">
        <v>2689838</v>
      </c>
      <c r="V136" s="3">
        <v>2622713</v>
      </c>
      <c r="W136" s="3">
        <v>2640608</v>
      </c>
      <c r="X136" s="3">
        <v>2293733</v>
      </c>
      <c r="Y136" s="3">
        <v>2466039</v>
      </c>
      <c r="Z136" s="3">
        <v>2350815</v>
      </c>
      <c r="AA136" s="3">
        <v>2262433</v>
      </c>
      <c r="AB136" s="3">
        <v>2284785</v>
      </c>
      <c r="AC136" s="3">
        <v>2364183</v>
      </c>
      <c r="AD136" s="3">
        <v>2594702</v>
      </c>
      <c r="AE136" s="3">
        <v>2621581</v>
      </c>
      <c r="AF136" s="3">
        <v>2114672</v>
      </c>
      <c r="AG136" s="3">
        <v>2298224</v>
      </c>
      <c r="AH136" s="3">
        <v>2800606</v>
      </c>
      <c r="AI136" s="3">
        <v>2242239</v>
      </c>
      <c r="AJ136" s="3">
        <v>2596966</v>
      </c>
      <c r="AK136" s="3">
        <v>2642801</v>
      </c>
      <c r="AL136" s="3">
        <v>2614861</v>
      </c>
      <c r="AM136" s="3">
        <v>2777123</v>
      </c>
      <c r="AN136" s="3">
        <v>2441424</v>
      </c>
      <c r="AO136" s="3">
        <v>2660696</v>
      </c>
      <c r="AP136" s="3">
        <v>2424660</v>
      </c>
      <c r="AQ136" s="3">
        <v>2497373</v>
      </c>
      <c r="AR136" s="3">
        <v>2933726</v>
      </c>
      <c r="AS136" s="3">
        <v>2344095</v>
      </c>
      <c r="AT136" s="3">
        <v>2667416</v>
      </c>
      <c r="AU136" s="3">
        <v>2337304</v>
      </c>
      <c r="AV136" s="3">
        <v>2347419</v>
      </c>
      <c r="AW136" s="3">
        <v>2408886</v>
      </c>
      <c r="AX136" s="3">
        <v>2088996</v>
      </c>
      <c r="AY136" s="3">
        <v>2507347</v>
      </c>
      <c r="AZ136" s="3">
        <v>2476083</v>
      </c>
      <c r="BA136" s="3">
        <v>2608071</v>
      </c>
      <c r="BB136" s="3">
        <v>2093417</v>
      </c>
      <c r="BC136" s="3">
        <v>2415677</v>
      </c>
      <c r="BD136" s="3">
        <v>2233327</v>
      </c>
      <c r="BE136" s="3">
        <v>1963657</v>
      </c>
      <c r="BF136" s="3">
        <v>3008703</v>
      </c>
      <c r="BG136" s="3">
        <v>2322804</v>
      </c>
      <c r="BH136" s="3">
        <v>2166166</v>
      </c>
      <c r="BI136" s="3">
        <v>2039766</v>
      </c>
      <c r="BJ136" s="3">
        <v>2576807</v>
      </c>
      <c r="BK136" s="3">
        <v>2113611</v>
      </c>
      <c r="BL136" s="3">
        <v>3007571</v>
      </c>
      <c r="BM136" s="3">
        <v>2358524</v>
      </c>
      <c r="BN136" s="3">
        <v>2713322</v>
      </c>
      <c r="BO136" s="3">
        <v>2243371</v>
      </c>
      <c r="BP136" s="3">
        <v>2411150</v>
      </c>
      <c r="BQ136" s="3">
        <v>2329524</v>
      </c>
      <c r="BR136" s="3">
        <v>2404501</v>
      </c>
      <c r="BS136" s="3">
        <v>2774859</v>
      </c>
      <c r="BT136" s="3">
        <v>2156086</v>
      </c>
      <c r="BU136" s="3">
        <v>2292601</v>
      </c>
      <c r="BV136" s="3">
        <v>2049845</v>
      </c>
      <c r="BW136" s="3">
        <v>2119164</v>
      </c>
      <c r="BX136" s="3">
        <v>2297093</v>
      </c>
      <c r="BY136" s="3">
        <v>2508479</v>
      </c>
      <c r="BZ136" s="3">
        <v>2188588</v>
      </c>
      <c r="CA136" s="3">
        <v>2210940</v>
      </c>
      <c r="CB136" s="3">
        <v>2580202</v>
      </c>
      <c r="CC136" s="3">
        <v>2416808</v>
      </c>
      <c r="CD136" s="3">
        <v>2459248</v>
      </c>
      <c r="CE136" s="3">
        <v>1988272</v>
      </c>
      <c r="CF136" s="3">
        <v>2287049</v>
      </c>
      <c r="CG136" s="3">
        <v>2290373</v>
      </c>
      <c r="CH136" s="3">
        <v>2182965</v>
      </c>
      <c r="CI136" s="3">
        <v>2154955</v>
      </c>
      <c r="CJ136" s="3">
        <v>2263494</v>
      </c>
      <c r="CK136" s="3">
        <v>2412281</v>
      </c>
      <c r="CL136" s="3">
        <v>2180701</v>
      </c>
      <c r="CM136" s="3">
        <v>2010659</v>
      </c>
      <c r="CN136" s="3">
        <v>2358524</v>
      </c>
      <c r="CO136" s="3">
        <v>2322804</v>
      </c>
      <c r="CP136" s="3">
        <v>2466039</v>
      </c>
      <c r="CQ136" s="3">
        <v>2236687</v>
      </c>
      <c r="CR136" s="3">
        <v>2316084</v>
      </c>
      <c r="CS136" s="3">
        <v>2135998</v>
      </c>
      <c r="CT136" s="3">
        <v>2542147</v>
      </c>
      <c r="CU136" s="3">
        <v>2680784</v>
      </c>
      <c r="CV136" s="3">
        <v>2170657</v>
      </c>
      <c r="CW136" s="3">
        <v>2103532</v>
      </c>
      <c r="CX136" s="3">
        <v>2515269</v>
      </c>
      <c r="CY136" s="3">
        <v>2312725</v>
      </c>
      <c r="CZ136" s="3">
        <v>2112479</v>
      </c>
      <c r="DA136" s="3">
        <v>2374298</v>
      </c>
      <c r="DB136" s="3">
        <v>2444819</v>
      </c>
      <c r="DC136" s="3">
        <v>2171789</v>
      </c>
      <c r="DD136" s="3">
        <v>2196404</v>
      </c>
      <c r="DE136" s="3">
        <v>2507347</v>
      </c>
      <c r="DF136" s="3">
        <v>1895399</v>
      </c>
      <c r="DG136" s="3">
        <v>2217624</v>
      </c>
      <c r="DH136" s="3">
        <v>2221019</v>
      </c>
      <c r="DI136" s="3">
        <v>2313856</v>
      </c>
      <c r="DJ136" s="3">
        <v>2269118</v>
      </c>
      <c r="DK136" s="3">
        <v>2308304</v>
      </c>
      <c r="DL136" s="3">
        <v>2387666</v>
      </c>
      <c r="DM136" s="3">
        <v>1922243</v>
      </c>
      <c r="DN136" s="3">
        <v>2309400</v>
      </c>
      <c r="DO136" s="3">
        <v>2129278</v>
      </c>
      <c r="DP136" s="3">
        <v>2602554</v>
      </c>
      <c r="DQ136" s="3">
        <v>2084504</v>
      </c>
      <c r="DR136" s="3">
        <v>2030818</v>
      </c>
      <c r="DS136" s="3">
        <v>2187456</v>
      </c>
      <c r="DT136" s="3">
        <v>2101304</v>
      </c>
      <c r="DU136" s="3">
        <v>2112479</v>
      </c>
      <c r="DV136" s="3">
        <v>2317216</v>
      </c>
      <c r="DW136" s="3">
        <v>2228871</v>
      </c>
      <c r="DX136" s="3">
        <v>2103532</v>
      </c>
      <c r="DY136" s="3">
        <v>2049845</v>
      </c>
      <c r="DZ136" s="3">
        <v>2344095</v>
      </c>
      <c r="EA136" s="3">
        <v>2197536</v>
      </c>
      <c r="EB136" s="3">
        <v>2179570</v>
      </c>
      <c r="EC136" s="3">
        <v>2030818</v>
      </c>
      <c r="ED136" s="3">
        <v>2113611</v>
      </c>
      <c r="EE136" s="3">
        <v>2010659</v>
      </c>
      <c r="EF136" s="3">
        <v>2331787</v>
      </c>
      <c r="EG136" s="3">
        <v>2094548</v>
      </c>
      <c r="EH136" s="3">
        <v>2479478</v>
      </c>
      <c r="EI136" s="3">
        <v>2015151</v>
      </c>
      <c r="EJ136" s="3">
        <v>2301584</v>
      </c>
      <c r="EK136" s="3">
        <v>2101304</v>
      </c>
      <c r="EL136" s="3">
        <v>2225511</v>
      </c>
      <c r="EM136" s="3">
        <v>2118032</v>
      </c>
      <c r="EN136" s="3">
        <v>2208712</v>
      </c>
      <c r="EO136" s="3">
        <v>1913330</v>
      </c>
      <c r="EP136" s="3">
        <v>2647328</v>
      </c>
      <c r="EQ136" s="3">
        <v>1874144</v>
      </c>
      <c r="ER136" s="3">
        <v>2267986</v>
      </c>
      <c r="ES136" s="3">
        <v>2114672</v>
      </c>
      <c r="ET136" s="3">
        <v>1871881</v>
      </c>
      <c r="EU136" s="3">
        <v>2253486</v>
      </c>
      <c r="EV136" s="5"/>
      <c r="EW136" s="6">
        <f t="shared" si="2362"/>
        <v>2314538.5466666669</v>
      </c>
      <c r="EX136" s="7"/>
      <c r="EY136" s="6">
        <f t="shared" si="2424"/>
        <v>18719.366843428343</v>
      </c>
      <c r="EZ136" s="7"/>
      <c r="FA136" s="6">
        <f t="shared" si="2425"/>
        <v>2351526.08</v>
      </c>
      <c r="FB136" s="6">
        <f t="shared" si="2426"/>
        <v>2277551.0133333332</v>
      </c>
      <c r="FC136" s="6">
        <f t="shared" si="2363"/>
        <v>73975.066666666884</v>
      </c>
      <c r="FD136" s="7"/>
      <c r="FE136" s="6">
        <f t="shared" si="2427"/>
        <v>60098064887.537888</v>
      </c>
      <c r="FF136"/>
      <c r="FG136" s="6">
        <f t="shared" si="2731"/>
        <v>5772798310.4710779</v>
      </c>
      <c r="FH136"/>
      <c r="FI136" s="6">
        <f t="shared" si="2732"/>
        <v>72062145343.470993</v>
      </c>
      <c r="FJ136"/>
      <c r="FK136" s="6">
        <f t="shared" si="2733"/>
        <v>3528843136.5378036</v>
      </c>
      <c r="FL136"/>
      <c r="FM136" s="6">
        <f t="shared" si="2734"/>
        <v>35809910456.33786</v>
      </c>
      <c r="FN136"/>
      <c r="FO136" s="6">
        <f t="shared" si="2735"/>
        <v>18344553422.937836</v>
      </c>
      <c r="FP136"/>
      <c r="FQ136" s="6">
        <f t="shared" si="2736"/>
        <v>49638532915.27121</v>
      </c>
      <c r="FR136"/>
      <c r="FS136" s="6">
        <f t="shared" si="2737"/>
        <v>42780689647.004356</v>
      </c>
      <c r="FT136"/>
      <c r="FU136" s="6">
        <f t="shared" si="2738"/>
        <v>208569438.40443817</v>
      </c>
      <c r="FV136"/>
      <c r="FW136" s="6">
        <f t="shared" si="2739"/>
        <v>145667459784.53793</v>
      </c>
      <c r="FX136"/>
      <c r="FY136" s="6">
        <f t="shared" si="2740"/>
        <v>8440109149.3378181</v>
      </c>
      <c r="FZ136"/>
      <c r="GA136" s="6">
        <f t="shared" si="2741"/>
        <v>60654363798.471222</v>
      </c>
      <c r="GB136"/>
      <c r="GC136" s="6">
        <f t="shared" si="2742"/>
        <v>207559728.07110485</v>
      </c>
      <c r="GD136"/>
      <c r="GE136" s="6">
        <f t="shared" si="2743"/>
        <v>23523297578.737843</v>
      </c>
      <c r="GF136"/>
      <c r="GG136" s="6">
        <f t="shared" si="2744"/>
        <v>10171542763.204489</v>
      </c>
      <c r="GH136"/>
      <c r="GI136" s="6">
        <f t="shared" si="4268"/>
        <v>66320190065.937889</v>
      </c>
      <c r="GJ136"/>
      <c r="GK136" s="6">
        <f t="shared" si="4269"/>
        <v>234635545078.40424</v>
      </c>
      <c r="GL136"/>
      <c r="GM136" s="6">
        <f t="shared" si="4270"/>
        <v>14354452074.671164</v>
      </c>
      <c r="GN136"/>
      <c r="GO136" s="6">
        <f t="shared" si="4271"/>
        <v>55807951667.271217</v>
      </c>
      <c r="GP136"/>
      <c r="GQ136" s="6">
        <f t="shared" si="4272"/>
        <v>85993842108.604568</v>
      </c>
      <c r="GR136"/>
      <c r="GS136" s="6">
        <f t="shared" si="4273"/>
        <v>21517388902.404507</v>
      </c>
      <c r="GT136"/>
      <c r="GU136" s="6">
        <f t="shared" si="4274"/>
        <v>265901041581.87088</v>
      </c>
      <c r="GV136"/>
      <c r="GW136" s="6">
        <f t="shared" si="4275"/>
        <v>65606128617.404335</v>
      </c>
      <c r="GX136"/>
      <c r="GY136" s="6">
        <f t="shared" si="4276"/>
        <v>18344553422.937836</v>
      </c>
      <c r="GZ136"/>
      <c r="HA136" s="6">
        <f t="shared" si="4277"/>
        <v>242384955919.47131</v>
      </c>
      <c r="HB136"/>
      <c r="HC136" s="6">
        <f t="shared" si="4278"/>
        <v>42420784830.737869</v>
      </c>
      <c r="HD136"/>
      <c r="HE136" s="6">
        <f t="shared" si="4279"/>
        <v>157002228056.33795</v>
      </c>
      <c r="HF136"/>
      <c r="HG136" s="6">
        <f t="shared" si="4280"/>
        <v>38296506932.337692</v>
      </c>
      <c r="HH136"/>
      <c r="HI136" s="6">
        <f t="shared" si="4281"/>
        <v>374450900186.13751</v>
      </c>
      <c r="HJ136"/>
      <c r="HK136" s="6">
        <f t="shared" si="4282"/>
        <v>2748373635.0044217</v>
      </c>
      <c r="HL136"/>
      <c r="HM136" s="6">
        <f t="shared" si="4283"/>
        <v>151492934944.87094</v>
      </c>
      <c r="HN136"/>
      <c r="HO136" s="6">
        <f t="shared" si="4284"/>
        <v>330707728507.73755</v>
      </c>
      <c r="HP136"/>
      <c r="HQ136" s="6">
        <f t="shared" si="4285"/>
        <v>156796939779.20428</v>
      </c>
      <c r="HR136"/>
      <c r="HS136" s="6">
        <f t="shared" si="4286"/>
        <v>58536780.871107787</v>
      </c>
      <c r="HT136"/>
      <c r="HU136" s="6">
        <f t="shared" si="4287"/>
        <v>197431874133.40463</v>
      </c>
      <c r="HV136"/>
      <c r="HW136" s="6">
        <f t="shared" si="4288"/>
        <v>44306068165.337868</v>
      </c>
      <c r="HX136"/>
      <c r="HY136" s="6">
        <f t="shared" si="4289"/>
        <v>20533189541.871174</v>
      </c>
      <c r="HZ136"/>
      <c r="IA136" s="6">
        <f t="shared" si="4290"/>
        <v>81430938369.137909</v>
      </c>
      <c r="IB136"/>
      <c r="IC136" s="6">
        <f t="shared" si="4291"/>
        <v>9278903772.6044865</v>
      </c>
      <c r="ID136"/>
      <c r="IE136" s="6">
        <f t="shared" si="4292"/>
        <v>7995745638.4710722</v>
      </c>
      <c r="IF136"/>
      <c r="IG136" s="6">
        <f t="shared" si="4293"/>
        <v>157609741067.5376</v>
      </c>
      <c r="IH136"/>
      <c r="II136" s="6">
        <f t="shared" si="4294"/>
        <v>5975145707.5378113</v>
      </c>
      <c r="IJ136"/>
      <c r="IK136" s="6">
        <f t="shared" si="4295"/>
        <v>2112787353.6711311</v>
      </c>
      <c r="IL136"/>
      <c r="IM136" s="6">
        <f t="shared" si="4296"/>
        <v>49622938345.604538</v>
      </c>
      <c r="IN136"/>
      <c r="IO136" s="6">
        <f t="shared" si="4297"/>
        <v>9228855680.0710697</v>
      </c>
      <c r="IP136"/>
      <c r="IQ136" s="6">
        <f t="shared" si="4298"/>
        <v>1463450125.6711278</v>
      </c>
      <c r="IR136"/>
      <c r="IS136" s="6">
        <f t="shared" si="4299"/>
        <v>24141991412.071045</v>
      </c>
      <c r="IT136"/>
      <c r="IU136" s="6">
        <f t="shared" si="4300"/>
        <v>11259530172.871065</v>
      </c>
      <c r="IV136"/>
      <c r="IW136" s="6">
        <f t="shared" si="4301"/>
        <v>45203890892.271202</v>
      </c>
      <c r="IX136"/>
      <c r="IY136" s="6">
        <f t="shared" si="4302"/>
        <v>46923413.337780751</v>
      </c>
      <c r="IZ136"/>
      <c r="JA136" s="6">
        <f t="shared" si="4303"/>
        <v>16529970618.471056</v>
      </c>
      <c r="JB136"/>
      <c r="JC136" s="6">
        <f t="shared" si="4304"/>
        <v>112757655208.53792</v>
      </c>
      <c r="JD136"/>
      <c r="JE136" s="6">
        <f t="shared" si="4305"/>
        <v>39622866484.337692</v>
      </c>
      <c r="JF136"/>
      <c r="JG136" s="6">
        <f t="shared" si="4306"/>
        <v>148161918046.4046</v>
      </c>
      <c r="JH136"/>
      <c r="JI136" s="6">
        <f t="shared" si="4307"/>
        <v>156974492826.6713</v>
      </c>
      <c r="JJ136"/>
      <c r="JK136" s="6">
        <f t="shared" si="4308"/>
        <v>27826265585.604515</v>
      </c>
      <c r="JL136"/>
      <c r="JM136" s="6">
        <f t="shared" si="4309"/>
        <v>12805427009.137827</v>
      </c>
      <c r="JN136"/>
      <c r="JO136" s="6">
        <f t="shared" si="4310"/>
        <v>153231484510.93762</v>
      </c>
      <c r="JP136"/>
      <c r="JQ136" s="6">
        <f t="shared" si="4311"/>
        <v>11267171456.071066</v>
      </c>
      <c r="JR136"/>
      <c r="JS136" s="6">
        <f t="shared" si="4312"/>
        <v>197202546415.00424</v>
      </c>
      <c r="JT136"/>
      <c r="JU136" s="6">
        <f t="shared" si="4313"/>
        <v>53182386517.404541</v>
      </c>
      <c r="JV136"/>
      <c r="JW136" s="6">
        <f t="shared" si="4314"/>
        <v>7250533853.3378143</v>
      </c>
      <c r="JX136"/>
      <c r="JY136" s="6">
        <f t="shared" si="4315"/>
        <v>206494984.00443819</v>
      </c>
      <c r="JZ136"/>
      <c r="KA136" s="6">
        <f t="shared" si="4316"/>
        <v>411605649.0711199</v>
      </c>
      <c r="KB136"/>
      <c r="KC136" s="6">
        <f t="shared" si="4317"/>
        <v>5268427378.1377459</v>
      </c>
      <c r="KD136"/>
      <c r="KE136" s="6">
        <f t="shared" si="4318"/>
        <v>5591589758.7377453</v>
      </c>
      <c r="KF136"/>
      <c r="KG136" s="6">
        <f t="shared" si="4319"/>
        <v>839662665.40443182</v>
      </c>
      <c r="KH136"/>
      <c r="KI136" s="6">
        <f t="shared" si="4320"/>
        <v>26655111927.471039</v>
      </c>
      <c r="KJ136"/>
      <c r="KK136" s="6">
        <f t="shared" si="4321"/>
        <v>152374631857.07095</v>
      </c>
      <c r="KL136"/>
      <c r="KM136" s="6">
        <f t="shared" si="4322"/>
        <v>15952936184.337723</v>
      </c>
      <c r="KN136"/>
      <c r="KO136" s="6">
        <f t="shared" si="4323"/>
        <v>1122513548.8044298</v>
      </c>
      <c r="KP136"/>
      <c r="KQ136" s="6">
        <f t="shared" si="4324"/>
        <v>49021030128.071014</v>
      </c>
      <c r="KR136"/>
      <c r="KS136" s="6">
        <f t="shared" si="4325"/>
        <v>488893132453.13745</v>
      </c>
      <c r="KT136"/>
      <c r="KU136" s="6">
        <f t="shared" si="4326"/>
        <v>6294666342.471077</v>
      </c>
      <c r="KV136"/>
      <c r="KW136" s="16">
        <f t="shared" si="4327"/>
        <v>15332.406824709817</v>
      </c>
      <c r="KX136" s="7"/>
      <c r="KY136" s="5"/>
      <c r="KZ136" s="3">
        <f t="shared" si="2428"/>
        <v>29300538276</v>
      </c>
      <c r="LA136"/>
      <c r="LB136" s="3">
        <f t="shared" si="2745"/>
        <v>22486202116</v>
      </c>
      <c r="LC136"/>
      <c r="LD136" s="3">
        <f t="shared" si="2746"/>
        <v>117250771561</v>
      </c>
      <c r="LE136"/>
      <c r="LF136" s="3">
        <f t="shared" si="2747"/>
        <v>212314041</v>
      </c>
      <c r="LG136"/>
      <c r="LH136" s="3">
        <f t="shared" si="2748"/>
        <v>13284867600</v>
      </c>
      <c r="LI136"/>
      <c r="LJ136" s="3">
        <f t="shared" si="2749"/>
        <v>3778192089</v>
      </c>
      <c r="LK136"/>
      <c r="LL136" s="3">
        <f t="shared" si="2750"/>
        <v>22147987684</v>
      </c>
      <c r="LM136"/>
      <c r="LN136" s="3">
        <f t="shared" si="2751"/>
        <v>78854256100</v>
      </c>
      <c r="LO136"/>
      <c r="LP136" s="3">
        <f t="shared" si="2752"/>
        <v>7817565889</v>
      </c>
      <c r="LQ136"/>
      <c r="LR136" s="3">
        <f t="shared" si="2753"/>
        <v>94672520721</v>
      </c>
      <c r="LS136"/>
      <c r="LT136" s="3">
        <f t="shared" si="2754"/>
        <v>320231025</v>
      </c>
      <c r="LU136"/>
      <c r="LV136" s="3">
        <f t="shared" si="2755"/>
        <v>29689357636</v>
      </c>
      <c r="LW136"/>
      <c r="LX136" s="3">
        <f t="shared" si="2756"/>
        <v>7811377924</v>
      </c>
      <c r="LY136"/>
      <c r="LZ136" s="3">
        <f t="shared" si="2757"/>
        <v>6304042404</v>
      </c>
      <c r="MA136"/>
      <c r="MB136" s="3">
        <f t="shared" si="2758"/>
        <v>722480641</v>
      </c>
      <c r="MC136"/>
      <c r="MD136" s="3">
        <f t="shared" si="2759"/>
        <v>33691336704</v>
      </c>
      <c r="ME136"/>
      <c r="MF136" s="3">
        <f t="shared" si="2760"/>
        <v>311773706689</v>
      </c>
      <c r="MG136"/>
      <c r="MH136" s="3">
        <f t="shared" si="2761"/>
        <v>2100847225</v>
      </c>
      <c r="MI136"/>
      <c r="MJ136" s="3">
        <f t="shared" si="2762"/>
        <v>26328956644</v>
      </c>
      <c r="MK136"/>
      <c r="ML136" s="3">
        <f t="shared" si="2763"/>
        <v>48080209984</v>
      </c>
      <c r="MM136"/>
      <c r="MN136" s="3">
        <f t="shared" si="2764"/>
        <v>5287180369</v>
      </c>
      <c r="MO136"/>
      <c r="MP136" s="3">
        <f t="shared" si="2765"/>
        <v>347664716161</v>
      </c>
      <c r="MQ136"/>
      <c r="MR136" s="3">
        <f t="shared" si="2766"/>
        <v>108973932544</v>
      </c>
      <c r="MS136"/>
      <c r="MT136" s="3">
        <f t="shared" si="2767"/>
        <v>3778192089</v>
      </c>
      <c r="MU136"/>
      <c r="MV136" s="3">
        <f t="shared" si="2768"/>
        <v>175017559201</v>
      </c>
      <c r="MW136"/>
      <c r="MX136" s="3">
        <f t="shared" si="2769"/>
        <v>17420832144</v>
      </c>
      <c r="MY136"/>
      <c r="MZ136" s="3">
        <f t="shared" si="2770"/>
        <v>103851507600</v>
      </c>
      <c r="NA136"/>
      <c r="NB136" s="3">
        <f t="shared" si="2771"/>
        <v>72721908900</v>
      </c>
      <c r="NC136"/>
      <c r="ND136" s="3">
        <f t="shared" si="2772"/>
        <v>470457438201</v>
      </c>
      <c r="NE136"/>
      <c r="NF136" s="3">
        <f t="shared" si="2773"/>
        <v>15976960000</v>
      </c>
      <c r="NG136"/>
      <c r="NH136" s="3">
        <f t="shared" si="2774"/>
        <v>214550534416</v>
      </c>
      <c r="NI136"/>
      <c r="NJ136" s="3">
        <f t="shared" si="2775"/>
        <v>421262008209</v>
      </c>
      <c r="NK136"/>
      <c r="NL136" s="3">
        <f t="shared" si="2729"/>
        <v>220853942401</v>
      </c>
      <c r="NM136"/>
      <c r="NN136" s="3">
        <f t="shared" si="2776"/>
        <v>6662803876</v>
      </c>
      <c r="NO136"/>
      <c r="NP136" s="3">
        <f t="shared" si="2777"/>
        <v>137165048164</v>
      </c>
      <c r="NQ136"/>
      <c r="NR136" s="3">
        <f t="shared" si="2778"/>
        <v>18636345225</v>
      </c>
      <c r="NS136"/>
      <c r="NT136" s="3">
        <f t="shared" si="2779"/>
        <v>4805123761</v>
      </c>
      <c r="NU136"/>
      <c r="NV136" s="3">
        <f t="shared" si="2780"/>
        <v>44684040996</v>
      </c>
      <c r="NW136"/>
      <c r="NX136" s="3">
        <f t="shared" si="2781"/>
        <v>499611904</v>
      </c>
      <c r="NY136"/>
      <c r="NZ136" s="3">
        <f t="shared" si="2782"/>
        <v>26697599236</v>
      </c>
      <c r="OA136"/>
      <c r="OB136" s="3">
        <f t="shared" si="2783"/>
        <v>221818392576</v>
      </c>
      <c r="OC136"/>
      <c r="OD136" s="3">
        <f t="shared" si="2784"/>
        <v>11048976</v>
      </c>
      <c r="OE136"/>
      <c r="OF136" s="3">
        <f t="shared" si="2785"/>
        <v>784560100</v>
      </c>
      <c r="OG136"/>
      <c r="OH136" s="3">
        <f t="shared" si="2786"/>
        <v>22137571369</v>
      </c>
      <c r="OI136"/>
      <c r="OJ136" s="3">
        <f t="shared" si="2787"/>
        <v>28914281764</v>
      </c>
      <c r="OK136"/>
      <c r="OL136" s="3">
        <f t="shared" si="2788"/>
        <v>1275918400</v>
      </c>
      <c r="OM136"/>
      <c r="ON136" s="3">
        <f t="shared" si="2789"/>
        <v>52602339904</v>
      </c>
      <c r="OO136"/>
      <c r="OP136" s="3">
        <f t="shared" si="2790"/>
        <v>32430967396</v>
      </c>
      <c r="OQ136"/>
      <c r="OR136" s="3">
        <f t="shared" si="2791"/>
        <v>19220217769</v>
      </c>
      <c r="OS136"/>
      <c r="OT136" s="3">
        <f t="shared" si="2792"/>
        <v>4505765625</v>
      </c>
      <c r="OU136"/>
      <c r="OV136" s="3">
        <f t="shared" si="2793"/>
        <v>41024071936</v>
      </c>
      <c r="OW136"/>
      <c r="OX136" s="3">
        <f t="shared" si="2794"/>
        <v>68549188761</v>
      </c>
      <c r="OY136"/>
      <c r="OZ136" s="3">
        <f t="shared" si="2795"/>
        <v>74545380900</v>
      </c>
      <c r="PA136"/>
      <c r="PB136" s="3">
        <f t="shared" si="2796"/>
        <v>96685549249</v>
      </c>
      <c r="PC136"/>
      <c r="PD136" s="3">
        <f t="shared" si="2797"/>
        <v>103828950625</v>
      </c>
      <c r="PE136"/>
      <c r="PF136" s="3">
        <f t="shared" si="2798"/>
        <v>8618708569</v>
      </c>
      <c r="PG136"/>
      <c r="PH136" s="3">
        <f t="shared" si="2799"/>
        <v>1535542596</v>
      </c>
      <c r="PI136"/>
      <c r="PJ136" s="3">
        <f t="shared" si="2800"/>
        <v>216618568929</v>
      </c>
      <c r="PK136"/>
      <c r="PL136" s="3">
        <f t="shared" si="2801"/>
        <v>32443934884</v>
      </c>
      <c r="PM136"/>
      <c r="PN136" s="3">
        <f t="shared" si="2802"/>
        <v>268375802500</v>
      </c>
      <c r="PO136"/>
      <c r="PP136" s="3">
        <f t="shared" si="2803"/>
        <v>24535463044</v>
      </c>
      <c r="PQ136"/>
      <c r="PR136" s="3">
        <f t="shared" si="2804"/>
        <v>124880625</v>
      </c>
      <c r="PS136"/>
      <c r="PT136" s="3">
        <f t="shared" si="2805"/>
        <v>7804839025</v>
      </c>
      <c r="PU136"/>
      <c r="PV136" s="3">
        <f t="shared" si="2806"/>
        <v>2882293969</v>
      </c>
      <c r="PW136"/>
      <c r="PX136" s="3">
        <f t="shared" si="2730"/>
        <v>21479540481</v>
      </c>
      <c r="PY136"/>
      <c r="PZ136" s="3">
        <f t="shared" si="3172"/>
        <v>22127157504</v>
      </c>
      <c r="QA136"/>
      <c r="QB136" s="3">
        <f t="shared" si="3173"/>
        <v>10599114304</v>
      </c>
      <c r="QC136"/>
      <c r="QD136" s="3">
        <f t="shared" si="3174"/>
        <v>56282343121</v>
      </c>
      <c r="QE136"/>
      <c r="QF136" s="3">
        <f t="shared" si="3175"/>
        <v>215599562929</v>
      </c>
      <c r="QG136"/>
      <c r="QH136" s="3">
        <f t="shared" si="3176"/>
        <v>40112078400</v>
      </c>
      <c r="QI136"/>
      <c r="QJ136" s="3">
        <f t="shared" si="3177"/>
        <v>11551735441</v>
      </c>
      <c r="QK136"/>
      <c r="QL136" s="3">
        <f t="shared" si="3178"/>
        <v>87250525924</v>
      </c>
      <c r="QM136"/>
      <c r="QN136" s="3">
        <f t="shared" si="3169"/>
        <v>597813497856</v>
      </c>
      <c r="QO136"/>
      <c r="QP136" s="3">
        <f t="shared" si="3170"/>
        <v>23505182596</v>
      </c>
      <c r="QQ136"/>
      <c r="QR136" s="3">
        <f t="shared" si="3171"/>
        <v>145622376025</v>
      </c>
      <c r="QS136" s="5"/>
      <c r="QT136" s="6">
        <f t="shared" si="2429"/>
        <v>16214.791937813343</v>
      </c>
      <c r="QU136" s="5"/>
      <c r="QV136" s="5"/>
      <c r="QW136" s="6">
        <f>B136-C136-$FC136</f>
        <v>-245149.06666666688</v>
      </c>
      <c r="QX136"/>
      <c r="QY136" s="6">
        <f>D136-E136-$FC136</f>
        <v>75978.933333333116</v>
      </c>
      <c r="QZ136"/>
      <c r="RA136" s="6">
        <f>F136-G136-$FC136</f>
        <v>268443.93333333312</v>
      </c>
      <c r="RB136"/>
      <c r="RC136" s="6">
        <f>H136-I136-$FC136</f>
        <v>-59404.066666666884</v>
      </c>
      <c r="RD136"/>
      <c r="RE136" s="6">
        <f>J136-K136-$FC136</f>
        <v>-189235.06666666688</v>
      </c>
      <c r="RF136"/>
      <c r="RG136" s="6">
        <f>L136-M136-$FC136</f>
        <v>-135442.06666666688</v>
      </c>
      <c r="RH136"/>
      <c r="RI136" s="6">
        <f>N136-O136-$FC136</f>
        <v>-222797.06666666688</v>
      </c>
      <c r="RJ136"/>
      <c r="RK136" s="6">
        <f>P136-Q136-$FC136</f>
        <v>206834.93333333312</v>
      </c>
      <c r="RL136"/>
      <c r="RM136" s="6">
        <f>R136-S136-$FC136</f>
        <v>14441.933333333116</v>
      </c>
      <c r="RN136"/>
      <c r="RO136" s="6">
        <f>T136-U136-$FC136</f>
        <v>-381664.06666666688</v>
      </c>
      <c r="RP136"/>
      <c r="RQ136" s="6">
        <f>V136-W136-$FC136</f>
        <v>-91870.066666666884</v>
      </c>
      <c r="RR136"/>
      <c r="RS136" s="6">
        <f>X136-Y136-$FC136</f>
        <v>-246281.06666666688</v>
      </c>
      <c r="RT136"/>
      <c r="RU136" s="6">
        <f>Z136-AA136-$FC136</f>
        <v>14406.933333333116</v>
      </c>
      <c r="RV136"/>
      <c r="RW136" s="6">
        <f>AB136-AC136-$FC136</f>
        <v>-153373.06666666688</v>
      </c>
      <c r="RX136"/>
      <c r="RY136" s="6">
        <f>AD136-AE136-$FC136</f>
        <v>-100854.06666666688</v>
      </c>
      <c r="RZ136"/>
      <c r="SA136" s="6">
        <f>AF136-AG136-$FC136</f>
        <v>-257527.06666666688</v>
      </c>
      <c r="SB136"/>
      <c r="SC136" s="6">
        <f>AH136-AI136-$FC136</f>
        <v>484391.93333333312</v>
      </c>
      <c r="SD136"/>
      <c r="SE136" s="6">
        <f>AJ136-AK136-$FC136</f>
        <v>-119810.06666666688</v>
      </c>
      <c r="SF136"/>
      <c r="SG136" s="6">
        <f>AL136-AM136-$FC136</f>
        <v>-236237.06666666688</v>
      </c>
      <c r="SH136"/>
      <c r="SI136" s="6">
        <f>AN136-AO136-$FC136</f>
        <v>-293247.06666666688</v>
      </c>
      <c r="SJ136"/>
      <c r="SK136" s="6">
        <f>AP136-AQ136-$FC136</f>
        <v>-146688.06666666688</v>
      </c>
      <c r="SL136"/>
      <c r="SM136" s="6">
        <f>AR136-AS136-$FC136</f>
        <v>515655.93333333312</v>
      </c>
      <c r="SN136"/>
      <c r="SO136" s="6">
        <f>AT136-AU136-$FC136</f>
        <v>256136.93333333312</v>
      </c>
      <c r="SP136"/>
      <c r="SQ136" s="6">
        <f>AV136-AW136-$FC136</f>
        <v>-135442.06666666688</v>
      </c>
      <c r="SR136"/>
      <c r="SS136" s="6">
        <f>AX136-AY136-$FC136</f>
        <v>-492326.06666666688</v>
      </c>
      <c r="ST136"/>
      <c r="SU136" s="6">
        <f>AZ136-BA136-$FC136</f>
        <v>-205963.06666666688</v>
      </c>
      <c r="SV136"/>
      <c r="SW136" s="6">
        <f>BB136-BC136-$FC136</f>
        <v>-396235.06666666688</v>
      </c>
      <c r="SX136"/>
      <c r="SY136" s="6">
        <f>BD136-BE136-$FC136</f>
        <v>195694.93333333312</v>
      </c>
      <c r="SZ136"/>
      <c r="TA136" s="6">
        <f>BF136-BG136-$FC136</f>
        <v>611923.93333333312</v>
      </c>
      <c r="TB136"/>
      <c r="TC136" s="6">
        <f>BH136-BI136-$FC136</f>
        <v>52424.933333333116</v>
      </c>
      <c r="TD136"/>
      <c r="TE136" s="6">
        <f>BJ136-BK136-$FC136</f>
        <v>389220.93333333312</v>
      </c>
      <c r="TF136"/>
      <c r="TG136" s="6">
        <f>BL136-BM136-$FC136</f>
        <v>575071.93333333312</v>
      </c>
      <c r="TH136"/>
      <c r="TI136" s="6">
        <f>BN136-BO136-$FC136</f>
        <v>395975.93333333312</v>
      </c>
      <c r="TJ136"/>
      <c r="TK136" s="6">
        <f>BP136-BQ136-$FC136</f>
        <v>7650.933333333116</v>
      </c>
      <c r="TL136"/>
      <c r="TM136" s="6">
        <f>BR136-BS136-$FC136</f>
        <v>-444333.06666666688</v>
      </c>
      <c r="TN136"/>
      <c r="TO136" s="6">
        <f>BT136-BU136-$FC136</f>
        <v>-210490.06666666688</v>
      </c>
      <c r="TP136"/>
      <c r="TQ136" s="6">
        <f>BV136-BW136-$FC136</f>
        <v>-143294.06666666688</v>
      </c>
      <c r="TR136"/>
      <c r="TS136" s="6">
        <f>BX136-BY136-$FC136</f>
        <v>-285361.06666666688</v>
      </c>
      <c r="TT136"/>
      <c r="TU136" s="6">
        <f>BZ136-CA136-$FC136</f>
        <v>-96327.066666666884</v>
      </c>
      <c r="TV136"/>
      <c r="TW136" s="6">
        <f>CB136-CC136-$FC136</f>
        <v>89418.933333333116</v>
      </c>
      <c r="TX136"/>
      <c r="TY136" s="6">
        <f>CD136-CE136-$FC136</f>
        <v>397000.93333333312</v>
      </c>
      <c r="TZ136"/>
      <c r="UA136" s="6">
        <f>CF136-CG136-$FC136</f>
        <v>-77299.066666666884</v>
      </c>
      <c r="UB136"/>
      <c r="UC136" s="6">
        <f>CH136-CI136-$FC136</f>
        <v>-45965.066666666884</v>
      </c>
      <c r="UD136"/>
      <c r="UE136" s="6">
        <f>CJ136-CK136-$FC136</f>
        <v>-222762.06666666688</v>
      </c>
      <c r="UF136"/>
      <c r="UG136" s="6">
        <f>CL136-CM136-$FC136</f>
        <v>96066.933333333116</v>
      </c>
      <c r="UH136"/>
      <c r="UI136" s="6">
        <f>CN136-CO136-$FC136</f>
        <v>-38255.066666666884</v>
      </c>
      <c r="UJ136"/>
      <c r="UK136" s="6">
        <f>CP136-CQ136-$FC136</f>
        <v>155376.93333333312</v>
      </c>
      <c r="UL136"/>
      <c r="UM136" s="6">
        <f>CR136-CS136-$FC136</f>
        <v>106110.93333333312</v>
      </c>
      <c r="UN136"/>
      <c r="UO136" s="6">
        <f>CT136-CU136-$FC136</f>
        <v>-212612.06666666688</v>
      </c>
      <c r="UP136"/>
      <c r="UQ136" s="6">
        <f>CV136-CW136-$FC136</f>
        <v>-6850.066666666884</v>
      </c>
      <c r="UR136"/>
      <c r="US136" s="6">
        <f>CX136-CY136-$FC136</f>
        <v>128568.93333333312</v>
      </c>
      <c r="UT136"/>
      <c r="UU136" s="6">
        <f>CZ136-DA136-$FC136</f>
        <v>-335794.06666666688</v>
      </c>
      <c r="UV136"/>
      <c r="UW136" s="6">
        <f>DB136-DC136-$FC136</f>
        <v>199054.93333333312</v>
      </c>
      <c r="UX136"/>
      <c r="UY136" s="6">
        <f>DD136-DE136-$FC136</f>
        <v>-384918.06666666688</v>
      </c>
      <c r="UZ136"/>
      <c r="VA136" s="6">
        <f>DF136-DG136-$FC136</f>
        <v>-396200.06666666688</v>
      </c>
      <c r="VB136"/>
      <c r="VC136" s="6">
        <f>DH136-DI136-$FC136</f>
        <v>-166812.06666666688</v>
      </c>
      <c r="VD136"/>
      <c r="VE136" s="6">
        <f>DJ136-DK136-$FC136</f>
        <v>-113161.06666666688</v>
      </c>
      <c r="VF136"/>
      <c r="VG136" s="6">
        <f>DL136-DM136-$FC136</f>
        <v>391447.93333333312</v>
      </c>
      <c r="VH136"/>
      <c r="VI136" s="6">
        <f>DN136-DO136-$FC136</f>
        <v>106146.93333333312</v>
      </c>
      <c r="VJ136"/>
      <c r="VK136" s="6">
        <f>DP136-DQ136-$FC136</f>
        <v>444074.93333333312</v>
      </c>
      <c r="VL136"/>
      <c r="VM136" s="6">
        <f>DR136-DS136-$FC136</f>
        <v>-230613.06666666688</v>
      </c>
      <c r="VN136"/>
      <c r="VO136" s="6">
        <f>DT136-DU136-$FC136</f>
        <v>-85150.066666666884</v>
      </c>
      <c r="VP136"/>
      <c r="VQ136" s="6">
        <f>DV136-DW136-$FC136</f>
        <v>14369.933333333116</v>
      </c>
      <c r="VR136"/>
      <c r="VS136" s="6">
        <f>DX136-DY136-$FC136</f>
        <v>-20288.066666666884</v>
      </c>
      <c r="VT136"/>
      <c r="VU136" s="6">
        <f>DZ136-EA136-$FC136</f>
        <v>72583.933333333116</v>
      </c>
      <c r="VV136"/>
      <c r="VW136" s="6">
        <f>EB136-EC136-$FC136</f>
        <v>74776.933333333116</v>
      </c>
      <c r="VX136"/>
      <c r="VY136" s="6">
        <f>ED136-EE136-$FC136</f>
        <v>28976.933333333116</v>
      </c>
      <c r="VZ136"/>
      <c r="WA136" s="6">
        <f>EF136-EG136-$FC136</f>
        <v>163263.93333333312</v>
      </c>
      <c r="WB136"/>
      <c r="WC136" s="6">
        <f>EH136-EI136-$FC136</f>
        <v>390351.93333333312</v>
      </c>
      <c r="WD136"/>
      <c r="WE136" s="6">
        <f>EJ136-EK136-$FC136</f>
        <v>126304.93333333312</v>
      </c>
      <c r="WF136"/>
      <c r="WG136" s="6">
        <f>EL136-EM136-$FC136</f>
        <v>33503.933333333116</v>
      </c>
      <c r="WH136"/>
      <c r="WI136" s="6">
        <f>EN136-EO136-$FC136</f>
        <v>221406.93333333312</v>
      </c>
      <c r="WJ136"/>
      <c r="WK136" s="6">
        <f>EP136-EQ136-$FC136</f>
        <v>699208.93333333312</v>
      </c>
      <c r="WL136"/>
      <c r="WM136" s="6">
        <f>ER136-ES136-$FC136</f>
        <v>79338.933333333116</v>
      </c>
      <c r="WN136"/>
      <c r="WO136" s="6">
        <f>ET136-EU136-$FC136</f>
        <v>-455580.06666666688</v>
      </c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</row>
    <row r="137" spans="1:1015">
      <c r="A137"/>
      <c r="EV137" s="15"/>
      <c r="EW137" s="10"/>
      <c r="EX137" s="15"/>
      <c r="EY137" s="10"/>
      <c r="EZ137" s="15"/>
      <c r="FA137" s="10"/>
      <c r="FB137" s="10"/>
      <c r="FC137" s="10"/>
      <c r="FD137" s="15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8"/>
      <c r="KX137" s="15"/>
      <c r="KY137" s="15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5"/>
      <c r="QT137" s="10"/>
      <c r="QW137" s="7">
        <f>QW131*QW136</f>
        <v>-11004382050.70223</v>
      </c>
      <c r="QY137" s="7">
        <f>QY131*QY136</f>
        <v>-4434090027.2355433</v>
      </c>
      <c r="RA137" s="7">
        <f>RA131*RA136</f>
        <v>12105890787.697765</v>
      </c>
      <c r="RC137" s="7">
        <f>RC131*RC136</f>
        <v>-2024047041.6355624</v>
      </c>
      <c r="RE137" s="7">
        <f>RE131*RE136</f>
        <v>8707739902.3644562</v>
      </c>
      <c r="RG137" s="7">
        <f>RG131*RG136</f>
        <v>3932081843.6977849</v>
      </c>
      <c r="RI137" s="7">
        <f>RI131*RI136</f>
        <v>15543986922.097795</v>
      </c>
      <c r="RK137" s="7">
        <f>RK131*RK136</f>
        <v>-852049613.36888957</v>
      </c>
      <c r="RM137" s="7">
        <f>RM131*RM136</f>
        <v>-259831562.16888508</v>
      </c>
      <c r="RO137" s="7">
        <f>RO131*RO136</f>
        <v>-12992048383.502226</v>
      </c>
      <c r="RQ137" s="7">
        <f>RQ131*RQ136</f>
        <v>-432940751.50222254</v>
      </c>
      <c r="RS137" s="7">
        <f>RS131*RS136</f>
        <v>-21769407394.70224</v>
      </c>
      <c r="RU137" s="7">
        <f>RU131*RU136</f>
        <v>1349533942.8977573</v>
      </c>
      <c r="RW137" s="7">
        <f>RW131*RW136</f>
        <v>-10119023245.368902</v>
      </c>
      <c r="RY137" s="7">
        <f>RY131*RY136</f>
        <v>-3300805682.7022285</v>
      </c>
      <c r="SA137" s="7">
        <f>SA131*SA136</f>
        <v>-10393929758.435562</v>
      </c>
      <c r="SC137" s="7">
        <f>SC131*SC136</f>
        <v>-20518583953.635551</v>
      </c>
      <c r="SE137" s="7">
        <f>SE131*SE136</f>
        <v>-8232453199.5022364</v>
      </c>
      <c r="SG137" s="7">
        <f>SG131*SG136</f>
        <v>7652065070.3644533</v>
      </c>
      <c r="SI137" s="7">
        <f>SI131*SI136</f>
        <v>2399777595.1644483</v>
      </c>
      <c r="SK137" s="7">
        <f>SK131*SK136</f>
        <v>-23222559443.768921</v>
      </c>
      <c r="SM137" s="7">
        <f>SM131*SM136</f>
        <v>-3056533356.3022251</v>
      </c>
      <c r="SO137" s="7">
        <f>SO131*SO136</f>
        <v>-13685772015.502213</v>
      </c>
      <c r="SQ137" s="7">
        <f>SQ131*SQ136</f>
        <v>-6840438370.7022324</v>
      </c>
      <c r="SS137" s="7">
        <f>SS131*SS136</f>
        <v>-8976351421.3688889</v>
      </c>
      <c r="SU137" s="7">
        <f>SU131*SU136</f>
        <v>-16801752973.368904</v>
      </c>
      <c r="SW137" s="7">
        <f>SW131*SW136</f>
        <v>-13728963915.235559</v>
      </c>
      <c r="SY137" s="7">
        <f>SY131*SY136</f>
        <v>4548054621.2977715</v>
      </c>
      <c r="TA137" s="7">
        <f>TA131*TA136</f>
        <v>11842278317.29777</v>
      </c>
      <c r="TC137" s="7">
        <f>TC131*TC136</f>
        <v>-704143744.5688864</v>
      </c>
      <c r="TE137" s="7">
        <f>TE131*TE136</f>
        <v>-45918521246.435532</v>
      </c>
      <c r="TG137" s="7">
        <f>TG131*TG136</f>
        <v>-35575943378.702209</v>
      </c>
      <c r="TI137" s="7">
        <f>TI131*TI136</f>
        <v>90647021845.831055</v>
      </c>
      <c r="TK137" s="7">
        <f>TK131*TK136</f>
        <v>-113903014.96888572</v>
      </c>
      <c r="TM137" s="7">
        <f>TM131*TM136</f>
        <v>6828273590.8977842</v>
      </c>
      <c r="TO137" s="7">
        <f>TO131*TO136</f>
        <v>1254408535.9644473</v>
      </c>
      <c r="TQ137" s="7">
        <f>TQ131*TQ136</f>
        <v>-8259546426.1689005</v>
      </c>
      <c r="TS137" s="7">
        <f>TS131*TS136</f>
        <v>-7476612139.2355595</v>
      </c>
      <c r="TU137" s="7">
        <f>TU131*TU136</f>
        <v>18139491203.697819</v>
      </c>
      <c r="TW137" s="7">
        <f>TW131*TW136</f>
        <v>-2664636523.2355499</v>
      </c>
      <c r="TY137" s="7">
        <f>TY131*TY136</f>
        <v>48888494668.231079</v>
      </c>
      <c r="UA137" s="7">
        <f>UA131*UA136</f>
        <v>-290067324.30222243</v>
      </c>
      <c r="UC137" s="7">
        <f>UC131*UC136</f>
        <v>-3280459392.5689039</v>
      </c>
      <c r="UE137" s="7">
        <f>UE131*UE136</f>
        <v>-31986969483.235584</v>
      </c>
      <c r="UG137" s="7">
        <f>UG131*UG136</f>
        <v>-10930828706.702198</v>
      </c>
      <c r="UI137" s="7">
        <f>UI131*UI136</f>
        <v>-3517956333.3689084</v>
      </c>
      <c r="UK137" s="7">
        <f>UK131*UK136</f>
        <v>-3029145824.5688858</v>
      </c>
      <c r="UM137" s="7">
        <f>UM131*UM136</f>
        <v>2438910284.2311053</v>
      </c>
      <c r="UO137" s="7">
        <f>UO131*UO136</f>
        <v>760187357.29778016</v>
      </c>
      <c r="UQ137" s="7">
        <f>UQ131*UQ136</f>
        <v>273615409.56445318</v>
      </c>
      <c r="US137" s="7">
        <f>US131*US136</f>
        <v>1770205644.2311072</v>
      </c>
      <c r="UU137" s="7">
        <f>UU131*UU136</f>
        <v>1598200667.164448</v>
      </c>
      <c r="UW137" s="7">
        <f>UW131*UW136</f>
        <v>-15932250701.368874</v>
      </c>
      <c r="UY137" s="7">
        <f>UY131*UY136</f>
        <v>-994833573.90221977</v>
      </c>
      <c r="VA137" s="7">
        <f>VA131*VA136</f>
        <v>79781803717.831161</v>
      </c>
      <c r="VC137" s="7">
        <f>VC131*VC136</f>
        <v>14728749271.964464</v>
      </c>
      <c r="VE137" s="7">
        <f>VE131*VE136</f>
        <v>647220948.76444662</v>
      </c>
      <c r="VG137" s="7">
        <f>VG131*VG136</f>
        <v>-13368521046.968885</v>
      </c>
      <c r="VI137" s="7">
        <f>VI131*VI136</f>
        <v>8199694917.8310938</v>
      </c>
      <c r="VK137" s="7">
        <f>VK131*VK136</f>
        <v>-19439587441.635548</v>
      </c>
      <c r="VM137" s="7">
        <f>VM131*VM136</f>
        <v>12678060959.431126</v>
      </c>
      <c r="VO137" s="7">
        <f>VO131*VO136</f>
        <v>2244510343.9644508</v>
      </c>
      <c r="VQ137" s="7">
        <f>VQ131*VQ136</f>
        <v>1879365025.0310826</v>
      </c>
      <c r="VS137" s="7">
        <f>VS131*VS136</f>
        <v>1192440586.0977907</v>
      </c>
      <c r="VU137" s="7">
        <f>VU131*VU136</f>
        <v>-6477932170.7022038</v>
      </c>
      <c r="VW137" s="7">
        <f>VW131*VW136</f>
        <v>-5018389668.8355417</v>
      </c>
      <c r="VY137" s="7">
        <f>VY131*VY136</f>
        <v>-359530334.43555307</v>
      </c>
      <c r="WA137" s="7">
        <f>WA131*WA136</f>
        <v>-1181943803.2355552</v>
      </c>
      <c r="WC137" s="7">
        <f>WC131*WC136</f>
        <v>-30047522232.568874</v>
      </c>
      <c r="WE137" s="7">
        <f>WE131*WE136</f>
        <v>14179564398.36442</v>
      </c>
      <c r="WG137" s="7">
        <f>WG131*WG136</f>
        <v>-1699569661.3688781</v>
      </c>
      <c r="WI137" s="7">
        <f>WI131*WI136</f>
        <v>8691668658.6311016</v>
      </c>
      <c r="WK137" s="7">
        <f>WK131*WK136</f>
        <v>-60444840957.368874</v>
      </c>
      <c r="WM137" s="7">
        <f>WM131*WM136</f>
        <v>-3039590899.7688813</v>
      </c>
      <c r="WO137" s="7">
        <f>WO131*WO136</f>
        <v>29765536259.697796</v>
      </c>
      <c r="WQ137" s="6">
        <f>(SUM(QW137:WP137)/(150*148))</f>
        <v>-4041908.869069071</v>
      </c>
    </row>
    <row r="138" spans="1:1015">
      <c r="A138" s="12" t="s">
        <v>18</v>
      </c>
      <c r="EV138" s="15"/>
      <c r="EW138" s="10"/>
      <c r="EX138" s="15"/>
      <c r="EY138" s="10"/>
      <c r="EZ138" s="15"/>
      <c r="FA138" s="10"/>
      <c r="FB138" s="10"/>
      <c r="FC138" s="10"/>
      <c r="FD138" s="15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8"/>
      <c r="KX138" s="15"/>
      <c r="KY138" s="15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5"/>
      <c r="QT138" s="10"/>
      <c r="QW138" s="7">
        <f t="shared" ref="QW138:TG138" si="4627">QW132*QW135</f>
        <v>52689489.681066528</v>
      </c>
      <c r="QX138" s="7"/>
      <c r="QY138" s="7">
        <f t="shared" si="4627"/>
        <v>3127247.9744000048</v>
      </c>
      <c r="QZ138" s="7"/>
      <c r="RA138" s="7">
        <f t="shared" si="4627"/>
        <v>-210408739.75893354</v>
      </c>
      <c r="RB138" s="7"/>
      <c r="RC138" s="7">
        <f t="shared" si="4627"/>
        <v>-46758346.478933483</v>
      </c>
      <c r="RD138" s="7"/>
      <c r="RE138" s="7">
        <f t="shared" si="4627"/>
        <v>58873273.467733234</v>
      </c>
      <c r="RF138" s="7"/>
      <c r="RG138" s="7">
        <f t="shared" si="4627"/>
        <v>-29787990.425600115</v>
      </c>
      <c r="RH138" s="7"/>
      <c r="RI138" s="7">
        <f t="shared" si="4627"/>
        <v>-59549246.532266483</v>
      </c>
      <c r="RJ138" s="7"/>
      <c r="RK138" s="7">
        <f t="shared" si="4627"/>
        <v>-56219248.665599883</v>
      </c>
      <c r="RL138" s="7"/>
      <c r="RM138" s="7">
        <f t="shared" si="4627"/>
        <v>-43769697.518933252</v>
      </c>
      <c r="RN138" s="7"/>
      <c r="RO138" s="7">
        <f t="shared" si="4627"/>
        <v>-2346858.0522666899</v>
      </c>
      <c r="RP138" s="7"/>
      <c r="RQ138" s="7">
        <f t="shared" si="4627"/>
        <v>-4566777.412266531</v>
      </c>
      <c r="RR138" s="7"/>
      <c r="RS138" s="7">
        <f t="shared" si="4627"/>
        <v>105548068.45440005</v>
      </c>
      <c r="RT138" s="7"/>
      <c r="RU138" s="7">
        <f t="shared" si="4627"/>
        <v>210222776.93440014</v>
      </c>
      <c r="RV138" s="7"/>
      <c r="RW138" s="7">
        <f t="shared" si="4627"/>
        <v>52190142.054400004</v>
      </c>
      <c r="RX138" s="7"/>
      <c r="RY138" s="7">
        <f t="shared" si="4627"/>
        <v>-87725939.652266547</v>
      </c>
      <c r="RZ138" s="7"/>
      <c r="SA138" s="7">
        <f t="shared" si="4627"/>
        <v>111952947.81439969</v>
      </c>
      <c r="SB138" s="7"/>
      <c r="SC138" s="7">
        <f t="shared" si="4627"/>
        <v>-123018066.58559974</v>
      </c>
      <c r="SD138" s="7"/>
      <c r="SE138" s="7">
        <f t="shared" si="4627"/>
        <v>22880569.147733402</v>
      </c>
      <c r="SF138" s="7"/>
      <c r="SG138" s="7">
        <f t="shared" si="4627"/>
        <v>-109071455.59893315</v>
      </c>
      <c r="SH138" s="7"/>
      <c r="SI138" s="7">
        <f t="shared" si="4627"/>
        <v>564729.36106666247</v>
      </c>
      <c r="SJ138" s="7"/>
      <c r="SK138" s="7">
        <f t="shared" si="4627"/>
        <v>-87189381.785599798</v>
      </c>
      <c r="SL138" s="7"/>
      <c r="SM138" s="7">
        <f t="shared" si="4627"/>
        <v>-53822491.545600206</v>
      </c>
      <c r="SN138" s="7"/>
      <c r="SO138" s="7">
        <f t="shared" si="4627"/>
        <v>76153314.747733429</v>
      </c>
      <c r="SP138" s="7"/>
      <c r="SQ138" s="7">
        <f t="shared" si="4627"/>
        <v>-24692139.118933391</v>
      </c>
      <c r="SR138" s="7"/>
      <c r="SS138" s="7">
        <f t="shared" si="4627"/>
        <v>19403978.641066577</v>
      </c>
      <c r="ST138" s="7"/>
      <c r="SU138" s="7">
        <f t="shared" si="4627"/>
        <v>-100444328.34560014</v>
      </c>
      <c r="SV138" s="7"/>
      <c r="SW138" s="7">
        <f t="shared" si="4627"/>
        <v>111535827.387733</v>
      </c>
      <c r="SX138" s="7"/>
      <c r="SY138" s="7">
        <f t="shared" si="4627"/>
        <v>-1972857.1989333062</v>
      </c>
      <c r="SZ138" s="7"/>
      <c r="TA138" s="7">
        <f t="shared" si="4627"/>
        <v>276706556.9877336</v>
      </c>
      <c r="TB138" s="7"/>
      <c r="TC138" s="7">
        <f t="shared" si="4627"/>
        <v>182438986.00106639</v>
      </c>
      <c r="TD138" s="7"/>
      <c r="TE138" s="7">
        <f t="shared" si="4627"/>
        <v>48054152.721066646</v>
      </c>
      <c r="TF138" s="7"/>
      <c r="TG138" s="7">
        <f t="shared" si="4627"/>
        <v>7958618.2144000279</v>
      </c>
      <c r="TH138" s="7"/>
      <c r="TI138" s="7">
        <f t="shared" ref="TI138:VS138" si="4628">TI132*TI135</f>
        <v>-622999291.86560035</v>
      </c>
      <c r="TJ138" s="7"/>
      <c r="TK138" s="7">
        <f t="shared" si="4628"/>
        <v>-21776694.852266762</v>
      </c>
      <c r="TL138" s="7"/>
      <c r="TM138" s="7">
        <f t="shared" si="4628"/>
        <v>-80607094.638933197</v>
      </c>
      <c r="TN138" s="7"/>
      <c r="TO138" s="7">
        <f t="shared" si="4628"/>
        <v>-3230410.2655999507</v>
      </c>
      <c r="TP138" s="7"/>
      <c r="TQ138" s="7">
        <f t="shared" si="4628"/>
        <v>-136226815.38560015</v>
      </c>
      <c r="TR138" s="7"/>
      <c r="TS138" s="7">
        <f t="shared" si="4628"/>
        <v>-17786711.278933391</v>
      </c>
      <c r="TT138" s="7"/>
      <c r="TU138" s="7">
        <f t="shared" si="4628"/>
        <v>-36967783.492266588</v>
      </c>
      <c r="TV138" s="7"/>
      <c r="TW138" s="7">
        <f t="shared" si="4628"/>
        <v>-20999722.052266609</v>
      </c>
      <c r="TX138" s="7"/>
      <c r="TY138" s="7">
        <f t="shared" si="4628"/>
        <v>120730158.37440021</v>
      </c>
      <c r="TZ138" s="7"/>
      <c r="UA138" s="7">
        <f t="shared" si="4628"/>
        <v>-9296867.1189335305</v>
      </c>
      <c r="UB138" s="7"/>
      <c r="UC138" s="7">
        <f t="shared" si="4628"/>
        <v>56032941.841066673</v>
      </c>
      <c r="UD138" s="7"/>
      <c r="UE138" s="7">
        <f t="shared" si="4628"/>
        <v>-85378621.678933501</v>
      </c>
      <c r="UF138" s="7"/>
      <c r="UG138" s="7">
        <f t="shared" si="4628"/>
        <v>-7828075.7589334752</v>
      </c>
      <c r="UH138" s="7"/>
      <c r="UI138" s="7">
        <f t="shared" si="4628"/>
        <v>250843837.62773338</v>
      </c>
      <c r="UJ138" s="7"/>
      <c r="UK138" s="7">
        <f t="shared" si="4628"/>
        <v>154074928.82773322</v>
      </c>
      <c r="UL138" s="7"/>
      <c r="UM138" s="7">
        <f t="shared" si="4628"/>
        <v>-80222873.625599742</v>
      </c>
      <c r="UN138" s="7"/>
      <c r="UO138" s="7">
        <f t="shared" si="4628"/>
        <v>9183779.3877334986</v>
      </c>
      <c r="UP138" s="7"/>
      <c r="UQ138" s="7">
        <f t="shared" si="4628"/>
        <v>101164038.16106643</v>
      </c>
      <c r="UR138" s="7"/>
      <c r="US138" s="7">
        <f t="shared" si="4628"/>
        <v>-58153240.985600129</v>
      </c>
      <c r="UT138" s="7"/>
      <c r="UU138" s="7">
        <f t="shared" si="4628"/>
        <v>160418517.84106663</v>
      </c>
      <c r="UV138" s="7"/>
      <c r="UW138" s="7">
        <f t="shared" si="4628"/>
        <v>96072792.934399843</v>
      </c>
      <c r="UX138" s="7"/>
      <c r="UY138" s="7">
        <f t="shared" si="4628"/>
        <v>-30136660.7189334</v>
      </c>
      <c r="UZ138" s="7"/>
      <c r="VA138" s="7">
        <f t="shared" si="4628"/>
        <v>132632410.21439981</v>
      </c>
      <c r="VB138" s="7"/>
      <c r="VC138" s="7">
        <f t="shared" si="4628"/>
        <v>58678978.534400135</v>
      </c>
      <c r="VD138" s="7"/>
      <c r="VE138" s="7">
        <f t="shared" si="4628"/>
        <v>-151746032.45226651</v>
      </c>
      <c r="VF138" s="7"/>
      <c r="VG138" s="7">
        <f t="shared" si="4628"/>
        <v>40351111.014399916</v>
      </c>
      <c r="VH138" s="7"/>
      <c r="VI138" s="7">
        <f t="shared" si="4628"/>
        <v>-65372947.865600131</v>
      </c>
      <c r="VJ138" s="7"/>
      <c r="VK138" s="7">
        <f t="shared" si="4628"/>
        <v>-134627279.59893316</v>
      </c>
      <c r="VL138" s="7"/>
      <c r="VM138" s="7">
        <f t="shared" si="4628"/>
        <v>-127527144.34559986</v>
      </c>
      <c r="VN138" s="7"/>
      <c r="VO138" s="7">
        <f t="shared" si="4628"/>
        <v>81976192.827733502</v>
      </c>
      <c r="VP138" s="7"/>
      <c r="VQ138" s="7">
        <f t="shared" si="4628"/>
        <v>-148449793.5189335</v>
      </c>
      <c r="VR138" s="7"/>
      <c r="VS138" s="7">
        <f t="shared" si="4628"/>
        <v>-63574454.638933234</v>
      </c>
      <c r="VT138" s="7"/>
      <c r="VU138" s="7">
        <f t="shared" ref="VU138:WM138" si="4629">VU132*VU135</f>
        <v>37349567.76106666</v>
      </c>
      <c r="VV138" s="7"/>
      <c r="VW138" s="7">
        <f t="shared" si="4629"/>
        <v>-96385583.385599867</v>
      </c>
      <c r="VX138" s="7"/>
      <c r="VY138" s="7">
        <f t="shared" si="4629"/>
        <v>78761284.881066799</v>
      </c>
      <c r="VZ138" s="7"/>
      <c r="WA138" s="7">
        <f t="shared" si="4629"/>
        <v>-13299659.118933227</v>
      </c>
      <c r="WB138" s="7"/>
      <c r="WC138" s="7">
        <f t="shared" si="4629"/>
        <v>10238662.907733398</v>
      </c>
      <c r="WD138" s="7"/>
      <c r="WE138" s="7">
        <f t="shared" si="4629"/>
        <v>9788867.6010667309</v>
      </c>
      <c r="WF138" s="7"/>
      <c r="WG138" s="7">
        <f t="shared" si="4629"/>
        <v>-1173476.2922666881</v>
      </c>
      <c r="WH138" s="7"/>
      <c r="WI138" s="7">
        <f t="shared" si="4629"/>
        <v>240219429.94773349</v>
      </c>
      <c r="WJ138" s="7"/>
      <c r="WK138" s="7">
        <f t="shared" si="4629"/>
        <v>-27571098.692266602</v>
      </c>
      <c r="WL138" s="7"/>
      <c r="WM138" s="7">
        <f t="shared" si="4629"/>
        <v>11129424.827733263</v>
      </c>
      <c r="WN138" s="7"/>
      <c r="WO138" s="7">
        <f>WO132*WO135</f>
        <v>22220583.12106676</v>
      </c>
      <c r="WQ138" s="6">
        <f>(SUM(QW138:WP138)/(150*148))</f>
        <v>-3176.2932468468507</v>
      </c>
    </row>
    <row r="139" spans="1:1015" s="3" customFormat="1">
      <c r="A139" s="2">
        <v>201</v>
      </c>
      <c r="B139" s="3">
        <v>0</v>
      </c>
      <c r="C139" s="3">
        <v>0</v>
      </c>
      <c r="D139" s="3">
        <v>203</v>
      </c>
      <c r="E139" s="3">
        <v>203</v>
      </c>
      <c r="F139" s="3">
        <v>203</v>
      </c>
      <c r="G139" s="3">
        <v>407</v>
      </c>
      <c r="H139" s="3">
        <v>814</v>
      </c>
      <c r="I139" s="3">
        <v>203</v>
      </c>
      <c r="J139" s="3">
        <v>0</v>
      </c>
      <c r="K139" s="3">
        <v>203</v>
      </c>
      <c r="L139" s="3">
        <v>610</v>
      </c>
      <c r="M139" s="3">
        <v>0</v>
      </c>
      <c r="N139" s="3">
        <v>203</v>
      </c>
      <c r="O139" s="3">
        <v>0</v>
      </c>
      <c r="P139" s="3">
        <v>0</v>
      </c>
      <c r="Q139" s="3">
        <v>407</v>
      </c>
      <c r="R139" s="3">
        <v>203</v>
      </c>
      <c r="S139" s="3">
        <v>0</v>
      </c>
      <c r="T139" s="3">
        <v>203</v>
      </c>
      <c r="U139" s="3">
        <v>610</v>
      </c>
      <c r="V139" s="3">
        <v>610</v>
      </c>
      <c r="W139" s="3">
        <v>610</v>
      </c>
      <c r="X139" s="3">
        <v>0</v>
      </c>
      <c r="Y139" s="3">
        <v>203</v>
      </c>
      <c r="Z139" s="3">
        <v>407</v>
      </c>
      <c r="AA139" s="3">
        <v>407</v>
      </c>
      <c r="AB139" s="3">
        <v>203</v>
      </c>
      <c r="AC139" s="3">
        <v>0</v>
      </c>
      <c r="AD139" s="3">
        <v>407</v>
      </c>
      <c r="AE139" s="3">
        <v>814</v>
      </c>
      <c r="AF139" s="3">
        <v>407</v>
      </c>
      <c r="AG139" s="3">
        <v>203</v>
      </c>
      <c r="AH139" s="3">
        <v>0</v>
      </c>
      <c r="AI139" s="3">
        <v>0</v>
      </c>
      <c r="AJ139" s="3">
        <v>203</v>
      </c>
      <c r="AK139" s="3">
        <v>203</v>
      </c>
      <c r="AL139" s="3">
        <v>407</v>
      </c>
      <c r="AM139" s="3">
        <v>407</v>
      </c>
      <c r="AN139" s="3">
        <v>814</v>
      </c>
      <c r="AO139" s="3">
        <v>203</v>
      </c>
      <c r="AP139" s="3">
        <v>203</v>
      </c>
      <c r="AQ139" s="3">
        <v>407</v>
      </c>
      <c r="AR139" s="3">
        <v>0</v>
      </c>
      <c r="AS139" s="3">
        <v>203</v>
      </c>
      <c r="AT139" s="3">
        <v>0</v>
      </c>
      <c r="AU139" s="3">
        <v>407</v>
      </c>
      <c r="AV139" s="3">
        <v>0</v>
      </c>
      <c r="AW139" s="3">
        <v>0</v>
      </c>
      <c r="AX139" s="3">
        <v>0</v>
      </c>
      <c r="AY139" s="3">
        <v>203</v>
      </c>
      <c r="AZ139" s="3">
        <v>0</v>
      </c>
      <c r="BA139" s="3">
        <v>1424</v>
      </c>
      <c r="BB139" s="3">
        <v>203</v>
      </c>
      <c r="BC139" s="3">
        <v>0</v>
      </c>
      <c r="BD139" s="3">
        <v>203</v>
      </c>
      <c r="BE139" s="3">
        <v>203</v>
      </c>
      <c r="BF139" s="3">
        <v>203</v>
      </c>
      <c r="BG139" s="3">
        <v>203</v>
      </c>
      <c r="BH139" s="3">
        <v>0</v>
      </c>
      <c r="BI139" s="3">
        <v>407</v>
      </c>
      <c r="BJ139" s="3">
        <v>610</v>
      </c>
      <c r="BK139" s="3">
        <v>610</v>
      </c>
      <c r="BL139" s="3">
        <v>407</v>
      </c>
      <c r="BM139" s="3">
        <v>0</v>
      </c>
      <c r="BN139" s="3">
        <v>407</v>
      </c>
      <c r="BO139" s="3">
        <v>0</v>
      </c>
      <c r="BP139" s="3">
        <v>0</v>
      </c>
      <c r="BQ139" s="3">
        <v>814</v>
      </c>
      <c r="BR139" s="3">
        <v>0</v>
      </c>
      <c r="BS139" s="3">
        <v>407</v>
      </c>
      <c r="BT139" s="3">
        <v>0</v>
      </c>
      <c r="BU139" s="3">
        <v>610</v>
      </c>
      <c r="BV139" s="3">
        <v>0</v>
      </c>
      <c r="BW139" s="3">
        <v>0</v>
      </c>
      <c r="BX139" s="3">
        <v>610</v>
      </c>
      <c r="BY139" s="3">
        <v>203</v>
      </c>
      <c r="BZ139" s="3">
        <v>407</v>
      </c>
      <c r="CA139" s="3">
        <v>814</v>
      </c>
      <c r="CB139" s="3">
        <v>203</v>
      </c>
      <c r="CC139" s="3">
        <v>203</v>
      </c>
      <c r="CD139" s="3">
        <v>203</v>
      </c>
      <c r="CE139" s="3">
        <v>203</v>
      </c>
      <c r="CF139" s="3">
        <v>0</v>
      </c>
      <c r="CG139" s="3">
        <v>203</v>
      </c>
      <c r="CH139" s="3">
        <v>203</v>
      </c>
      <c r="CI139" s="3">
        <v>407</v>
      </c>
      <c r="CJ139" s="3">
        <v>610</v>
      </c>
      <c r="CK139" s="3">
        <v>814</v>
      </c>
      <c r="CL139" s="3">
        <v>0</v>
      </c>
      <c r="CM139" s="3">
        <v>203</v>
      </c>
      <c r="CN139" s="3">
        <v>0</v>
      </c>
      <c r="CO139" s="3">
        <v>407</v>
      </c>
      <c r="CP139" s="3">
        <v>203</v>
      </c>
      <c r="CQ139" s="3">
        <v>407</v>
      </c>
      <c r="CR139" s="3">
        <v>203</v>
      </c>
      <c r="CS139" s="3">
        <v>0</v>
      </c>
      <c r="CT139" s="3">
        <v>0</v>
      </c>
      <c r="CU139" s="3">
        <v>814</v>
      </c>
      <c r="CV139" s="3">
        <v>0</v>
      </c>
      <c r="CW139" s="3">
        <v>0</v>
      </c>
      <c r="CX139" s="3">
        <v>203</v>
      </c>
      <c r="CY139" s="3">
        <v>0</v>
      </c>
      <c r="CZ139" s="3">
        <v>0</v>
      </c>
      <c r="DA139" s="3">
        <v>203</v>
      </c>
      <c r="DB139" s="3">
        <v>203</v>
      </c>
      <c r="DC139" s="3">
        <v>407</v>
      </c>
      <c r="DD139" s="3">
        <v>407</v>
      </c>
      <c r="DE139" s="3">
        <v>0</v>
      </c>
      <c r="DF139" s="3">
        <v>203</v>
      </c>
      <c r="DG139" s="3">
        <v>203</v>
      </c>
      <c r="DH139" s="3">
        <v>203</v>
      </c>
      <c r="DI139" s="3">
        <v>814</v>
      </c>
      <c r="DJ139" s="3">
        <v>203</v>
      </c>
      <c r="DK139" s="3">
        <v>203</v>
      </c>
      <c r="DL139" s="3">
        <v>203</v>
      </c>
      <c r="DM139" s="3">
        <v>407</v>
      </c>
      <c r="DN139" s="3">
        <v>203</v>
      </c>
      <c r="DO139" s="3">
        <v>0</v>
      </c>
      <c r="DP139" s="3">
        <v>203</v>
      </c>
      <c r="DQ139" s="3">
        <v>0</v>
      </c>
      <c r="DR139" s="3">
        <v>203</v>
      </c>
      <c r="DS139" s="3">
        <v>203</v>
      </c>
      <c r="DT139" s="3">
        <v>407</v>
      </c>
      <c r="DU139" s="3">
        <v>0</v>
      </c>
      <c r="DV139" s="3">
        <v>0</v>
      </c>
      <c r="DW139" s="3">
        <v>0</v>
      </c>
      <c r="DX139" s="3">
        <v>0</v>
      </c>
      <c r="DY139" s="3">
        <v>203</v>
      </c>
      <c r="DZ139" s="3">
        <v>203</v>
      </c>
      <c r="EA139" s="3">
        <v>814</v>
      </c>
      <c r="EB139" s="3">
        <v>0</v>
      </c>
      <c r="EC139" s="3">
        <v>203</v>
      </c>
      <c r="ED139" s="3">
        <v>203</v>
      </c>
      <c r="EE139" s="3">
        <v>407</v>
      </c>
      <c r="EF139" s="3">
        <v>407</v>
      </c>
      <c r="EG139" s="3">
        <v>0</v>
      </c>
      <c r="EH139" s="3">
        <v>407</v>
      </c>
      <c r="EI139" s="3">
        <v>0</v>
      </c>
      <c r="EJ139" s="3">
        <v>0</v>
      </c>
      <c r="EK139" s="3">
        <v>610</v>
      </c>
      <c r="EL139" s="3">
        <v>0</v>
      </c>
      <c r="EM139" s="3">
        <v>407</v>
      </c>
      <c r="EN139" s="3">
        <v>0</v>
      </c>
      <c r="EO139" s="3">
        <v>203</v>
      </c>
      <c r="EP139" s="3">
        <v>0</v>
      </c>
      <c r="EQ139" s="3">
        <v>203</v>
      </c>
      <c r="ER139" s="3">
        <v>0</v>
      </c>
      <c r="ES139" s="3">
        <v>203</v>
      </c>
      <c r="ET139" s="3">
        <v>0</v>
      </c>
      <c r="EU139" s="3">
        <v>0</v>
      </c>
      <c r="EV139" s="5"/>
      <c r="EW139" s="6">
        <f t="shared" si="2362"/>
        <v>239.92</v>
      </c>
      <c r="EX139" s="7"/>
      <c r="EY139" s="6">
        <f t="shared" si="2424"/>
        <v>20.646856031418025</v>
      </c>
      <c r="EZ139" s="7"/>
      <c r="FA139" s="6">
        <f t="shared" si="2425"/>
        <v>195.14666666666668</v>
      </c>
      <c r="FB139" s="6">
        <f t="shared" si="2426"/>
        <v>284.69333333333333</v>
      </c>
      <c r="FC139" s="6">
        <f t="shared" si="2363"/>
        <v>-89.546666666666653</v>
      </c>
      <c r="FD139" s="7"/>
      <c r="FE139" s="6">
        <f t="shared" si="2427"/>
        <v>8018.6055111111082</v>
      </c>
      <c r="FF139"/>
      <c r="FG139" s="6">
        <f t="shared" si="2731"/>
        <v>8018.6055111111082</v>
      </c>
      <c r="FH139"/>
      <c r="FI139" s="6">
        <f t="shared" si="2732"/>
        <v>13099.565511111114</v>
      </c>
      <c r="FJ139"/>
      <c r="FK139" s="6">
        <f t="shared" si="2733"/>
        <v>490765.6321777777</v>
      </c>
      <c r="FL139"/>
      <c r="FM139" s="6">
        <f t="shared" si="2734"/>
        <v>12871.658844444448</v>
      </c>
      <c r="FN139"/>
      <c r="FO139" s="6">
        <f t="shared" si="2735"/>
        <v>489365.53884444438</v>
      </c>
      <c r="FP139"/>
      <c r="FQ139" s="6">
        <f t="shared" si="2736"/>
        <v>85583.552177777747</v>
      </c>
      <c r="FR139"/>
      <c r="FS139" s="6">
        <f t="shared" si="2737"/>
        <v>100776.61884444447</v>
      </c>
      <c r="FT139"/>
      <c r="FU139" s="6">
        <f t="shared" si="2738"/>
        <v>85583.552177777747</v>
      </c>
      <c r="FV139"/>
      <c r="FW139" s="6">
        <f t="shared" si="2739"/>
        <v>100776.61884444447</v>
      </c>
      <c r="FX139"/>
      <c r="FY139" s="6">
        <f t="shared" si="2740"/>
        <v>8018.6055111111082</v>
      </c>
      <c r="FZ139"/>
      <c r="GA139" s="6">
        <f t="shared" si="2741"/>
        <v>12871.658844444448</v>
      </c>
      <c r="GB139"/>
      <c r="GC139" s="6">
        <f t="shared" si="2742"/>
        <v>8018.6055111111082</v>
      </c>
      <c r="GD139"/>
      <c r="GE139" s="6">
        <f t="shared" si="2743"/>
        <v>85583.552177777747</v>
      </c>
      <c r="GF139"/>
      <c r="GG139" s="6">
        <f t="shared" si="2744"/>
        <v>100776.61884444447</v>
      </c>
      <c r="GH139"/>
      <c r="GI139" s="6">
        <f t="shared" ref="GI139:GI146" si="4630">(AF139-AG139-$FC139)^2</f>
        <v>86169.645511111084</v>
      </c>
      <c r="GJ139"/>
      <c r="GK139" s="6">
        <f t="shared" ref="GK139:GK146" si="4631">(AH139-AI139-$FC139)^2</f>
        <v>8018.6055111111082</v>
      </c>
      <c r="GL139"/>
      <c r="GM139" s="6">
        <f t="shared" ref="GM139:GM146" si="4632">(AJ139-AK139-$FC139)^2</f>
        <v>8018.6055111111082</v>
      </c>
      <c r="GN139"/>
      <c r="GO139" s="6">
        <f t="shared" ref="GO139:GO146" si="4633">(AL139-AM139-$FC139)^2</f>
        <v>8018.6055111111082</v>
      </c>
      <c r="GP139"/>
      <c r="GQ139" s="6">
        <f t="shared" ref="GQ139:GQ146" si="4634">(AN139-AO139-$FC139)^2</f>
        <v>490765.6321777777</v>
      </c>
      <c r="GR139"/>
      <c r="GS139" s="6">
        <f t="shared" ref="GS139:GS146" si="4635">(AP139-AQ139-$FC139)^2</f>
        <v>13099.565511111114</v>
      </c>
      <c r="GT139"/>
      <c r="GU139" s="6">
        <f t="shared" ref="GU139:GU146" si="4636">(AR139-AS139-$FC139)^2</f>
        <v>12871.658844444448</v>
      </c>
      <c r="GV139"/>
      <c r="GW139" s="6">
        <f t="shared" ref="GW139:GW146" si="4637">(AT139-AU139-$FC139)^2</f>
        <v>100776.61884444447</v>
      </c>
      <c r="GX139"/>
      <c r="GY139" s="6">
        <f t="shared" ref="GY139:GY146" si="4638">(AV139-AW139-$FC139)^2</f>
        <v>8018.6055111111082</v>
      </c>
      <c r="GZ139"/>
      <c r="HA139" s="6">
        <f t="shared" ref="HA139:HA146" si="4639">(AX139-AY139-$FC139)^2</f>
        <v>12871.658844444448</v>
      </c>
      <c r="HB139"/>
      <c r="HC139" s="6">
        <f t="shared" ref="HC139:HC146" si="4640">(AZ139-BA139-$FC139)^2</f>
        <v>1780765.6988444445</v>
      </c>
      <c r="HD139"/>
      <c r="HE139" s="6">
        <f t="shared" ref="HE139:HE146" si="4641">(BB139-BC139-$FC139)^2</f>
        <v>85583.552177777747</v>
      </c>
      <c r="HF139"/>
      <c r="HG139" s="6">
        <f t="shared" ref="HG139:HG146" si="4642">(BD139-BE139-$FC139)^2</f>
        <v>8018.6055111111082</v>
      </c>
      <c r="HH139"/>
      <c r="HI139" s="6">
        <f t="shared" ref="HI139:HI146" si="4643">(BF139-BG139-$FC139)^2</f>
        <v>8018.6055111111082</v>
      </c>
      <c r="HJ139"/>
      <c r="HK139" s="6">
        <f t="shared" ref="HK139:HK146" si="4644">(BH139-BI139-$FC139)^2</f>
        <v>100776.61884444447</v>
      </c>
      <c r="HL139"/>
      <c r="HM139" s="6">
        <f t="shared" ref="HM139:HM146" si="4645">(BJ139-BK139-$FC139)^2</f>
        <v>8018.6055111111082</v>
      </c>
      <c r="HN139"/>
      <c r="HO139" s="6">
        <f t="shared" ref="HO139:HO146" si="4646">(BL139-BM139-$FC139)^2</f>
        <v>246558.59217777773</v>
      </c>
      <c r="HP139"/>
      <c r="HQ139" s="6">
        <f t="shared" ref="HQ139:HQ146" si="4647">(BN139-BO139-$FC139)^2</f>
        <v>246558.59217777773</v>
      </c>
      <c r="HR139"/>
      <c r="HS139" s="6">
        <f t="shared" ref="HS139:HS146" si="4648">(BP139-BQ139-$FC139)^2</f>
        <v>524832.63217777782</v>
      </c>
      <c r="HT139"/>
      <c r="HU139" s="6">
        <f t="shared" ref="HU139:HU146" si="4649">(BR139-BS139-$FC139)^2</f>
        <v>100776.61884444447</v>
      </c>
      <c r="HV139"/>
      <c r="HW139" s="6">
        <f t="shared" ref="HW139:HW146" si="4650">(BT139-BU139-$FC139)^2</f>
        <v>270871.6721777778</v>
      </c>
      <c r="HX139"/>
      <c r="HY139" s="6">
        <f t="shared" ref="HY139:HY146" si="4651">(BV139-BW139-$FC139)^2</f>
        <v>8018.6055111111082</v>
      </c>
      <c r="HZ139"/>
      <c r="IA139" s="6">
        <f t="shared" ref="IA139:IA146" si="4652">(BX139-BY139-$FC139)^2</f>
        <v>246558.59217777773</v>
      </c>
      <c r="IB139"/>
      <c r="IC139" s="6">
        <f t="shared" ref="IC139:IC146" si="4653">(BZ139-CA139-$FC139)^2</f>
        <v>100776.61884444447</v>
      </c>
      <c r="ID139"/>
      <c r="IE139" s="6">
        <f t="shared" ref="IE139:IE146" si="4654">(CB139-CC139-$FC139)^2</f>
        <v>8018.6055111111082</v>
      </c>
      <c r="IF139"/>
      <c r="IG139" s="6">
        <f t="shared" ref="IG139:IG146" si="4655">(CD139-CE139-$FC139)^2</f>
        <v>8018.6055111111082</v>
      </c>
      <c r="IH139"/>
      <c r="II139" s="6">
        <f t="shared" ref="II139:II146" si="4656">(CF139-CG139-$FC139)^2</f>
        <v>12871.658844444448</v>
      </c>
      <c r="IJ139"/>
      <c r="IK139" s="6">
        <f t="shared" ref="IK139:IK146" si="4657">(CH139-CI139-$FC139)^2</f>
        <v>13099.565511111114</v>
      </c>
      <c r="IL139"/>
      <c r="IM139" s="6">
        <f t="shared" ref="IM139:IM146" si="4658">(CJ139-CK139-$FC139)^2</f>
        <v>13099.565511111114</v>
      </c>
      <c r="IN139"/>
      <c r="IO139" s="6">
        <f t="shared" ref="IO139:IO146" si="4659">(CL139-CM139-$FC139)^2</f>
        <v>12871.658844444448</v>
      </c>
      <c r="IP139"/>
      <c r="IQ139" s="6">
        <f t="shared" ref="IQ139:IQ146" si="4660">(CN139-CO139-$FC139)^2</f>
        <v>100776.61884444447</v>
      </c>
      <c r="IR139"/>
      <c r="IS139" s="6">
        <f t="shared" ref="IS139:IS146" si="4661">(CP139-CQ139-$FC139)^2</f>
        <v>13099.565511111114</v>
      </c>
      <c r="IT139"/>
      <c r="IU139" s="6">
        <f t="shared" ref="IU139:IU146" si="4662">(CR139-CS139-$FC139)^2</f>
        <v>85583.552177777747</v>
      </c>
      <c r="IV139"/>
      <c r="IW139" s="6">
        <f t="shared" ref="IW139:IW146" si="4663">(CT139-CU139-$FC139)^2</f>
        <v>524832.63217777782</v>
      </c>
      <c r="IX139"/>
      <c r="IY139" s="6">
        <f t="shared" ref="IY139:IY146" si="4664">(CV139-CW139-$FC139)^2</f>
        <v>8018.6055111111082</v>
      </c>
      <c r="IZ139"/>
      <c r="JA139" s="6">
        <f t="shared" ref="JA139:JA146" si="4665">(CX139-CY139-$FC139)^2</f>
        <v>85583.552177777747</v>
      </c>
      <c r="JB139"/>
      <c r="JC139" s="6">
        <f t="shared" ref="JC139:JC146" si="4666">(CZ139-DA139-$FC139)^2</f>
        <v>12871.658844444448</v>
      </c>
      <c r="JD139"/>
      <c r="JE139" s="6">
        <f t="shared" ref="JE139:JE146" si="4667">(DB139-DC139-$FC139)^2</f>
        <v>13099.565511111114</v>
      </c>
      <c r="JF139"/>
      <c r="JG139" s="6">
        <f t="shared" ref="JG139:JG146" si="4668">(DD139-DE139-$FC139)^2</f>
        <v>246558.59217777773</v>
      </c>
      <c r="JH139"/>
      <c r="JI139" s="6">
        <f t="shared" ref="JI139:JI146" si="4669">(DF139-DG139-$FC139)^2</f>
        <v>8018.6055111111082</v>
      </c>
      <c r="JJ139"/>
      <c r="JK139" s="6">
        <f t="shared" ref="JK139:JK146" si="4670">(DH139-DI139-$FC139)^2</f>
        <v>271913.57884444448</v>
      </c>
      <c r="JL139"/>
      <c r="JM139" s="6">
        <f t="shared" ref="JM139:JM146" si="4671">(DJ139-DK139-$FC139)^2</f>
        <v>8018.6055111111082</v>
      </c>
      <c r="JN139"/>
      <c r="JO139" s="6">
        <f t="shared" ref="JO139:JO146" si="4672">(DL139-DM139-$FC139)^2</f>
        <v>13099.565511111114</v>
      </c>
      <c r="JP139"/>
      <c r="JQ139" s="6">
        <f t="shared" ref="JQ139:JQ146" si="4673">(DN139-DO139-$FC139)^2</f>
        <v>85583.552177777747</v>
      </c>
      <c r="JR139"/>
      <c r="JS139" s="6">
        <f t="shared" ref="JS139:JS146" si="4674">(DP139-DQ139-$FC139)^2</f>
        <v>85583.552177777747</v>
      </c>
      <c r="JT139"/>
      <c r="JU139" s="6">
        <f t="shared" ref="JU139:JU146" si="4675">(DR139-DS139-$FC139)^2</f>
        <v>8018.6055111111082</v>
      </c>
      <c r="JV139"/>
      <c r="JW139" s="6">
        <f t="shared" ref="JW139:JW146" si="4676">(DT139-DU139-$FC139)^2</f>
        <v>246558.59217777773</v>
      </c>
      <c r="JX139"/>
      <c r="JY139" s="6">
        <f t="shared" ref="JY139:JY146" si="4677">(DV139-DW139-$FC139)^2</f>
        <v>8018.6055111111082</v>
      </c>
      <c r="JZ139"/>
      <c r="KA139" s="6">
        <f t="shared" ref="KA139:KA146" si="4678">(DX139-DY139-$FC139)^2</f>
        <v>12871.658844444448</v>
      </c>
      <c r="KB139"/>
      <c r="KC139" s="6">
        <f t="shared" ref="KC139:KC146" si="4679">(DZ139-EA139-$FC139)^2</f>
        <v>271913.57884444448</v>
      </c>
      <c r="KD139"/>
      <c r="KE139" s="6">
        <f t="shared" ref="KE139:KE146" si="4680">(EB139-EC139-$FC139)^2</f>
        <v>12871.658844444448</v>
      </c>
      <c r="KF139"/>
      <c r="KG139" s="6">
        <f t="shared" ref="KG139:KG146" si="4681">(ED139-EE139-$FC139)^2</f>
        <v>13099.565511111114</v>
      </c>
      <c r="KH139"/>
      <c r="KI139" s="6">
        <f t="shared" ref="KI139:KI146" si="4682">(EF139-EG139-$FC139)^2</f>
        <v>246558.59217777773</v>
      </c>
      <c r="KJ139"/>
      <c r="KK139" s="6">
        <f t="shared" ref="KK139:KK146" si="4683">(EH139-EI139-$FC139)^2</f>
        <v>246558.59217777773</v>
      </c>
      <c r="KL139"/>
      <c r="KM139" s="6">
        <f t="shared" ref="KM139:KM146" si="4684">(EJ139-EK139-$FC139)^2</f>
        <v>270871.6721777778</v>
      </c>
      <c r="KN139"/>
      <c r="KO139" s="6">
        <f t="shared" ref="KO139:KO146" si="4685">(EL139-EM139-$FC139)^2</f>
        <v>100776.61884444447</v>
      </c>
      <c r="KP139"/>
      <c r="KQ139" s="6">
        <f t="shared" ref="KQ139:KQ146" si="4686">(EN139-EO139-$FC139)^2</f>
        <v>12871.658844444448</v>
      </c>
      <c r="KR139"/>
      <c r="KS139" s="6">
        <f t="shared" ref="KS139:KS146" si="4687">(EP139-EQ139-$FC139)^2</f>
        <v>12871.658844444448</v>
      </c>
      <c r="KT139"/>
      <c r="KU139" s="6">
        <f t="shared" ref="KU139:KU146" si="4688">(ER139-ES139-$FC139)^2</f>
        <v>12871.658844444448</v>
      </c>
      <c r="KV139"/>
      <c r="KW139" s="16">
        <f t="shared" ref="KW139:KW146" si="4689">(SUM(FE139:KV139)/(150*148))^0.5</f>
        <v>20.359655810861266</v>
      </c>
      <c r="KX139" s="7"/>
      <c r="KY139" s="5"/>
      <c r="KZ139" s="3">
        <f t="shared" si="2428"/>
        <v>0</v>
      </c>
      <c r="LA139"/>
      <c r="LB139" s="3">
        <f t="shared" si="2745"/>
        <v>0</v>
      </c>
      <c r="LC139"/>
      <c r="LD139" s="3">
        <f t="shared" si="2746"/>
        <v>41616</v>
      </c>
      <c r="LE139"/>
      <c r="LF139" s="3">
        <f t="shared" si="2747"/>
        <v>373321</v>
      </c>
      <c r="LG139"/>
      <c r="LH139" s="3">
        <f t="shared" si="2748"/>
        <v>41209</v>
      </c>
      <c r="LI139"/>
      <c r="LJ139" s="3">
        <f t="shared" si="2749"/>
        <v>372100</v>
      </c>
      <c r="LK139"/>
      <c r="LL139" s="3">
        <f t="shared" si="2750"/>
        <v>41209</v>
      </c>
      <c r="LM139"/>
      <c r="LN139" s="3">
        <f t="shared" si="2751"/>
        <v>165649</v>
      </c>
      <c r="LO139"/>
      <c r="LP139" s="3">
        <f t="shared" si="2752"/>
        <v>41209</v>
      </c>
      <c r="LQ139"/>
      <c r="LR139" s="3">
        <f t="shared" si="2753"/>
        <v>165649</v>
      </c>
      <c r="LS139"/>
      <c r="LT139" s="3">
        <f t="shared" si="2754"/>
        <v>0</v>
      </c>
      <c r="LU139"/>
      <c r="LV139" s="3">
        <f t="shared" si="2755"/>
        <v>41209</v>
      </c>
      <c r="LW139"/>
      <c r="LX139" s="3">
        <f t="shared" si="2756"/>
        <v>0</v>
      </c>
      <c r="LY139"/>
      <c r="LZ139" s="3">
        <f t="shared" si="2757"/>
        <v>41209</v>
      </c>
      <c r="MA139"/>
      <c r="MB139" s="3">
        <f t="shared" si="2758"/>
        <v>165649</v>
      </c>
      <c r="MC139"/>
      <c r="MD139" s="3">
        <f t="shared" si="2759"/>
        <v>41616</v>
      </c>
      <c r="ME139"/>
      <c r="MF139" s="3">
        <f t="shared" si="2760"/>
        <v>0</v>
      </c>
      <c r="MG139"/>
      <c r="MH139" s="3">
        <f t="shared" si="2761"/>
        <v>0</v>
      </c>
      <c r="MI139"/>
      <c r="MJ139" s="3">
        <f t="shared" si="2762"/>
        <v>0</v>
      </c>
      <c r="MK139"/>
      <c r="ML139" s="3">
        <f t="shared" si="2763"/>
        <v>373321</v>
      </c>
      <c r="MM139"/>
      <c r="MN139" s="3">
        <f t="shared" si="2764"/>
        <v>41616</v>
      </c>
      <c r="MO139"/>
      <c r="MP139" s="3">
        <f t="shared" si="2765"/>
        <v>41209</v>
      </c>
      <c r="MQ139"/>
      <c r="MR139" s="3">
        <f t="shared" si="2766"/>
        <v>165649</v>
      </c>
      <c r="MS139"/>
      <c r="MT139" s="3">
        <f t="shared" si="2767"/>
        <v>0</v>
      </c>
      <c r="MU139"/>
      <c r="MV139" s="3">
        <f t="shared" si="2768"/>
        <v>41209</v>
      </c>
      <c r="MW139"/>
      <c r="MX139" s="3">
        <f t="shared" si="2769"/>
        <v>2027776</v>
      </c>
      <c r="MY139"/>
      <c r="MZ139" s="3">
        <f t="shared" si="2770"/>
        <v>41209</v>
      </c>
      <c r="NA139"/>
      <c r="NB139" s="3">
        <f t="shared" si="2771"/>
        <v>0</v>
      </c>
      <c r="NC139"/>
      <c r="ND139" s="3">
        <f t="shared" si="2772"/>
        <v>0</v>
      </c>
      <c r="NE139"/>
      <c r="NF139" s="3">
        <f t="shared" si="2773"/>
        <v>165649</v>
      </c>
      <c r="NG139"/>
      <c r="NH139" s="3">
        <f t="shared" si="2774"/>
        <v>0</v>
      </c>
      <c r="NI139"/>
      <c r="NJ139" s="3">
        <f t="shared" si="2775"/>
        <v>165649</v>
      </c>
      <c r="NK139"/>
      <c r="NL139" s="3">
        <f t="shared" si="2729"/>
        <v>165649</v>
      </c>
      <c r="NM139"/>
      <c r="NN139" s="3">
        <f t="shared" si="2776"/>
        <v>662596</v>
      </c>
      <c r="NO139"/>
      <c r="NP139" s="3">
        <f t="shared" si="2777"/>
        <v>165649</v>
      </c>
      <c r="NQ139"/>
      <c r="NR139" s="3">
        <f t="shared" si="2778"/>
        <v>372100</v>
      </c>
      <c r="NS139"/>
      <c r="NT139" s="3">
        <f t="shared" si="2779"/>
        <v>0</v>
      </c>
      <c r="NU139"/>
      <c r="NV139" s="3">
        <f t="shared" si="2780"/>
        <v>165649</v>
      </c>
      <c r="NW139"/>
      <c r="NX139" s="3">
        <f t="shared" si="2781"/>
        <v>165649</v>
      </c>
      <c r="NY139"/>
      <c r="NZ139" s="3">
        <f t="shared" si="2782"/>
        <v>0</v>
      </c>
      <c r="OA139"/>
      <c r="OB139" s="3">
        <f t="shared" si="2783"/>
        <v>0</v>
      </c>
      <c r="OC139"/>
      <c r="OD139" s="3">
        <f t="shared" si="2784"/>
        <v>41209</v>
      </c>
      <c r="OE139"/>
      <c r="OF139" s="3">
        <f t="shared" si="2785"/>
        <v>41616</v>
      </c>
      <c r="OG139"/>
      <c r="OH139" s="3">
        <f t="shared" si="2786"/>
        <v>41616</v>
      </c>
      <c r="OI139"/>
      <c r="OJ139" s="3">
        <f t="shared" si="2787"/>
        <v>41209</v>
      </c>
      <c r="OK139"/>
      <c r="OL139" s="3">
        <f t="shared" si="2788"/>
        <v>165649</v>
      </c>
      <c r="OM139"/>
      <c r="ON139" s="3">
        <f t="shared" si="2789"/>
        <v>41616</v>
      </c>
      <c r="OO139"/>
      <c r="OP139" s="3">
        <f t="shared" si="2790"/>
        <v>41209</v>
      </c>
      <c r="OQ139"/>
      <c r="OR139" s="3">
        <f t="shared" si="2791"/>
        <v>662596</v>
      </c>
      <c r="OS139"/>
      <c r="OT139" s="3">
        <f t="shared" si="2792"/>
        <v>0</v>
      </c>
      <c r="OU139"/>
      <c r="OV139" s="3">
        <f t="shared" si="2793"/>
        <v>41209</v>
      </c>
      <c r="OW139"/>
      <c r="OX139" s="3">
        <f t="shared" si="2794"/>
        <v>41209</v>
      </c>
      <c r="OY139"/>
      <c r="OZ139" s="3">
        <f t="shared" si="2795"/>
        <v>41616</v>
      </c>
      <c r="PA139"/>
      <c r="PB139" s="3">
        <f t="shared" si="2796"/>
        <v>165649</v>
      </c>
      <c r="PC139"/>
      <c r="PD139" s="3">
        <f t="shared" si="2797"/>
        <v>0</v>
      </c>
      <c r="PE139"/>
      <c r="PF139" s="3">
        <f t="shared" si="2798"/>
        <v>373321</v>
      </c>
      <c r="PG139"/>
      <c r="PH139" s="3">
        <f t="shared" si="2799"/>
        <v>0</v>
      </c>
      <c r="PI139"/>
      <c r="PJ139" s="3">
        <f t="shared" si="2800"/>
        <v>41616</v>
      </c>
      <c r="PK139"/>
      <c r="PL139" s="3">
        <f t="shared" si="2801"/>
        <v>41209</v>
      </c>
      <c r="PM139"/>
      <c r="PN139" s="3">
        <f t="shared" si="2802"/>
        <v>41209</v>
      </c>
      <c r="PO139"/>
      <c r="PP139" s="3">
        <f t="shared" si="2803"/>
        <v>0</v>
      </c>
      <c r="PQ139"/>
      <c r="PR139" s="3">
        <f t="shared" si="2804"/>
        <v>165649</v>
      </c>
      <c r="PS139"/>
      <c r="PT139" s="3">
        <f t="shared" si="2805"/>
        <v>0</v>
      </c>
      <c r="PU139"/>
      <c r="PV139" s="3">
        <f t="shared" si="2806"/>
        <v>41209</v>
      </c>
      <c r="PW139"/>
      <c r="PX139" s="3">
        <f t="shared" si="2730"/>
        <v>373321</v>
      </c>
      <c r="PY139"/>
      <c r="PZ139" s="3">
        <f t="shared" si="3172"/>
        <v>41209</v>
      </c>
      <c r="QA139"/>
      <c r="QB139" s="3">
        <f t="shared" si="3173"/>
        <v>41616</v>
      </c>
      <c r="QC139"/>
      <c r="QD139" s="3">
        <f t="shared" si="3174"/>
        <v>165649</v>
      </c>
      <c r="QE139"/>
      <c r="QF139" s="3">
        <f t="shared" si="3175"/>
        <v>165649</v>
      </c>
      <c r="QG139"/>
      <c r="QH139" s="3">
        <f t="shared" si="3176"/>
        <v>372100</v>
      </c>
      <c r="QI139"/>
      <c r="QJ139" s="3">
        <f t="shared" si="3177"/>
        <v>165649</v>
      </c>
      <c r="QK139"/>
      <c r="QL139" s="3">
        <f t="shared" si="3178"/>
        <v>41209</v>
      </c>
      <c r="QM139"/>
      <c r="QN139" s="3">
        <f t="shared" si="3169"/>
        <v>41209</v>
      </c>
      <c r="QO139"/>
      <c r="QP139" s="3">
        <f t="shared" si="3170"/>
        <v>41209</v>
      </c>
      <c r="QQ139"/>
      <c r="QR139" s="3">
        <f t="shared" si="3171"/>
        <v>0</v>
      </c>
      <c r="QS139" s="5"/>
      <c r="QT139" s="6">
        <f t="shared" si="2429"/>
        <v>21.023003274191502</v>
      </c>
      <c r="QU139" s="5"/>
      <c r="QV139" s="5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  <c r="RV139" s="8"/>
      <c r="RW139" s="8"/>
      <c r="RX139" s="8"/>
      <c r="RY139" s="8"/>
      <c r="RZ139" s="8"/>
      <c r="SA139" s="8"/>
      <c r="SB139" s="8"/>
      <c r="SC139" s="8"/>
      <c r="SD139" s="8"/>
      <c r="SE139" s="8"/>
      <c r="SF139" s="8"/>
      <c r="SG139" s="8"/>
      <c r="SH139" s="8"/>
      <c r="SI139" s="8"/>
      <c r="SJ139" s="8"/>
      <c r="SK139" s="8"/>
      <c r="SL139" s="8"/>
      <c r="SM139" s="8"/>
      <c r="SN139" s="8"/>
      <c r="SO139" s="8"/>
      <c r="SP139" s="8"/>
      <c r="SQ139" s="8"/>
      <c r="SR139" s="8"/>
      <c r="SS139" s="8"/>
      <c r="ST139" s="8"/>
      <c r="SU139" s="8"/>
      <c r="SV139" s="8"/>
      <c r="SW139" s="8"/>
      <c r="SX139" s="8"/>
      <c r="SY139" s="8"/>
      <c r="SZ139" s="8"/>
      <c r="TA139" s="8"/>
      <c r="TB139" s="8"/>
      <c r="TC139" s="8"/>
      <c r="TD139" s="8"/>
      <c r="TE139" s="8"/>
      <c r="TF139" s="8"/>
      <c r="TG139" s="8"/>
      <c r="TH139" s="8"/>
      <c r="TI139" s="8"/>
      <c r="TJ139" s="8"/>
      <c r="TK139" s="8"/>
      <c r="TL139" s="8"/>
      <c r="TM139" s="8"/>
      <c r="TN139" s="8"/>
      <c r="TO139" s="8"/>
      <c r="TP139" s="8"/>
      <c r="TQ139" s="8"/>
      <c r="TR139" s="8"/>
      <c r="TS139" s="8"/>
      <c r="TT139" s="8"/>
      <c r="TU139" s="8"/>
      <c r="TV139" s="8"/>
      <c r="TW139" s="8"/>
      <c r="TX139" s="8"/>
      <c r="TY139" s="8"/>
      <c r="TZ139" s="8"/>
      <c r="UA139" s="8"/>
      <c r="UB139" s="8"/>
      <c r="UC139" s="8"/>
      <c r="UD139" s="8"/>
      <c r="UE139" s="8"/>
      <c r="UF139" s="8"/>
      <c r="UG139" s="8"/>
      <c r="UH139" s="8"/>
      <c r="UI139" s="8"/>
      <c r="UJ139" s="8"/>
      <c r="UK139" s="8"/>
      <c r="UL139" s="8"/>
      <c r="UM139" s="8"/>
      <c r="UN139" s="8"/>
      <c r="UO139" s="8"/>
      <c r="UP139" s="8"/>
      <c r="UQ139" s="8"/>
      <c r="UR139" s="8"/>
      <c r="US139" s="8"/>
      <c r="UT139" s="8"/>
      <c r="UU139" s="8"/>
      <c r="UV139" s="8"/>
      <c r="UW139" s="8"/>
      <c r="UX139" s="8"/>
      <c r="UY139" s="8"/>
      <c r="UZ139" s="8"/>
      <c r="VA139" s="8"/>
      <c r="VB139" s="8"/>
      <c r="VC139" s="8"/>
      <c r="VD139" s="8"/>
      <c r="VE139" s="8"/>
      <c r="VF139" s="8"/>
      <c r="VG139" s="8"/>
      <c r="VH139" s="8"/>
      <c r="VI139" s="8"/>
      <c r="VJ139" s="8"/>
      <c r="VK139" s="8"/>
      <c r="VL139" s="8"/>
      <c r="VM139" s="8"/>
      <c r="VN139" s="8"/>
      <c r="VO139" s="8"/>
      <c r="VP139" s="8"/>
      <c r="VQ139" s="8"/>
      <c r="VR139" s="8"/>
      <c r="VS139" s="8"/>
      <c r="VT139" s="8"/>
      <c r="VU139" s="8"/>
      <c r="VV139" s="8"/>
      <c r="VW139" s="8"/>
      <c r="VX139" s="8"/>
      <c r="VY139" s="8"/>
      <c r="VZ139" s="8"/>
      <c r="WA139" s="8"/>
      <c r="WB139" s="8"/>
      <c r="WC139" s="8"/>
      <c r="WD139" s="8"/>
      <c r="WE139" s="8"/>
      <c r="WF139" s="8"/>
      <c r="WG139" s="8"/>
      <c r="WH139" s="8"/>
      <c r="WI139" s="8"/>
      <c r="WJ139" s="8"/>
      <c r="WK139" s="8"/>
      <c r="WL139" s="8"/>
      <c r="WM139" s="8"/>
      <c r="WN139" s="8"/>
      <c r="WO139" s="8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</row>
    <row r="140" spans="1:1015" s="3" customFormat="1">
      <c r="A140" s="2">
        <v>204</v>
      </c>
      <c r="B140" s="3">
        <v>23649</v>
      </c>
      <c r="C140" s="3">
        <v>30392</v>
      </c>
      <c r="D140" s="3">
        <v>31414</v>
      </c>
      <c r="E140" s="3">
        <v>27122</v>
      </c>
      <c r="F140" s="3">
        <v>27122</v>
      </c>
      <c r="G140" s="3">
        <v>36119</v>
      </c>
      <c r="H140" s="3">
        <v>31619</v>
      </c>
      <c r="I140" s="3">
        <v>31005</v>
      </c>
      <c r="J140" s="3">
        <v>29779</v>
      </c>
      <c r="K140" s="3">
        <v>30188</v>
      </c>
      <c r="L140" s="3">
        <v>32846</v>
      </c>
      <c r="M140" s="3">
        <v>32028</v>
      </c>
      <c r="N140" s="3">
        <v>33050</v>
      </c>
      <c r="O140" s="3">
        <v>30392</v>
      </c>
      <c r="P140" s="3">
        <v>32232</v>
      </c>
      <c r="Q140" s="3">
        <v>34687</v>
      </c>
      <c r="R140" s="3">
        <v>32028</v>
      </c>
      <c r="S140" s="3">
        <v>38166</v>
      </c>
      <c r="T140" s="3">
        <v>37756</v>
      </c>
      <c r="U140" s="3">
        <v>34073</v>
      </c>
      <c r="V140" s="3">
        <v>33050</v>
      </c>
      <c r="W140" s="3">
        <v>35915</v>
      </c>
      <c r="X140" s="3">
        <v>34278</v>
      </c>
      <c r="Y140" s="3">
        <v>33255</v>
      </c>
      <c r="Z140" s="3">
        <v>43080</v>
      </c>
      <c r="AA140" s="3">
        <v>36119</v>
      </c>
      <c r="AB140" s="3">
        <v>38166</v>
      </c>
      <c r="AC140" s="3">
        <v>35301</v>
      </c>
      <c r="AD140" s="3">
        <v>30801</v>
      </c>
      <c r="AE140" s="3">
        <v>39599</v>
      </c>
      <c r="AF140" s="3">
        <v>34073</v>
      </c>
      <c r="AG140" s="3">
        <v>37756</v>
      </c>
      <c r="AH140" s="3">
        <v>32641</v>
      </c>
      <c r="AI140" s="3">
        <v>32437</v>
      </c>
      <c r="AJ140" s="3">
        <v>33664</v>
      </c>
      <c r="AK140" s="3">
        <v>39804</v>
      </c>
      <c r="AL140" s="3">
        <v>38371</v>
      </c>
      <c r="AM140" s="3">
        <v>34278</v>
      </c>
      <c r="AN140" s="3">
        <v>28961</v>
      </c>
      <c r="AO140" s="3">
        <v>40213</v>
      </c>
      <c r="AP140" s="3">
        <v>42261</v>
      </c>
      <c r="AQ140" s="3">
        <v>34892</v>
      </c>
      <c r="AR140" s="3">
        <v>43695</v>
      </c>
      <c r="AS140" s="3">
        <v>34892</v>
      </c>
      <c r="AT140" s="3">
        <v>38985</v>
      </c>
      <c r="AU140" s="3">
        <v>43490</v>
      </c>
      <c r="AV140" s="3">
        <v>41032</v>
      </c>
      <c r="AW140" s="3">
        <v>35915</v>
      </c>
      <c r="AX140" s="3">
        <v>30801</v>
      </c>
      <c r="AY140" s="3">
        <v>36528</v>
      </c>
      <c r="AZ140" s="3">
        <v>38575</v>
      </c>
      <c r="BA140" s="3">
        <v>37142</v>
      </c>
      <c r="BB140" s="3">
        <v>28348</v>
      </c>
      <c r="BC140" s="3">
        <v>48204</v>
      </c>
      <c r="BD140" s="3">
        <v>32028</v>
      </c>
      <c r="BE140" s="3">
        <v>32232</v>
      </c>
      <c r="BF140" s="3">
        <v>37347</v>
      </c>
      <c r="BG140" s="3">
        <v>35505</v>
      </c>
      <c r="BH140" s="3">
        <v>34892</v>
      </c>
      <c r="BI140" s="3">
        <v>43080</v>
      </c>
      <c r="BJ140" s="3">
        <v>41647</v>
      </c>
      <c r="BK140" s="3">
        <v>34482</v>
      </c>
      <c r="BL140" s="3">
        <v>41032</v>
      </c>
      <c r="BM140" s="3">
        <v>34892</v>
      </c>
      <c r="BN140" s="3">
        <v>29370</v>
      </c>
      <c r="BO140" s="3">
        <v>33460</v>
      </c>
      <c r="BP140" s="3">
        <v>32846</v>
      </c>
      <c r="BQ140" s="3">
        <v>36733</v>
      </c>
      <c r="BR140" s="3">
        <v>43285</v>
      </c>
      <c r="BS140" s="3">
        <v>36324</v>
      </c>
      <c r="BT140" s="3">
        <v>34892</v>
      </c>
      <c r="BU140" s="3">
        <v>33869</v>
      </c>
      <c r="BV140" s="3">
        <v>43490</v>
      </c>
      <c r="BW140" s="3">
        <v>27939</v>
      </c>
      <c r="BX140" s="3">
        <v>39394</v>
      </c>
      <c r="BY140" s="3">
        <v>37347</v>
      </c>
      <c r="BZ140" s="3">
        <v>27939</v>
      </c>
      <c r="CA140" s="3">
        <v>36733</v>
      </c>
      <c r="CB140" s="3">
        <v>31414</v>
      </c>
      <c r="CC140" s="3">
        <v>32846</v>
      </c>
      <c r="CD140" s="3">
        <v>31619</v>
      </c>
      <c r="CE140" s="3">
        <v>23444</v>
      </c>
      <c r="CF140" s="3">
        <v>34687</v>
      </c>
      <c r="CG140" s="3">
        <v>37552</v>
      </c>
      <c r="CH140" s="3">
        <v>29983</v>
      </c>
      <c r="CI140" s="3">
        <v>35915</v>
      </c>
      <c r="CJ140" s="3">
        <v>41851</v>
      </c>
      <c r="CK140" s="3">
        <v>37552</v>
      </c>
      <c r="CL140" s="3">
        <v>27939</v>
      </c>
      <c r="CM140" s="3">
        <v>37552</v>
      </c>
      <c r="CN140" s="3">
        <v>40008</v>
      </c>
      <c r="CO140" s="3">
        <v>28552</v>
      </c>
      <c r="CP140" s="3">
        <v>32641</v>
      </c>
      <c r="CQ140" s="3">
        <v>38371</v>
      </c>
      <c r="CR140" s="3">
        <v>29574</v>
      </c>
      <c r="CS140" s="3">
        <v>28961</v>
      </c>
      <c r="CT140" s="3">
        <v>40418</v>
      </c>
      <c r="CU140" s="3">
        <v>30596</v>
      </c>
      <c r="CV140" s="3">
        <v>28348</v>
      </c>
      <c r="CW140" s="3">
        <v>36528</v>
      </c>
      <c r="CX140" s="3">
        <v>31210</v>
      </c>
      <c r="CY140" s="3">
        <v>44310</v>
      </c>
      <c r="CZ140" s="3">
        <v>27326</v>
      </c>
      <c r="DA140" s="3">
        <v>31005</v>
      </c>
      <c r="DB140" s="3">
        <v>32437</v>
      </c>
      <c r="DC140" s="3">
        <v>38371</v>
      </c>
      <c r="DD140" s="3">
        <v>35301</v>
      </c>
      <c r="DE140" s="3">
        <v>35096</v>
      </c>
      <c r="DF140" s="3">
        <v>31414</v>
      </c>
      <c r="DG140" s="3">
        <v>36324</v>
      </c>
      <c r="DH140" s="3">
        <v>28961</v>
      </c>
      <c r="DI140" s="3">
        <v>33050</v>
      </c>
      <c r="DJ140" s="3">
        <v>35710</v>
      </c>
      <c r="DK140" s="3">
        <v>41032</v>
      </c>
      <c r="DL140" s="3">
        <v>34482</v>
      </c>
      <c r="DM140" s="3">
        <v>39804</v>
      </c>
      <c r="DN140" s="3">
        <v>31210</v>
      </c>
      <c r="DO140" s="3">
        <v>32437</v>
      </c>
      <c r="DP140" s="3">
        <v>30392</v>
      </c>
      <c r="DQ140" s="3">
        <v>31210</v>
      </c>
      <c r="DR140" s="3">
        <v>25896</v>
      </c>
      <c r="DS140" s="3">
        <v>32846</v>
      </c>
      <c r="DT140" s="3">
        <v>42671</v>
      </c>
      <c r="DU140" s="3">
        <v>29983</v>
      </c>
      <c r="DV140" s="3">
        <v>32028</v>
      </c>
      <c r="DW140" s="3">
        <v>36938</v>
      </c>
      <c r="DX140" s="3">
        <v>32028</v>
      </c>
      <c r="DY140" s="3">
        <v>24670</v>
      </c>
      <c r="DZ140" s="3">
        <v>36733</v>
      </c>
      <c r="EA140" s="3">
        <v>39189</v>
      </c>
      <c r="EB140" s="3">
        <v>27326</v>
      </c>
      <c r="EC140" s="3">
        <v>36324</v>
      </c>
      <c r="ED140" s="3">
        <v>34278</v>
      </c>
      <c r="EE140" s="3">
        <v>40623</v>
      </c>
      <c r="EF140" s="3">
        <v>33664</v>
      </c>
      <c r="EG140" s="3">
        <v>30596</v>
      </c>
      <c r="EH140" s="3">
        <v>29370</v>
      </c>
      <c r="EI140" s="3">
        <v>32232</v>
      </c>
      <c r="EJ140" s="3">
        <v>26509</v>
      </c>
      <c r="EK140" s="3">
        <v>38575</v>
      </c>
      <c r="EL140" s="3">
        <v>31619</v>
      </c>
      <c r="EM140" s="3">
        <v>42876</v>
      </c>
      <c r="EN140" s="3">
        <v>24261</v>
      </c>
      <c r="EO140" s="3">
        <v>29370</v>
      </c>
      <c r="EP140" s="3">
        <v>40008</v>
      </c>
      <c r="EQ140" s="3">
        <v>29574</v>
      </c>
      <c r="ER140" s="3">
        <v>34892</v>
      </c>
      <c r="ES140" s="3">
        <v>35096</v>
      </c>
      <c r="ET140" s="3">
        <v>35301</v>
      </c>
      <c r="EU140" s="3">
        <v>27326</v>
      </c>
      <c r="EV140" s="5"/>
      <c r="EW140" s="6">
        <f t="shared" si="2362"/>
        <v>34354.546666666669</v>
      </c>
      <c r="EX140" s="7"/>
      <c r="EY140" s="6">
        <f t="shared" si="2424"/>
        <v>391.20349494816287</v>
      </c>
      <c r="EZ140" s="7"/>
      <c r="FA140" s="6">
        <f t="shared" si="2425"/>
        <v>33785.973333333335</v>
      </c>
      <c r="FB140" s="6">
        <f t="shared" si="2426"/>
        <v>34923.120000000003</v>
      </c>
      <c r="FC140" s="6">
        <f t="shared" si="2363"/>
        <v>-1137.1466666666674</v>
      </c>
      <c r="FD140" s="7"/>
      <c r="FE140" s="6">
        <f t="shared" si="2427"/>
        <v>31425591.594844434</v>
      </c>
      <c r="FF140"/>
      <c r="FG140" s="6">
        <f t="shared" si="2731"/>
        <v>29475633.528177787</v>
      </c>
      <c r="FH140"/>
      <c r="FI140" s="6">
        <f t="shared" si="2732"/>
        <v>61777294.421511099</v>
      </c>
      <c r="FJ140"/>
      <c r="FK140" s="6">
        <f t="shared" si="2733"/>
        <v>3066514.6481777807</v>
      </c>
      <c r="FL140"/>
      <c r="FM140" s="6">
        <f t="shared" si="2734"/>
        <v>530197.56817777886</v>
      </c>
      <c r="FN140"/>
      <c r="FO140" s="6">
        <f t="shared" si="2735"/>
        <v>3822598.488177781</v>
      </c>
      <c r="FP140"/>
      <c r="FQ140" s="6">
        <f t="shared" si="2736"/>
        <v>14403138.221511116</v>
      </c>
      <c r="FR140"/>
      <c r="FS140" s="6">
        <f t="shared" si="2737"/>
        <v>1736737.4081777758</v>
      </c>
      <c r="FT140"/>
      <c r="FU140" s="6">
        <f t="shared" si="2738"/>
        <v>25008534.061511103</v>
      </c>
      <c r="FV140"/>
      <c r="FW140" s="6">
        <f t="shared" si="2739"/>
        <v>23233813.888177786</v>
      </c>
      <c r="FX140"/>
      <c r="FY140" s="6">
        <f t="shared" si="2740"/>
        <v>2985477.1415111083</v>
      </c>
      <c r="FZ140"/>
      <c r="GA140" s="6">
        <f t="shared" si="2741"/>
        <v>4666233.6215111148</v>
      </c>
      <c r="GB140"/>
      <c r="GC140" s="6">
        <f t="shared" si="2742"/>
        <v>65579979.434844457</v>
      </c>
      <c r="GD140"/>
      <c r="GE140" s="6">
        <f t="shared" si="2743"/>
        <v>16017177.941511117</v>
      </c>
      <c r="GF140"/>
      <c r="GG140" s="6">
        <f t="shared" si="2744"/>
        <v>58688673.794844434</v>
      </c>
      <c r="GH140"/>
      <c r="GI140" s="6">
        <f t="shared" si="4630"/>
        <v>6481369.1948444406</v>
      </c>
      <c r="GJ140"/>
      <c r="GK140" s="6">
        <f t="shared" si="4631"/>
        <v>1798674.3815111131</v>
      </c>
      <c r="GL140"/>
      <c r="GM140" s="6">
        <f t="shared" si="4632"/>
        <v>25028541.474844437</v>
      </c>
      <c r="GN140"/>
      <c r="GO140" s="6">
        <f t="shared" si="4633"/>
        <v>27354434.154844452</v>
      </c>
      <c r="GP140"/>
      <c r="GQ140" s="6">
        <f t="shared" si="4634"/>
        <v>102310257.95484443</v>
      </c>
      <c r="GR140"/>
      <c r="GS140" s="6">
        <f t="shared" si="4635"/>
        <v>72354531.114844456</v>
      </c>
      <c r="GT140"/>
      <c r="GU140" s="6">
        <f t="shared" si="4636"/>
        <v>98806515.754844457</v>
      </c>
      <c r="GV140"/>
      <c r="GW140" s="6">
        <f t="shared" si="4637"/>
        <v>11342436.074844439</v>
      </c>
      <c r="GX140"/>
      <c r="GY140" s="6">
        <f t="shared" si="4638"/>
        <v>39114350.52817779</v>
      </c>
      <c r="GZ140"/>
      <c r="HA140" s="6">
        <f t="shared" si="4639"/>
        <v>21066753.621511105</v>
      </c>
      <c r="HB140"/>
      <c r="HC140" s="6">
        <f t="shared" si="4640"/>
        <v>6605653.8881777814</v>
      </c>
      <c r="HD140"/>
      <c r="HE140" s="6">
        <f t="shared" si="4641"/>
        <v>350395470.11484444</v>
      </c>
      <c r="HF140"/>
      <c r="HG140" s="6">
        <f t="shared" si="4642"/>
        <v>870762.70151111251</v>
      </c>
      <c r="HH140"/>
      <c r="HI140" s="6">
        <f t="shared" si="4643"/>
        <v>8875314.861511115</v>
      </c>
      <c r="HJ140"/>
      <c r="HK140" s="6">
        <f t="shared" si="4644"/>
        <v>49714532.728177764</v>
      </c>
      <c r="HL140"/>
      <c r="HM140" s="6">
        <f t="shared" si="4645"/>
        <v>68925639.274844453</v>
      </c>
      <c r="HN140"/>
      <c r="HO140" s="6">
        <f t="shared" si="4646"/>
        <v>52956863.608177789</v>
      </c>
      <c r="HP140"/>
      <c r="HQ140" s="6">
        <f t="shared" si="4647"/>
        <v>8719342.8081777729</v>
      </c>
      <c r="HR140"/>
      <c r="HS140" s="6">
        <f t="shared" si="4648"/>
        <v>7561693.3548444398</v>
      </c>
      <c r="HT140"/>
      <c r="HU140" s="6">
        <f t="shared" si="4649"/>
        <v>65579979.434844457</v>
      </c>
      <c r="HV140"/>
      <c r="HW140" s="6">
        <f t="shared" si="4650"/>
        <v>4666233.6215111148</v>
      </c>
      <c r="HX140"/>
      <c r="HY140" s="6">
        <f t="shared" si="4651"/>
        <v>278494239.16817778</v>
      </c>
      <c r="HZ140"/>
      <c r="IA140" s="6">
        <f t="shared" si="4652"/>
        <v>10138789.99484445</v>
      </c>
      <c r="IB140"/>
      <c r="IC140" s="6">
        <f t="shared" si="4653"/>
        <v>58627402.968177766</v>
      </c>
      <c r="ID140"/>
      <c r="IE140" s="6">
        <f t="shared" si="4654"/>
        <v>86938.488177777326</v>
      </c>
      <c r="IF140"/>
      <c r="IG140" s="6">
        <f t="shared" si="4655"/>
        <v>86716075.541511118</v>
      </c>
      <c r="IH140"/>
      <c r="II140" s="6">
        <f t="shared" si="4656"/>
        <v>2985477.1415111083</v>
      </c>
      <c r="IJ140"/>
      <c r="IK140" s="6">
        <f t="shared" si="4657"/>
        <v>22990618.488177769</v>
      </c>
      <c r="IL140"/>
      <c r="IM140" s="6">
        <f t="shared" si="4658"/>
        <v>29551690.581511121</v>
      </c>
      <c r="IN140"/>
      <c r="IO140" s="6">
        <f t="shared" si="4659"/>
        <v>71840089.728177771</v>
      </c>
      <c r="IP140"/>
      <c r="IQ140" s="6">
        <f t="shared" si="4660"/>
        <v>158587342.9681778</v>
      </c>
      <c r="IR140"/>
      <c r="IS140" s="6">
        <f t="shared" si="4661"/>
        <v>21094301.741511103</v>
      </c>
      <c r="IT140"/>
      <c r="IU140" s="6">
        <f t="shared" si="4662"/>
        <v>3063013.3548444472</v>
      </c>
      <c r="IV140"/>
      <c r="IW140" s="6">
        <f t="shared" si="4663"/>
        <v>120102895.66151112</v>
      </c>
      <c r="IX140"/>
      <c r="IY140" s="6">
        <f t="shared" si="4664"/>
        <v>49601783.074844435</v>
      </c>
      <c r="IZ140"/>
      <c r="JA140" s="6">
        <f t="shared" si="4665"/>
        <v>143109859.87484443</v>
      </c>
      <c r="JB140"/>
      <c r="JC140" s="6">
        <f t="shared" si="4666"/>
        <v>6461018.3681777734</v>
      </c>
      <c r="JD140"/>
      <c r="JE140" s="6">
        <f t="shared" si="4667"/>
        <v>23009801.901511103</v>
      </c>
      <c r="JF140"/>
      <c r="JG140" s="6">
        <f t="shared" si="4668"/>
        <v>1801357.6748444466</v>
      </c>
      <c r="JH140"/>
      <c r="JI140" s="6">
        <f t="shared" si="4669"/>
        <v>14234422.274844438</v>
      </c>
      <c r="JJ140"/>
      <c r="JK140" s="6">
        <f t="shared" si="4670"/>
        <v>8713438.1015111059</v>
      </c>
      <c r="JL140"/>
      <c r="JM140" s="6">
        <f t="shared" si="4671"/>
        <v>17512997.421511106</v>
      </c>
      <c r="JN140"/>
      <c r="JO140" s="6">
        <f t="shared" si="4672"/>
        <v>17512997.421511106</v>
      </c>
      <c r="JP140"/>
      <c r="JQ140" s="6">
        <f t="shared" si="4673"/>
        <v>8073.6215111109714</v>
      </c>
      <c r="JR140"/>
      <c r="JS140" s="6">
        <f t="shared" si="4674"/>
        <v>101854.59484444495</v>
      </c>
      <c r="JT140"/>
      <c r="JU140" s="6">
        <f t="shared" si="4675"/>
        <v>33789263.874844432</v>
      </c>
      <c r="JV140"/>
      <c r="JW140" s="6">
        <f t="shared" si="4676"/>
        <v>191134680.35484448</v>
      </c>
      <c r="JX140"/>
      <c r="JY140" s="6">
        <f t="shared" si="4677"/>
        <v>14234422.274844438</v>
      </c>
      <c r="JZ140"/>
      <c r="KA140" s="6">
        <f t="shared" si="4678"/>
        <v>72167516.888177797</v>
      </c>
      <c r="KB140"/>
      <c r="KC140" s="6">
        <f t="shared" si="4679"/>
        <v>1739374.1148444423</v>
      </c>
      <c r="KD140"/>
      <c r="KE140" s="6">
        <f t="shared" si="4680"/>
        <v>61793015.128177762</v>
      </c>
      <c r="KF140"/>
      <c r="KG140" s="6">
        <f t="shared" si="4681"/>
        <v>27121736.341511104</v>
      </c>
      <c r="KH140"/>
      <c r="KI140" s="6">
        <f t="shared" si="4682"/>
        <v>17683258.488177784</v>
      </c>
      <c r="KJ140"/>
      <c r="KK140" s="6">
        <f t="shared" si="4683"/>
        <v>2975119.0215111086</v>
      </c>
      <c r="KL140"/>
      <c r="KM140" s="6">
        <f t="shared" si="4684"/>
        <v>119439835.18151109</v>
      </c>
      <c r="KN140"/>
      <c r="KO140" s="6">
        <f t="shared" si="4685"/>
        <v>102411431.48817776</v>
      </c>
      <c r="KP140"/>
      <c r="KQ140" s="6">
        <f t="shared" si="4686"/>
        <v>15775618.901511105</v>
      </c>
      <c r="KR140"/>
      <c r="KS140" s="6">
        <f t="shared" si="4687"/>
        <v>133891435.18151113</v>
      </c>
      <c r="KT140"/>
      <c r="KU140" s="6">
        <f t="shared" si="4688"/>
        <v>870762.70151111251</v>
      </c>
      <c r="KV140"/>
      <c r="KW140" s="16">
        <f t="shared" si="4689"/>
        <v>386.3854734292027</v>
      </c>
      <c r="KX140" s="7"/>
      <c r="KY140" s="5"/>
      <c r="KZ140" s="3">
        <f t="shared" si="2428"/>
        <v>45468049</v>
      </c>
      <c r="LA140"/>
      <c r="LB140" s="3">
        <f t="shared" si="2745"/>
        <v>18421264</v>
      </c>
      <c r="LC140"/>
      <c r="LD140" s="3">
        <f t="shared" si="2746"/>
        <v>80946009</v>
      </c>
      <c r="LE140"/>
      <c r="LF140" s="3">
        <f t="shared" si="2747"/>
        <v>376996</v>
      </c>
      <c r="LG140"/>
      <c r="LH140" s="3">
        <f t="shared" si="2748"/>
        <v>167281</v>
      </c>
      <c r="LI140"/>
      <c r="LJ140" s="3">
        <f t="shared" si="2749"/>
        <v>669124</v>
      </c>
      <c r="LK140"/>
      <c r="LL140" s="3">
        <f t="shared" si="2750"/>
        <v>7064964</v>
      </c>
      <c r="LM140"/>
      <c r="LN140" s="3">
        <f t="shared" si="2751"/>
        <v>6027025</v>
      </c>
      <c r="LO140"/>
      <c r="LP140" s="3">
        <f t="shared" si="2752"/>
        <v>37675044</v>
      </c>
      <c r="LQ140"/>
      <c r="LR140" s="3">
        <f t="shared" si="2753"/>
        <v>13564489</v>
      </c>
      <c r="LS140"/>
      <c r="LT140" s="3">
        <f t="shared" si="2754"/>
        <v>8208225</v>
      </c>
      <c r="LU140"/>
      <c r="LV140" s="3">
        <f t="shared" si="2755"/>
        <v>1046529</v>
      </c>
      <c r="LW140"/>
      <c r="LX140" s="3">
        <f t="shared" si="2756"/>
        <v>48455521</v>
      </c>
      <c r="LY140"/>
      <c r="LZ140" s="3">
        <f t="shared" si="2757"/>
        <v>8208225</v>
      </c>
      <c r="MA140"/>
      <c r="MB140" s="3">
        <f t="shared" si="2758"/>
        <v>77404804</v>
      </c>
      <c r="MC140"/>
      <c r="MD140" s="3">
        <f t="shared" si="2759"/>
        <v>13564489</v>
      </c>
      <c r="ME140"/>
      <c r="MF140" s="3">
        <f t="shared" si="2760"/>
        <v>41616</v>
      </c>
      <c r="MG140"/>
      <c r="MH140" s="3">
        <f t="shared" si="2761"/>
        <v>37699600</v>
      </c>
      <c r="MI140"/>
      <c r="MJ140" s="3">
        <f t="shared" si="2762"/>
        <v>16752649</v>
      </c>
      <c r="MK140"/>
      <c r="ML140" s="3">
        <f t="shared" si="2763"/>
        <v>126607504</v>
      </c>
      <c r="MM140"/>
      <c r="MN140" s="3">
        <f t="shared" si="2764"/>
        <v>54302161</v>
      </c>
      <c r="MO140"/>
      <c r="MP140" s="3">
        <f t="shared" si="2765"/>
        <v>77492809</v>
      </c>
      <c r="MQ140"/>
      <c r="MR140" s="3">
        <f t="shared" si="2766"/>
        <v>20295025</v>
      </c>
      <c r="MS140"/>
      <c r="MT140" s="3">
        <f t="shared" si="2767"/>
        <v>26183689</v>
      </c>
      <c r="MU140"/>
      <c r="MV140" s="3">
        <f t="shared" si="2768"/>
        <v>32798529</v>
      </c>
      <c r="MW140"/>
      <c r="MX140" s="3">
        <f t="shared" si="2769"/>
        <v>2053489</v>
      </c>
      <c r="MY140"/>
      <c r="MZ140" s="3">
        <f t="shared" si="2770"/>
        <v>394260736</v>
      </c>
      <c r="NA140"/>
      <c r="NB140" s="3">
        <f t="shared" si="2771"/>
        <v>41616</v>
      </c>
      <c r="NC140"/>
      <c r="ND140" s="3">
        <f t="shared" si="2772"/>
        <v>3392964</v>
      </c>
      <c r="NE140"/>
      <c r="NF140" s="3">
        <f t="shared" si="2773"/>
        <v>67043344</v>
      </c>
      <c r="NG140"/>
      <c r="NH140" s="3">
        <f t="shared" si="2774"/>
        <v>51337225</v>
      </c>
      <c r="NI140"/>
      <c r="NJ140" s="3">
        <f t="shared" si="2775"/>
        <v>37699600</v>
      </c>
      <c r="NK140"/>
      <c r="NL140" s="3">
        <f t="shared" si="2729"/>
        <v>16728100</v>
      </c>
      <c r="NM140"/>
      <c r="NN140" s="3">
        <f t="shared" si="2776"/>
        <v>15108769</v>
      </c>
      <c r="NO140"/>
      <c r="NP140" s="3">
        <f t="shared" si="2777"/>
        <v>48455521</v>
      </c>
      <c r="NQ140"/>
      <c r="NR140" s="3">
        <f t="shared" si="2778"/>
        <v>1046529</v>
      </c>
      <c r="NS140"/>
      <c r="NT140" s="3">
        <f t="shared" si="2779"/>
        <v>241833601</v>
      </c>
      <c r="NU140"/>
      <c r="NV140" s="3">
        <f t="shared" si="2780"/>
        <v>4190209</v>
      </c>
      <c r="NW140"/>
      <c r="NX140" s="3">
        <f t="shared" si="2781"/>
        <v>77334436</v>
      </c>
      <c r="NY140"/>
      <c r="NZ140" s="3">
        <f t="shared" si="2782"/>
        <v>2050624</v>
      </c>
      <c r="OA140"/>
      <c r="OB140" s="3">
        <f t="shared" si="2783"/>
        <v>66830625</v>
      </c>
      <c r="OC140"/>
      <c r="OD140" s="3">
        <f t="shared" si="2784"/>
        <v>8208225</v>
      </c>
      <c r="OE140"/>
      <c r="OF140" s="3">
        <f t="shared" si="2785"/>
        <v>35188624</v>
      </c>
      <c r="OG140"/>
      <c r="OH140" s="3">
        <f t="shared" si="2786"/>
        <v>18481401</v>
      </c>
      <c r="OI140"/>
      <c r="OJ140" s="3">
        <f t="shared" si="2787"/>
        <v>92409769</v>
      </c>
      <c r="OK140"/>
      <c r="OL140" s="3">
        <f t="shared" si="2788"/>
        <v>131239936</v>
      </c>
      <c r="OM140"/>
      <c r="ON140" s="3">
        <f t="shared" si="2789"/>
        <v>32832900</v>
      </c>
      <c r="OO140"/>
      <c r="OP140" s="3">
        <f t="shared" si="2790"/>
        <v>375769</v>
      </c>
      <c r="OQ140"/>
      <c r="OR140" s="3">
        <f t="shared" si="2791"/>
        <v>96471684</v>
      </c>
      <c r="OS140"/>
      <c r="OT140" s="3">
        <f t="shared" si="2792"/>
        <v>66912400</v>
      </c>
      <c r="OU140"/>
      <c r="OV140" s="3">
        <f t="shared" si="2793"/>
        <v>171610000</v>
      </c>
      <c r="OW140"/>
      <c r="OX140" s="3">
        <f t="shared" si="2794"/>
        <v>13535041</v>
      </c>
      <c r="OY140"/>
      <c r="OZ140" s="3">
        <f t="shared" si="2795"/>
        <v>35212356</v>
      </c>
      <c r="PA140"/>
      <c r="PB140" s="3">
        <f t="shared" si="2796"/>
        <v>42025</v>
      </c>
      <c r="PC140"/>
      <c r="PD140" s="3">
        <f t="shared" si="2797"/>
        <v>24108100</v>
      </c>
      <c r="PE140"/>
      <c r="PF140" s="3">
        <f t="shared" si="2798"/>
        <v>16719921</v>
      </c>
      <c r="PG140"/>
      <c r="PH140" s="3">
        <f t="shared" si="2799"/>
        <v>28323684</v>
      </c>
      <c r="PI140"/>
      <c r="PJ140" s="3">
        <f t="shared" si="2800"/>
        <v>28323684</v>
      </c>
      <c r="PK140"/>
      <c r="PL140" s="3">
        <f t="shared" si="2801"/>
        <v>1505529</v>
      </c>
      <c r="PM140"/>
      <c r="PN140" s="3">
        <f t="shared" si="2802"/>
        <v>669124</v>
      </c>
      <c r="PO140"/>
      <c r="PP140" s="3">
        <f t="shared" si="2803"/>
        <v>48302500</v>
      </c>
      <c r="PQ140"/>
      <c r="PR140" s="3">
        <f t="shared" si="2804"/>
        <v>160985344</v>
      </c>
      <c r="PS140"/>
      <c r="PT140" s="3">
        <f t="shared" si="2805"/>
        <v>24108100</v>
      </c>
      <c r="PU140"/>
      <c r="PV140" s="3">
        <f t="shared" si="2806"/>
        <v>54140164</v>
      </c>
      <c r="PW140"/>
      <c r="PX140" s="3">
        <f t="shared" si="2730"/>
        <v>6031936</v>
      </c>
      <c r="PY140"/>
      <c r="PZ140" s="3">
        <f t="shared" si="3172"/>
        <v>80964004</v>
      </c>
      <c r="QA140"/>
      <c r="QB140" s="3">
        <f t="shared" si="3173"/>
        <v>40259025</v>
      </c>
      <c r="QC140"/>
      <c r="QD140" s="3">
        <f t="shared" si="3174"/>
        <v>9412624</v>
      </c>
      <c r="QE140"/>
      <c r="QF140" s="3">
        <f t="shared" si="3175"/>
        <v>8191044</v>
      </c>
      <c r="QG140"/>
      <c r="QH140" s="3">
        <f t="shared" si="3176"/>
        <v>145588356</v>
      </c>
      <c r="QI140"/>
      <c r="QJ140" s="3">
        <f t="shared" si="3177"/>
        <v>126720049</v>
      </c>
      <c r="QK140"/>
      <c r="QL140" s="3">
        <f t="shared" si="3178"/>
        <v>26101881</v>
      </c>
      <c r="QM140"/>
      <c r="QN140" s="3">
        <f t="shared" si="3169"/>
        <v>108868356</v>
      </c>
      <c r="QO140"/>
      <c r="QP140" s="3">
        <f t="shared" si="3170"/>
        <v>41616</v>
      </c>
      <c r="QQ140"/>
      <c r="QR140" s="3">
        <f t="shared" si="3171"/>
        <v>63600625</v>
      </c>
      <c r="QS140" s="5"/>
      <c r="QT140" s="6">
        <f t="shared" si="2429"/>
        <v>396.73979967813744</v>
      </c>
      <c r="QU140" s="5"/>
      <c r="QV140" s="5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</row>
    <row r="141" spans="1:1015" s="3" customFormat="1">
      <c r="A141" s="2">
        <v>206</v>
      </c>
      <c r="B141" s="3">
        <v>487240</v>
      </c>
      <c r="C141" s="3">
        <v>530144</v>
      </c>
      <c r="D141" s="3">
        <v>566992</v>
      </c>
      <c r="E141" s="3">
        <v>605424</v>
      </c>
      <c r="F141" s="3">
        <v>591440</v>
      </c>
      <c r="G141" s="3">
        <v>651040</v>
      </c>
      <c r="H141" s="3">
        <v>533168</v>
      </c>
      <c r="I141" s="3">
        <v>592960</v>
      </c>
      <c r="J141" s="3">
        <v>559824</v>
      </c>
      <c r="K141" s="3">
        <v>533440</v>
      </c>
      <c r="L141" s="3">
        <v>648384</v>
      </c>
      <c r="M141" s="3">
        <v>549376</v>
      </c>
      <c r="N141" s="3">
        <v>642528</v>
      </c>
      <c r="O141" s="3">
        <v>574032</v>
      </c>
      <c r="P141" s="3">
        <v>553504</v>
      </c>
      <c r="Q141" s="3">
        <v>609024</v>
      </c>
      <c r="R141" s="3">
        <v>487792</v>
      </c>
      <c r="S141" s="3">
        <v>563264</v>
      </c>
      <c r="T141" s="3">
        <v>540576</v>
      </c>
      <c r="U141" s="3">
        <v>567264</v>
      </c>
      <c r="V141" s="3">
        <v>687568</v>
      </c>
      <c r="W141" s="3">
        <v>603888</v>
      </c>
      <c r="X141" s="3">
        <v>590464</v>
      </c>
      <c r="Y141" s="3">
        <v>552528</v>
      </c>
      <c r="Z141" s="3">
        <v>668512</v>
      </c>
      <c r="AA141" s="3">
        <v>612912</v>
      </c>
      <c r="AB141" s="3">
        <v>662496</v>
      </c>
      <c r="AC141" s="3">
        <v>543184</v>
      </c>
      <c r="AD141" s="3">
        <v>562864</v>
      </c>
      <c r="AE141" s="3">
        <v>570848</v>
      </c>
      <c r="AF141" s="3">
        <v>631664</v>
      </c>
      <c r="AG141" s="3">
        <v>560656</v>
      </c>
      <c r="AH141" s="3">
        <v>641424</v>
      </c>
      <c r="AI141" s="3">
        <v>583968</v>
      </c>
      <c r="AJ141" s="3">
        <v>570992</v>
      </c>
      <c r="AK141" s="3">
        <v>594336</v>
      </c>
      <c r="AL141" s="3">
        <v>591296</v>
      </c>
      <c r="AM141" s="3">
        <v>599456</v>
      </c>
      <c r="AN141" s="3">
        <v>522896</v>
      </c>
      <c r="AO141" s="3">
        <v>567136</v>
      </c>
      <c r="AP141" s="3">
        <v>566720</v>
      </c>
      <c r="AQ141" s="3">
        <v>666544</v>
      </c>
      <c r="AR141" s="3">
        <v>629728</v>
      </c>
      <c r="AS141" s="3">
        <v>692192</v>
      </c>
      <c r="AT141" s="3">
        <v>620400</v>
      </c>
      <c r="AU141" s="3">
        <v>619152</v>
      </c>
      <c r="AV141" s="3">
        <v>541264</v>
      </c>
      <c r="AW141" s="3">
        <v>618608</v>
      </c>
      <c r="AX141" s="3">
        <v>586736</v>
      </c>
      <c r="AY141" s="3">
        <v>664304</v>
      </c>
      <c r="AZ141" s="3">
        <v>567824</v>
      </c>
      <c r="BA141" s="3">
        <v>648256</v>
      </c>
      <c r="BB141" s="3">
        <v>555424</v>
      </c>
      <c r="BC141" s="3">
        <v>639328</v>
      </c>
      <c r="BD141" s="3">
        <v>583408</v>
      </c>
      <c r="BE141" s="3">
        <v>574848</v>
      </c>
      <c r="BF141" s="3">
        <v>636128</v>
      </c>
      <c r="BG141" s="3">
        <v>625136</v>
      </c>
      <c r="BH141" s="3">
        <v>615824</v>
      </c>
      <c r="BI141" s="3">
        <v>568096</v>
      </c>
      <c r="BJ141" s="3">
        <v>645184</v>
      </c>
      <c r="BK141" s="3">
        <v>592816</v>
      </c>
      <c r="BL141" s="3">
        <v>619024</v>
      </c>
      <c r="BM141" s="3">
        <v>603472</v>
      </c>
      <c r="BN141" s="3">
        <v>555696</v>
      </c>
      <c r="BO141" s="3">
        <v>595168</v>
      </c>
      <c r="BP141" s="3">
        <v>579680</v>
      </c>
      <c r="BQ141" s="3">
        <v>624304</v>
      </c>
      <c r="BR141" s="3">
        <v>677184</v>
      </c>
      <c r="BS141" s="3">
        <v>550336</v>
      </c>
      <c r="BT141" s="3">
        <v>566848</v>
      </c>
      <c r="BU141" s="3">
        <v>521656</v>
      </c>
      <c r="BV141" s="3">
        <v>681536</v>
      </c>
      <c r="BW141" s="3">
        <v>532896</v>
      </c>
      <c r="BX141" s="3">
        <v>593504</v>
      </c>
      <c r="BY141" s="3">
        <v>641696</v>
      </c>
      <c r="BZ141" s="3">
        <v>519056</v>
      </c>
      <c r="CA141" s="3">
        <v>602640</v>
      </c>
      <c r="CB141" s="3">
        <v>515640</v>
      </c>
      <c r="CC141" s="3">
        <v>610128</v>
      </c>
      <c r="CD141" s="3">
        <v>550336</v>
      </c>
      <c r="CE141" s="3">
        <v>662496</v>
      </c>
      <c r="CF141" s="3">
        <v>564928</v>
      </c>
      <c r="CG141" s="3">
        <v>542912</v>
      </c>
      <c r="CH141" s="3">
        <v>615680</v>
      </c>
      <c r="CI141" s="3">
        <v>540432</v>
      </c>
      <c r="CJ141" s="3">
        <v>697808</v>
      </c>
      <c r="CK141" s="3">
        <v>599040</v>
      </c>
      <c r="CL141" s="3">
        <v>544976</v>
      </c>
      <c r="CM141" s="3">
        <v>646016</v>
      </c>
      <c r="CN141" s="3">
        <v>567408</v>
      </c>
      <c r="CO141" s="3">
        <v>561200</v>
      </c>
      <c r="CP141" s="3">
        <v>568640</v>
      </c>
      <c r="CQ141" s="3">
        <v>633904</v>
      </c>
      <c r="CR141" s="3">
        <v>540848</v>
      </c>
      <c r="CS141" s="3">
        <v>681952</v>
      </c>
      <c r="CT141" s="3">
        <v>639600</v>
      </c>
      <c r="CU141" s="3">
        <v>535504</v>
      </c>
      <c r="CV141" s="3">
        <v>594896</v>
      </c>
      <c r="CW141" s="3">
        <v>653408</v>
      </c>
      <c r="CX141" s="3">
        <v>521936</v>
      </c>
      <c r="CY141" s="3">
        <v>688400</v>
      </c>
      <c r="CZ141" s="3">
        <v>530288</v>
      </c>
      <c r="DA141" s="3">
        <v>625408</v>
      </c>
      <c r="DB141" s="3">
        <v>559136</v>
      </c>
      <c r="DC141" s="3">
        <v>653840</v>
      </c>
      <c r="DD141" s="3">
        <v>498016</v>
      </c>
      <c r="DE141" s="3">
        <v>607776</v>
      </c>
      <c r="DF141" s="3">
        <v>619712</v>
      </c>
      <c r="DG141" s="3">
        <v>632224</v>
      </c>
      <c r="DH141" s="3">
        <v>648112</v>
      </c>
      <c r="DI141" s="3">
        <v>652576</v>
      </c>
      <c r="DJ141" s="3">
        <v>578160</v>
      </c>
      <c r="DK141" s="3">
        <v>595856</v>
      </c>
      <c r="DL141" s="3">
        <v>558320</v>
      </c>
      <c r="DM141" s="3">
        <v>634176</v>
      </c>
      <c r="DN141" s="3">
        <v>598912</v>
      </c>
      <c r="DO141" s="3">
        <v>651872</v>
      </c>
      <c r="DP141" s="3">
        <v>615552</v>
      </c>
      <c r="DQ141" s="3">
        <v>548416</v>
      </c>
      <c r="DR141" s="3">
        <v>436352</v>
      </c>
      <c r="DS141" s="3">
        <v>489832</v>
      </c>
      <c r="DT141" s="3">
        <v>663472</v>
      </c>
      <c r="DU141" s="3">
        <v>590608</v>
      </c>
      <c r="DV141" s="3">
        <v>645184</v>
      </c>
      <c r="DW141" s="3">
        <v>584384</v>
      </c>
      <c r="DX141" s="3">
        <v>566304</v>
      </c>
      <c r="DY141" s="3">
        <v>426488</v>
      </c>
      <c r="DZ141" s="3">
        <v>586736</v>
      </c>
      <c r="EA141" s="3">
        <v>593504</v>
      </c>
      <c r="EB141" s="3">
        <v>475944</v>
      </c>
      <c r="EC141" s="3">
        <v>609584</v>
      </c>
      <c r="ED141" s="3">
        <v>535632</v>
      </c>
      <c r="EE141" s="3">
        <v>580784</v>
      </c>
      <c r="EF141" s="3">
        <v>511128</v>
      </c>
      <c r="EG141" s="3">
        <v>565056</v>
      </c>
      <c r="EH141" s="3">
        <v>510032</v>
      </c>
      <c r="EI141" s="3">
        <v>550880</v>
      </c>
      <c r="EJ141" s="3">
        <v>506752</v>
      </c>
      <c r="EK141" s="3">
        <v>625136</v>
      </c>
      <c r="EL141" s="3">
        <v>551712</v>
      </c>
      <c r="EM141" s="3">
        <v>669488</v>
      </c>
      <c r="EN141" s="3">
        <v>446632</v>
      </c>
      <c r="EO141" s="3">
        <v>609584</v>
      </c>
      <c r="EP141" s="3">
        <v>557344</v>
      </c>
      <c r="EQ141" s="3">
        <v>526592</v>
      </c>
      <c r="ER141" s="3">
        <v>590880</v>
      </c>
      <c r="ES141" s="3">
        <v>606256</v>
      </c>
      <c r="ET141" s="3">
        <v>499648</v>
      </c>
      <c r="EU141" s="3">
        <v>499512</v>
      </c>
      <c r="EV141" s="5"/>
      <c r="EW141" s="6">
        <f t="shared" si="2362"/>
        <v>586180</v>
      </c>
      <c r="EX141" s="7"/>
      <c r="EY141" s="6">
        <f t="shared" si="2424"/>
        <v>4425.4068739697786</v>
      </c>
      <c r="EZ141" s="7"/>
      <c r="FA141" s="6">
        <f t="shared" si="2425"/>
        <v>577272.64</v>
      </c>
      <c r="FB141" s="6">
        <f t="shared" si="2426"/>
        <v>595087.35999999999</v>
      </c>
      <c r="FC141" s="6">
        <f t="shared" si="2363"/>
        <v>-17814.719999999972</v>
      </c>
      <c r="FD141" s="7"/>
      <c r="FE141" s="6">
        <f t="shared" si="2427"/>
        <v>629471970.91840136</v>
      </c>
      <c r="FF141"/>
      <c r="FG141" s="6">
        <f t="shared" si="2731"/>
        <v>425072234.59840113</v>
      </c>
      <c r="FH141"/>
      <c r="FI141" s="6">
        <f t="shared" si="2732"/>
        <v>1746009624.6784024</v>
      </c>
      <c r="FJ141"/>
      <c r="FK141" s="6">
        <f t="shared" si="2733"/>
        <v>1762092036.1984024</v>
      </c>
      <c r="FL141"/>
      <c r="FM141" s="6">
        <f t="shared" si="2734"/>
        <v>1953526849.6383975</v>
      </c>
      <c r="FN141"/>
      <c r="FO141" s="6">
        <f t="shared" si="2735"/>
        <v>13647547908.198393</v>
      </c>
      <c r="FP141"/>
      <c r="FQ141" s="6">
        <f t="shared" si="2736"/>
        <v>7449540386.918395</v>
      </c>
      <c r="FR141"/>
      <c r="FS141" s="6">
        <f t="shared" si="2737"/>
        <v>1421688139.878402</v>
      </c>
      <c r="FT141"/>
      <c r="FU141" s="6">
        <f t="shared" si="2738"/>
        <v>3324361936.9984031</v>
      </c>
      <c r="FV141"/>
      <c r="FW141" s="6">
        <f t="shared" si="2739"/>
        <v>78735097.958400503</v>
      </c>
      <c r="FX141"/>
      <c r="FY141" s="6">
        <f t="shared" si="2740"/>
        <v>10301178187.878395</v>
      </c>
      <c r="FZ141"/>
      <c r="GA141" s="6">
        <f t="shared" si="2741"/>
        <v>3108142780.5183969</v>
      </c>
      <c r="GB141"/>
      <c r="GC141" s="6">
        <f t="shared" si="2742"/>
        <v>5389721112.6783962</v>
      </c>
      <c r="GD141"/>
      <c r="GE141" s="6">
        <f t="shared" si="2743"/>
        <v>18803737337.958393</v>
      </c>
      <c r="GF141"/>
      <c r="GG141" s="6">
        <f t="shared" si="2744"/>
        <v>96643055.71839945</v>
      </c>
      <c r="GH141"/>
      <c r="GI141" s="6">
        <f t="shared" si="4630"/>
        <v>7889475588.1983948</v>
      </c>
      <c r="GJ141"/>
      <c r="GK141" s="6">
        <f t="shared" si="4631"/>
        <v>5665681289.3183956</v>
      </c>
      <c r="GL141"/>
      <c r="GM141" s="6">
        <f t="shared" si="4632"/>
        <v>30572937.318400308</v>
      </c>
      <c r="GN141"/>
      <c r="GO141" s="6">
        <f t="shared" si="4633"/>
        <v>93213618.278399467</v>
      </c>
      <c r="GP141"/>
      <c r="GQ141" s="6">
        <f t="shared" si="4634"/>
        <v>698295423.07840145</v>
      </c>
      <c r="GR141"/>
      <c r="GS141" s="6">
        <f t="shared" si="4635"/>
        <v>6725522006.1184044</v>
      </c>
      <c r="GT141"/>
      <c r="GU141" s="6">
        <f t="shared" si="4636"/>
        <v>1993558204.5184026</v>
      </c>
      <c r="GV141"/>
      <c r="GW141" s="6">
        <f t="shared" si="4637"/>
        <v>363387293.79839891</v>
      </c>
      <c r="GX141"/>
      <c r="GY141" s="6">
        <f t="shared" si="4638"/>
        <v>3543735177.3184032</v>
      </c>
      <c r="GZ141"/>
      <c r="HA141" s="6">
        <f t="shared" si="4639"/>
        <v>3570454470.7584033</v>
      </c>
      <c r="HB141"/>
      <c r="HC141" s="6">
        <f t="shared" si="4640"/>
        <v>3920923754.5984035</v>
      </c>
      <c r="HD141"/>
      <c r="HE141" s="6">
        <f t="shared" si="4641"/>
        <v>4367792930.9184036</v>
      </c>
      <c r="HF141"/>
      <c r="HG141" s="6">
        <f t="shared" si="4642"/>
        <v>695625855.07839859</v>
      </c>
      <c r="HH141"/>
      <c r="HI141" s="6">
        <f t="shared" si="4643"/>
        <v>829827117.15839839</v>
      </c>
      <c r="HJ141"/>
      <c r="HK141" s="6">
        <f t="shared" si="4644"/>
        <v>4295848144.9983959</v>
      </c>
      <c r="HL141"/>
      <c r="HM141" s="6">
        <f t="shared" si="4645"/>
        <v>4925614186.5983963</v>
      </c>
      <c r="HN141"/>
      <c r="HO141" s="6">
        <f t="shared" si="4646"/>
        <v>1113338003.5583982</v>
      </c>
      <c r="HP141"/>
      <c r="HQ141" s="6">
        <f t="shared" si="4647"/>
        <v>469037776.99840122</v>
      </c>
      <c r="HR141"/>
      <c r="HS141" s="6">
        <f t="shared" si="4648"/>
        <v>718737494.11840153</v>
      </c>
      <c r="HT141"/>
      <c r="HU141" s="6">
        <f t="shared" si="4649"/>
        <v>20927302557.798393</v>
      </c>
      <c r="HV141"/>
      <c r="HW141" s="6">
        <f t="shared" si="4650"/>
        <v>3969846765.1583962</v>
      </c>
      <c r="HX141"/>
      <c r="HY141" s="6">
        <f t="shared" si="4651"/>
        <v>27707173810.278389</v>
      </c>
      <c r="HZ141"/>
      <c r="IA141" s="6">
        <f t="shared" si="4652"/>
        <v>922779140.19840169</v>
      </c>
      <c r="IB141"/>
      <c r="IC141" s="6">
        <f t="shared" si="4653"/>
        <v>4325598191.7184038</v>
      </c>
      <c r="ID141"/>
      <c r="IE141" s="6">
        <f t="shared" si="4654"/>
        <v>5878791865.9584045</v>
      </c>
      <c r="IF141"/>
      <c r="IG141" s="6">
        <f t="shared" si="4655"/>
        <v>8901031858.2784061</v>
      </c>
      <c r="IH141"/>
      <c r="II141" s="6">
        <f t="shared" si="4656"/>
        <v>1586486255.7183979</v>
      </c>
      <c r="IJ141"/>
      <c r="IK141" s="6">
        <f t="shared" si="4657"/>
        <v>8660669853.7983952</v>
      </c>
      <c r="IL141"/>
      <c r="IM141" s="6">
        <f t="shared" si="4658"/>
        <v>13591530602.598394</v>
      </c>
      <c r="IN141"/>
      <c r="IO141" s="6">
        <f t="shared" si="4659"/>
        <v>6926447231.0784044</v>
      </c>
      <c r="IP141"/>
      <c r="IQ141" s="6">
        <f t="shared" si="4660"/>
        <v>577091076.19839871</v>
      </c>
      <c r="IR141"/>
      <c r="IS141" s="6">
        <f t="shared" si="4661"/>
        <v>2251434172.5184026</v>
      </c>
      <c r="IT141"/>
      <c r="IU141" s="6">
        <f t="shared" si="4662"/>
        <v>15200246562.918407</v>
      </c>
      <c r="IV141"/>
      <c r="IW141" s="6">
        <f t="shared" si="4663"/>
        <v>14862223650.918394</v>
      </c>
      <c r="IX141"/>
      <c r="IY141" s="6">
        <f t="shared" si="4664"/>
        <v>1656268599.3984022</v>
      </c>
      <c r="IZ141"/>
      <c r="JA141" s="6">
        <f t="shared" si="4665"/>
        <v>22096608444.51841</v>
      </c>
      <c r="JB141"/>
      <c r="JC141" s="6">
        <f t="shared" si="4666"/>
        <v>5976106315.8784046</v>
      </c>
      <c r="JD141"/>
      <c r="JE141" s="6">
        <f t="shared" si="4667"/>
        <v>5911961378.9184046</v>
      </c>
      <c r="JF141"/>
      <c r="JG141" s="6">
        <f t="shared" si="4668"/>
        <v>8453934514.2784052</v>
      </c>
      <c r="JH141"/>
      <c r="JI141" s="6">
        <f t="shared" si="4669"/>
        <v>28118839.398399703</v>
      </c>
      <c r="JJ141"/>
      <c r="JK141" s="6">
        <f t="shared" si="4670"/>
        <v>178241724.51839927</v>
      </c>
      <c r="JL141"/>
      <c r="JM141" s="6">
        <f t="shared" si="4671"/>
        <v>14094.438399993365</v>
      </c>
      <c r="JN141"/>
      <c r="JO141" s="6">
        <f t="shared" si="4672"/>
        <v>3368790184.038403</v>
      </c>
      <c r="JP141"/>
      <c r="JQ141" s="6">
        <f t="shared" si="4673"/>
        <v>1235190706.2784019</v>
      </c>
      <c r="JR141"/>
      <c r="JS141" s="6">
        <f t="shared" si="4674"/>
        <v>7216624828.5183954</v>
      </c>
      <c r="JT141"/>
      <c r="JU141" s="6">
        <f t="shared" si="4675"/>
        <v>1272012197.4784019</v>
      </c>
      <c r="JV141"/>
      <c r="JW141" s="6">
        <f t="shared" si="4676"/>
        <v>8222630260.8383951</v>
      </c>
      <c r="JX141"/>
      <c r="JY141" s="6">
        <f t="shared" si="4677"/>
        <v>6180274200.6783953</v>
      </c>
      <c r="JZ141"/>
      <c r="KA141" s="6">
        <f t="shared" si="4678"/>
        <v>24847443887.718391</v>
      </c>
      <c r="KB141"/>
      <c r="KC141" s="6">
        <f t="shared" si="4679"/>
        <v>122030022.75839938</v>
      </c>
      <c r="KD141"/>
      <c r="KE141" s="6">
        <f t="shared" si="4680"/>
        <v>13415495487.078407</v>
      </c>
      <c r="KF141"/>
      <c r="KG141" s="6">
        <f t="shared" si="4681"/>
        <v>747326877.79840147</v>
      </c>
      <c r="KH141"/>
      <c r="KI141" s="6">
        <f t="shared" si="4682"/>
        <v>1304168992.358402</v>
      </c>
      <c r="KJ141"/>
      <c r="KK141" s="6">
        <f t="shared" si="4683"/>
        <v>530531987.55840129</v>
      </c>
      <c r="KL141"/>
      <c r="KM141" s="6">
        <f t="shared" si="4684"/>
        <v>10114180079.718405</v>
      </c>
      <c r="KN141"/>
      <c r="KO141" s="6">
        <f t="shared" si="4685"/>
        <v>9992257499.2384052</v>
      </c>
      <c r="KP141"/>
      <c r="KQ141" s="6">
        <f t="shared" si="4686"/>
        <v>21064830045.798409</v>
      </c>
      <c r="KR141"/>
      <c r="KS141" s="6">
        <f t="shared" si="4687"/>
        <v>2358726291.5583973</v>
      </c>
      <c r="KT141"/>
      <c r="KU141" s="6">
        <f t="shared" si="4688"/>
        <v>5947355.2383998642</v>
      </c>
      <c r="KV141"/>
      <c r="KW141" s="16">
        <f t="shared" si="4689"/>
        <v>4321.7263731466637</v>
      </c>
      <c r="KX141" s="7"/>
      <c r="KY141" s="5"/>
      <c r="KZ141" s="3">
        <f t="shared" si="2428"/>
        <v>1840753216</v>
      </c>
      <c r="LA141"/>
      <c r="LB141" s="3">
        <f t="shared" si="2745"/>
        <v>1477018624</v>
      </c>
      <c r="LC141"/>
      <c r="LD141" s="3">
        <f t="shared" si="2746"/>
        <v>3552160000</v>
      </c>
      <c r="LE141"/>
      <c r="LF141" s="3">
        <f t="shared" si="2747"/>
        <v>3575083264</v>
      </c>
      <c r="LG141"/>
      <c r="LH141" s="3">
        <f t="shared" si="2748"/>
        <v>696115456</v>
      </c>
      <c r="LI141"/>
      <c r="LJ141" s="3">
        <f t="shared" si="2749"/>
        <v>9802584064</v>
      </c>
      <c r="LK141"/>
      <c r="LL141" s="3">
        <f t="shared" si="2750"/>
        <v>4691702016</v>
      </c>
      <c r="LM141"/>
      <c r="LN141" s="3">
        <f t="shared" si="2751"/>
        <v>3082470400</v>
      </c>
      <c r="LO141"/>
      <c r="LP141" s="3">
        <f t="shared" si="2752"/>
        <v>5696022784</v>
      </c>
      <c r="LQ141"/>
      <c r="LR141" s="3">
        <f t="shared" si="2753"/>
        <v>712249344</v>
      </c>
      <c r="LS141"/>
      <c r="LT141" s="3">
        <f t="shared" si="2754"/>
        <v>7002342400</v>
      </c>
      <c r="LU141"/>
      <c r="LV141" s="3">
        <f t="shared" si="2755"/>
        <v>1439140096</v>
      </c>
      <c r="LW141"/>
      <c r="LX141" s="3">
        <f t="shared" si="2756"/>
        <v>3091360000</v>
      </c>
      <c r="LY141"/>
      <c r="LZ141" s="3">
        <f t="shared" si="2757"/>
        <v>14235353344</v>
      </c>
      <c r="MA141"/>
      <c r="MB141" s="3">
        <f t="shared" si="2758"/>
        <v>63744256</v>
      </c>
      <c r="MC141"/>
      <c r="MD141" s="3">
        <f t="shared" si="2759"/>
        <v>5042136064</v>
      </c>
      <c r="ME141"/>
      <c r="MF141" s="3">
        <f t="shared" si="2760"/>
        <v>3301191936</v>
      </c>
      <c r="MG141"/>
      <c r="MH141" s="3">
        <f t="shared" si="2761"/>
        <v>544942336</v>
      </c>
      <c r="MI141"/>
      <c r="MJ141" s="3">
        <f t="shared" si="2762"/>
        <v>66585600</v>
      </c>
      <c r="MK141"/>
      <c r="ML141" s="3">
        <f t="shared" si="2763"/>
        <v>1957177600</v>
      </c>
      <c r="MM141"/>
      <c r="MN141" s="3">
        <f t="shared" si="2764"/>
        <v>9964830976</v>
      </c>
      <c r="MO141"/>
      <c r="MP141" s="3">
        <f t="shared" si="2765"/>
        <v>3901751296</v>
      </c>
      <c r="MQ141"/>
      <c r="MR141" s="3">
        <f t="shared" si="2766"/>
        <v>1557504</v>
      </c>
      <c r="MS141"/>
      <c r="MT141" s="3">
        <f t="shared" si="2767"/>
        <v>5982094336</v>
      </c>
      <c r="MU141"/>
      <c r="MV141" s="3">
        <f t="shared" si="2768"/>
        <v>6016794624</v>
      </c>
      <c r="MW141"/>
      <c r="MX141" s="3">
        <f t="shared" si="2769"/>
        <v>6469306624</v>
      </c>
      <c r="MY141"/>
      <c r="MZ141" s="3">
        <f t="shared" si="2770"/>
        <v>7039881216</v>
      </c>
      <c r="NA141"/>
      <c r="NB141" s="3">
        <f t="shared" si="2771"/>
        <v>73273600</v>
      </c>
      <c r="NC141"/>
      <c r="ND141" s="3">
        <f t="shared" si="2772"/>
        <v>120824064</v>
      </c>
      <c r="NE141"/>
      <c r="NF141" s="3">
        <f t="shared" si="2773"/>
        <v>2277961984</v>
      </c>
      <c r="NG141"/>
      <c r="NH141" s="3">
        <f t="shared" si="2774"/>
        <v>2742407424</v>
      </c>
      <c r="NI141"/>
      <c r="NJ141" s="3">
        <f t="shared" si="2775"/>
        <v>241864704</v>
      </c>
      <c r="NK141"/>
      <c r="NL141" s="3">
        <f t="shared" si="2729"/>
        <v>1558038784</v>
      </c>
      <c r="NM141"/>
      <c r="NN141" s="3">
        <f t="shared" si="2776"/>
        <v>1991301376</v>
      </c>
      <c r="NO141"/>
      <c r="NP141" s="3">
        <f t="shared" si="2777"/>
        <v>16090415104</v>
      </c>
      <c r="NQ141"/>
      <c r="NR141" s="3">
        <f t="shared" si="2778"/>
        <v>2042316864</v>
      </c>
      <c r="NS141"/>
      <c r="NT141" s="3">
        <f t="shared" si="2779"/>
        <v>22093849600</v>
      </c>
      <c r="NU141"/>
      <c r="NV141" s="3">
        <f t="shared" si="2780"/>
        <v>2322468864</v>
      </c>
      <c r="NW141"/>
      <c r="NX141" s="3">
        <f t="shared" si="2781"/>
        <v>6986285056</v>
      </c>
      <c r="NY141"/>
      <c r="NZ141" s="3">
        <f t="shared" si="2782"/>
        <v>8927982144</v>
      </c>
      <c r="OA141"/>
      <c r="OB141" s="3">
        <f t="shared" si="2783"/>
        <v>12579865600</v>
      </c>
      <c r="OC141"/>
      <c r="OD141" s="3">
        <f t="shared" si="2784"/>
        <v>484704256</v>
      </c>
      <c r="OE141"/>
      <c r="OF141" s="3">
        <f t="shared" si="2785"/>
        <v>5662261504</v>
      </c>
      <c r="OG141"/>
      <c r="OH141" s="3">
        <f t="shared" si="2786"/>
        <v>9755117824</v>
      </c>
      <c r="OI141"/>
      <c r="OJ141" s="3">
        <f t="shared" si="2787"/>
        <v>10209081600</v>
      </c>
      <c r="OK141"/>
      <c r="OL141" s="3">
        <f t="shared" si="2788"/>
        <v>38539264</v>
      </c>
      <c r="OM141"/>
      <c r="ON141" s="3">
        <f t="shared" si="2789"/>
        <v>4259389696</v>
      </c>
      <c r="OO141"/>
      <c r="OP141" s="3">
        <f t="shared" si="2790"/>
        <v>19910338816</v>
      </c>
      <c r="OQ141"/>
      <c r="OR141" s="3">
        <f t="shared" si="2791"/>
        <v>10835977216</v>
      </c>
      <c r="OS141"/>
      <c r="OT141" s="3">
        <f t="shared" si="2792"/>
        <v>3423654144</v>
      </c>
      <c r="OU141"/>
      <c r="OV141" s="3">
        <f t="shared" si="2793"/>
        <v>27710263296</v>
      </c>
      <c r="OW141"/>
      <c r="OX141" s="3">
        <f t="shared" si="2794"/>
        <v>9047814400</v>
      </c>
      <c r="OY141"/>
      <c r="OZ141" s="3">
        <f t="shared" si="2795"/>
        <v>8968847616</v>
      </c>
      <c r="PA141"/>
      <c r="PB141" s="3">
        <f t="shared" si="2796"/>
        <v>12047257600</v>
      </c>
      <c r="PC141"/>
      <c r="PD141" s="3">
        <f t="shared" si="2797"/>
        <v>156550144</v>
      </c>
      <c r="PE141"/>
      <c r="PF141" s="3">
        <f t="shared" si="2798"/>
        <v>19927296</v>
      </c>
      <c r="PG141"/>
      <c r="PH141" s="3">
        <f t="shared" si="2799"/>
        <v>313148416</v>
      </c>
      <c r="PI141"/>
      <c r="PJ141" s="3">
        <f t="shared" si="2800"/>
        <v>5754132736</v>
      </c>
      <c r="PK141"/>
      <c r="PL141" s="3">
        <f t="shared" si="2801"/>
        <v>2804761600</v>
      </c>
      <c r="PM141"/>
      <c r="PN141" s="3">
        <f t="shared" si="2802"/>
        <v>4507242496</v>
      </c>
      <c r="PO141"/>
      <c r="PP141" s="3">
        <f t="shared" si="2803"/>
        <v>2860110400</v>
      </c>
      <c r="PQ141"/>
      <c r="PR141" s="3">
        <f t="shared" si="2804"/>
        <v>5309162496</v>
      </c>
      <c r="PS141"/>
      <c r="PT141" s="3">
        <f t="shared" si="2805"/>
        <v>3696640000</v>
      </c>
      <c r="PU141"/>
      <c r="PV141" s="3">
        <f t="shared" si="2806"/>
        <v>19548513856</v>
      </c>
      <c r="PW141"/>
      <c r="PX141" s="3">
        <f t="shared" si="2730"/>
        <v>45805824</v>
      </c>
      <c r="PY141"/>
      <c r="PZ141" s="3">
        <f t="shared" si="3172"/>
        <v>17859649600</v>
      </c>
      <c r="QA141"/>
      <c r="QB141" s="3">
        <f t="shared" si="3173"/>
        <v>2038703104</v>
      </c>
      <c r="QC141"/>
      <c r="QD141" s="3">
        <f t="shared" si="3174"/>
        <v>2908229184</v>
      </c>
      <c r="QE141"/>
      <c r="QF141" s="3">
        <f t="shared" si="3175"/>
        <v>1668559104</v>
      </c>
      <c r="QG141"/>
      <c r="QH141" s="3">
        <f t="shared" si="3176"/>
        <v>14014771456</v>
      </c>
      <c r="QI141"/>
      <c r="QJ141" s="3">
        <f t="shared" si="3177"/>
        <v>13871186176</v>
      </c>
      <c r="QK141"/>
      <c r="QL141" s="3">
        <f t="shared" si="3178"/>
        <v>26553354304</v>
      </c>
      <c r="QM141"/>
      <c r="QN141" s="3">
        <f t="shared" si="3169"/>
        <v>945685504</v>
      </c>
      <c r="QO141"/>
      <c r="QP141" s="3">
        <f t="shared" si="3170"/>
        <v>236421376</v>
      </c>
      <c r="QQ141"/>
      <c r="QR141" s="3">
        <f t="shared" si="3171"/>
        <v>18496</v>
      </c>
      <c r="QS141" s="5"/>
      <c r="QT141" s="6">
        <f t="shared" si="2429"/>
        <v>4445.6731943127161</v>
      </c>
      <c r="QU141" s="5"/>
      <c r="QV141" s="5"/>
      <c r="QW141" s="6">
        <f>B141-C141-$FC141</f>
        <v>-25089.280000000028</v>
      </c>
      <c r="QX141"/>
      <c r="QY141" s="6">
        <f t="shared" ref="QY141:TI141" si="4690">D141-E141-$FC141</f>
        <v>-20617.280000000028</v>
      </c>
      <c r="QZ141"/>
      <c r="RA141" s="6">
        <f t="shared" si="4690"/>
        <v>-41785.280000000028</v>
      </c>
      <c r="RB141"/>
      <c r="RC141" s="6">
        <f t="shared" si="4690"/>
        <v>-41977.280000000028</v>
      </c>
      <c r="RD141"/>
      <c r="RE141" s="6">
        <f t="shared" si="4690"/>
        <v>44198.719999999972</v>
      </c>
      <c r="RF141"/>
      <c r="RG141" s="6">
        <f t="shared" si="4690"/>
        <v>116822.71999999997</v>
      </c>
      <c r="RH141"/>
      <c r="RI141" s="6">
        <f t="shared" si="4690"/>
        <v>86310.719999999972</v>
      </c>
      <c r="RJ141"/>
      <c r="RK141" s="6">
        <f t="shared" si="4690"/>
        <v>-37705.280000000028</v>
      </c>
      <c r="RL141"/>
      <c r="RM141" s="6">
        <f t="shared" si="4690"/>
        <v>-57657.280000000028</v>
      </c>
      <c r="RN141"/>
      <c r="RO141" s="6">
        <f t="shared" si="4690"/>
        <v>-8873.2800000000279</v>
      </c>
      <c r="RP141"/>
      <c r="RQ141" s="6">
        <f t="shared" si="4690"/>
        <v>101494.71999999997</v>
      </c>
      <c r="RR141"/>
      <c r="RS141" s="6">
        <f t="shared" si="4690"/>
        <v>55750.719999999972</v>
      </c>
      <c r="RT141"/>
      <c r="RU141" s="6">
        <f t="shared" si="4690"/>
        <v>73414.719999999972</v>
      </c>
      <c r="RV141"/>
      <c r="RW141" s="6">
        <f t="shared" si="4690"/>
        <v>137126.71999999997</v>
      </c>
      <c r="RX141"/>
      <c r="RY141" s="6">
        <f t="shared" si="4690"/>
        <v>9830.7199999999721</v>
      </c>
      <c r="RZ141"/>
      <c r="SA141" s="6">
        <f t="shared" si="4690"/>
        <v>88822.719999999972</v>
      </c>
      <c r="SB141"/>
      <c r="SC141" s="6">
        <f t="shared" si="4690"/>
        <v>75270.719999999972</v>
      </c>
      <c r="SD141"/>
      <c r="SE141" s="6">
        <f t="shared" si="4690"/>
        <v>-5529.2800000000279</v>
      </c>
      <c r="SF141"/>
      <c r="SG141" s="6">
        <f t="shared" si="4690"/>
        <v>9654.7199999999721</v>
      </c>
      <c r="SH141"/>
      <c r="SI141" s="6">
        <f t="shared" si="4690"/>
        <v>-26425.280000000028</v>
      </c>
      <c r="SJ141"/>
      <c r="SK141" s="6">
        <f t="shared" si="4690"/>
        <v>-82009.280000000028</v>
      </c>
      <c r="SL141"/>
      <c r="SM141" s="6">
        <f t="shared" si="4690"/>
        <v>-44649.280000000028</v>
      </c>
      <c r="SN141"/>
      <c r="SO141" s="6">
        <f t="shared" si="4690"/>
        <v>19062.719999999972</v>
      </c>
      <c r="SP141"/>
      <c r="SQ141" s="6">
        <f t="shared" si="4690"/>
        <v>-59529.280000000028</v>
      </c>
      <c r="SR141"/>
      <c r="SS141" s="6">
        <f t="shared" si="4690"/>
        <v>-59753.280000000028</v>
      </c>
      <c r="ST141"/>
      <c r="SU141" s="6">
        <f t="shared" si="4690"/>
        <v>-62617.280000000028</v>
      </c>
      <c r="SV141"/>
      <c r="SW141" s="6">
        <f t="shared" si="4690"/>
        <v>-66089.280000000028</v>
      </c>
      <c r="SX141"/>
      <c r="SY141" s="6">
        <f t="shared" si="4690"/>
        <v>26374.719999999972</v>
      </c>
      <c r="SZ141"/>
      <c r="TA141" s="6">
        <f t="shared" si="4690"/>
        <v>28806.719999999972</v>
      </c>
      <c r="TB141"/>
      <c r="TC141" s="6">
        <f t="shared" si="4690"/>
        <v>65542.719999999972</v>
      </c>
      <c r="TD141"/>
      <c r="TE141" s="6">
        <f t="shared" si="4690"/>
        <v>70182.719999999972</v>
      </c>
      <c r="TF141"/>
      <c r="TG141" s="6">
        <f t="shared" si="4690"/>
        <v>33366.719999999972</v>
      </c>
      <c r="TH141"/>
      <c r="TI141" s="6">
        <f t="shared" si="4690"/>
        <v>-21657.280000000028</v>
      </c>
      <c r="TJ141"/>
      <c r="TK141" s="6">
        <f t="shared" ref="TK141:VU141" si="4691">BP141-BQ141-$FC141</f>
        <v>-26809.280000000028</v>
      </c>
      <c r="TL141"/>
      <c r="TM141" s="6">
        <f t="shared" si="4691"/>
        <v>144662.71999999997</v>
      </c>
      <c r="TN141"/>
      <c r="TO141" s="6">
        <f t="shared" si="4691"/>
        <v>63006.719999999972</v>
      </c>
      <c r="TP141"/>
      <c r="TQ141" s="6">
        <f t="shared" si="4691"/>
        <v>166454.71999999997</v>
      </c>
      <c r="TR141"/>
      <c r="TS141" s="6">
        <f t="shared" si="4691"/>
        <v>-30377.280000000028</v>
      </c>
      <c r="TT141"/>
      <c r="TU141" s="6">
        <f t="shared" si="4691"/>
        <v>-65769.280000000028</v>
      </c>
      <c r="TV141"/>
      <c r="TW141" s="6">
        <f t="shared" si="4691"/>
        <v>-76673.280000000028</v>
      </c>
      <c r="TX141"/>
      <c r="TY141" s="6">
        <f t="shared" si="4691"/>
        <v>-94345.280000000028</v>
      </c>
      <c r="TZ141"/>
      <c r="UA141" s="6">
        <f t="shared" si="4691"/>
        <v>39830.719999999972</v>
      </c>
      <c r="UB141"/>
      <c r="UC141" s="6">
        <f t="shared" si="4691"/>
        <v>93062.719999999972</v>
      </c>
      <c r="UD141"/>
      <c r="UE141" s="6">
        <f t="shared" si="4691"/>
        <v>116582.71999999997</v>
      </c>
      <c r="UF141"/>
      <c r="UG141" s="6">
        <f t="shared" si="4691"/>
        <v>-83225.280000000028</v>
      </c>
      <c r="UH141"/>
      <c r="UI141" s="6">
        <f t="shared" si="4691"/>
        <v>24022.719999999972</v>
      </c>
      <c r="UJ141"/>
      <c r="UK141" s="6">
        <f t="shared" si="4691"/>
        <v>-47449.280000000028</v>
      </c>
      <c r="UL141"/>
      <c r="UM141" s="6">
        <f t="shared" si="4691"/>
        <v>-123289.28000000003</v>
      </c>
      <c r="UN141"/>
      <c r="UO141" s="6">
        <f t="shared" si="4691"/>
        <v>121910.71999999997</v>
      </c>
      <c r="UP141"/>
      <c r="UQ141" s="6">
        <f t="shared" si="4691"/>
        <v>-40697.280000000028</v>
      </c>
      <c r="UR141"/>
      <c r="US141" s="6">
        <f t="shared" si="4691"/>
        <v>-148649.28000000003</v>
      </c>
      <c r="UT141"/>
      <c r="UU141" s="6">
        <f t="shared" si="4691"/>
        <v>-77305.280000000028</v>
      </c>
      <c r="UV141"/>
      <c r="UW141" s="6">
        <f t="shared" si="4691"/>
        <v>-76889.280000000028</v>
      </c>
      <c r="UX141"/>
      <c r="UY141" s="6">
        <f t="shared" si="4691"/>
        <v>-91945.280000000028</v>
      </c>
      <c r="UZ141"/>
      <c r="VA141" s="6">
        <f t="shared" si="4691"/>
        <v>5302.7199999999721</v>
      </c>
      <c r="VB141"/>
      <c r="VC141" s="6">
        <f t="shared" si="4691"/>
        <v>13350.719999999972</v>
      </c>
      <c r="VD141"/>
      <c r="VE141" s="6">
        <f t="shared" si="4691"/>
        <v>118.71999999997206</v>
      </c>
      <c r="VF141"/>
      <c r="VG141" s="6">
        <f t="shared" si="4691"/>
        <v>-58041.280000000028</v>
      </c>
      <c r="VH141"/>
      <c r="VI141" s="6">
        <f t="shared" si="4691"/>
        <v>-35145.280000000028</v>
      </c>
      <c r="VJ141"/>
      <c r="VK141" s="6">
        <f t="shared" si="4691"/>
        <v>84950.719999999972</v>
      </c>
      <c r="VL141"/>
      <c r="VM141" s="6">
        <f t="shared" si="4691"/>
        <v>-35665.280000000028</v>
      </c>
      <c r="VN141"/>
      <c r="VO141" s="6">
        <f t="shared" si="4691"/>
        <v>90678.719999999972</v>
      </c>
      <c r="VP141"/>
      <c r="VQ141" s="6">
        <f t="shared" si="4691"/>
        <v>78614.719999999972</v>
      </c>
      <c r="VR141"/>
      <c r="VS141" s="6">
        <f t="shared" si="4691"/>
        <v>157630.71999999997</v>
      </c>
      <c r="VT141"/>
      <c r="VU141" s="6">
        <f t="shared" si="4691"/>
        <v>11046.719999999972</v>
      </c>
      <c r="VV141"/>
      <c r="VW141" s="6">
        <f>EB141-EC141-$FC141</f>
        <v>-115825.28000000003</v>
      </c>
      <c r="VX141"/>
      <c r="VY141" s="6">
        <f>ED141-EE141-$FC141</f>
        <v>-27337.280000000028</v>
      </c>
      <c r="VZ141"/>
      <c r="WA141" s="6">
        <f>EF141-EG141-$FC141</f>
        <v>-36113.280000000028</v>
      </c>
      <c r="WB141"/>
      <c r="WC141" s="6">
        <f>EH141-EI141-$FC141</f>
        <v>-23033.280000000028</v>
      </c>
      <c r="WD141"/>
      <c r="WE141" s="6">
        <f>EJ141-EK141-$FC141</f>
        <v>-100569.28000000003</v>
      </c>
      <c r="WF141"/>
      <c r="WG141" s="6">
        <f>EL141-EM141-$FC141</f>
        <v>-99961.280000000028</v>
      </c>
      <c r="WH141"/>
      <c r="WI141" s="6">
        <f>EN141-EO141-$FC141</f>
        <v>-145137.28000000003</v>
      </c>
      <c r="WJ141"/>
      <c r="WK141" s="6">
        <f>EP141-EQ141-$FC141</f>
        <v>48566.719999999972</v>
      </c>
      <c r="WL141"/>
      <c r="WM141" s="6">
        <f>ER141-ES141-$FC141</f>
        <v>2438.7199999999721</v>
      </c>
      <c r="WN141"/>
      <c r="WO141" s="6">
        <f>ET141-EU141-$FC141</f>
        <v>17950.719999999972</v>
      </c>
      <c r="WP141"/>
      <c r="WQ141"/>
      <c r="WR141"/>
      <c r="WS141" s="42" t="s">
        <v>0</v>
      </c>
      <c r="WT141"/>
      <c r="WU141">
        <f>B141/B146</f>
        <v>0.21057490180892846</v>
      </c>
      <c r="WV141">
        <f>C141/C146</f>
        <v>0.24448693364766735</v>
      </c>
      <c r="WW141">
        <f t="shared" ref="WW141" si="4692">D141/D146</f>
        <v>0.27288290174392443</v>
      </c>
      <c r="WX141">
        <f t="shared" ref="WX141" si="4693">E141/E146</f>
        <v>0.25439201709661724</v>
      </c>
      <c r="WY141">
        <f t="shared" ref="WY141" si="4694">F141/F146</f>
        <v>0.26129514812056054</v>
      </c>
      <c r="WZ141">
        <f t="shared" ref="WZ141" si="4695">G141/G146</f>
        <v>0.30179610961896292</v>
      </c>
      <c r="XA141">
        <f t="shared" ref="XA141" si="4696">H141/H146</f>
        <v>0.21311120259969701</v>
      </c>
      <c r="XB141">
        <f t="shared" ref="XB141" si="4697">I141/I146</f>
        <v>0.27487254417495127</v>
      </c>
      <c r="XC141">
        <f t="shared" ref="XC141" si="4698">J141/J146</f>
        <v>0.25167653533862711</v>
      </c>
      <c r="XD141">
        <f t="shared" ref="XD141" si="4699">K141/K146</f>
        <v>0.24896308164620676</v>
      </c>
      <c r="XE141">
        <f t="shared" ref="XE141" si="4700">L141/L146</f>
        <v>0.28102976284386255</v>
      </c>
      <c r="XF141">
        <f t="shared" ref="XF141" si="4701">M141/M146</f>
        <v>0.24282531239599139</v>
      </c>
      <c r="XG141">
        <f t="shared" ref="XG141" si="4702">N141/N146</f>
        <v>0.27087638710069079</v>
      </c>
      <c r="XH141">
        <f t="shared" ref="XH141" si="4703">O141/O146</f>
        <v>0.27317894031515666</v>
      </c>
      <c r="XI141">
        <f t="shared" ref="XI141" si="4704">P141/P146</f>
        <v>0.20647094282866504</v>
      </c>
      <c r="XJ141">
        <f t="shared" ref="XJ141" si="4705">Q141/Q146</f>
        <v>0.28057127404283588</v>
      </c>
      <c r="XK141">
        <f t="shared" ref="XK141" si="4706">R141/R146</f>
        <v>0.20240180778732772</v>
      </c>
      <c r="XL141">
        <f t="shared" ref="XL141" si="4707">S141/S146</f>
        <v>0.23757361646596253</v>
      </c>
      <c r="XM141">
        <f t="shared" ref="XM141" si="4708">T141/T146</f>
        <v>0.2284336933950743</v>
      </c>
      <c r="XN141">
        <f t="shared" ref="XN141" si="4709">U141/U146</f>
        <v>0.25722572184666503</v>
      </c>
      <c r="XO141">
        <f t="shared" ref="XO141" si="4710">V141/V146</f>
        <v>0.26227227005383391</v>
      </c>
      <c r="XP141">
        <f t="shared" ref="XP141" si="4711">W141/W146</f>
        <v>0.24735072646127834</v>
      </c>
      <c r="XQ141">
        <f t="shared" ref="XQ141" si="4712">X141/X146</f>
        <v>0.21435328882644855</v>
      </c>
      <c r="XR141">
        <f t="shared" ref="XR141" si="4713">Y141/Y146</f>
        <v>0.22641880561834404</v>
      </c>
      <c r="XS141">
        <f t="shared" ref="XS141" si="4714">Z141/Z146</f>
        <v>0.28629561536606851</v>
      </c>
      <c r="XT141">
        <f t="shared" ref="XT141" si="4715">AA141/AA146</f>
        <v>0.26399594774800228</v>
      </c>
      <c r="XU141">
        <f t="shared" ref="XU141" si="4716">AB141/AB146</f>
        <v>0.27694086555725228</v>
      </c>
      <c r="XV141">
        <f t="shared" ref="XV141" si="4717">AC141/AC146</f>
        <v>0.25206280409567716</v>
      </c>
      <c r="XW141">
        <f t="shared" ref="XW141" si="4718">AD141/AD146</f>
        <v>0.22367818165705705</v>
      </c>
      <c r="XX141">
        <f t="shared" ref="XX141" si="4719">AE141/AE146</f>
        <v>0.23436086814614709</v>
      </c>
      <c r="XY141">
        <f t="shared" ref="XY141" si="4720">AF141/AF146</f>
        <v>0.22332316884540257</v>
      </c>
      <c r="XZ141">
        <f t="shared" ref="XZ141" si="4721">AG141/AG146</f>
        <v>0.19923490917878001</v>
      </c>
      <c r="YA141">
        <f t="shared" ref="YA141" si="4722">AH141/AH146</f>
        <v>0.26502889839038363</v>
      </c>
      <c r="YB141">
        <f t="shared" ref="YB141" si="4723">AI141/AI146</f>
        <v>0.2356281164938229</v>
      </c>
      <c r="YC141">
        <f t="shared" ref="YC141" si="4724">AJ141/AJ146</f>
        <v>0.21939679253533259</v>
      </c>
      <c r="YD141">
        <f t="shared" ref="YD141" si="4725">AK141/AK146</f>
        <v>0.23266645918601031</v>
      </c>
      <c r="YE141">
        <f t="shared" ref="YE141" si="4726">AL141/AL146</f>
        <v>0.21138770010556945</v>
      </c>
      <c r="YF141">
        <f t="shared" ref="YF141" si="4727">AM141/AM146</f>
        <v>0.27744718744171215</v>
      </c>
      <c r="YG141">
        <f t="shared" ref="YG141" si="4728">AN141/AN146</f>
        <v>0.19793620871092538</v>
      </c>
      <c r="YH141">
        <f t="shared" ref="YH141" si="4729">AO141/AO146</f>
        <v>0.24846520809776054</v>
      </c>
      <c r="YI141">
        <f t="shared" ref="YI141" si="4730">AP141/AP146</f>
        <v>0.2196417179740191</v>
      </c>
      <c r="YJ141">
        <f t="shared" ref="YJ141" si="4731">AQ141/AQ146</f>
        <v>0.26906990309682444</v>
      </c>
      <c r="YK141">
        <f t="shared" ref="YK141" si="4732">AR141/AR146</f>
        <v>0.24072235667297276</v>
      </c>
      <c r="YL141">
        <f t="shared" ref="YL141" si="4733">AS141/AS146</f>
        <v>0.27904104232426702</v>
      </c>
      <c r="YM141">
        <f t="shared" ref="YM141" si="4734">AT141/AT146</f>
        <v>0.23113204032516449</v>
      </c>
      <c r="YN141">
        <f t="shared" ref="YN141" si="4735">AU141/AU146</f>
        <v>0.29960325621209605</v>
      </c>
      <c r="YO141">
        <f t="shared" ref="YO141" si="4736">AV141/AV146</f>
        <v>0.23358374877439134</v>
      </c>
      <c r="YP141">
        <f t="shared" ref="YP141" si="4737">AW141/AW146</f>
        <v>0.25968484758929855</v>
      </c>
      <c r="YQ141">
        <f t="shared" ref="YQ141" si="4738">AX141/AX146</f>
        <v>0.24066007445361579</v>
      </c>
      <c r="YR141">
        <f t="shared" ref="YR141" si="4739">AY141/AY146</f>
        <v>0.28204992121925671</v>
      </c>
      <c r="YS141">
        <f t="shared" ref="YS141" si="4740">AZ141/AZ146</f>
        <v>0.24154346471330157</v>
      </c>
      <c r="YT141">
        <f t="shared" ref="YT141" si="4741">BA141/BA146</f>
        <v>0.25146299096409613</v>
      </c>
      <c r="YU141">
        <f t="shared" ref="YU141" si="4742">BB141/BB146</f>
        <v>0.22280083933801245</v>
      </c>
      <c r="YV141">
        <f t="shared" ref="YV141" si="4743">BC141/BC146</f>
        <v>0.28147105219247676</v>
      </c>
      <c r="YW141">
        <f t="shared" ref="YW141" si="4744">BD141/BD146</f>
        <v>0.20823074819986737</v>
      </c>
      <c r="YX141">
        <f t="shared" ref="YX141" si="4745">BE141/BE146</f>
        <v>0.24154434288028923</v>
      </c>
      <c r="YY141">
        <f t="shared" ref="YY141" si="4746">BF141/BF146</f>
        <v>0.26480651159731533</v>
      </c>
      <c r="YZ141">
        <f t="shared" ref="YZ141" si="4747">BG141/BG146</f>
        <v>0.25408107690681925</v>
      </c>
      <c r="ZA141">
        <f t="shared" ref="ZA141" si="4748">BH141/BH146</f>
        <v>0.26085527374757922</v>
      </c>
      <c r="ZB141">
        <f t="shared" ref="ZB141" si="4749">BI141/BI146</f>
        <v>0.24851995938610194</v>
      </c>
      <c r="ZC141">
        <f t="shared" ref="ZC141" si="4750">BJ141/BJ146</f>
        <v>0.2629399881242076</v>
      </c>
      <c r="ZD141">
        <f t="shared" ref="ZD141" si="4751">BK141/BK146</f>
        <v>0.24551872091843391</v>
      </c>
      <c r="ZE141">
        <f t="shared" ref="ZE141" si="4752">BL141/BL146</f>
        <v>0.2387740987591557</v>
      </c>
      <c r="ZF141">
        <f t="shared" ref="ZF141" si="4753">BM141/BM146</f>
        <v>0.24695143035912537</v>
      </c>
      <c r="ZG141">
        <f t="shared" ref="ZG141" si="4754">BN141/BN146</f>
        <v>0.23740590421668731</v>
      </c>
      <c r="ZH141">
        <f t="shared" ref="ZH141" si="4755">BO141/BO146</f>
        <v>0.2811460909286303</v>
      </c>
      <c r="ZI141">
        <f t="shared" ref="ZI141" si="4756">BP141/BP146</f>
        <v>0.25597162621995861</v>
      </c>
      <c r="ZJ141">
        <f t="shared" ref="ZJ141" si="4757">BQ141/BQ146</f>
        <v>0.25258827484891533</v>
      </c>
      <c r="ZK141">
        <f t="shared" ref="ZK141" si="4758">BR141/BR146</f>
        <v>0.32382725808140728</v>
      </c>
      <c r="ZL141">
        <f t="shared" ref="ZL141" si="4759">BS141/BS146</f>
        <v>0.24040107616454537</v>
      </c>
      <c r="ZM141">
        <f t="shared" ref="ZM141" si="4760">BT141/BT146</f>
        <v>0.22913225729519096</v>
      </c>
      <c r="ZN141">
        <f t="shared" ref="ZN141" si="4761">BU141/BU146</f>
        <v>0.24576749103322923</v>
      </c>
      <c r="ZO141">
        <f t="shared" ref="ZO141" si="4762">BV141/BV146</f>
        <v>0.27902585612197062</v>
      </c>
      <c r="ZP141">
        <f t="shared" ref="ZP141" si="4763">BW141/BW146</f>
        <v>0.23244166778257533</v>
      </c>
      <c r="ZQ141">
        <f t="shared" ref="ZQ141" si="4764">BX141/BX146</f>
        <v>0.25116004690546245</v>
      </c>
      <c r="ZR141">
        <f t="shared" ref="ZR141" si="4765">BY141/BY146</f>
        <v>0.33093455427989699</v>
      </c>
      <c r="ZS141">
        <f t="shared" ref="ZS141" si="4766">BZ141/BZ146</f>
        <v>0.21466868491360414</v>
      </c>
      <c r="ZT141">
        <f t="shared" ref="ZT141" si="4767">CA141/CA146</f>
        <v>0.25441696113074203</v>
      </c>
      <c r="ZU141">
        <f t="shared" ref="ZU141" si="4768">CB141/CB146</f>
        <v>0.22524496110282841</v>
      </c>
      <c r="ZV141">
        <f t="shared" ref="ZV141" si="4769">CC141/CC146</f>
        <v>0.23874280155596347</v>
      </c>
      <c r="ZW141">
        <f t="shared" ref="ZW141" si="4770">CD141/CD146</f>
        <v>0.27851519562097288</v>
      </c>
      <c r="ZX141">
        <f t="shared" ref="ZX141" si="4771">CE141/CE146</f>
        <v>0.34870210975261212</v>
      </c>
      <c r="ZY141">
        <f t="shared" ref="ZY141" si="4772">CF141/CF146</f>
        <v>0.2204824223841988</v>
      </c>
      <c r="ZZ141">
        <f t="shared" ref="ZZ141" si="4773">CG141/CG146</f>
        <v>0.25245450664811625</v>
      </c>
      <c r="AAA141">
        <f t="shared" ref="AAA141" si="4774">CH141/CH146</f>
        <v>0.24787196395292332</v>
      </c>
      <c r="AAB141">
        <f t="shared" ref="AAB141" si="4775">CI141/CI146</f>
        <v>0.20414244098200149</v>
      </c>
      <c r="AAC141">
        <f t="shared" ref="AAC141" si="4776">CJ141/CJ146</f>
        <v>0.34079611952048805</v>
      </c>
      <c r="AAD141">
        <f t="shared" ref="AAD141" si="4777">CK141/CK146</f>
        <v>0.25147041599832753</v>
      </c>
      <c r="AAE141">
        <f t="shared" ref="AAE141" si="4778">CL141/CL146</f>
        <v>0.20345082731602568</v>
      </c>
      <c r="AAF141">
        <f t="shared" ref="AAF141" si="4779">CM141/CM146</f>
        <v>0.28667406853204325</v>
      </c>
      <c r="AAG141">
        <f t="shared" ref="AAG141" si="4780">CN141/CN146</f>
        <v>0.26059244678344634</v>
      </c>
      <c r="AAH141">
        <f t="shared" ref="AAH141" si="4781">CO141/CO146</f>
        <v>0.24183286212122584</v>
      </c>
      <c r="AAI141">
        <f t="shared" ref="AAI141" si="4782">CP141/CP146</f>
        <v>0.25159169443006502</v>
      </c>
      <c r="AAJ141">
        <f t="shared" ref="AAJ141" si="4783">CQ141/CQ146</f>
        <v>0.28341202859407688</v>
      </c>
      <c r="AAK141">
        <f t="shared" ref="AAK141" si="4784">CR141/CR146</f>
        <v>0.21136452455018681</v>
      </c>
      <c r="AAL141">
        <f t="shared" ref="AAL141" si="4785">CS141/CS146</f>
        <v>0.28886625990982673</v>
      </c>
      <c r="AAM141">
        <f t="shared" ref="AAM141" si="4786">CT141/CT146</f>
        <v>0.26078457994967785</v>
      </c>
      <c r="AAN141">
        <f t="shared" ref="AAN141" si="4787">CU141/CU146</f>
        <v>0.2699412233211344</v>
      </c>
      <c r="AAO141">
        <f t="shared" ref="AAO141" si="4788">CV141/CV146</f>
        <v>0.24446096385413443</v>
      </c>
      <c r="AAP141">
        <f t="shared" ref="AAP141" si="4789">CW141/CW146</f>
        <v>0.32497206139877521</v>
      </c>
      <c r="AAQ141">
        <f t="shared" ref="AAQ141" si="4790">CX141/CX146</f>
        <v>0.23265701482278231</v>
      </c>
      <c r="AAR141">
        <f t="shared" ref="AAR141" si="4791">CY141/CY146</f>
        <v>0.37954765241727306</v>
      </c>
      <c r="AAS141">
        <f t="shared" ref="AAS141" si="4792">CZ141/CZ146</f>
        <v>0.24379387343119943</v>
      </c>
      <c r="AAT141">
        <f t="shared" ref="AAT141" si="4793">DA141/DA146</f>
        <v>0.23002158953404123</v>
      </c>
      <c r="AAU141">
        <f t="shared" ref="AAU141" si="4794">DB141/DB146</f>
        <v>0.25174750868857942</v>
      </c>
      <c r="AAV141">
        <f t="shared" ref="AAV141" si="4795">DC141/DC146</f>
        <v>0.26586989193444499</v>
      </c>
      <c r="AAW141">
        <f t="shared" ref="AAW141" si="4796">DD141/DD146</f>
        <v>0.21296969427429274</v>
      </c>
      <c r="AAX141">
        <f t="shared" ref="AAX141" si="4797">DE141/DE146</f>
        <v>0.27728563235984499</v>
      </c>
      <c r="AAY141">
        <f t="shared" ref="AAY141" si="4798">DF141/DF146</f>
        <v>0.27902147617827672</v>
      </c>
      <c r="AAZ141">
        <f t="shared" ref="AAZ141" si="4799">DG141/DG146</f>
        <v>0.33121490274271365</v>
      </c>
      <c r="ABA141">
        <f t="shared" ref="ABA141" si="4800">DH141/DH146</f>
        <v>0.27847865215562378</v>
      </c>
      <c r="ABB141">
        <f t="shared" ref="ABB141" si="4801">DI141/DI146</f>
        <v>0.31628562524445669</v>
      </c>
      <c r="ABC141">
        <f t="shared" ref="ABC141" si="4802">DJ141/DJ146</f>
        <v>0.26390588561795997</v>
      </c>
      <c r="ABD141">
        <f t="shared" ref="ABD141" si="4803">DK141/DK146</f>
        <v>0.30344199623457663</v>
      </c>
      <c r="ABE141">
        <f t="shared" ref="ABE141" si="4804">DL141/DL146</f>
        <v>0.24388869498667898</v>
      </c>
      <c r="ABF141">
        <f t="shared" ref="ABF141" si="4805">DM141/DM146</f>
        <v>0.29925763178309939</v>
      </c>
      <c r="ABG141">
        <f t="shared" ref="ABG141" si="4806">DN141/DN146</f>
        <v>0.23821772640074904</v>
      </c>
      <c r="ABH141">
        <f t="shared" ref="ABH141" si="4807">DO141/DO146</f>
        <v>0.26972436370617775</v>
      </c>
      <c r="ABI141">
        <f t="shared" ref="ABI141" si="4808">DP141/DP146</f>
        <v>0.31763130532600253</v>
      </c>
      <c r="ABJ141">
        <f t="shared" ref="ABJ141" si="4809">DQ141/DQ146</f>
        <v>0.26710696143037355</v>
      </c>
      <c r="ABK141">
        <f t="shared" ref="ABK141" si="4810">DR141/DR146</f>
        <v>0.19249232636949712</v>
      </c>
      <c r="ABL141">
        <f t="shared" ref="ABL141" si="4811">DS141/DS146</f>
        <v>0.19413741716604838</v>
      </c>
      <c r="ABM141">
        <f t="shared" ref="ABM141" si="4812">DT141/DT146</f>
        <v>0.31914309229276588</v>
      </c>
      <c r="ABN141">
        <f t="shared" ref="ABN141" si="4813">DU141/DU146</f>
        <v>0.26525022152539718</v>
      </c>
      <c r="ABO141">
        <f t="shared" ref="ABO141" si="4814">DV141/DV146</f>
        <v>0.2683234483994808</v>
      </c>
      <c r="ABP141">
        <f t="shared" ref="ABP141" si="4815">DW141/DW146</f>
        <v>0.28262445561625088</v>
      </c>
      <c r="ABQ141">
        <f t="shared" ref="ABQ141" si="4816">DX141/DX146</f>
        <v>0.25458970795894043</v>
      </c>
      <c r="ABR141">
        <f t="shared" ref="ABR141" si="4817">DY141/DY146</f>
        <v>0.1612391987490662</v>
      </c>
      <c r="ABS141">
        <f t="shared" ref="ABS141" si="4818">DZ141/DZ146</f>
        <v>0.23738857036276104</v>
      </c>
      <c r="ABT141">
        <f t="shared" ref="ABT141" si="4819">EA141/EA146</f>
        <v>0.25699489044773532</v>
      </c>
      <c r="ABU141">
        <f t="shared" ref="ABU141" si="4820">EB141/EB146</f>
        <v>0.22518050861771632</v>
      </c>
      <c r="ABV141">
        <f t="shared" ref="ABV141" si="4821">EC141/EC146</f>
        <v>0.26891189287003042</v>
      </c>
      <c r="ABW141">
        <f t="shared" ref="ABW141" si="4822">ED141/ED146</f>
        <v>0.23294870389796099</v>
      </c>
      <c r="ABX141">
        <f t="shared" ref="ABX141" si="4823">EE141/EE146</f>
        <v>0.24670760732480113</v>
      </c>
      <c r="ABY141">
        <f t="shared" ref="ABY141" si="4824">EF141/EF146</f>
        <v>0.22772435590418014</v>
      </c>
      <c r="ABZ141">
        <f t="shared" ref="ABZ141" si="4825">EG141/EG146</f>
        <v>0.2773278259358764</v>
      </c>
      <c r="ACA141">
        <f t="shared" ref="ACA141" si="4826">EH141/EH146</f>
        <v>0.22791487064631707</v>
      </c>
      <c r="ACB141">
        <f t="shared" ref="ACB141" si="4827">EI141/EI146</f>
        <v>0.26933709085824309</v>
      </c>
      <c r="ACC141">
        <f t="shared" ref="ACC141" si="4828">EJ141/EJ146</f>
        <v>0.21424292324700939</v>
      </c>
      <c r="ACD141">
        <f t="shared" ref="ACD141" si="4829">EK141/EK146</f>
        <v>0.31798648978595262</v>
      </c>
      <c r="ACE141">
        <f t="shared" ref="ACE141" si="4830">EL141/EL146</f>
        <v>0.23705781429457176</v>
      </c>
      <c r="ACF141">
        <f t="shared" ref="ACF141" si="4831">EM141/EM146</f>
        <v>0.31376342423028164</v>
      </c>
      <c r="ACG141">
        <f t="shared" ref="ACG141" si="4832">EN141/EN146</f>
        <v>0.20512387152064157</v>
      </c>
      <c r="ACH141">
        <f t="shared" ref="ACH141" si="4833">EO141/EO146</f>
        <v>0.3008321464561971</v>
      </c>
      <c r="ACI141">
        <f t="shared" ref="ACI141" si="4834">EP141/EP146</f>
        <v>0.27673224532638468</v>
      </c>
      <c r="ACJ141">
        <f t="shared" ref="ACJ141" si="4835">EQ141/EQ146</f>
        <v>0.21470774472304685</v>
      </c>
      <c r="ACK141">
        <f t="shared" ref="ACK141" si="4836">ER141/ER146</f>
        <v>0.2963497938671722</v>
      </c>
      <c r="ACL141">
        <f t="shared" ref="ACL141" si="4837">ES141/ES146</f>
        <v>0.29240704200828715</v>
      </c>
      <c r="ACM141">
        <f t="shared" ref="ACM141" si="4838">ET141/ET146</f>
        <v>0.23880094822971629</v>
      </c>
      <c r="ACN141">
        <f t="shared" ref="ACN141" si="4839">EU141/EU146</f>
        <v>0.24678251744727775</v>
      </c>
      <c r="ACO141" s="5"/>
      <c r="ACP141">
        <f>AVERAGE(WU141:ACN141)</f>
        <v>0.2551194514507566</v>
      </c>
      <c r="ACQ141">
        <f>STDEV(WU141:ACN141)/(150^0.5)</f>
        <v>2.8206577461438527E-3</v>
      </c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</row>
    <row r="142" spans="1:1015" s="3" customFormat="1">
      <c r="A142" s="2">
        <v>207</v>
      </c>
      <c r="B142" s="3">
        <v>478376</v>
      </c>
      <c r="C142" s="3">
        <v>508464</v>
      </c>
      <c r="D142" s="3">
        <v>524480</v>
      </c>
      <c r="E142" s="3">
        <v>591936</v>
      </c>
      <c r="F142" s="3">
        <v>441408</v>
      </c>
      <c r="G142" s="3">
        <v>559824</v>
      </c>
      <c r="H142" s="3">
        <v>462136</v>
      </c>
      <c r="I142" s="3">
        <v>539776</v>
      </c>
      <c r="J142" s="3">
        <v>513256</v>
      </c>
      <c r="K142" s="3">
        <v>529296</v>
      </c>
      <c r="L142" s="3">
        <v>538144</v>
      </c>
      <c r="M142" s="3">
        <v>543616</v>
      </c>
      <c r="N142" s="3">
        <v>633072</v>
      </c>
      <c r="O142" s="3">
        <v>544272</v>
      </c>
      <c r="P142" s="3">
        <v>613904</v>
      </c>
      <c r="Q142" s="3">
        <v>532128</v>
      </c>
      <c r="R142" s="3">
        <v>516960</v>
      </c>
      <c r="S142" s="3">
        <v>518712</v>
      </c>
      <c r="T142" s="3">
        <v>646496</v>
      </c>
      <c r="U142" s="3">
        <v>579056</v>
      </c>
      <c r="V142" s="3">
        <v>538800</v>
      </c>
      <c r="W142" s="3">
        <v>515216</v>
      </c>
      <c r="X142" s="3">
        <v>537600</v>
      </c>
      <c r="Y142" s="3">
        <v>540112</v>
      </c>
      <c r="Z142" s="3">
        <v>570704</v>
      </c>
      <c r="AA142" s="3">
        <v>548208</v>
      </c>
      <c r="AB142" s="3">
        <v>558624</v>
      </c>
      <c r="AC142" s="3">
        <v>550736</v>
      </c>
      <c r="AD142" s="3">
        <v>564112</v>
      </c>
      <c r="AE142" s="3">
        <v>516416</v>
      </c>
      <c r="AF142" s="3">
        <v>568496</v>
      </c>
      <c r="AG142" s="3">
        <v>494544</v>
      </c>
      <c r="AH142" s="3">
        <v>483144</v>
      </c>
      <c r="AI142" s="3">
        <v>606608</v>
      </c>
      <c r="AJ142" s="3">
        <v>550288</v>
      </c>
      <c r="AK142" s="3">
        <v>552480</v>
      </c>
      <c r="AL142" s="3">
        <v>526784</v>
      </c>
      <c r="AM142" s="3">
        <v>588640</v>
      </c>
      <c r="AN142" s="3">
        <v>506072</v>
      </c>
      <c r="AO142" s="3">
        <v>553024</v>
      </c>
      <c r="AP142" s="3">
        <v>508360</v>
      </c>
      <c r="AQ142" s="3">
        <v>624528</v>
      </c>
      <c r="AR142" s="3">
        <v>539888</v>
      </c>
      <c r="AS142" s="3">
        <v>618896</v>
      </c>
      <c r="AT142" s="3">
        <v>627632</v>
      </c>
      <c r="AU142" s="3">
        <v>550624</v>
      </c>
      <c r="AV142" s="3">
        <v>491936</v>
      </c>
      <c r="AW142" s="3">
        <v>613136</v>
      </c>
      <c r="AX142" s="3">
        <v>572240</v>
      </c>
      <c r="AY142" s="3">
        <v>590944</v>
      </c>
      <c r="AZ142" s="3">
        <v>561584</v>
      </c>
      <c r="BA142" s="3">
        <v>627200</v>
      </c>
      <c r="BB142" s="3">
        <v>503352</v>
      </c>
      <c r="BC142" s="3">
        <v>580368</v>
      </c>
      <c r="BD142" s="3">
        <v>523504</v>
      </c>
      <c r="BE142" s="3">
        <v>547664</v>
      </c>
      <c r="BF142" s="3">
        <v>520016</v>
      </c>
      <c r="BG142" s="3">
        <v>553360</v>
      </c>
      <c r="BH142" s="3">
        <v>638608</v>
      </c>
      <c r="BI142" s="3">
        <v>478376</v>
      </c>
      <c r="BJ142" s="3">
        <v>609600</v>
      </c>
      <c r="BK142" s="3">
        <v>566960</v>
      </c>
      <c r="BL142" s="3">
        <v>603856</v>
      </c>
      <c r="BM142" s="3">
        <v>598112</v>
      </c>
      <c r="BN142" s="3">
        <v>505312</v>
      </c>
      <c r="BO142" s="3">
        <v>527536</v>
      </c>
      <c r="BP142" s="3">
        <v>633728</v>
      </c>
      <c r="BQ142" s="3">
        <v>575312</v>
      </c>
      <c r="BR142" s="3">
        <v>534528</v>
      </c>
      <c r="BS142" s="3">
        <v>480976</v>
      </c>
      <c r="BT142" s="3">
        <v>529840</v>
      </c>
      <c r="BU142" s="3">
        <v>525360</v>
      </c>
      <c r="BV142" s="3">
        <v>604512</v>
      </c>
      <c r="BW142" s="3">
        <v>555776</v>
      </c>
      <c r="BX142" s="3">
        <v>543824</v>
      </c>
      <c r="BY142" s="3">
        <v>586320</v>
      </c>
      <c r="BZ142" s="3">
        <v>525584</v>
      </c>
      <c r="CA142" s="3">
        <v>561248</v>
      </c>
      <c r="CB142" s="3">
        <v>561584</v>
      </c>
      <c r="CC142" s="3">
        <v>574000</v>
      </c>
      <c r="CD142" s="3">
        <v>526672</v>
      </c>
      <c r="CE142" s="3">
        <v>599440</v>
      </c>
      <c r="CF142" s="3">
        <v>466464</v>
      </c>
      <c r="CG142" s="3">
        <v>490744</v>
      </c>
      <c r="CH142" s="3">
        <v>616448</v>
      </c>
      <c r="CI142" s="3">
        <v>481192</v>
      </c>
      <c r="CJ142" s="3">
        <v>550944</v>
      </c>
      <c r="CK142" s="3">
        <v>519688</v>
      </c>
      <c r="CL142" s="3">
        <v>469272</v>
      </c>
      <c r="CM142" s="3">
        <v>563120</v>
      </c>
      <c r="CN142" s="3">
        <v>521656</v>
      </c>
      <c r="CO142" s="3">
        <v>538464</v>
      </c>
      <c r="CP142" s="3">
        <v>538368</v>
      </c>
      <c r="CQ142" s="3">
        <v>614464</v>
      </c>
      <c r="CR142" s="3">
        <v>489872</v>
      </c>
      <c r="CS142" s="3">
        <v>521432</v>
      </c>
      <c r="CT142" s="3">
        <v>469168</v>
      </c>
      <c r="CU142" s="3">
        <v>581920</v>
      </c>
      <c r="CV142" s="3">
        <v>593920</v>
      </c>
      <c r="CW142" s="3">
        <v>546672</v>
      </c>
      <c r="CX142" s="3">
        <v>507704</v>
      </c>
      <c r="CY142" s="3">
        <v>531248</v>
      </c>
      <c r="CZ142" s="3">
        <v>545904</v>
      </c>
      <c r="DA142" s="3">
        <v>559616</v>
      </c>
      <c r="DB142" s="3">
        <v>515544</v>
      </c>
      <c r="DC142" s="3">
        <v>617120</v>
      </c>
      <c r="DD142" s="3">
        <v>541088</v>
      </c>
      <c r="DE142" s="3">
        <v>540112</v>
      </c>
      <c r="DF142" s="3">
        <v>558512</v>
      </c>
      <c r="DG142" s="3">
        <v>628080</v>
      </c>
      <c r="DH142" s="3">
        <v>541424</v>
      </c>
      <c r="DI142" s="3">
        <v>631520</v>
      </c>
      <c r="DJ142" s="3">
        <v>492264</v>
      </c>
      <c r="DK142" s="3">
        <v>473280</v>
      </c>
      <c r="DL142" s="3">
        <v>575760</v>
      </c>
      <c r="DM142" s="3">
        <v>506072</v>
      </c>
      <c r="DN142" s="3">
        <v>574432</v>
      </c>
      <c r="DO142" s="3">
        <v>536288</v>
      </c>
      <c r="DP142" s="3">
        <v>500200</v>
      </c>
      <c r="DQ142" s="3">
        <v>571680</v>
      </c>
      <c r="DR142" s="3">
        <v>540992</v>
      </c>
      <c r="DS142" s="3">
        <v>478160</v>
      </c>
      <c r="DT142" s="3">
        <v>562016</v>
      </c>
      <c r="DU142" s="3">
        <v>522960</v>
      </c>
      <c r="DV142" s="3">
        <v>613360</v>
      </c>
      <c r="DW142" s="3">
        <v>479024</v>
      </c>
      <c r="DX142" s="3">
        <v>613696</v>
      </c>
      <c r="DY142" s="3">
        <v>460080</v>
      </c>
      <c r="DZ142" s="3">
        <v>503352</v>
      </c>
      <c r="EA142" s="3">
        <v>607056</v>
      </c>
      <c r="EB142" s="3">
        <v>528848</v>
      </c>
      <c r="EC142" s="3">
        <v>530608</v>
      </c>
      <c r="ED142" s="3">
        <v>530272</v>
      </c>
      <c r="EE142" s="3">
        <v>499112</v>
      </c>
      <c r="EF142" s="3">
        <v>470464</v>
      </c>
      <c r="EG142" s="3">
        <v>509992</v>
      </c>
      <c r="EH142" s="3">
        <v>515216</v>
      </c>
      <c r="EI142" s="3">
        <v>526672</v>
      </c>
      <c r="EJ142" s="3">
        <v>512608</v>
      </c>
      <c r="EK142" s="3">
        <v>571248</v>
      </c>
      <c r="EL142" s="3">
        <v>503240</v>
      </c>
      <c r="EM142" s="3">
        <v>603296</v>
      </c>
      <c r="EN142" s="3">
        <v>455432</v>
      </c>
      <c r="EO142" s="3">
        <v>483040</v>
      </c>
      <c r="EP142" s="3">
        <v>604192</v>
      </c>
      <c r="EQ142" s="3">
        <v>539120</v>
      </c>
      <c r="ER142" s="3">
        <v>493784</v>
      </c>
      <c r="ES142" s="3">
        <v>520128</v>
      </c>
      <c r="ET142" s="3">
        <v>512496</v>
      </c>
      <c r="EU142" s="3">
        <v>491936</v>
      </c>
      <c r="EV142" s="5"/>
      <c r="EW142" s="6">
        <f t="shared" si="2362"/>
        <v>543948.48</v>
      </c>
      <c r="EX142" s="7"/>
      <c r="EY142" s="6">
        <f t="shared" si="2424"/>
        <v>3750.3884008341611</v>
      </c>
      <c r="EZ142" s="7"/>
      <c r="FA142" s="6">
        <f t="shared" si="2425"/>
        <v>539572.37333333329</v>
      </c>
      <c r="FB142" s="6">
        <f t="shared" si="2426"/>
        <v>548324.58666666667</v>
      </c>
      <c r="FC142" s="6">
        <f t="shared" si="2363"/>
        <v>-8752.2133333333768</v>
      </c>
      <c r="FD142" s="7"/>
      <c r="FE142" s="6">
        <f t="shared" si="2427"/>
        <v>455215792.68550926</v>
      </c>
      <c r="FF142"/>
      <c r="FG142" s="6">
        <f t="shared" si="2731"/>
        <v>3446134569.005506</v>
      </c>
      <c r="FH142"/>
      <c r="FI142" s="6">
        <f t="shared" si="2732"/>
        <v>12026146106.072168</v>
      </c>
      <c r="FJ142"/>
      <c r="FK142" s="6">
        <f t="shared" si="2733"/>
        <v>4745527151.8321714</v>
      </c>
      <c r="FL142"/>
      <c r="FM142" s="6">
        <f t="shared" si="2734"/>
        <v>53111834.498843811</v>
      </c>
      <c r="FN142"/>
      <c r="FO142" s="6">
        <f t="shared" si="2735"/>
        <v>10759799.512178063</v>
      </c>
      <c r="FP142"/>
      <c r="FQ142" s="6">
        <f t="shared" si="2736"/>
        <v>9516434326.2321854</v>
      </c>
      <c r="FR142"/>
      <c r="FS142" s="6">
        <f t="shared" si="2737"/>
        <v>8195357409.3255186</v>
      </c>
      <c r="FT142"/>
      <c r="FU142" s="6">
        <f t="shared" si="2738"/>
        <v>49002986.712178387</v>
      </c>
      <c r="FV142"/>
      <c r="FW142" s="6">
        <f t="shared" si="2739"/>
        <v>5805253372.632184</v>
      </c>
      <c r="FX142"/>
      <c r="FY142" s="6">
        <f t="shared" si="2740"/>
        <v>1045630692.7388473</v>
      </c>
      <c r="FZ142"/>
      <c r="GA142" s="6">
        <f t="shared" si="2741"/>
        <v>38940262.445511654</v>
      </c>
      <c r="GB142"/>
      <c r="GC142" s="6">
        <f t="shared" si="2742"/>
        <v>976450836.52551377</v>
      </c>
      <c r="GD142"/>
      <c r="GE142" s="6">
        <f t="shared" si="2743"/>
        <v>276896699.77884591</v>
      </c>
      <c r="GF142"/>
      <c r="GG142" s="6">
        <f t="shared" si="2744"/>
        <v>3186400788.525516</v>
      </c>
      <c r="GH142"/>
      <c r="GI142" s="6">
        <f t="shared" si="4630"/>
        <v>6839986903.0855179</v>
      </c>
      <c r="GJ142"/>
      <c r="GK142" s="6">
        <f t="shared" si="4631"/>
        <v>13158794000.258835</v>
      </c>
      <c r="GL142"/>
      <c r="GM142" s="6">
        <f t="shared" si="4632"/>
        <v>43036398.978845015</v>
      </c>
      <c r="GN142"/>
      <c r="GO142" s="6">
        <f t="shared" si="4633"/>
        <v>2820012158.33884</v>
      </c>
      <c r="GP142"/>
      <c r="GQ142" s="6">
        <f t="shared" si="4634"/>
        <v>1459223701.3788412</v>
      </c>
      <c r="GR142"/>
      <c r="GS142" s="6">
        <f t="shared" si="4635"/>
        <v>11538151225.218836</v>
      </c>
      <c r="GT142"/>
      <c r="GU142" s="6">
        <f t="shared" si="4636"/>
        <v>4935875560.1521721</v>
      </c>
      <c r="GV142"/>
      <c r="GW142" s="6">
        <f t="shared" si="4637"/>
        <v>7354814190.9788523</v>
      </c>
      <c r="GX142"/>
      <c r="GY142" s="6">
        <f t="shared" si="4638"/>
        <v>12644504726.232168</v>
      </c>
      <c r="GZ142"/>
      <c r="HA142" s="6">
        <f t="shared" si="4639"/>
        <v>99038057.85884358</v>
      </c>
      <c r="HB142"/>
      <c r="HC142" s="6">
        <f t="shared" si="4640"/>
        <v>3233490234.0721726</v>
      </c>
      <c r="HD142"/>
      <c r="HE142" s="6">
        <f t="shared" si="4641"/>
        <v>4659944570.0721722</v>
      </c>
      <c r="HF142"/>
      <c r="HG142" s="6">
        <f t="shared" si="4642"/>
        <v>237399889.96550977</v>
      </c>
      <c r="HH142"/>
      <c r="HI142" s="6">
        <f t="shared" si="4643"/>
        <v>604755971.45884228</v>
      </c>
      <c r="HJ142"/>
      <c r="HK142" s="6">
        <f t="shared" si="4644"/>
        <v>28555664355.885525</v>
      </c>
      <c r="HL142"/>
      <c r="HM142" s="6">
        <f t="shared" si="4645"/>
        <v>2641159591.2988491</v>
      </c>
      <c r="HN142"/>
      <c r="HO142" s="6">
        <f t="shared" si="4646"/>
        <v>210140201.00551236</v>
      </c>
      <c r="HP142"/>
      <c r="HQ142" s="6">
        <f t="shared" si="4647"/>
        <v>181489035.99217659</v>
      </c>
      <c r="HR142"/>
      <c r="HS142" s="6">
        <f t="shared" si="4648"/>
        <v>4511568882.3921833</v>
      </c>
      <c r="HT142"/>
      <c r="HU142" s="6">
        <f t="shared" si="4649"/>
        <v>3881814999.0855165</v>
      </c>
      <c r="HV142"/>
      <c r="HW142" s="6">
        <f t="shared" si="4650"/>
        <v>175091469.6988456</v>
      </c>
      <c r="HX142"/>
      <c r="HY142" s="6">
        <f t="shared" si="4651"/>
        <v>3304894672.2588496</v>
      </c>
      <c r="HZ142"/>
      <c r="IA142" s="6">
        <f t="shared" si="4652"/>
        <v>1138643138.6055081</v>
      </c>
      <c r="IB142"/>
      <c r="IC142" s="6">
        <f t="shared" si="4653"/>
        <v>724244261.59217548</v>
      </c>
      <c r="ID142"/>
      <c r="IE142" s="6">
        <f t="shared" si="4654"/>
        <v>13423332.738844126</v>
      </c>
      <c r="IF142"/>
      <c r="IG142" s="6">
        <f t="shared" si="4655"/>
        <v>4098020942.5521722</v>
      </c>
      <c r="IH142"/>
      <c r="II142" s="6">
        <f t="shared" si="4656"/>
        <v>241112158.76550975</v>
      </c>
      <c r="IJ142"/>
      <c r="IK142" s="6">
        <f t="shared" si="4657"/>
        <v>20738365507.458858</v>
      </c>
      <c r="IL142"/>
      <c r="IM142" s="6">
        <f t="shared" si="4658"/>
        <v>1600657134.1255145</v>
      </c>
      <c r="IN142"/>
      <c r="IO142" s="6">
        <f t="shared" si="4659"/>
        <v>7241292908.4188366</v>
      </c>
      <c r="IP142"/>
      <c r="IQ142" s="6">
        <f t="shared" si="4660"/>
        <v>64895698.818843745</v>
      </c>
      <c r="IR142"/>
      <c r="IS142" s="6">
        <f t="shared" si="4661"/>
        <v>4535185602.605505</v>
      </c>
      <c r="IT142"/>
      <c r="IU142" s="6">
        <f t="shared" si="4662"/>
        <v>520195132.6321758</v>
      </c>
      <c r="IV142"/>
      <c r="IW142" s="6">
        <f t="shared" si="4663"/>
        <v>10815955626.71217</v>
      </c>
      <c r="IX142"/>
      <c r="IY142" s="6">
        <f t="shared" si="4664"/>
        <v>3136023893.3788495</v>
      </c>
      <c r="IZ142"/>
      <c r="JA142" s="6">
        <f t="shared" si="4665"/>
        <v>218796952.79217649</v>
      </c>
      <c r="JB142"/>
      <c r="JC142" s="6">
        <f t="shared" si="4666"/>
        <v>24599483.778844014</v>
      </c>
      <c r="JD142"/>
      <c r="JE142" s="6">
        <f t="shared" si="4667"/>
        <v>8616255371.1388359</v>
      </c>
      <c r="JF142"/>
      <c r="JG142" s="6">
        <f t="shared" si="4668"/>
        <v>94638134.658845291</v>
      </c>
      <c r="JH142"/>
      <c r="JI142" s="6">
        <f t="shared" si="4669"/>
        <v>3698559907.8855057</v>
      </c>
      <c r="JJ142"/>
      <c r="JK142" s="6">
        <f t="shared" si="4670"/>
        <v>6616811629.272171</v>
      </c>
      <c r="JL142"/>
      <c r="JM142" s="6">
        <f t="shared" si="4671"/>
        <v>769297530.07218015</v>
      </c>
      <c r="JN142"/>
      <c r="JO142" s="6">
        <f t="shared" si="4672"/>
        <v>6152867067.7788515</v>
      </c>
      <c r="JP142"/>
      <c r="JQ142" s="6">
        <f t="shared" si="4673"/>
        <v>2199254825.0055151</v>
      </c>
      <c r="JR142"/>
      <c r="JS142" s="6">
        <f t="shared" si="4674"/>
        <v>3934775220.0988388</v>
      </c>
      <c r="JT142"/>
      <c r="JU142" s="6">
        <f t="shared" si="4675"/>
        <v>5124299598.5521841</v>
      </c>
      <c r="JV142"/>
      <c r="JW142" s="6">
        <f t="shared" si="4676"/>
        <v>2285625262.1255155</v>
      </c>
      <c r="JX142"/>
      <c r="JY142" s="6">
        <f t="shared" si="4677"/>
        <v>20474236794.925522</v>
      </c>
      <c r="JZ142"/>
      <c r="KA142" s="6">
        <f t="shared" si="4678"/>
        <v>26363436701.058857</v>
      </c>
      <c r="KB142"/>
      <c r="KC142" s="6">
        <f t="shared" si="4679"/>
        <v>9015841791.1921692</v>
      </c>
      <c r="KD142"/>
      <c r="KE142" s="6">
        <f t="shared" si="4680"/>
        <v>48891047.298845053</v>
      </c>
      <c r="KF142"/>
      <c r="KG142" s="6">
        <f t="shared" si="4681"/>
        <v>1592984773.1655145</v>
      </c>
      <c r="KH142"/>
      <c r="KI142" s="6">
        <f t="shared" si="4682"/>
        <v>947149044.95217514</v>
      </c>
      <c r="KJ142"/>
      <c r="KK142" s="6">
        <f t="shared" si="4683"/>
        <v>7310462.338844209</v>
      </c>
      <c r="KL142"/>
      <c r="KM142" s="6">
        <f t="shared" si="4684"/>
        <v>2488791258.4988403</v>
      </c>
      <c r="KN142"/>
      <c r="KO142" s="6">
        <f t="shared" si="4685"/>
        <v>8336381459.6721697</v>
      </c>
      <c r="KP142"/>
      <c r="KQ142" s="6">
        <f t="shared" si="4686"/>
        <v>355540690.81884283</v>
      </c>
      <c r="KR142"/>
      <c r="KS142" s="6">
        <f t="shared" si="4687"/>
        <v>5450014474.2855177</v>
      </c>
      <c r="KT142"/>
      <c r="KU142" s="6">
        <f t="shared" si="4688"/>
        <v>309470958.12550956</v>
      </c>
      <c r="KV142"/>
      <c r="KW142" s="16">
        <f t="shared" si="4689"/>
        <v>3872.4713295636216</v>
      </c>
      <c r="KX142" s="7"/>
      <c r="KY142" s="5"/>
      <c r="KZ142" s="3">
        <f t="shared" si="2428"/>
        <v>905287744</v>
      </c>
      <c r="LA142"/>
      <c r="LB142" s="3">
        <f t="shared" si="2745"/>
        <v>4550311936</v>
      </c>
      <c r="LC142"/>
      <c r="LD142" s="3">
        <f t="shared" si="2746"/>
        <v>14022349056</v>
      </c>
      <c r="LE142"/>
      <c r="LF142" s="3">
        <f t="shared" si="2747"/>
        <v>6027969600</v>
      </c>
      <c r="LG142"/>
      <c r="LH142" s="3">
        <f t="shared" si="2748"/>
        <v>257281600</v>
      </c>
      <c r="LI142"/>
      <c r="LJ142" s="3">
        <f t="shared" si="2749"/>
        <v>29942784</v>
      </c>
      <c r="LK142"/>
      <c r="LL142" s="3">
        <f t="shared" si="2750"/>
        <v>7885440000</v>
      </c>
      <c r="LM142"/>
      <c r="LN142" s="3">
        <f t="shared" si="2751"/>
        <v>6687314176</v>
      </c>
      <c r="LO142"/>
      <c r="LP142" s="3">
        <f t="shared" si="2752"/>
        <v>3069504</v>
      </c>
      <c r="LQ142"/>
      <c r="LR142" s="3">
        <f t="shared" si="2753"/>
        <v>4548153600</v>
      </c>
      <c r="LS142"/>
      <c r="LT142" s="3">
        <f t="shared" si="2754"/>
        <v>556205056</v>
      </c>
      <c r="LU142"/>
      <c r="LV142" s="3">
        <f t="shared" si="2755"/>
        <v>6310144</v>
      </c>
      <c r="LW142"/>
      <c r="LX142" s="3">
        <f t="shared" si="2756"/>
        <v>506070016</v>
      </c>
      <c r="LY142"/>
      <c r="LZ142" s="3">
        <f t="shared" si="2757"/>
        <v>62220544</v>
      </c>
      <c r="MA142"/>
      <c r="MB142" s="3">
        <f t="shared" si="2758"/>
        <v>2274908416</v>
      </c>
      <c r="MC142"/>
      <c r="MD142" s="3">
        <f t="shared" si="2759"/>
        <v>5468898304</v>
      </c>
      <c r="ME142"/>
      <c r="MF142" s="3">
        <f t="shared" si="2760"/>
        <v>15243359296</v>
      </c>
      <c r="MG142"/>
      <c r="MH142" s="3">
        <f t="shared" si="2761"/>
        <v>4804864</v>
      </c>
      <c r="MI142"/>
      <c r="MJ142" s="3">
        <f t="shared" si="2762"/>
        <v>3826164736</v>
      </c>
      <c r="MK142"/>
      <c r="ML142" s="3">
        <f t="shared" si="2763"/>
        <v>2204490304</v>
      </c>
      <c r="MM142"/>
      <c r="MN142" s="3">
        <f t="shared" si="2764"/>
        <v>13495004224</v>
      </c>
      <c r="MO142"/>
      <c r="MP142" s="3">
        <f t="shared" si="2765"/>
        <v>6242264064</v>
      </c>
      <c r="MQ142"/>
      <c r="MR142" s="3">
        <f t="shared" si="2766"/>
        <v>5930232064</v>
      </c>
      <c r="MS142"/>
      <c r="MT142" s="3">
        <f t="shared" si="2767"/>
        <v>14689440000</v>
      </c>
      <c r="MU142"/>
      <c r="MV142" s="3">
        <f t="shared" si="2768"/>
        <v>349839616</v>
      </c>
      <c r="MW142"/>
      <c r="MX142" s="3">
        <f t="shared" si="2769"/>
        <v>4305459456</v>
      </c>
      <c r="MY142"/>
      <c r="MZ142" s="3">
        <f t="shared" si="2770"/>
        <v>5931464256</v>
      </c>
      <c r="NA142"/>
      <c r="NB142" s="3">
        <f t="shared" si="2771"/>
        <v>583705600</v>
      </c>
      <c r="NC142"/>
      <c r="ND142" s="3">
        <f t="shared" si="2772"/>
        <v>1111822336</v>
      </c>
      <c r="NE142"/>
      <c r="NF142" s="3">
        <f t="shared" si="2773"/>
        <v>25674293824</v>
      </c>
      <c r="NG142"/>
      <c r="NH142" s="3">
        <f t="shared" si="2774"/>
        <v>1818169600</v>
      </c>
      <c r="NI142"/>
      <c r="NJ142" s="3">
        <f t="shared" si="2775"/>
        <v>32993536</v>
      </c>
      <c r="NK142"/>
      <c r="NL142" s="3">
        <f t="shared" si="2729"/>
        <v>493906176</v>
      </c>
      <c r="NM142"/>
      <c r="NN142" s="3">
        <f t="shared" si="2776"/>
        <v>3412429056</v>
      </c>
      <c r="NO142"/>
      <c r="NP142" s="3">
        <f t="shared" si="2777"/>
        <v>2867816704</v>
      </c>
      <c r="NQ142"/>
      <c r="NR142" s="3">
        <f t="shared" si="2778"/>
        <v>20070400</v>
      </c>
      <c r="NS142"/>
      <c r="NT142" s="3">
        <f t="shared" si="2779"/>
        <v>2375197696</v>
      </c>
      <c r="NU142"/>
      <c r="NV142" s="3">
        <f t="shared" si="2780"/>
        <v>1805910016</v>
      </c>
      <c r="NW142"/>
      <c r="NX142" s="3">
        <f t="shared" si="2781"/>
        <v>1271920896</v>
      </c>
      <c r="NY142"/>
      <c r="NZ142" s="3">
        <f t="shared" si="2782"/>
        <v>154157056</v>
      </c>
      <c r="OA142"/>
      <c r="OB142" s="3">
        <f t="shared" si="2783"/>
        <v>5295181824</v>
      </c>
      <c r="OC142"/>
      <c r="OD142" s="3">
        <f t="shared" si="2784"/>
        <v>589518400</v>
      </c>
      <c r="OE142"/>
      <c r="OF142" s="3">
        <f t="shared" si="2785"/>
        <v>18294185536</v>
      </c>
      <c r="OG142"/>
      <c r="OH142" s="3">
        <f t="shared" si="2786"/>
        <v>976937536</v>
      </c>
      <c r="OI142"/>
      <c r="OJ142" s="3">
        <f t="shared" si="2787"/>
        <v>8807447104</v>
      </c>
      <c r="OK142"/>
      <c r="OL142" s="3">
        <f t="shared" si="2788"/>
        <v>282508864</v>
      </c>
      <c r="OM142"/>
      <c r="ON142" s="3">
        <f t="shared" si="2789"/>
        <v>5790601216</v>
      </c>
      <c r="OO142"/>
      <c r="OP142" s="3">
        <f t="shared" si="2790"/>
        <v>996033600</v>
      </c>
      <c r="OQ142"/>
      <c r="OR142" s="3">
        <f t="shared" si="2791"/>
        <v>12713013504</v>
      </c>
      <c r="OS142"/>
      <c r="OT142" s="3">
        <f t="shared" si="2792"/>
        <v>2232373504</v>
      </c>
      <c r="OU142"/>
      <c r="OV142" s="3">
        <f t="shared" si="2793"/>
        <v>554319936</v>
      </c>
      <c r="OW142"/>
      <c r="OX142" s="3">
        <f t="shared" si="2794"/>
        <v>188018944</v>
      </c>
      <c r="OY142"/>
      <c r="OZ142" s="3">
        <f t="shared" si="2795"/>
        <v>10317683776</v>
      </c>
      <c r="PA142"/>
      <c r="PB142" s="3">
        <f t="shared" si="2796"/>
        <v>952576</v>
      </c>
      <c r="PC142"/>
      <c r="PD142" s="3">
        <f t="shared" si="2797"/>
        <v>4839706624</v>
      </c>
      <c r="PE142"/>
      <c r="PF142" s="3">
        <f t="shared" si="2798"/>
        <v>8117289216</v>
      </c>
      <c r="PG142"/>
      <c r="PH142" s="3">
        <f t="shared" si="2799"/>
        <v>360392256</v>
      </c>
      <c r="PI142"/>
      <c r="PJ142" s="3">
        <f t="shared" si="2800"/>
        <v>4856417344</v>
      </c>
      <c r="PK142"/>
      <c r="PL142" s="3">
        <f t="shared" si="2801"/>
        <v>1454964736</v>
      </c>
      <c r="PM142"/>
      <c r="PN142" s="3">
        <f t="shared" si="2802"/>
        <v>5109390400</v>
      </c>
      <c r="PO142"/>
      <c r="PP142" s="3">
        <f t="shared" si="2803"/>
        <v>3947860224</v>
      </c>
      <c r="PQ142"/>
      <c r="PR142" s="3">
        <f t="shared" si="2804"/>
        <v>1525371136</v>
      </c>
      <c r="PS142"/>
      <c r="PT142" s="3">
        <f t="shared" si="2805"/>
        <v>18046160896</v>
      </c>
      <c r="PU142"/>
      <c r="PV142" s="3">
        <f t="shared" si="2806"/>
        <v>23597875456</v>
      </c>
      <c r="PW142"/>
      <c r="PX142" s="3">
        <f t="shared" si="2730"/>
        <v>10754519616</v>
      </c>
      <c r="PY142"/>
      <c r="PZ142" s="3">
        <f t="shared" si="3172"/>
        <v>3097600</v>
      </c>
      <c r="QA142"/>
      <c r="QB142" s="3">
        <f t="shared" si="3173"/>
        <v>970945600</v>
      </c>
      <c r="QC142"/>
      <c r="QD142" s="3">
        <f t="shared" si="3174"/>
        <v>1562462784</v>
      </c>
      <c r="QE142"/>
      <c r="QF142" s="3">
        <f t="shared" si="3175"/>
        <v>131239936</v>
      </c>
      <c r="QG142"/>
      <c r="QH142" s="3">
        <f t="shared" si="3176"/>
        <v>3438649600</v>
      </c>
      <c r="QI142"/>
      <c r="QJ142" s="3">
        <f t="shared" si="3177"/>
        <v>10011203136</v>
      </c>
      <c r="QK142"/>
      <c r="QL142" s="3">
        <f t="shared" si="3178"/>
        <v>762201664</v>
      </c>
      <c r="QM142"/>
      <c r="QN142" s="3">
        <f t="shared" si="3169"/>
        <v>4234365184</v>
      </c>
      <c r="QO142"/>
      <c r="QP142" s="3">
        <f t="shared" si="3170"/>
        <v>694006336</v>
      </c>
      <c r="QQ142"/>
      <c r="QR142" s="3">
        <f t="shared" si="3171"/>
        <v>422713600</v>
      </c>
      <c r="QS142" s="5"/>
      <c r="QT142" s="6">
        <f t="shared" si="2429"/>
        <v>3910.6936893000875</v>
      </c>
      <c r="QU142" s="5"/>
      <c r="QV142" s="5"/>
      <c r="QW142" s="6">
        <f>B142-C142-$FC142</f>
        <v>-21335.786666666623</v>
      </c>
      <c r="QX142"/>
      <c r="QY142" s="6">
        <f>D142-E142-$FC142</f>
        <v>-58703.786666666623</v>
      </c>
      <c r="QZ142"/>
      <c r="RA142" s="6">
        <f>F142-G142-$FC142</f>
        <v>-109663.78666666662</v>
      </c>
      <c r="RB142"/>
      <c r="RC142" s="6">
        <f>H142-I142-$FC142</f>
        <v>-68887.786666666623</v>
      </c>
      <c r="RD142"/>
      <c r="RE142" s="6">
        <f>J142-K142-$FC142</f>
        <v>-7287.7866666666232</v>
      </c>
      <c r="RF142"/>
      <c r="RG142" s="6">
        <f>L142-M142-$FC142</f>
        <v>3280.2133333333768</v>
      </c>
      <c r="RH142"/>
      <c r="RI142" s="6">
        <f>N142-O142-$FC142</f>
        <v>97552.213333333377</v>
      </c>
      <c r="RJ142"/>
      <c r="RK142" s="6">
        <f>P142-Q142-$FC142</f>
        <v>90528.213333333377</v>
      </c>
      <c r="RL142"/>
      <c r="RM142" s="6">
        <f>R142-S142-$FC142</f>
        <v>7000.2133333333768</v>
      </c>
      <c r="RN142"/>
      <c r="RO142" s="6">
        <f>T142-U142-$FC142</f>
        <v>76192.213333333377</v>
      </c>
      <c r="RP142"/>
      <c r="RQ142" s="6">
        <f>V142-W142-$FC142</f>
        <v>32336.213333333377</v>
      </c>
      <c r="RR142"/>
      <c r="RS142" s="6">
        <f>X142-Y142-$FC142</f>
        <v>6240.2133333333768</v>
      </c>
      <c r="RT142"/>
      <c r="RU142" s="6">
        <f>Z142-AA142-$FC142</f>
        <v>31248.213333333377</v>
      </c>
      <c r="RV142"/>
      <c r="RW142" s="6">
        <f>AB142-AC142-$FC142</f>
        <v>16640.213333333377</v>
      </c>
      <c r="RX142"/>
      <c r="RY142" s="6">
        <f>AD142-AE142-$FC142</f>
        <v>56448.213333333377</v>
      </c>
      <c r="RZ142"/>
      <c r="SA142" s="6">
        <f>AF142-AG142-$FC142</f>
        <v>82704.213333333377</v>
      </c>
      <c r="SB142"/>
      <c r="SC142" s="6">
        <f>AH142-AI142-$FC142</f>
        <v>-114711.78666666662</v>
      </c>
      <c r="SD142"/>
      <c r="SE142" s="6">
        <f>AJ142-AK142-$FC142</f>
        <v>6560.2133333333768</v>
      </c>
      <c r="SF142"/>
      <c r="SG142" s="6">
        <f>AL142-AM142-$FC142</f>
        <v>-53103.786666666623</v>
      </c>
      <c r="SH142"/>
      <c r="SI142" s="6">
        <f>AN142-AO142-$FC142</f>
        <v>-38199.786666666623</v>
      </c>
      <c r="SJ142"/>
      <c r="SK142" s="6">
        <f>AP142-AQ142-$FC142</f>
        <v>-107415.78666666662</v>
      </c>
      <c r="SL142"/>
      <c r="SM142" s="6">
        <f>AR142-AS142-$FC142</f>
        <v>-70255.786666666623</v>
      </c>
      <c r="SN142"/>
      <c r="SO142" s="6">
        <f>AT142-AU142-$FC142</f>
        <v>85760.213333333377</v>
      </c>
      <c r="SP142"/>
      <c r="SQ142" s="6">
        <f>AV142-AW142-$FC142</f>
        <v>-112447.78666666662</v>
      </c>
      <c r="SR142"/>
      <c r="SS142" s="6">
        <f>AX142-AY142-$FC142</f>
        <v>-9951.7866666666232</v>
      </c>
      <c r="ST142"/>
      <c r="SU142" s="6">
        <f>AZ142-BA142-$FC142</f>
        <v>-56863.786666666623</v>
      </c>
      <c r="SV142"/>
      <c r="SW142" s="6">
        <f>BB142-BC142-$FC142</f>
        <v>-68263.786666666623</v>
      </c>
      <c r="SX142"/>
      <c r="SY142" s="6">
        <f>BD142-BE142-$FC142</f>
        <v>-15407.786666666623</v>
      </c>
      <c r="SZ142"/>
      <c r="TA142" s="6">
        <f>BF142-BG142-$FC142</f>
        <v>-24591.786666666623</v>
      </c>
      <c r="TB142"/>
      <c r="TC142" s="6">
        <f>BH142-BI142-$FC142</f>
        <v>168984.21333333338</v>
      </c>
      <c r="TD142"/>
      <c r="TE142" s="6">
        <f>BJ142-BK142-$FC142</f>
        <v>51392.213333333377</v>
      </c>
      <c r="TF142"/>
      <c r="TG142" s="6">
        <f>BL142-BM142-$FC142</f>
        <v>14496.213333333377</v>
      </c>
      <c r="TH142"/>
      <c r="TI142" s="6">
        <f>BN142-BO142-$FC142</f>
        <v>-13471.786666666623</v>
      </c>
      <c r="TJ142"/>
      <c r="TK142" s="6">
        <f>BP142-BQ142-$FC142</f>
        <v>67168.213333333377</v>
      </c>
      <c r="TL142"/>
      <c r="TM142" s="6">
        <f>BR142-BS142-$FC142</f>
        <v>62304.213333333377</v>
      </c>
      <c r="TN142"/>
      <c r="TO142" s="6">
        <f>BT142-BU142-$FC142</f>
        <v>13232.213333333377</v>
      </c>
      <c r="TP142"/>
      <c r="TQ142" s="6">
        <f>BV142-BW142-$FC142</f>
        <v>57488.213333333377</v>
      </c>
      <c r="TR142"/>
      <c r="TS142" s="6">
        <f>BX142-BY142-$FC142</f>
        <v>-33743.786666666623</v>
      </c>
      <c r="TT142"/>
      <c r="TU142" s="6">
        <f>BZ142-CA142-$FC142</f>
        <v>-26911.786666666623</v>
      </c>
      <c r="TV142"/>
      <c r="TW142" s="6">
        <f>CB142-CC142-$FC142</f>
        <v>-3663.7866666666232</v>
      </c>
      <c r="TX142"/>
      <c r="TY142" s="6">
        <f>CD142-CE142-$FC142</f>
        <v>-64015.786666666623</v>
      </c>
      <c r="TZ142"/>
      <c r="UA142" s="6">
        <f>CF142-CG142-$FC142</f>
        <v>-15527.786666666623</v>
      </c>
      <c r="UB142"/>
      <c r="UC142" s="6">
        <f>CH142-CI142-$FC142</f>
        <v>144008.21333333338</v>
      </c>
      <c r="UD142"/>
      <c r="UE142" s="6">
        <f>CJ142-CK142-$FC142</f>
        <v>40008.213333333377</v>
      </c>
      <c r="UF142"/>
      <c r="UG142" s="6">
        <f>CL142-CM142-$FC142</f>
        <v>-85095.786666666623</v>
      </c>
      <c r="UH142"/>
      <c r="UI142" s="6">
        <f>CN142-CO142-$FC142</f>
        <v>-8055.7866666666232</v>
      </c>
      <c r="UJ142"/>
      <c r="UK142" s="6">
        <f>CP142-CQ142-$FC142</f>
        <v>-67343.786666666623</v>
      </c>
      <c r="UL142"/>
      <c r="UM142" s="6">
        <f>CR142-CS142-$FC142</f>
        <v>-22807.786666666623</v>
      </c>
      <c r="UN142"/>
      <c r="UO142" s="6">
        <f>CT142-CU142-$FC142</f>
        <v>-103999.78666666662</v>
      </c>
      <c r="UP142"/>
      <c r="UQ142" s="6">
        <f>CV142-CW142-$FC142</f>
        <v>56000.213333333377</v>
      </c>
      <c r="UR142"/>
      <c r="US142" s="6">
        <f>CX142-CY142-$FC142</f>
        <v>-14791.786666666623</v>
      </c>
      <c r="UT142"/>
      <c r="UU142" s="6">
        <f>CZ142-DA142-$FC142</f>
        <v>-4959.7866666666232</v>
      </c>
      <c r="UV142"/>
      <c r="UW142" s="6">
        <f>DB142-DC142-$FC142</f>
        <v>-92823.786666666623</v>
      </c>
      <c r="UX142"/>
      <c r="UY142" s="6">
        <f>DD142-DE142-$FC142</f>
        <v>9728.2133333333768</v>
      </c>
      <c r="UZ142"/>
      <c r="VA142" s="6">
        <f>DF142-DG142-$FC142</f>
        <v>-60815.786666666623</v>
      </c>
      <c r="VB142"/>
      <c r="VC142" s="6">
        <f>DH142-DI142-$FC142</f>
        <v>-81343.786666666623</v>
      </c>
      <c r="VD142"/>
      <c r="VE142" s="6">
        <f>DJ142-DK142-$FC142</f>
        <v>27736.213333333377</v>
      </c>
      <c r="VF142"/>
      <c r="VG142" s="6">
        <f>DL142-DM142-$FC142</f>
        <v>78440.213333333377</v>
      </c>
      <c r="VH142"/>
      <c r="VI142" s="6">
        <f>DN142-DO142-$FC142</f>
        <v>46896.213333333377</v>
      </c>
      <c r="VJ142"/>
      <c r="VK142" s="6">
        <f>DP142-DQ142-$FC142</f>
        <v>-62727.786666666623</v>
      </c>
      <c r="VL142"/>
      <c r="VM142" s="6">
        <f>DR142-DS142-$FC142</f>
        <v>71584.213333333377</v>
      </c>
      <c r="VN142"/>
      <c r="VO142" s="6">
        <f>DT142-DU142-$FC142</f>
        <v>47808.213333333377</v>
      </c>
      <c r="VP142"/>
      <c r="VQ142" s="6">
        <f>DV142-DW142-$FC142</f>
        <v>143088.21333333338</v>
      </c>
      <c r="VR142"/>
      <c r="VS142" s="6">
        <f>DX142-DY142-$FC142</f>
        <v>162368.21333333338</v>
      </c>
      <c r="VT142"/>
      <c r="VU142" s="6">
        <f>DZ142-EA142-$FC142</f>
        <v>-94951.786666666623</v>
      </c>
      <c r="VV142"/>
      <c r="VW142" s="6">
        <f>EB142-EC142-$FC142</f>
        <v>6992.2133333333768</v>
      </c>
      <c r="VX142"/>
      <c r="VY142" s="6">
        <f>ED142-EE142-$FC142</f>
        <v>39912.213333333377</v>
      </c>
      <c r="VZ142"/>
      <c r="WA142" s="6">
        <f>EF142-EG142-$FC142</f>
        <v>-30775.786666666623</v>
      </c>
      <c r="WB142"/>
      <c r="WC142" s="6">
        <f>EH142-EI142-$FC142</f>
        <v>-2703.7866666666232</v>
      </c>
      <c r="WD142"/>
      <c r="WE142" s="6">
        <f>EJ142-EK142-$FC142</f>
        <v>-49887.786666666623</v>
      </c>
      <c r="WF142"/>
      <c r="WG142" s="6">
        <f>EL142-EM142-$FC142</f>
        <v>-91303.786666666623</v>
      </c>
      <c r="WH142"/>
      <c r="WI142" s="6">
        <f>EN142-EO142-$FC142</f>
        <v>-18855.786666666623</v>
      </c>
      <c r="WJ142"/>
      <c r="WK142" s="6">
        <f>EP142-EQ142-$FC142</f>
        <v>73824.213333333377</v>
      </c>
      <c r="WL142"/>
      <c r="WM142" s="6">
        <f>ER142-ES142-$FC142</f>
        <v>-17591.786666666623</v>
      </c>
      <c r="WN142"/>
      <c r="WO142" s="6">
        <f>ET142-EU142-$FC142</f>
        <v>29312.213333333377</v>
      </c>
      <c r="WP142"/>
      <c r="WQ142"/>
      <c r="WR142"/>
      <c r="WS142" s="42" t="s">
        <v>4</v>
      </c>
      <c r="WT142"/>
      <c r="WU142">
        <f>A142/A145</f>
        <v>0.88085106382978728</v>
      </c>
      <c r="WV142">
        <f t="shared" ref="WV142" si="4840">B142/B145</f>
        <v>82.152842177571699</v>
      </c>
      <c r="WW142">
        <f t="shared" ref="WW142" si="4841">C142/C145</f>
        <v>114.77742663656885</v>
      </c>
      <c r="WX142">
        <f t="shared" ref="WX142" si="4842">D142/D145</f>
        <v>121.85873605947955</v>
      </c>
      <c r="WY142">
        <f t="shared" ref="WY142" si="4843">E142/E145</f>
        <v>173.23266022827042</v>
      </c>
      <c r="WZ142">
        <f t="shared" ref="WZ142" si="4844">F142/F145</f>
        <v>74.186218487394953</v>
      </c>
      <c r="XA142">
        <f t="shared" ref="XA142" si="4845">G142/G145</f>
        <v>88.439810426540291</v>
      </c>
      <c r="XB142">
        <f t="shared" ref="XB142" si="4846">H142/H145</f>
        <v>65.181382228490833</v>
      </c>
      <c r="XC142">
        <f t="shared" ref="XC142" si="4847">I142/I145</f>
        <v>106.61189018368556</v>
      </c>
      <c r="XD142">
        <f t="shared" ref="XD142" si="4848">J142/J145</f>
        <v>144.82392776523702</v>
      </c>
      <c r="XE142">
        <f t="shared" ref="XE142" si="4849">K142/K145</f>
        <v>77.416410706450193</v>
      </c>
      <c r="XF142">
        <f t="shared" ref="XF142" si="4850">L142/L145</f>
        <v>77.286227200919143</v>
      </c>
      <c r="XG142">
        <f t="shared" ref="XG142" si="4851">M142/M145</f>
        <v>95.421449885904863</v>
      </c>
      <c r="XH142">
        <f t="shared" ref="XH142" si="4852">N142/N145</f>
        <v>83.331841516388053</v>
      </c>
      <c r="XI142">
        <f t="shared" ref="XI142" si="4853">O142/O145</f>
        <v>89.562613131479353</v>
      </c>
      <c r="XJ142">
        <f t="shared" ref="XJ142" si="4854">P142/P145</f>
        <v>86.58730606488011</v>
      </c>
      <c r="XK142">
        <f t="shared" ref="XK142" si="4855">Q142/Q145</f>
        <v>140.14432446668422</v>
      </c>
      <c r="XL142">
        <f t="shared" ref="XL142" si="4856">R142/R145</f>
        <v>77.043219076005968</v>
      </c>
      <c r="XM142">
        <f t="shared" ref="XM142" si="4857">S142/S145</f>
        <v>78.795685857511771</v>
      </c>
      <c r="XN142">
        <f t="shared" ref="XN142" si="4858">T142/T145</f>
        <v>111.02455778808175</v>
      </c>
      <c r="XO142">
        <f t="shared" ref="XO142" si="4859">U142/U145</f>
        <v>89.678798203500079</v>
      </c>
      <c r="XP142">
        <f t="shared" ref="XP142" si="4860">V142/V145</f>
        <v>94.576092680358087</v>
      </c>
      <c r="XQ142">
        <f t="shared" ref="XQ142" si="4861">W142/W145</f>
        <v>81.392733017377566</v>
      </c>
      <c r="XR142">
        <f t="shared" ref="XR142" si="4862">X142/X145</f>
        <v>80.11922503725782</v>
      </c>
      <c r="XS142">
        <f t="shared" ref="XS142" si="4863">Y142/Y145</f>
        <v>80.493591654247396</v>
      </c>
      <c r="XT142">
        <f t="shared" ref="XT142" si="4864">Z142/Z145</f>
        <v>77.710239651416117</v>
      </c>
      <c r="XU142">
        <f t="shared" ref="XU142" si="4865">AA142/AA145</f>
        <v>72.161116230090826</v>
      </c>
      <c r="XV142">
        <f t="shared" ref="XV142" si="4866">AB142/AB145</f>
        <v>100.29156193895871</v>
      </c>
      <c r="XW142">
        <f t="shared" ref="XW142" si="4867">AC142/AC145</f>
        <v>114.4981288981289</v>
      </c>
      <c r="XX142">
        <f t="shared" ref="XX142" si="4868">AD142/AD145</f>
        <v>89.117219589257502</v>
      </c>
      <c r="XY142">
        <f t="shared" ref="XY142" si="4869">AE142/AE145</f>
        <v>97.125446680458907</v>
      </c>
      <c r="XZ142">
        <f t="shared" ref="XZ142" si="4870">AF142/AF145</f>
        <v>93.548790521638963</v>
      </c>
      <c r="YA142">
        <f t="shared" ref="YA142" si="4871">AG142/AG145</f>
        <v>76.590367043518668</v>
      </c>
      <c r="YB142">
        <f t="shared" ref="YB142" si="4872">AH142/AH145</f>
        <v>66.945268116946096</v>
      </c>
      <c r="YC142">
        <f t="shared" ref="YC142" si="4873">AI142/AI145</f>
        <v>122.86975896293295</v>
      </c>
      <c r="YD142">
        <f t="shared" ref="YD142" si="4874">AJ142/AJ145</f>
        <v>82.010134128166911</v>
      </c>
      <c r="YE142">
        <f t="shared" ref="YE142" si="4875">AK142/AK145</f>
        <v>96.977356503422854</v>
      </c>
      <c r="YF142">
        <f t="shared" ref="YF142" si="4876">AL142/AL145</f>
        <v>143.53787465940056</v>
      </c>
      <c r="YG142">
        <f t="shared" ref="YG142" si="4877">AM142/AM145</f>
        <v>129.17270133859995</v>
      </c>
      <c r="YH142">
        <f t="shared" ref="YH142" si="4878">AN142/AN145</f>
        <v>97.509055876685935</v>
      </c>
      <c r="YI142">
        <f t="shared" ref="YI142" si="4879">AO142/AO145</f>
        <v>106.55568400770713</v>
      </c>
      <c r="YJ142">
        <f t="shared" ref="YJ142" si="4880">AP142/AP145</f>
        <v>85.438655462184869</v>
      </c>
      <c r="YK142">
        <f t="shared" ref="YK142" si="4881">AQ142/AQ145</f>
        <v>107.25193199381762</v>
      </c>
      <c r="YL142">
        <f t="shared" ref="YL142" si="4882">AR142/AR145</f>
        <v>112.24282744282745</v>
      </c>
      <c r="YM142">
        <f t="shared" ref="YM142" si="4883">AS142/AS145</f>
        <v>94.014279204010336</v>
      </c>
      <c r="YN142">
        <f t="shared" ref="YN142" si="4884">AT142/AT145</f>
        <v>71.836099347602158</v>
      </c>
      <c r="YO142">
        <f t="shared" ref="YO142" si="4885">AU142/AU145</f>
        <v>120.83037085802063</v>
      </c>
      <c r="YP142">
        <f t="shared" ref="YP142" si="4886">AV142/AV145</f>
        <v>94.785356454720613</v>
      </c>
      <c r="YQ142">
        <f t="shared" ref="YQ142" si="4887">AW142/AW145</f>
        <v>156.25280326197756</v>
      </c>
      <c r="YR142">
        <f t="shared" ref="YR142" si="4888">AX142/AX145</f>
        <v>115.90844642495442</v>
      </c>
      <c r="YS142">
        <f t="shared" ref="YS142" si="4889">AY142/AY145</f>
        <v>97.242718446601941</v>
      </c>
      <c r="YT142">
        <f t="shared" ref="YT142" si="4890">AZ142/AZ145</f>
        <v>108.20500963391137</v>
      </c>
      <c r="YU142">
        <f t="shared" ref="YU142" si="4891">BA142/BA145</f>
        <v>103.20882014151719</v>
      </c>
      <c r="YV142">
        <f t="shared" ref="YV142" si="4892">BB142/BB145</f>
        <v>88.353870458135859</v>
      </c>
      <c r="YW142">
        <f t="shared" ref="YW142" si="4893">BC142/BC145</f>
        <v>123.90435525192143</v>
      </c>
      <c r="YX142">
        <f t="shared" ref="YX142" si="4894">BD142/BD145</f>
        <v>73.836953455571233</v>
      </c>
      <c r="YY142">
        <f t="shared" ref="YY142" si="4895">BE142/BE145</f>
        <v>103.00244498777506</v>
      </c>
      <c r="YZ142">
        <f t="shared" ref="YZ142" si="4896">BF142/BF145</f>
        <v>76.059090244259181</v>
      </c>
      <c r="ZA142">
        <f t="shared" ref="ZA142" si="4897">BG142/BG145</f>
        <v>109.29488445585621</v>
      </c>
      <c r="ZB142">
        <f t="shared" ref="ZB142" si="4898">BH142/BH145</f>
        <v>102.95147509269708</v>
      </c>
      <c r="ZC142">
        <f t="shared" ref="ZC142" si="4899">BI142/BI145</f>
        <v>82.152842177571699</v>
      </c>
      <c r="ZD142">
        <f t="shared" ref="ZD142" si="4900">BJ142/BJ145</f>
        <v>166.10354223433242</v>
      </c>
      <c r="ZE142">
        <f t="shared" ref="ZE142" si="4901">BK142/BK145</f>
        <v>121.04184457728437</v>
      </c>
      <c r="ZF142">
        <f t="shared" ref="ZF142" si="4902">BL142/BL145</f>
        <v>132.51174017994293</v>
      </c>
      <c r="ZG142">
        <f t="shared" ref="ZG142" si="4903">BM142/BM145</f>
        <v>135.01399548532731</v>
      </c>
      <c r="ZH142">
        <f t="shared" ref="ZH142" si="4904">BN142/BN145</f>
        <v>86.778636441696719</v>
      </c>
      <c r="ZI142">
        <f t="shared" ref="ZI142" si="4905">BO142/BO145</f>
        <v>96.920080837773284</v>
      </c>
      <c r="ZJ142">
        <f t="shared" ref="ZJ142" si="4906">BP142/BP145</f>
        <v>83.418191391338681</v>
      </c>
      <c r="ZK142">
        <f t="shared" ref="ZK142" si="4907">BQ142/BQ145</f>
        <v>90.88657187993681</v>
      </c>
      <c r="ZL142">
        <f t="shared" ref="ZL142" si="4908">BR142/BR145</f>
        <v>91.795981452859351</v>
      </c>
      <c r="ZM142">
        <f t="shared" ref="ZM142" si="4909">BS142/BS145</f>
        <v>102.68488471391973</v>
      </c>
      <c r="ZN142">
        <f t="shared" ref="ZN142" si="4910">BT142/BT145</f>
        <v>95.123877917414717</v>
      </c>
      <c r="ZO142">
        <f t="shared" ref="ZO142" si="4911">BU142/BU145</f>
        <v>84.694502660003224</v>
      </c>
      <c r="ZP142">
        <f t="shared" ref="ZP142" si="4912">BV142/BV145</f>
        <v>95.499526066350711</v>
      </c>
      <c r="ZQ142">
        <f t="shared" ref="ZQ142" si="4913">BW142/BW145</f>
        <v>84.425945617499622</v>
      </c>
      <c r="ZR142">
        <f t="shared" ref="ZR142" si="4914">BX142/BX145</f>
        <v>134.27753086419753</v>
      </c>
      <c r="ZS142">
        <f t="shared" ref="ZS142" si="4915">BY142/BY145</f>
        <v>85.756910925844664</v>
      </c>
      <c r="ZT142">
        <f t="shared" ref="ZT142" si="4916">BZ142/BZ145</f>
        <v>98.849727289825083</v>
      </c>
      <c r="ZU142">
        <f t="shared" ref="ZU142" si="4917">CA142/CA145</f>
        <v>105.55726913673124</v>
      </c>
      <c r="ZV142">
        <f t="shared" ref="ZV142" si="4918">CB142/CB145</f>
        <v>100.82298025134649</v>
      </c>
      <c r="ZW142">
        <f t="shared" ref="ZW142" si="4919">CC142/CC145</f>
        <v>119.33471933471934</v>
      </c>
      <c r="ZX142">
        <f t="shared" ref="ZX142" si="4920">CD142/CD145</f>
        <v>198.14597441685478</v>
      </c>
      <c r="ZY142">
        <f t="shared" ref="ZY142" si="4921">CE142/CE145</f>
        <v>121.41786510026331</v>
      </c>
      <c r="ZZ142">
        <f t="shared" ref="ZZ142" si="4922">CF142/CF145</f>
        <v>89.877456647398844</v>
      </c>
      <c r="AAA142">
        <f t="shared" ref="AAA142" si="4923">CG142/CG145</f>
        <v>114.02044609665427</v>
      </c>
      <c r="AAB142">
        <f t="shared" ref="AAB142" si="4924">CH142/CH145</f>
        <v>101.43952608194833</v>
      </c>
      <c r="AAC142">
        <f t="shared" ref="AAC142" si="4925">CI142/CI145</f>
        <v>102.73099914602903</v>
      </c>
      <c r="AAD142">
        <f t="shared" ref="AAD142" si="4926">CJ142/CJ145</f>
        <v>106.15491329479769</v>
      </c>
      <c r="AAE142">
        <f t="shared" ref="AAE142" si="4927">CK142/CK145</f>
        <v>87.342521008403367</v>
      </c>
      <c r="AAF142">
        <f t="shared" ref="AAF142" si="4928">CL142/CL145</f>
        <v>95.052055904395388</v>
      </c>
      <c r="AAG142">
        <f t="shared" ref="AAG142" si="4929">CM142/CM145</f>
        <v>123.57252578450735</v>
      </c>
      <c r="AAH142">
        <f t="shared" ref="AAH142" si="4930">CN142/CN145</f>
        <v>87.673277310924377</v>
      </c>
      <c r="AAI142">
        <f t="shared" ref="AAI142" si="4931">CO142/CO145</f>
        <v>121.54943566591422</v>
      </c>
      <c r="AAJ142">
        <f t="shared" ref="AAJ142" si="4932">CP142/CP145</f>
        <v>80.233681073025338</v>
      </c>
      <c r="AAK142">
        <f t="shared" ref="AAK142" si="4933">CQ142/CQ145</f>
        <v>103.27126050420168</v>
      </c>
      <c r="AAL142">
        <f t="shared" ref="AAL142" si="4934">CR142/CR145</f>
        <v>87.948294434470384</v>
      </c>
      <c r="AAM142">
        <f t="shared" ref="AAM142" si="4935">CS142/CS145</f>
        <v>128.74864197530863</v>
      </c>
      <c r="AAN142">
        <f t="shared" ref="AAN142" si="4936">CT142/CT145</f>
        <v>78.85176470588236</v>
      </c>
      <c r="AAO142">
        <f t="shared" ref="AAO142" si="4937">CU142/CU145</f>
        <v>170.3014340064384</v>
      </c>
      <c r="AAP142">
        <f t="shared" ref="AAP142" si="4938">CV142/CV145</f>
        <v>130.33135834979154</v>
      </c>
      <c r="AAQ142">
        <f t="shared" ref="AAQ142" si="4939">CW142/CW145</f>
        <v>98.145780969479347</v>
      </c>
      <c r="AAR142">
        <f t="shared" ref="AAR142" si="4940">CX142/CX145</f>
        <v>87.189421260518628</v>
      </c>
      <c r="AAS142">
        <f t="shared" ref="AAS142" si="4941">CY142/CY145</f>
        <v>123.43122676579925</v>
      </c>
      <c r="AAT142">
        <f t="shared" ref="AAT142" si="4942">CZ142/CZ145</f>
        <v>75.641402244700018</v>
      </c>
      <c r="AAU142">
        <f t="shared" ref="AAU142" si="4943">DA142/DA145</f>
        <v>113.35142799270812</v>
      </c>
      <c r="AAV142">
        <f t="shared" ref="AAV142" si="4944">DB142/DB145</f>
        <v>113.13232389730085</v>
      </c>
      <c r="AAW142">
        <f t="shared" ref="AAW142" si="4945">DC142/DC145</f>
        <v>105.97973553151297</v>
      </c>
      <c r="AAX142">
        <f t="shared" ref="AAX142" si="4946">DD142/DD145</f>
        <v>94.977707565385288</v>
      </c>
      <c r="AAY142">
        <f t="shared" ref="AAY142" si="4947">DE142/DE145</f>
        <v>90.77512605042017</v>
      </c>
      <c r="AAZ142">
        <f t="shared" ref="AAZ142" si="4948">DF142/DF145</f>
        <v>122.5613342111038</v>
      </c>
      <c r="ABA142">
        <f t="shared" ref="ABA142" si="4949">DG142/DG145</f>
        <v>141.77878103837472</v>
      </c>
      <c r="ABB142">
        <f t="shared" ref="ABB142" si="4950">DH142/DH145</f>
        <v>101.82885085574573</v>
      </c>
      <c r="ABC142">
        <f t="shared" ref="ABC142" si="4951">DI142/DI145</f>
        <v>166.32077956281276</v>
      </c>
      <c r="ABD142">
        <f t="shared" ref="ABD142" si="4952">DJ142/DJ145</f>
        <v>81.004442981734414</v>
      </c>
      <c r="ABE142">
        <f t="shared" ref="ABE142" si="4953">DK142/DK145</f>
        <v>101.04184457728437</v>
      </c>
      <c r="ABF142">
        <f t="shared" ref="ABF142" si="4954">DL142/DL145</f>
        <v>94.744117163073881</v>
      </c>
      <c r="ABG142">
        <f t="shared" ref="ABG142" si="4955">DM142/DM145</f>
        <v>99.954967410626111</v>
      </c>
      <c r="ABH142">
        <f t="shared" ref="ABH142" si="4956">DN142/DN145</f>
        <v>129.66862302483071</v>
      </c>
      <c r="ABI142">
        <f t="shared" ref="ABI142" si="4957">DO142/DO145</f>
        <v>92.098231152326974</v>
      </c>
      <c r="ABJ142">
        <f t="shared" ref="ABJ142" si="4958">DP142/DP145</f>
        <v>116.21747211895911</v>
      </c>
      <c r="ABK142">
        <f t="shared" ref="ABK142" si="4959">DQ142/DQ145</f>
        <v>88.53647204584172</v>
      </c>
      <c r="ABL142">
        <f t="shared" ref="ABL142" si="4960">DR142/DR145</f>
        <v>112.47234927234928</v>
      </c>
      <c r="ABM142">
        <f t="shared" ref="ABM142" si="4961">DS142/DS145</f>
        <v>94.442030416748963</v>
      </c>
      <c r="ABN142">
        <f t="shared" ref="ABN142" si="4962">DT142/DT145</f>
        <v>111.00454276120877</v>
      </c>
      <c r="ABO142">
        <f t="shared" ref="ABO142" si="4963">DU142/DU145</f>
        <v>98.356215911228134</v>
      </c>
      <c r="ABP142">
        <f t="shared" ref="ABP142" si="4964">DV142/DV145</f>
        <v>110.11849192100539</v>
      </c>
      <c r="ABQ142">
        <f t="shared" ref="ABQ142" si="4965">DW142/DW145</f>
        <v>102.26814688300598</v>
      </c>
      <c r="ABR142">
        <f t="shared" ref="ABR142" si="4966">DX142/DX145</f>
        <v>124.30544865302815</v>
      </c>
      <c r="ABS142">
        <f t="shared" ref="ABS142" si="4967">DY142/DY145</f>
        <v>75.708408754319564</v>
      </c>
      <c r="ABT142">
        <f t="shared" ref="ABT142" si="4968">DZ142/DZ145</f>
        <v>101.95503342110594</v>
      </c>
      <c r="ABU142">
        <f t="shared" ref="ABU142" si="4969">EA142/EA145</f>
        <v>126.20706860706861</v>
      </c>
      <c r="ABV142">
        <f t="shared" ref="ABV142" si="4970">EB142/EB145</f>
        <v>116.05178845731841</v>
      </c>
      <c r="ABW142">
        <f t="shared" ref="ABW142" si="4971">EC142/EC145</f>
        <v>123.28252788104089</v>
      </c>
      <c r="ABX142">
        <f t="shared" ref="ABX142" si="4972">ED142/ED145</f>
        <v>123.20446096654275</v>
      </c>
      <c r="ABY142">
        <f t="shared" ref="ABY142" si="4973">EE142/EE145</f>
        <v>112.66636568848759</v>
      </c>
      <c r="ABZ142">
        <f t="shared" ref="ABZ142" si="4974">EF142/EF145</f>
        <v>88.482979123565926</v>
      </c>
      <c r="ACA142">
        <f t="shared" ref="ACA142" si="4975">EG142/EG145</f>
        <v>108.87959009393681</v>
      </c>
      <c r="ACB142">
        <f t="shared" ref="ACB142" si="4976">EH142/EH145</f>
        <v>127.21382716049382</v>
      </c>
      <c r="ACC142">
        <f t="shared" ref="ACC142" si="4977">EI142/EI145</f>
        <v>106.67854972655459</v>
      </c>
      <c r="ACD142">
        <f t="shared" ref="ACD142" si="4978">EJ142/EJ145</f>
        <v>66.365613671672705</v>
      </c>
      <c r="ACE142">
        <f t="shared" ref="ACE142" si="4979">EK142/EK145</f>
        <v>128.94988713318284</v>
      </c>
      <c r="ACF142">
        <f t="shared" ref="ACF142" si="4980">EL142/EL145</f>
        <v>76.445389639981769</v>
      </c>
      <c r="ACG142">
        <f t="shared" ref="ACG142" si="4981">EM142/EM145</f>
        <v>122.19890621835123</v>
      </c>
      <c r="ACH142">
        <f t="shared" ref="ACH142" si="4982">EN142/EN145</f>
        <v>99.941189378977398</v>
      </c>
      <c r="ACI142">
        <f t="shared" ref="ACI142" si="4983">EO142/EO145</f>
        <v>88.745177291934596</v>
      </c>
      <c r="ACJ142">
        <f t="shared" ref="ACJ142" si="4984">EP142/EP145</f>
        <v>132.58547289883694</v>
      </c>
      <c r="ACK142">
        <f t="shared" ref="ACK142" si="4985">EQ142/EQ145</f>
        <v>101.39552379161181</v>
      </c>
      <c r="ACL142">
        <f t="shared" ref="ACL142" si="4986">ER142/ER145</f>
        <v>90.7190887378284</v>
      </c>
      <c r="ACM142">
        <f t="shared" ref="ACM142" si="4987">ES142/ES145</f>
        <v>111.04355251921434</v>
      </c>
      <c r="ACN142">
        <f t="shared" ref="ACN142" si="4988">ET142/ET145</f>
        <v>103.80717034636419</v>
      </c>
      <c r="ACO142" s="5"/>
      <c r="ACP142">
        <f>AVERAGE(WU142:ACN142)</f>
        <v>103.1496701133363</v>
      </c>
      <c r="ACQ142">
        <f>STDEV(WU142:ACN142)/(150^0.5)</f>
        <v>1.9819880057771861</v>
      </c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</row>
    <row r="143" spans="1:1015" s="3" customFormat="1">
      <c r="A143" s="2">
        <v>208</v>
      </c>
      <c r="B143" s="3">
        <v>1163840</v>
      </c>
      <c r="C143" s="3">
        <v>1353664</v>
      </c>
      <c r="D143" s="3">
        <v>1149536</v>
      </c>
      <c r="E143" s="3">
        <v>1265376</v>
      </c>
      <c r="F143" s="3">
        <v>1039872</v>
      </c>
      <c r="G143" s="3">
        <v>1219424</v>
      </c>
      <c r="H143" s="3">
        <v>1171936</v>
      </c>
      <c r="I143" s="3">
        <v>1210048</v>
      </c>
      <c r="J143" s="3">
        <v>1166336</v>
      </c>
      <c r="K143" s="3">
        <v>1361952</v>
      </c>
      <c r="L143" s="3">
        <v>1183776</v>
      </c>
      <c r="M143" s="3">
        <v>1404960</v>
      </c>
      <c r="N143" s="3">
        <v>1311584</v>
      </c>
      <c r="O143" s="3">
        <v>1214432</v>
      </c>
      <c r="P143" s="3">
        <v>1357504</v>
      </c>
      <c r="Q143" s="3">
        <v>1293824</v>
      </c>
      <c r="R143" s="3">
        <v>1181280</v>
      </c>
      <c r="S143" s="3">
        <v>1271040</v>
      </c>
      <c r="T143" s="3">
        <v>1366432</v>
      </c>
      <c r="U143" s="3">
        <v>1332608</v>
      </c>
      <c r="V143" s="3">
        <v>1262208</v>
      </c>
      <c r="W143" s="3">
        <v>1173184</v>
      </c>
      <c r="X143" s="3">
        <v>1291296</v>
      </c>
      <c r="Y143" s="3">
        <v>1124736</v>
      </c>
      <c r="Z143" s="3">
        <v>1361952</v>
      </c>
      <c r="AA143" s="3">
        <v>1525024</v>
      </c>
      <c r="AB143" s="3">
        <v>1223840</v>
      </c>
      <c r="AC143" s="3">
        <v>1347904</v>
      </c>
      <c r="AD143" s="3">
        <v>1532896</v>
      </c>
      <c r="AE143" s="3">
        <v>1358112</v>
      </c>
      <c r="AF143" s="3">
        <v>1386976</v>
      </c>
      <c r="AG143" s="3">
        <v>1276736</v>
      </c>
      <c r="AH143" s="3">
        <v>1059456</v>
      </c>
      <c r="AI143" s="3">
        <v>1386976</v>
      </c>
      <c r="AJ143" s="3">
        <v>1376064</v>
      </c>
      <c r="AK143" s="3">
        <v>1368352</v>
      </c>
      <c r="AL143" s="3">
        <v>1267264</v>
      </c>
      <c r="AM143" s="3">
        <v>1547968</v>
      </c>
      <c r="AN143" s="3">
        <v>1397888</v>
      </c>
      <c r="AO143" s="3">
        <v>1266624</v>
      </c>
      <c r="AP143" s="3">
        <v>1117952</v>
      </c>
      <c r="AQ143" s="3">
        <v>1310976</v>
      </c>
      <c r="AR143" s="3">
        <v>1181920</v>
      </c>
      <c r="AS143" s="3">
        <v>1298272</v>
      </c>
      <c r="AT143" s="3">
        <v>1487168</v>
      </c>
      <c r="AU143" s="3">
        <v>1374784</v>
      </c>
      <c r="AV143" s="3">
        <v>1149536</v>
      </c>
      <c r="AW143" s="3">
        <v>1223200</v>
      </c>
      <c r="AX143" s="3">
        <v>1342144</v>
      </c>
      <c r="AY143" s="3">
        <v>1294464</v>
      </c>
      <c r="AZ143" s="3">
        <v>1492384</v>
      </c>
      <c r="BA143" s="3">
        <v>1428160</v>
      </c>
      <c r="BB143" s="3">
        <v>1122272</v>
      </c>
      <c r="BC143" s="3">
        <v>1367712</v>
      </c>
      <c r="BD143" s="3">
        <v>1418496</v>
      </c>
      <c r="BE143" s="3">
        <v>1526336</v>
      </c>
      <c r="BF143" s="3">
        <v>1261568</v>
      </c>
      <c r="BG143" s="3">
        <v>1399168</v>
      </c>
      <c r="BH143" s="3">
        <v>1452736</v>
      </c>
      <c r="BI143" s="3">
        <v>1210048</v>
      </c>
      <c r="BJ143" s="3">
        <v>1347264</v>
      </c>
      <c r="BK143" s="3">
        <v>1284960</v>
      </c>
      <c r="BL143" s="3">
        <v>1285600</v>
      </c>
      <c r="BM143" s="3">
        <v>1316672</v>
      </c>
      <c r="BN143" s="3">
        <v>1119168</v>
      </c>
      <c r="BO143" s="3">
        <v>1053952</v>
      </c>
      <c r="BP143" s="3">
        <v>1493024</v>
      </c>
      <c r="BQ143" s="3">
        <v>1286240</v>
      </c>
      <c r="BR143" s="3">
        <v>1387616</v>
      </c>
      <c r="BS143" s="3">
        <v>1076640</v>
      </c>
      <c r="BT143" s="3">
        <v>1346624</v>
      </c>
      <c r="BU143" s="3">
        <v>1314144</v>
      </c>
      <c r="BV143" s="3">
        <v>1213792</v>
      </c>
      <c r="BW143" s="3">
        <v>1291936</v>
      </c>
      <c r="BX143" s="3">
        <v>1220064</v>
      </c>
      <c r="BY143" s="3">
        <v>1504128</v>
      </c>
      <c r="BZ143" s="3">
        <v>1264096</v>
      </c>
      <c r="CA143" s="3">
        <v>1419776</v>
      </c>
      <c r="CB143" s="3">
        <v>1170688</v>
      </c>
      <c r="CC143" s="3">
        <v>1381824</v>
      </c>
      <c r="CD143" s="3">
        <v>1243296</v>
      </c>
      <c r="CE143" s="3">
        <v>1321760</v>
      </c>
      <c r="CF143" s="3">
        <v>1180672</v>
      </c>
      <c r="CG143" s="3">
        <v>1215040</v>
      </c>
      <c r="CH143" s="3">
        <v>1427520</v>
      </c>
      <c r="CI143" s="3">
        <v>1215040</v>
      </c>
      <c r="CJ143" s="3">
        <v>1191904</v>
      </c>
      <c r="CK143" s="3">
        <v>1184416</v>
      </c>
      <c r="CL143" s="3">
        <v>1114240</v>
      </c>
      <c r="CM143" s="3">
        <v>1225728</v>
      </c>
      <c r="CN143" s="3">
        <v>1309056</v>
      </c>
      <c r="CO143" s="3">
        <v>1342784</v>
      </c>
      <c r="CP143" s="3">
        <v>1101280</v>
      </c>
      <c r="CQ143" s="3">
        <v>1567680</v>
      </c>
      <c r="CR143" s="3">
        <v>1092640</v>
      </c>
      <c r="CS143" s="3">
        <v>1108064</v>
      </c>
      <c r="CT143" s="3">
        <v>1106816</v>
      </c>
      <c r="CU143" s="3">
        <v>1140224</v>
      </c>
      <c r="CV143" s="3">
        <v>1432032</v>
      </c>
      <c r="CW143" s="3">
        <v>1104352</v>
      </c>
      <c r="CX143" s="3">
        <v>1322400</v>
      </c>
      <c r="CY143" s="3">
        <v>1076032</v>
      </c>
      <c r="CZ143" s="3">
        <v>1365792</v>
      </c>
      <c r="DA143" s="3">
        <v>1357504</v>
      </c>
      <c r="DB143" s="3">
        <v>1298272</v>
      </c>
      <c r="DC143" s="3">
        <v>1415264</v>
      </c>
      <c r="DD143" s="3">
        <v>1097568</v>
      </c>
      <c r="DE143" s="3">
        <v>1183168</v>
      </c>
      <c r="DF143" s="3">
        <v>1562432</v>
      </c>
      <c r="DG143" s="3">
        <v>1471552</v>
      </c>
      <c r="DH143" s="3">
        <v>1155136</v>
      </c>
      <c r="DI143" s="3">
        <v>1435936</v>
      </c>
      <c r="DJ143" s="3">
        <v>1193760</v>
      </c>
      <c r="DK143" s="3">
        <v>1101888</v>
      </c>
      <c r="DL143" s="3">
        <v>1580864</v>
      </c>
      <c r="DM143" s="3">
        <v>1124128</v>
      </c>
      <c r="DN143" s="3">
        <v>1454688</v>
      </c>
      <c r="DO143" s="3">
        <v>1134048</v>
      </c>
      <c r="DP143" s="3">
        <v>1165696</v>
      </c>
      <c r="DQ143" s="3">
        <v>1344704</v>
      </c>
      <c r="DR143" s="3">
        <v>1481312</v>
      </c>
      <c r="DS143" s="3">
        <v>1198144</v>
      </c>
      <c r="DT143" s="3">
        <v>1165696</v>
      </c>
      <c r="DU143" s="3">
        <v>1156384</v>
      </c>
      <c r="DV143" s="3">
        <v>1203168</v>
      </c>
      <c r="DW143" s="3">
        <v>1018512</v>
      </c>
      <c r="DX143" s="3">
        <v>1396608</v>
      </c>
      <c r="DY143" s="3">
        <v>1206912</v>
      </c>
      <c r="DZ143" s="3">
        <v>1096960</v>
      </c>
      <c r="EA143" s="3">
        <v>1183776</v>
      </c>
      <c r="EB143" s="3">
        <v>1183776</v>
      </c>
      <c r="EC143" s="3">
        <v>1333216</v>
      </c>
      <c r="ED143" s="3">
        <v>1100032</v>
      </c>
      <c r="EE143" s="3">
        <v>1010592</v>
      </c>
      <c r="EF143" s="3">
        <v>1289408</v>
      </c>
      <c r="EG143" s="3">
        <v>1217568</v>
      </c>
      <c r="EH143" s="3">
        <v>1487808</v>
      </c>
      <c r="EI143" s="3">
        <v>1480000</v>
      </c>
      <c r="EJ143" s="3">
        <v>1374144</v>
      </c>
      <c r="EK143" s="3">
        <v>1078496</v>
      </c>
      <c r="EL143" s="3">
        <v>1108064</v>
      </c>
      <c r="EM143" s="3">
        <v>1386304</v>
      </c>
      <c r="EN143" s="3">
        <v>1187520</v>
      </c>
      <c r="EO143" s="3">
        <v>1109280</v>
      </c>
      <c r="EP143" s="3">
        <v>1223200</v>
      </c>
      <c r="EQ143" s="3">
        <v>1183776</v>
      </c>
      <c r="ER143" s="3">
        <v>1051488</v>
      </c>
      <c r="ES143" s="3">
        <v>1139616</v>
      </c>
      <c r="ET143" s="3">
        <v>1523712</v>
      </c>
      <c r="EU143" s="3">
        <v>1447552</v>
      </c>
      <c r="EV143" s="5"/>
      <c r="EW143" s="6">
        <f t="shared" si="2362"/>
        <v>1275205.2266666666</v>
      </c>
      <c r="EX143" s="7"/>
      <c r="EY143" s="6">
        <f t="shared" si="2424"/>
        <v>11117.803709004711</v>
      </c>
      <c r="EZ143" s="7"/>
      <c r="FA143" s="6">
        <f t="shared" si="2425"/>
        <v>1271933.4399999999</v>
      </c>
      <c r="FB143" s="6">
        <f t="shared" si="2426"/>
        <v>1278477.0133333334</v>
      </c>
      <c r="FC143" s="6">
        <f t="shared" si="2363"/>
        <v>-6543.5733333334792</v>
      </c>
      <c r="FD143" s="7"/>
      <c r="FE143" s="6">
        <f t="shared" si="2427"/>
        <v>33591714799.115326</v>
      </c>
      <c r="FF143"/>
      <c r="FG143" s="6">
        <f t="shared" si="2731"/>
        <v>11945708882.102013</v>
      </c>
      <c r="FH143"/>
      <c r="FI143" s="6">
        <f t="shared" si="2732"/>
        <v>29931915697.675327</v>
      </c>
      <c r="FJ143"/>
      <c r="FK143" s="6">
        <f t="shared" si="2733"/>
        <v>996565562.20870185</v>
      </c>
      <c r="FL143"/>
      <c r="FM143" s="6">
        <f t="shared" si="2734"/>
        <v>35748382525.621986</v>
      </c>
      <c r="FN143"/>
      <c r="FO143" s="6">
        <f t="shared" si="2735"/>
        <v>46070512759.648651</v>
      </c>
      <c r="FP143"/>
      <c r="FQ143" s="6">
        <f t="shared" si="2736"/>
        <v>10752771928.928741</v>
      </c>
      <c r="FR143"/>
      <c r="FS143" s="6">
        <f t="shared" si="2737"/>
        <v>4931350251.7020645</v>
      </c>
      <c r="FT143"/>
      <c r="FU143" s="6">
        <f t="shared" si="2738"/>
        <v>6924973667.1686869</v>
      </c>
      <c r="FV143"/>
      <c r="FW143" s="6">
        <f t="shared" si="2739"/>
        <v>1629540976.8220563</v>
      </c>
      <c r="FX143"/>
      <c r="FY143" s="6">
        <f t="shared" si="2740"/>
        <v>9133161072.822073</v>
      </c>
      <c r="FZ143"/>
      <c r="GA143" s="6">
        <f t="shared" si="2741"/>
        <v>29964847100.768761</v>
      </c>
      <c r="GB143"/>
      <c r="GC143" s="6">
        <f t="shared" si="2742"/>
        <v>24501148354.742001</v>
      </c>
      <c r="GD143"/>
      <c r="GE143" s="6">
        <f t="shared" si="2743"/>
        <v>13811050683.915344</v>
      </c>
      <c r="GF143"/>
      <c r="GG143" s="6">
        <f t="shared" si="2744"/>
        <v>32879688850.955429</v>
      </c>
      <c r="GH143"/>
      <c r="GI143" s="6">
        <f t="shared" si="4630"/>
        <v>13638403000.502079</v>
      </c>
      <c r="GJ143"/>
      <c r="GK143" s="6">
        <f t="shared" si="4631"/>
        <v>103025866475.70195</v>
      </c>
      <c r="GL143"/>
      <c r="GM143" s="6">
        <f t="shared" si="4632"/>
        <v>203221371.06204861</v>
      </c>
      <c r="GN143"/>
      <c r="GO143" s="6">
        <f t="shared" si="4633"/>
        <v>75163939550.04863</v>
      </c>
      <c r="GP143"/>
      <c r="GQ143" s="6">
        <f t="shared" si="4634"/>
        <v>18990927268.022083</v>
      </c>
      <c r="GR143"/>
      <c r="GS143" s="6">
        <f t="shared" si="4635"/>
        <v>34774949529.78199</v>
      </c>
      <c r="GT143"/>
      <c r="GU143" s="6">
        <f t="shared" si="4636"/>
        <v>12057890567.008678</v>
      </c>
      <c r="GV143"/>
      <c r="GW143" s="6">
        <f t="shared" si="4637"/>
        <v>14143767698.955412</v>
      </c>
      <c r="GX143"/>
      <c r="GY143" s="6">
        <f t="shared" si="4638"/>
        <v>4505151675.9153585</v>
      </c>
      <c r="GZ143"/>
      <c r="HA143" s="6">
        <f t="shared" si="4639"/>
        <v>2940195905.0353937</v>
      </c>
      <c r="HB143"/>
      <c r="HC143" s="6">
        <f t="shared" si="4640"/>
        <v>5008049435.4887314</v>
      </c>
      <c r="HD143"/>
      <c r="HE143" s="6">
        <f t="shared" si="4641"/>
        <v>57071502674.101974</v>
      </c>
      <c r="HF143"/>
      <c r="HG143" s="6">
        <f t="shared" si="4642"/>
        <v>10260966055.435349</v>
      </c>
      <c r="HH143"/>
      <c r="HI143" s="6">
        <f t="shared" si="4643"/>
        <v>17175786970.63534</v>
      </c>
      <c r="HJ143"/>
      <c r="HK143" s="6">
        <f t="shared" si="4644"/>
        <v>62116377146.208786</v>
      </c>
      <c r="HL143"/>
      <c r="HM143" s="6">
        <f t="shared" si="4645"/>
        <v>4739988353.888731</v>
      </c>
      <c r="HN143"/>
      <c r="HO143" s="6">
        <f t="shared" si="4646"/>
        <v>601643714.7420373</v>
      </c>
      <c r="HP143"/>
      <c r="HQ143" s="6">
        <f t="shared" si="4647"/>
        <v>5149436364.9820652</v>
      </c>
      <c r="HR143"/>
      <c r="HS143" s="6">
        <f t="shared" si="4648"/>
        <v>45508653544.288773</v>
      </c>
      <c r="HT143"/>
      <c r="HU143" s="6">
        <f t="shared" si="4649"/>
        <v>100818679449.78214</v>
      </c>
      <c r="HV143"/>
      <c r="HW143" s="6">
        <f t="shared" si="4650"/>
        <v>1522839275.7020559</v>
      </c>
      <c r="HX143"/>
      <c r="HY143" s="6">
        <f t="shared" si="4651"/>
        <v>5126621098.84869</v>
      </c>
      <c r="HZ143"/>
      <c r="IA143" s="6">
        <f t="shared" si="4652"/>
        <v>77017587217.248627</v>
      </c>
      <c r="IB143"/>
      <c r="IC143" s="6">
        <f t="shared" si="4653"/>
        <v>22241673758.902</v>
      </c>
      <c r="ID143"/>
      <c r="IE143" s="6">
        <f t="shared" si="4654"/>
        <v>41858061049.355316</v>
      </c>
      <c r="IF143"/>
      <c r="IG143" s="6">
        <f t="shared" si="4655"/>
        <v>5172547771.9153566</v>
      </c>
      <c r="IH143"/>
      <c r="II143" s="6">
        <f t="shared" si="4656"/>
        <v>774198719.32870305</v>
      </c>
      <c r="IJ143"/>
      <c r="IK143" s="6">
        <f t="shared" si="4657"/>
        <v>47971325675.70211</v>
      </c>
      <c r="IL143"/>
      <c r="IM143" s="6">
        <f t="shared" si="4658"/>
        <v>196885050.2087152</v>
      </c>
      <c r="IN143"/>
      <c r="IO143" s="6">
        <f t="shared" si="4659"/>
        <v>11013332688.395348</v>
      </c>
      <c r="IP143"/>
      <c r="IQ143" s="6">
        <f t="shared" si="4660"/>
        <v>738993053.19536984</v>
      </c>
      <c r="IR143"/>
      <c r="IS143" s="6">
        <f t="shared" si="4661"/>
        <v>211467933146.63525</v>
      </c>
      <c r="IT143"/>
      <c r="IU143" s="6">
        <f t="shared" si="4662"/>
        <v>78861977.782041848</v>
      </c>
      <c r="IV143"/>
      <c r="IW143" s="6">
        <f t="shared" si="4663"/>
        <v>721697420.12870324</v>
      </c>
      <c r="IX143"/>
      <c r="IY143" s="6">
        <f t="shared" si="4664"/>
        <v>111705396971.70215</v>
      </c>
      <c r="IZ143"/>
      <c r="JA143" s="6">
        <f t="shared" si="4665"/>
        <v>63964263925.942116</v>
      </c>
      <c r="JB143"/>
      <c r="JC143" s="6">
        <f t="shared" si="4666"/>
        <v>219975567.54204878</v>
      </c>
      <c r="JD143"/>
      <c r="JE143" s="6">
        <f t="shared" si="4667"/>
        <v>12198854953.142012</v>
      </c>
      <c r="JF143"/>
      <c r="JG143" s="6">
        <f t="shared" si="4668"/>
        <v>6249918597.302021</v>
      </c>
      <c r="JH143"/>
      <c r="JI143" s="6">
        <f t="shared" si="4669"/>
        <v>9491352641.0354061</v>
      </c>
      <c r="JJ143"/>
      <c r="JK143" s="6">
        <f t="shared" si="4670"/>
        <v>75216587567.968628</v>
      </c>
      <c r="JL143"/>
      <c r="JM143" s="6">
        <f t="shared" si="4671"/>
        <v>9685625074.5287399</v>
      </c>
      <c r="JN143"/>
      <c r="JO143" s="6">
        <f t="shared" si="4672"/>
        <v>214627963067.91553</v>
      </c>
      <c r="JP143"/>
      <c r="JQ143" s="6">
        <f t="shared" si="4673"/>
        <v>107049090659.16881</v>
      </c>
      <c r="JR143"/>
      <c r="JS143" s="6">
        <f t="shared" si="4674"/>
        <v>29743978465.461994</v>
      </c>
      <c r="JT143"/>
      <c r="JU143" s="6">
        <f t="shared" si="4675"/>
        <v>83932795723.275467</v>
      </c>
      <c r="JV143"/>
      <c r="JW143" s="6">
        <f t="shared" si="4676"/>
        <v>251399205.72871575</v>
      </c>
      <c r="JX143"/>
      <c r="JY143" s="6">
        <f t="shared" si="4677"/>
        <v>36557276842.84877</v>
      </c>
      <c r="JZ143"/>
      <c r="KA143" s="6">
        <f t="shared" si="4678"/>
        <v>38509970142.048767</v>
      </c>
      <c r="KB143"/>
      <c r="KC143" s="6">
        <f t="shared" si="4679"/>
        <v>6443662482.9553547</v>
      </c>
      <c r="KD143"/>
      <c r="KE143" s="6">
        <f t="shared" si="4680"/>
        <v>20419388754.102001</v>
      </c>
      <c r="KF143"/>
      <c r="KG143" s="6">
        <f t="shared" si="4681"/>
        <v>9212846349.8354053</v>
      </c>
      <c r="KH143"/>
      <c r="KI143" s="6">
        <f t="shared" si="4682"/>
        <v>6143984568.5020676</v>
      </c>
      <c r="KJ143"/>
      <c r="KK143" s="6">
        <f t="shared" si="4683"/>
        <v>205967657.14204863</v>
      </c>
      <c r="KL143"/>
      <c r="KM143" s="6">
        <f t="shared" si="4684"/>
        <v>91319746993.675461</v>
      </c>
      <c r="KN143"/>
      <c r="KO143" s="6">
        <f t="shared" si="4685"/>
        <v>73818948263.435303</v>
      </c>
      <c r="KP143"/>
      <c r="KQ143" s="6">
        <f t="shared" si="4686"/>
        <v>7188254307.1687355</v>
      </c>
      <c r="KR143"/>
      <c r="KS143" s="6">
        <f t="shared" si="4687"/>
        <v>2113017798.1553912</v>
      </c>
      <c r="KT143"/>
      <c r="KU143" s="6">
        <f t="shared" si="4688"/>
        <v>6656018674.5286875</v>
      </c>
      <c r="KV143"/>
      <c r="KW143" s="16">
        <f t="shared" si="4689"/>
        <v>10243.735886433329</v>
      </c>
      <c r="KX143" s="7"/>
      <c r="KY143" s="5"/>
      <c r="KZ143" s="3">
        <f t="shared" si="2428"/>
        <v>36033150976</v>
      </c>
      <c r="LA143"/>
      <c r="LB143" s="3">
        <f t="shared" si="2745"/>
        <v>13418905600</v>
      </c>
      <c r="LC143"/>
      <c r="LD143" s="3">
        <f t="shared" si="2746"/>
        <v>32238920704</v>
      </c>
      <c r="LE143"/>
      <c r="LF143" s="3">
        <f t="shared" si="2747"/>
        <v>1452524544</v>
      </c>
      <c r="LG143"/>
      <c r="LH143" s="3">
        <f t="shared" si="2748"/>
        <v>38265619456</v>
      </c>
      <c r="LI143"/>
      <c r="LJ143" s="3">
        <f t="shared" si="2749"/>
        <v>48922361856</v>
      </c>
      <c r="LK143"/>
      <c r="LL143" s="3">
        <f t="shared" si="2750"/>
        <v>9438511104</v>
      </c>
      <c r="LM143"/>
      <c r="LN143" s="3">
        <f t="shared" si="2751"/>
        <v>4055142400</v>
      </c>
      <c r="LO143"/>
      <c r="LP143" s="3">
        <f t="shared" si="2752"/>
        <v>8056857600</v>
      </c>
      <c r="LQ143"/>
      <c r="LR143" s="3">
        <f t="shared" si="2753"/>
        <v>1144062976</v>
      </c>
      <c r="LS143"/>
      <c r="LT143" s="3">
        <f t="shared" si="2754"/>
        <v>7925272576</v>
      </c>
      <c r="LU143"/>
      <c r="LV143" s="3">
        <f t="shared" si="2755"/>
        <v>27742233600</v>
      </c>
      <c r="LW143"/>
      <c r="LX143" s="3">
        <f t="shared" si="2756"/>
        <v>26592477184</v>
      </c>
      <c r="LY143"/>
      <c r="LZ143" s="3">
        <f t="shared" si="2757"/>
        <v>15391876096</v>
      </c>
      <c r="MA143"/>
      <c r="MB143" s="3">
        <f t="shared" si="2758"/>
        <v>30549446656</v>
      </c>
      <c r="MC143"/>
      <c r="MD143" s="3">
        <f t="shared" si="2759"/>
        <v>12152857600</v>
      </c>
      <c r="ME143"/>
      <c r="MF143" s="3">
        <f t="shared" si="2760"/>
        <v>107269350400</v>
      </c>
      <c r="MG143"/>
      <c r="MH143" s="3">
        <f t="shared" si="2761"/>
        <v>59474944</v>
      </c>
      <c r="MI143"/>
      <c r="MJ143" s="3">
        <f t="shared" si="2762"/>
        <v>78794735616</v>
      </c>
      <c r="MK143"/>
      <c r="ML143" s="3">
        <f t="shared" si="2763"/>
        <v>17230237696</v>
      </c>
      <c r="MM143"/>
      <c r="MN143" s="3">
        <f t="shared" si="2764"/>
        <v>37258264576</v>
      </c>
      <c r="MO143"/>
      <c r="MP143" s="3">
        <f t="shared" si="2765"/>
        <v>13537787904</v>
      </c>
      <c r="MQ143"/>
      <c r="MR143" s="3">
        <f t="shared" si="2766"/>
        <v>12630163456</v>
      </c>
      <c r="MS143"/>
      <c r="MT143" s="3">
        <f t="shared" si="2767"/>
        <v>5426384896</v>
      </c>
      <c r="MU143"/>
      <c r="MV143" s="3">
        <f t="shared" si="2768"/>
        <v>2273382400</v>
      </c>
      <c r="MW143"/>
      <c r="MX143" s="3">
        <f t="shared" si="2769"/>
        <v>4124722176</v>
      </c>
      <c r="MY143"/>
      <c r="MZ143" s="3">
        <f t="shared" si="2770"/>
        <v>60240793600</v>
      </c>
      <c r="NA143"/>
      <c r="NB143" s="3">
        <f t="shared" si="2771"/>
        <v>11629465600</v>
      </c>
      <c r="NC143"/>
      <c r="ND143" s="3">
        <f t="shared" si="2772"/>
        <v>18933760000</v>
      </c>
      <c r="NE143"/>
      <c r="NF143" s="3">
        <f t="shared" si="2773"/>
        <v>58897465344</v>
      </c>
      <c r="NG143"/>
      <c r="NH143" s="3">
        <f t="shared" si="2774"/>
        <v>3881788416</v>
      </c>
      <c r="NI143"/>
      <c r="NJ143" s="3">
        <f t="shared" si="2775"/>
        <v>965469184</v>
      </c>
      <c r="NK143"/>
      <c r="NL143" s="3">
        <f t="shared" si="2729"/>
        <v>4253126656</v>
      </c>
      <c r="NM143"/>
      <c r="NN143" s="3">
        <f t="shared" si="2776"/>
        <v>42759622656</v>
      </c>
      <c r="NO143"/>
      <c r="NP143" s="3">
        <f t="shared" si="2777"/>
        <v>96706072576</v>
      </c>
      <c r="NQ143"/>
      <c r="NR143" s="3">
        <f t="shared" si="2778"/>
        <v>1054950400</v>
      </c>
      <c r="NS143"/>
      <c r="NT143" s="3">
        <f t="shared" si="2779"/>
        <v>6106484736</v>
      </c>
      <c r="NU143"/>
      <c r="NV143" s="3">
        <f t="shared" si="2780"/>
        <v>80692356096</v>
      </c>
      <c r="NW143"/>
      <c r="NX143" s="3">
        <f t="shared" si="2781"/>
        <v>24236262400</v>
      </c>
      <c r="NY143"/>
      <c r="NZ143" s="3">
        <f t="shared" si="2782"/>
        <v>44578410496</v>
      </c>
      <c r="OA143"/>
      <c r="OB143" s="3">
        <f t="shared" si="2783"/>
        <v>6156599296</v>
      </c>
      <c r="OC143"/>
      <c r="OD143" s="3">
        <f t="shared" si="2784"/>
        <v>1181159424</v>
      </c>
      <c r="OE143"/>
      <c r="OF143" s="3">
        <f t="shared" si="2785"/>
        <v>45147750400</v>
      </c>
      <c r="OG143"/>
      <c r="OH143" s="3">
        <f t="shared" si="2786"/>
        <v>56070144</v>
      </c>
      <c r="OI143"/>
      <c r="OJ143" s="3">
        <f t="shared" si="2787"/>
        <v>12429574144</v>
      </c>
      <c r="OK143"/>
      <c r="OL143" s="3">
        <f t="shared" si="2788"/>
        <v>1137577984</v>
      </c>
      <c r="OM143"/>
      <c r="ON143" s="3">
        <f t="shared" si="2789"/>
        <v>217528960000</v>
      </c>
      <c r="OO143"/>
      <c r="OP143" s="3">
        <f t="shared" si="2790"/>
        <v>237899776</v>
      </c>
      <c r="OQ143"/>
      <c r="OR143" s="3">
        <f t="shared" si="2791"/>
        <v>1116094464</v>
      </c>
      <c r="OS143"/>
      <c r="OT143" s="3">
        <f t="shared" si="2792"/>
        <v>107374182400</v>
      </c>
      <c r="OU143"/>
      <c r="OV143" s="3">
        <f t="shared" si="2793"/>
        <v>60697191424</v>
      </c>
      <c r="OW143"/>
      <c r="OX143" s="3">
        <f t="shared" si="2794"/>
        <v>68690944</v>
      </c>
      <c r="OY143"/>
      <c r="OZ143" s="3">
        <f t="shared" si="2795"/>
        <v>13687128064</v>
      </c>
      <c r="PA143"/>
      <c r="PB143" s="3">
        <f t="shared" si="2796"/>
        <v>7327360000</v>
      </c>
      <c r="PC143"/>
      <c r="PD143" s="3">
        <f t="shared" si="2797"/>
        <v>8259174400</v>
      </c>
      <c r="PE143"/>
      <c r="PF143" s="3">
        <f t="shared" si="2798"/>
        <v>78848640000</v>
      </c>
      <c r="PG143"/>
      <c r="PH143" s="3">
        <f t="shared" si="2799"/>
        <v>8440464384</v>
      </c>
      <c r="PI143"/>
      <c r="PJ143" s="3">
        <f t="shared" si="2800"/>
        <v>208607773696</v>
      </c>
      <c r="PK143"/>
      <c r="PL143" s="3">
        <f t="shared" si="2801"/>
        <v>102810009600</v>
      </c>
      <c r="PM143"/>
      <c r="PN143" s="3">
        <f t="shared" si="2802"/>
        <v>32043864064</v>
      </c>
      <c r="PO143"/>
      <c r="PP143" s="3">
        <f t="shared" si="2803"/>
        <v>80184116224</v>
      </c>
      <c r="PQ143"/>
      <c r="PR143" s="3">
        <f t="shared" si="2804"/>
        <v>86713344</v>
      </c>
      <c r="PS143"/>
      <c r="PT143" s="3">
        <f t="shared" si="2805"/>
        <v>34097838336</v>
      </c>
      <c r="PU143"/>
      <c r="PV143" s="3">
        <f t="shared" si="2806"/>
        <v>35984572416</v>
      </c>
      <c r="PW143"/>
      <c r="PX143" s="3">
        <f t="shared" si="2730"/>
        <v>7537017856</v>
      </c>
      <c r="PY143"/>
      <c r="PZ143" s="3">
        <f t="shared" si="3172"/>
        <v>22332313600</v>
      </c>
      <c r="QA143"/>
      <c r="QB143" s="3">
        <f t="shared" si="3173"/>
        <v>7999513600</v>
      </c>
      <c r="QC143"/>
      <c r="QD143" s="3">
        <f t="shared" si="3174"/>
        <v>5160985600</v>
      </c>
      <c r="QE143"/>
      <c r="QF143" s="3">
        <f t="shared" si="3175"/>
        <v>60964864</v>
      </c>
      <c r="QG143"/>
      <c r="QH143" s="3">
        <f t="shared" si="3176"/>
        <v>87407739904</v>
      </c>
      <c r="QI143"/>
      <c r="QJ143" s="3">
        <f t="shared" si="3177"/>
        <v>77417497600</v>
      </c>
      <c r="QK143"/>
      <c r="QL143" s="3">
        <f t="shared" si="3178"/>
        <v>6121497600</v>
      </c>
      <c r="QM143"/>
      <c r="QN143" s="3">
        <f t="shared" si="3169"/>
        <v>1554251776</v>
      </c>
      <c r="QO143"/>
      <c r="QP143" s="3">
        <f t="shared" si="3170"/>
        <v>7766544384</v>
      </c>
      <c r="QQ143"/>
      <c r="QR143" s="3">
        <f t="shared" si="3171"/>
        <v>5800345600</v>
      </c>
      <c r="QS143" s="5"/>
      <c r="QT143" s="6">
        <f t="shared" si="2429"/>
        <v>10265.811427020035</v>
      </c>
      <c r="QU143" s="5"/>
      <c r="QV143" s="5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</row>
    <row r="144" spans="1:1015" s="3" customFormat="1">
      <c r="A144" s="2">
        <v>232</v>
      </c>
      <c r="B144" s="3">
        <v>2125919</v>
      </c>
      <c r="C144" s="3">
        <v>2168394</v>
      </c>
      <c r="D144" s="3">
        <v>2417940</v>
      </c>
      <c r="E144" s="3">
        <v>2245634</v>
      </c>
      <c r="F144" s="3">
        <v>2312725</v>
      </c>
      <c r="G144" s="3">
        <v>2502961</v>
      </c>
      <c r="H144" s="3">
        <v>2378754</v>
      </c>
      <c r="I144" s="3">
        <v>2383281</v>
      </c>
      <c r="J144" s="3">
        <v>2370903</v>
      </c>
      <c r="K144" s="3">
        <v>2310532</v>
      </c>
      <c r="L144" s="3">
        <v>2209843</v>
      </c>
      <c r="M144" s="3">
        <v>2548867</v>
      </c>
      <c r="N144" s="3">
        <v>2627169</v>
      </c>
      <c r="O144" s="3">
        <v>2047582</v>
      </c>
      <c r="P144" s="3">
        <v>2403369</v>
      </c>
      <c r="Q144" s="3">
        <v>2147174</v>
      </c>
      <c r="R144" s="3">
        <v>2187456</v>
      </c>
      <c r="S144" s="3">
        <v>2422396</v>
      </c>
      <c r="T144" s="3">
        <v>2039766</v>
      </c>
      <c r="U144" s="3">
        <v>2342963</v>
      </c>
      <c r="V144" s="3">
        <v>2055433</v>
      </c>
      <c r="W144" s="3">
        <v>2370903</v>
      </c>
      <c r="X144" s="3">
        <v>2511874</v>
      </c>
      <c r="Y144" s="3">
        <v>2469434</v>
      </c>
      <c r="Z144" s="3">
        <v>2604817</v>
      </c>
      <c r="AA144" s="3">
        <v>2715585</v>
      </c>
      <c r="AB144" s="3">
        <v>2445880</v>
      </c>
      <c r="AC144" s="3">
        <v>2477215</v>
      </c>
      <c r="AD144" s="3">
        <v>2670811</v>
      </c>
      <c r="AE144" s="3">
        <v>2659564</v>
      </c>
      <c r="AF144" s="3">
        <v>2694294</v>
      </c>
      <c r="AG144" s="3">
        <v>2304909</v>
      </c>
      <c r="AH144" s="3">
        <v>2718910</v>
      </c>
      <c r="AI144" s="3">
        <v>2525313</v>
      </c>
      <c r="AJ144" s="3">
        <v>2575675</v>
      </c>
      <c r="AK144" s="3">
        <v>2290373</v>
      </c>
      <c r="AL144" s="3">
        <v>2415677</v>
      </c>
      <c r="AM144" s="3">
        <v>2534225</v>
      </c>
      <c r="AN144" s="3">
        <v>2661828</v>
      </c>
      <c r="AO144" s="3">
        <v>2406764</v>
      </c>
      <c r="AP144" s="3">
        <v>2529840</v>
      </c>
      <c r="AQ144" s="3">
        <v>2459248</v>
      </c>
      <c r="AR144" s="3">
        <v>2159481</v>
      </c>
      <c r="AS144" s="3">
        <v>2185228</v>
      </c>
      <c r="AT144" s="3">
        <v>2412281</v>
      </c>
      <c r="AU144" s="3">
        <v>2247862</v>
      </c>
      <c r="AV144" s="3">
        <v>2261302</v>
      </c>
      <c r="AW144" s="3">
        <v>2226607</v>
      </c>
      <c r="AX144" s="3">
        <v>2443687</v>
      </c>
      <c r="AY144" s="3">
        <v>2564499</v>
      </c>
      <c r="AZ144" s="3">
        <v>2505225</v>
      </c>
      <c r="BA144" s="3">
        <v>2894611</v>
      </c>
      <c r="BB144" s="3">
        <v>2216528</v>
      </c>
      <c r="BC144" s="3">
        <v>2467170</v>
      </c>
      <c r="BD144" s="3">
        <v>2301584</v>
      </c>
      <c r="BE144" s="3">
        <v>2678662</v>
      </c>
      <c r="BF144" s="3">
        <v>2471627</v>
      </c>
      <c r="BG144" s="3">
        <v>2544340</v>
      </c>
      <c r="BH144" s="3">
        <v>2581192</v>
      </c>
      <c r="BI144" s="3">
        <v>2190781</v>
      </c>
      <c r="BJ144" s="3">
        <v>2112479</v>
      </c>
      <c r="BK144" s="3">
        <v>2125919</v>
      </c>
      <c r="BL144" s="3">
        <v>2385403</v>
      </c>
      <c r="BM144" s="3">
        <v>2360788</v>
      </c>
      <c r="BN144" s="3">
        <v>2744656</v>
      </c>
      <c r="BO144" s="3">
        <v>2123690</v>
      </c>
      <c r="BP144" s="3">
        <v>2421265</v>
      </c>
      <c r="BQ144" s="3">
        <v>2012887</v>
      </c>
      <c r="BR144" s="3">
        <v>2280294</v>
      </c>
      <c r="BS144" s="3">
        <v>1911067</v>
      </c>
      <c r="BT144" s="3">
        <v>2604817</v>
      </c>
      <c r="BU144" s="3">
        <v>2364183</v>
      </c>
      <c r="BV144" s="3">
        <v>2073329</v>
      </c>
      <c r="BW144" s="3">
        <v>2397781</v>
      </c>
      <c r="BX144" s="3">
        <v>1954709</v>
      </c>
      <c r="BY144" s="3">
        <v>2377622</v>
      </c>
      <c r="BZ144" s="3">
        <v>2337304</v>
      </c>
      <c r="CA144" s="3">
        <v>2383281</v>
      </c>
      <c r="CB144" s="3">
        <v>2207580</v>
      </c>
      <c r="CC144" s="3">
        <v>2252354</v>
      </c>
      <c r="CD144" s="3">
        <v>2073329</v>
      </c>
      <c r="CE144" s="3">
        <v>2216528</v>
      </c>
      <c r="CF144" s="3">
        <v>2186325</v>
      </c>
      <c r="CG144" s="3">
        <v>2122559</v>
      </c>
      <c r="CH144" s="3">
        <v>2330656</v>
      </c>
      <c r="CI144" s="3">
        <v>2223247</v>
      </c>
      <c r="CJ144" s="3">
        <v>2314988</v>
      </c>
      <c r="CK144" s="3">
        <v>2075557</v>
      </c>
      <c r="CL144" s="3">
        <v>2119164</v>
      </c>
      <c r="CM144" s="3">
        <v>2011791</v>
      </c>
      <c r="CN144" s="3">
        <v>2307172</v>
      </c>
      <c r="CO144" s="3">
        <v>2432511</v>
      </c>
      <c r="CP144" s="3">
        <v>2327331</v>
      </c>
      <c r="CQ144" s="3">
        <v>2543279</v>
      </c>
      <c r="CR144" s="3">
        <v>2272478</v>
      </c>
      <c r="CS144" s="3">
        <v>2104663</v>
      </c>
      <c r="CT144" s="3">
        <v>2357534</v>
      </c>
      <c r="CU144" s="3">
        <v>2063249</v>
      </c>
      <c r="CV144" s="3">
        <v>2415677</v>
      </c>
      <c r="CW144" s="3">
        <v>1962561</v>
      </c>
      <c r="CX144" s="3">
        <v>2386535</v>
      </c>
      <c r="CY144" s="3">
        <v>1785728</v>
      </c>
      <c r="CZ144" s="3">
        <v>2628300</v>
      </c>
      <c r="DA144" s="3">
        <v>2197536</v>
      </c>
      <c r="DB144" s="3">
        <v>2224379</v>
      </c>
      <c r="DC144" s="3">
        <v>2311664</v>
      </c>
      <c r="DD144" s="3">
        <v>2040827</v>
      </c>
      <c r="DE144" s="3">
        <v>2564499</v>
      </c>
      <c r="DF144" s="3">
        <v>2506357</v>
      </c>
      <c r="DG144" s="3">
        <v>2592509</v>
      </c>
      <c r="DH144" s="3">
        <v>1955841</v>
      </c>
      <c r="DI144" s="3">
        <v>2368710</v>
      </c>
      <c r="DJ144" s="3">
        <v>1977096</v>
      </c>
      <c r="DK144" s="3">
        <v>2008396</v>
      </c>
      <c r="DL144" s="3">
        <v>2693163</v>
      </c>
      <c r="DM144" s="3">
        <v>2080048</v>
      </c>
      <c r="DN144" s="3">
        <v>2376561</v>
      </c>
      <c r="DO144" s="3">
        <v>2083373</v>
      </c>
      <c r="DP144" s="3">
        <v>2035274</v>
      </c>
      <c r="DQ144" s="3">
        <v>2350815</v>
      </c>
      <c r="DR144" s="3">
        <v>2559972</v>
      </c>
      <c r="DS144" s="3">
        <v>2339568</v>
      </c>
      <c r="DT144" s="3">
        <v>2246766</v>
      </c>
      <c r="DU144" s="3">
        <v>2022967</v>
      </c>
      <c r="DV144" s="3">
        <v>2260170</v>
      </c>
      <c r="DW144" s="3">
        <v>1936814</v>
      </c>
      <c r="DX144" s="3">
        <v>2311664</v>
      </c>
      <c r="DY144" s="3">
        <v>2252354</v>
      </c>
      <c r="DZ144" s="3">
        <v>1989404</v>
      </c>
      <c r="EA144" s="3">
        <v>1956973</v>
      </c>
      <c r="EB144" s="3">
        <v>2125919</v>
      </c>
      <c r="EC144" s="3">
        <v>2492917</v>
      </c>
      <c r="ED144" s="3">
        <v>2133735</v>
      </c>
      <c r="EE144" s="3">
        <v>1890943</v>
      </c>
      <c r="EF144" s="3">
        <v>2132603</v>
      </c>
      <c r="EG144" s="3">
        <v>2308304</v>
      </c>
      <c r="EH144" s="3">
        <v>2402237</v>
      </c>
      <c r="EI144" s="3">
        <v>2369842</v>
      </c>
      <c r="EJ144" s="3">
        <v>2554455</v>
      </c>
      <c r="EK144" s="3">
        <v>1793615</v>
      </c>
      <c r="EL144" s="3">
        <v>2021835</v>
      </c>
      <c r="EM144" s="3">
        <v>2314988</v>
      </c>
      <c r="EN144" s="3">
        <v>2313856</v>
      </c>
      <c r="EO144" s="3">
        <v>1918883</v>
      </c>
      <c r="EP144" s="3">
        <v>2105724</v>
      </c>
      <c r="EQ144" s="3">
        <v>2267986</v>
      </c>
      <c r="ER144" s="3">
        <v>2069933</v>
      </c>
      <c r="ES144" s="3">
        <v>2207580</v>
      </c>
      <c r="ET144" s="3">
        <v>2499637</v>
      </c>
      <c r="EU144" s="3">
        <v>2182965</v>
      </c>
      <c r="EV144" s="5"/>
      <c r="EW144" s="6">
        <f t="shared" si="2362"/>
        <v>2304593.96</v>
      </c>
      <c r="EX144" s="7"/>
      <c r="EY144" s="6">
        <f t="shared" si="2424"/>
        <v>17827.641454596167</v>
      </c>
      <c r="EZ144" s="7"/>
      <c r="FA144" s="6">
        <f t="shared" si="2425"/>
        <v>2329206.9733333332</v>
      </c>
      <c r="FB144" s="6">
        <f t="shared" si="2426"/>
        <v>2279980.9466666668</v>
      </c>
      <c r="FC144" s="6">
        <f t="shared" si="2363"/>
        <v>49226.026666666381</v>
      </c>
      <c r="FD144" s="7"/>
      <c r="FE144" s="6">
        <f t="shared" si="2427"/>
        <v>8409078291.7206583</v>
      </c>
      <c r="FF144"/>
      <c r="FG144" s="6">
        <f t="shared" si="2731"/>
        <v>15148679835.734116</v>
      </c>
      <c r="FH144"/>
      <c r="FI144" s="6">
        <f t="shared" si="2732"/>
        <v>57342062215.307243</v>
      </c>
      <c r="FJ144"/>
      <c r="FK144" s="6">
        <f t="shared" si="2733"/>
        <v>2889387875.8273473</v>
      </c>
      <c r="FL144"/>
      <c r="FM144" s="6">
        <f t="shared" si="2734"/>
        <v>124210430.60071747</v>
      </c>
      <c r="FN144"/>
      <c r="FO144" s="6">
        <f t="shared" si="2735"/>
        <v>150738083206.66714</v>
      </c>
      <c r="FP144"/>
      <c r="FQ144" s="6">
        <f t="shared" si="2736"/>
        <v>281282762035.08099</v>
      </c>
      <c r="FR144"/>
      <c r="FS144" s="6">
        <f t="shared" si="2737"/>
        <v>42836155922.65416</v>
      </c>
      <c r="FT144"/>
      <c r="FU144" s="6">
        <f t="shared" si="2738"/>
        <v>80750330711.520554</v>
      </c>
      <c r="FV144"/>
      <c r="FW144" s="6">
        <f t="shared" si="2739"/>
        <v>124201989724.89384</v>
      </c>
      <c r="FX144"/>
      <c r="FY144" s="6">
        <f t="shared" si="2740"/>
        <v>133003191866.45384</v>
      </c>
      <c r="FZ144"/>
      <c r="GA144" s="6">
        <f t="shared" si="2741"/>
        <v>46050157.920707233</v>
      </c>
      <c r="GB144"/>
      <c r="GC144" s="6">
        <f t="shared" si="2742"/>
        <v>25598088569.013954</v>
      </c>
      <c r="GD144"/>
      <c r="GE144" s="6">
        <f t="shared" si="2743"/>
        <v>6490079017.5873318</v>
      </c>
      <c r="GF144"/>
      <c r="GG144" s="6">
        <f t="shared" si="2744"/>
        <v>1442406466.5473561</v>
      </c>
      <c r="GH144"/>
      <c r="GI144" s="6">
        <f t="shared" si="4630"/>
        <v>115708127139.18758</v>
      </c>
      <c r="GJ144"/>
      <c r="GK144" s="6">
        <f t="shared" si="4631"/>
        <v>20842977941.214127</v>
      </c>
      <c r="GL144"/>
      <c r="GM144" s="6">
        <f t="shared" si="4632"/>
        <v>55731865185.280846</v>
      </c>
      <c r="GN144"/>
      <c r="GO144" s="6">
        <f t="shared" si="4633"/>
        <v>28148124023.947281</v>
      </c>
      <c r="GP144"/>
      <c r="GQ144" s="6">
        <f t="shared" si="4634"/>
        <v>42369271265.974159</v>
      </c>
      <c r="GR144"/>
      <c r="GS144" s="6">
        <f t="shared" si="4635"/>
        <v>456504816.48072332</v>
      </c>
      <c r="GT144"/>
      <c r="GU144" s="6">
        <f t="shared" si="4636"/>
        <v>5620954727.560668</v>
      </c>
      <c r="GV144"/>
      <c r="GW144" s="6">
        <f t="shared" si="4637"/>
        <v>13269421105.374111</v>
      </c>
      <c r="GX144"/>
      <c r="GY144" s="6">
        <f t="shared" si="4638"/>
        <v>211150735.98736948</v>
      </c>
      <c r="GZ144"/>
      <c r="HA144" s="6">
        <f t="shared" si="4639"/>
        <v>28912930512.693947</v>
      </c>
      <c r="HB144"/>
      <c r="HC144" s="6">
        <f t="shared" si="4640"/>
        <v>192380509936.64047</v>
      </c>
      <c r="HD144"/>
      <c r="HE144" s="6">
        <f t="shared" si="4641"/>
        <v>89920833416.960541</v>
      </c>
      <c r="HF144"/>
      <c r="HG144" s="6">
        <f t="shared" si="4642"/>
        <v>181735123152.21381</v>
      </c>
      <c r="HH144"/>
      <c r="HI144" s="6">
        <f t="shared" si="4643"/>
        <v>14869126224.413975</v>
      </c>
      <c r="HJ144"/>
      <c r="HK144" s="6">
        <f t="shared" si="4644"/>
        <v>116407186028.46758</v>
      </c>
      <c r="HL144"/>
      <c r="HM144" s="6">
        <f t="shared" si="4645"/>
        <v>3927030898.1873422</v>
      </c>
      <c r="HN144"/>
      <c r="HO144" s="6">
        <f t="shared" si="4646"/>
        <v>605702633.58736372</v>
      </c>
      <c r="HP144"/>
      <c r="HQ144" s="6">
        <f t="shared" si="4647"/>
        <v>326886597107.20105</v>
      </c>
      <c r="HR144"/>
      <c r="HS144" s="6">
        <f t="shared" si="4648"/>
        <v>128990139949.22758</v>
      </c>
      <c r="HT144"/>
      <c r="HU144" s="6">
        <f t="shared" si="4649"/>
        <v>102400622934.2809</v>
      </c>
      <c r="HV144"/>
      <c r="HW144" s="6">
        <f t="shared" si="4650"/>
        <v>36637012255.57415</v>
      </c>
      <c r="HX144"/>
      <c r="HY144" s="6">
        <f t="shared" si="4651"/>
        <v>139635267613.49384</v>
      </c>
      <c r="HZ144"/>
      <c r="IA144" s="6">
        <f t="shared" si="4652"/>
        <v>222915260501.7471</v>
      </c>
      <c r="IB144"/>
      <c r="IC144" s="6">
        <f t="shared" si="4653"/>
        <v>9063616286.4939899</v>
      </c>
      <c r="ID144"/>
      <c r="IE144" s="6">
        <f t="shared" si="4654"/>
        <v>8836005013.3339901</v>
      </c>
      <c r="IF144"/>
      <c r="IG144" s="6">
        <f t="shared" si="4655"/>
        <v>37027390887.667267</v>
      </c>
      <c r="IH144"/>
      <c r="II144" s="6">
        <f t="shared" si="4656"/>
        <v>211410824.53405276</v>
      </c>
      <c r="IJ144"/>
      <c r="IK144" s="6">
        <f t="shared" si="4657"/>
        <v>3385258385.9074111</v>
      </c>
      <c r="IL144"/>
      <c r="IM144" s="6">
        <f t="shared" si="4658"/>
        <v>36177931880.734154</v>
      </c>
      <c r="IN144"/>
      <c r="IO144" s="6">
        <f t="shared" si="4659"/>
        <v>3381070507.8274112</v>
      </c>
      <c r="IP144"/>
      <c r="IQ144" s="6">
        <f t="shared" si="4660"/>
        <v>30472948535.133945</v>
      </c>
      <c r="IR144"/>
      <c r="IS144" s="6">
        <f t="shared" si="4661"/>
        <v>70317264418.613892</v>
      </c>
      <c r="IT144"/>
      <c r="IU144" s="6">
        <f t="shared" si="4662"/>
        <v>14063344596.254112</v>
      </c>
      <c r="IV144"/>
      <c r="IW144" s="6">
        <f t="shared" si="4663"/>
        <v>60053900411.187515</v>
      </c>
      <c r="IX144"/>
      <c r="IY144" s="6">
        <f t="shared" si="4664"/>
        <v>163127110559.20093</v>
      </c>
      <c r="IZ144"/>
      <c r="JA144" s="6">
        <f t="shared" si="4665"/>
        <v>304241570143.34772</v>
      </c>
      <c r="JB144"/>
      <c r="JC144" s="6">
        <f t="shared" si="4666"/>
        <v>145571225095.30759</v>
      </c>
      <c r="JD144"/>
      <c r="JE144" s="6">
        <f t="shared" si="4667"/>
        <v>18635260401.587299</v>
      </c>
      <c r="JF144"/>
      <c r="JG144" s="6">
        <f t="shared" si="4668"/>
        <v>328212148958.56036</v>
      </c>
      <c r="JH144"/>
      <c r="JI144" s="6">
        <f t="shared" si="4669"/>
        <v>18327210104.160633</v>
      </c>
      <c r="JJ144"/>
      <c r="JK144" s="6">
        <f t="shared" si="4670"/>
        <v>213531813670.06711</v>
      </c>
      <c r="JL144"/>
      <c r="JM144" s="6">
        <f t="shared" si="4671"/>
        <v>6484440970.720665</v>
      </c>
      <c r="JN144"/>
      <c r="JO144" s="6">
        <f t="shared" si="4672"/>
        <v>317970774246.92102</v>
      </c>
      <c r="JP144"/>
      <c r="JQ144" s="6">
        <f t="shared" si="4673"/>
        <v>59517444432.694183</v>
      </c>
      <c r="JR144"/>
      <c r="JS144" s="6">
        <f t="shared" si="4674"/>
        <v>133054983743.24051</v>
      </c>
      <c r="JT144"/>
      <c r="JU144" s="6">
        <f t="shared" si="4675"/>
        <v>29301898554.507477</v>
      </c>
      <c r="JV144"/>
      <c r="JW144" s="6">
        <f t="shared" si="4676"/>
        <v>30475723018.440811</v>
      </c>
      <c r="JX144"/>
      <c r="JY144" s="6">
        <f t="shared" si="4677"/>
        <v>75147242279.734207</v>
      </c>
      <c r="JZ144"/>
      <c r="KA144" s="6">
        <f t="shared" si="4678"/>
        <v>101686518.18738353</v>
      </c>
      <c r="KB144"/>
      <c r="KC144" s="6">
        <f t="shared" si="4679"/>
        <v>282072920.73403484</v>
      </c>
      <c r="KD144"/>
      <c r="KE144" s="6">
        <f t="shared" si="4680"/>
        <v>173242440374.6138</v>
      </c>
      <c r="KF144"/>
      <c r="KG144" s="6">
        <f t="shared" si="4681"/>
        <v>37467786032.48082</v>
      </c>
      <c r="KH144"/>
      <c r="KI144" s="6">
        <f t="shared" si="4682"/>
        <v>50592167325.107246</v>
      </c>
      <c r="KJ144"/>
      <c r="KK144" s="6">
        <f t="shared" si="4683"/>
        <v>283283458.65403485</v>
      </c>
      <c r="KL144"/>
      <c r="KM144" s="6">
        <f t="shared" si="4684"/>
        <v>506394447043.25446</v>
      </c>
      <c r="KN144"/>
      <c r="KO144" s="6">
        <f t="shared" si="4685"/>
        <v>117223397901.21385</v>
      </c>
      <c r="KP144"/>
      <c r="KQ144" s="6">
        <f t="shared" si="4686"/>
        <v>119540969569.1609</v>
      </c>
      <c r="KR144"/>
      <c r="KS144" s="6">
        <f t="shared" si="4687"/>
        <v>44727185423.360588</v>
      </c>
      <c r="KT144"/>
      <c r="KU144" s="6">
        <f t="shared" si="4688"/>
        <v>34921528095.560608</v>
      </c>
      <c r="KV144"/>
      <c r="KW144" s="16">
        <f t="shared" si="4689"/>
        <v>16440.241566008899</v>
      </c>
      <c r="KX144" s="7"/>
      <c r="KY144" s="5"/>
      <c r="KZ144" s="3">
        <f t="shared" si="2428"/>
        <v>1804125625</v>
      </c>
      <c r="LA144"/>
      <c r="LB144" s="3">
        <f t="shared" si="2745"/>
        <v>29689357636</v>
      </c>
      <c r="LC144"/>
      <c r="LD144" s="3">
        <f t="shared" si="2746"/>
        <v>36189735696</v>
      </c>
      <c r="LE144"/>
      <c r="LF144" s="3">
        <f t="shared" si="2747"/>
        <v>20493729</v>
      </c>
      <c r="LG144"/>
      <c r="LH144" s="3">
        <f t="shared" si="2748"/>
        <v>3644657641</v>
      </c>
      <c r="LI144"/>
      <c r="LJ144" s="3">
        <f t="shared" si="2749"/>
        <v>114937272576</v>
      </c>
      <c r="LK144"/>
      <c r="LL144" s="3">
        <f t="shared" si="2750"/>
        <v>335921090569</v>
      </c>
      <c r="LM144"/>
      <c r="LN144" s="3">
        <f t="shared" si="2751"/>
        <v>65635878025</v>
      </c>
      <c r="LO144"/>
      <c r="LP144" s="3">
        <f t="shared" si="2752"/>
        <v>55196803600</v>
      </c>
      <c r="LQ144"/>
      <c r="LR144" s="3">
        <f t="shared" si="2753"/>
        <v>91928420809</v>
      </c>
      <c r="LS144"/>
      <c r="LT144" s="3">
        <f t="shared" si="2754"/>
        <v>99521320900</v>
      </c>
      <c r="LU144"/>
      <c r="LV144" s="3">
        <f t="shared" si="2755"/>
        <v>1801153600</v>
      </c>
      <c r="LW144"/>
      <c r="LX144" s="3">
        <f t="shared" si="2756"/>
        <v>12269549824</v>
      </c>
      <c r="LY144"/>
      <c r="LZ144" s="3">
        <f t="shared" si="2757"/>
        <v>981882225</v>
      </c>
      <c r="MA144"/>
      <c r="MB144" s="3">
        <f t="shared" si="2758"/>
        <v>126495009</v>
      </c>
      <c r="MC144"/>
      <c r="MD144" s="3">
        <f t="shared" si="2759"/>
        <v>151620678225</v>
      </c>
      <c r="ME144"/>
      <c r="MF144" s="3">
        <f t="shared" si="2760"/>
        <v>37479798409</v>
      </c>
      <c r="MG144"/>
      <c r="MH144" s="3">
        <f t="shared" si="2761"/>
        <v>81397231204</v>
      </c>
      <c r="MI144"/>
      <c r="MJ144" s="3">
        <f t="shared" si="2762"/>
        <v>14053628304</v>
      </c>
      <c r="MK144"/>
      <c r="ML144" s="3">
        <f t="shared" si="2763"/>
        <v>65057644096</v>
      </c>
      <c r="MM144"/>
      <c r="MN144" s="3">
        <f t="shared" si="2764"/>
        <v>4983230464</v>
      </c>
      <c r="MO144"/>
      <c r="MP144" s="3">
        <f t="shared" si="2765"/>
        <v>662908009</v>
      </c>
      <c r="MQ144"/>
      <c r="MR144" s="3">
        <f t="shared" si="2766"/>
        <v>27033607561</v>
      </c>
      <c r="MS144"/>
      <c r="MT144" s="3">
        <f t="shared" si="2767"/>
        <v>1203743025</v>
      </c>
      <c r="MU144"/>
      <c r="MV144" s="3">
        <f t="shared" si="2768"/>
        <v>14595539344</v>
      </c>
      <c r="MW144"/>
      <c r="MX144" s="3">
        <f t="shared" si="2769"/>
        <v>151621456996</v>
      </c>
      <c r="MY144"/>
      <c r="MZ144" s="3">
        <f t="shared" si="2770"/>
        <v>62821412164</v>
      </c>
      <c r="NA144"/>
      <c r="NB144" s="3">
        <f t="shared" si="2771"/>
        <v>142187818084</v>
      </c>
      <c r="NC144"/>
      <c r="ND144" s="3">
        <f t="shared" si="2772"/>
        <v>5287180369</v>
      </c>
      <c r="NE144"/>
      <c r="NF144" s="3">
        <f t="shared" si="2773"/>
        <v>152420748921</v>
      </c>
      <c r="NG144"/>
      <c r="NH144" s="3">
        <f t="shared" si="2774"/>
        <v>180633600</v>
      </c>
      <c r="NI144"/>
      <c r="NJ144" s="3">
        <f t="shared" si="2775"/>
        <v>605898225</v>
      </c>
      <c r="NK144"/>
      <c r="NL144" s="3">
        <f t="shared" si="2729"/>
        <v>385598773156</v>
      </c>
      <c r="NM144"/>
      <c r="NN144" s="3">
        <f t="shared" si="2776"/>
        <v>166772590884</v>
      </c>
      <c r="NO144"/>
      <c r="NP144" s="3">
        <f t="shared" si="2777"/>
        <v>136328577529</v>
      </c>
      <c r="NQ144"/>
      <c r="NR144" s="3">
        <f t="shared" si="2778"/>
        <v>57904721956</v>
      </c>
      <c r="NS144"/>
      <c r="NT144" s="3">
        <f t="shared" si="2779"/>
        <v>105269100304</v>
      </c>
      <c r="NU144"/>
      <c r="NV144" s="3">
        <f t="shared" si="2780"/>
        <v>178855405569</v>
      </c>
      <c r="NW144"/>
      <c r="NX144" s="3">
        <f t="shared" si="2781"/>
        <v>2113884529</v>
      </c>
      <c r="NY144"/>
      <c r="NZ144" s="3">
        <f t="shared" si="2782"/>
        <v>2004711076</v>
      </c>
      <c r="OA144"/>
      <c r="OB144" s="3">
        <f t="shared" si="2783"/>
        <v>20505953601</v>
      </c>
      <c r="OC144"/>
      <c r="OD144" s="3">
        <f t="shared" si="2784"/>
        <v>4066102756</v>
      </c>
      <c r="OE144"/>
      <c r="OF144" s="3">
        <f t="shared" si="2785"/>
        <v>11536693281</v>
      </c>
      <c r="OG144"/>
      <c r="OH144" s="3">
        <f t="shared" si="2786"/>
        <v>57327203761</v>
      </c>
      <c r="OI144"/>
      <c r="OJ144" s="3">
        <f t="shared" si="2787"/>
        <v>11528961129</v>
      </c>
      <c r="OK144"/>
      <c r="OL144" s="3">
        <f t="shared" si="2788"/>
        <v>15709864921</v>
      </c>
      <c r="OM144"/>
      <c r="ON144" s="3">
        <f t="shared" si="2789"/>
        <v>46633538704</v>
      </c>
      <c r="OO144"/>
      <c r="OP144" s="3">
        <f t="shared" si="2790"/>
        <v>28161874225</v>
      </c>
      <c r="OQ144"/>
      <c r="OR144" s="3">
        <f t="shared" si="2791"/>
        <v>86603661225</v>
      </c>
      <c r="OS144"/>
      <c r="OT144" s="3">
        <f t="shared" si="2792"/>
        <v>205314109456</v>
      </c>
      <c r="OU144"/>
      <c r="OV144" s="3">
        <f t="shared" si="2793"/>
        <v>360969051249</v>
      </c>
      <c r="OW144"/>
      <c r="OX144" s="3">
        <f t="shared" si="2794"/>
        <v>185557623696</v>
      </c>
      <c r="OY144"/>
      <c r="OZ144" s="3">
        <f t="shared" si="2795"/>
        <v>7618671225</v>
      </c>
      <c r="PA144"/>
      <c r="PB144" s="3">
        <f t="shared" si="2796"/>
        <v>274232363584</v>
      </c>
      <c r="PC144"/>
      <c r="PD144" s="3">
        <f t="shared" si="2797"/>
        <v>7422167104</v>
      </c>
      <c r="PE144"/>
      <c r="PF144" s="3">
        <f t="shared" si="2798"/>
        <v>170460811161</v>
      </c>
      <c r="PG144"/>
      <c r="PH144" s="3">
        <f t="shared" si="2799"/>
        <v>979690000</v>
      </c>
      <c r="PI144"/>
      <c r="PJ144" s="3">
        <f t="shared" si="2800"/>
        <v>375910003225</v>
      </c>
      <c r="PK144"/>
      <c r="PL144" s="3">
        <f t="shared" si="2801"/>
        <v>85959203344</v>
      </c>
      <c r="PM144"/>
      <c r="PN144" s="3">
        <f t="shared" si="2802"/>
        <v>99566122681</v>
      </c>
      <c r="PO144"/>
      <c r="PP144" s="3">
        <f t="shared" si="2803"/>
        <v>48577923216</v>
      </c>
      <c r="PQ144"/>
      <c r="PR144" s="3">
        <f t="shared" si="2804"/>
        <v>50085992401</v>
      </c>
      <c r="PS144"/>
      <c r="PT144" s="3">
        <f t="shared" si="2805"/>
        <v>104559102736</v>
      </c>
      <c r="PU144"/>
      <c r="PV144" s="3">
        <f t="shared" si="2806"/>
        <v>3517676100</v>
      </c>
      <c r="PW144"/>
      <c r="PX144" s="3">
        <f t="shared" si="2730"/>
        <v>1051769761</v>
      </c>
      <c r="PY144"/>
      <c r="PZ144" s="3">
        <f t="shared" si="3172"/>
        <v>134687532004</v>
      </c>
      <c r="QA144"/>
      <c r="QB144" s="3">
        <f t="shared" si="3173"/>
        <v>58947955264</v>
      </c>
      <c r="QC144"/>
      <c r="QD144" s="3">
        <f t="shared" si="3174"/>
        <v>30870841401</v>
      </c>
      <c r="QE144"/>
      <c r="QF144" s="3">
        <f t="shared" si="3175"/>
        <v>1049436025</v>
      </c>
      <c r="QG144"/>
      <c r="QH144" s="3">
        <f t="shared" si="3176"/>
        <v>578877505600</v>
      </c>
      <c r="QI144"/>
      <c r="QJ144" s="3">
        <f t="shared" si="3177"/>
        <v>85938681409</v>
      </c>
      <c r="QK144"/>
      <c r="QL144" s="3">
        <f t="shared" si="3178"/>
        <v>156003670729</v>
      </c>
      <c r="QM144"/>
      <c r="QN144" s="3">
        <f t="shared" si="3169"/>
        <v>26328956644</v>
      </c>
      <c r="QO144"/>
      <c r="QP144" s="3">
        <f t="shared" si="3170"/>
        <v>18946696609</v>
      </c>
      <c r="QQ144"/>
      <c r="QR144" s="3">
        <f t="shared" si="3171"/>
        <v>100281155584</v>
      </c>
      <c r="QS144" s="5"/>
      <c r="QT144" s="6">
        <f t="shared" si="2429"/>
        <v>16783.622601367533</v>
      </c>
      <c r="QU144" s="5"/>
      <c r="QV144" s="5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</row>
    <row r="145" spans="1:1015" s="3" customFormat="1">
      <c r="A145" s="2">
        <v>235</v>
      </c>
      <c r="B145" s="3">
        <v>5823</v>
      </c>
      <c r="C145" s="3">
        <v>4430</v>
      </c>
      <c r="D145" s="3">
        <v>4304</v>
      </c>
      <c r="E145" s="3">
        <v>3417</v>
      </c>
      <c r="F145" s="3">
        <v>5950</v>
      </c>
      <c r="G145" s="3">
        <v>6330</v>
      </c>
      <c r="H145" s="3">
        <v>7090</v>
      </c>
      <c r="I145" s="3">
        <v>5063</v>
      </c>
      <c r="J145" s="3">
        <v>3544</v>
      </c>
      <c r="K145" s="3">
        <v>6837</v>
      </c>
      <c r="L145" s="3">
        <v>6963</v>
      </c>
      <c r="M145" s="3">
        <v>5697</v>
      </c>
      <c r="N145" s="3">
        <v>7597</v>
      </c>
      <c r="O145" s="3">
        <v>6077</v>
      </c>
      <c r="P145" s="3">
        <v>7090</v>
      </c>
      <c r="Q145" s="3">
        <v>3797</v>
      </c>
      <c r="R145" s="3">
        <v>6710</v>
      </c>
      <c r="S145" s="3">
        <v>6583</v>
      </c>
      <c r="T145" s="3">
        <v>5823</v>
      </c>
      <c r="U145" s="3">
        <v>6457</v>
      </c>
      <c r="V145" s="3">
        <v>5697</v>
      </c>
      <c r="W145" s="3">
        <v>6330</v>
      </c>
      <c r="X145" s="3">
        <v>6710</v>
      </c>
      <c r="Y145" s="3">
        <v>6710</v>
      </c>
      <c r="Z145" s="3">
        <v>7344</v>
      </c>
      <c r="AA145" s="3">
        <v>7597</v>
      </c>
      <c r="AB145" s="3">
        <v>5570</v>
      </c>
      <c r="AC145" s="3">
        <v>4810</v>
      </c>
      <c r="AD145" s="3">
        <v>6330</v>
      </c>
      <c r="AE145" s="3">
        <v>5317</v>
      </c>
      <c r="AF145" s="3">
        <v>6077</v>
      </c>
      <c r="AG145" s="3">
        <v>6457</v>
      </c>
      <c r="AH145" s="3">
        <v>7217</v>
      </c>
      <c r="AI145" s="3">
        <v>4937</v>
      </c>
      <c r="AJ145" s="3">
        <v>6710</v>
      </c>
      <c r="AK145" s="3">
        <v>5697</v>
      </c>
      <c r="AL145" s="3">
        <v>3670</v>
      </c>
      <c r="AM145" s="3">
        <v>4557</v>
      </c>
      <c r="AN145" s="3">
        <v>5190</v>
      </c>
      <c r="AO145" s="3">
        <v>5190</v>
      </c>
      <c r="AP145" s="3">
        <v>5950</v>
      </c>
      <c r="AQ145" s="3">
        <v>5823</v>
      </c>
      <c r="AR145" s="3">
        <v>4810</v>
      </c>
      <c r="AS145" s="3">
        <v>6583</v>
      </c>
      <c r="AT145" s="3">
        <v>8737</v>
      </c>
      <c r="AU145" s="3">
        <v>4557</v>
      </c>
      <c r="AV145" s="3">
        <v>5190</v>
      </c>
      <c r="AW145" s="3">
        <v>3924</v>
      </c>
      <c r="AX145" s="3">
        <v>4937</v>
      </c>
      <c r="AY145" s="3">
        <v>6077</v>
      </c>
      <c r="AZ145" s="3">
        <v>5190</v>
      </c>
      <c r="BA145" s="3">
        <v>6077</v>
      </c>
      <c r="BB145" s="3">
        <v>5697</v>
      </c>
      <c r="BC145" s="3">
        <v>4684</v>
      </c>
      <c r="BD145" s="3">
        <v>7090</v>
      </c>
      <c r="BE145" s="3">
        <v>5317</v>
      </c>
      <c r="BF145" s="3">
        <v>6837</v>
      </c>
      <c r="BG145" s="3">
        <v>5063</v>
      </c>
      <c r="BH145" s="3">
        <v>6203</v>
      </c>
      <c r="BI145" s="3">
        <v>5823</v>
      </c>
      <c r="BJ145" s="3">
        <v>3670</v>
      </c>
      <c r="BK145" s="3">
        <v>4684</v>
      </c>
      <c r="BL145" s="3">
        <v>4557</v>
      </c>
      <c r="BM145" s="3">
        <v>4430</v>
      </c>
      <c r="BN145" s="3">
        <v>5823</v>
      </c>
      <c r="BO145" s="3">
        <v>5443</v>
      </c>
      <c r="BP145" s="3">
        <v>7597</v>
      </c>
      <c r="BQ145" s="3">
        <v>6330</v>
      </c>
      <c r="BR145" s="3">
        <v>5823</v>
      </c>
      <c r="BS145" s="3">
        <v>4684</v>
      </c>
      <c r="BT145" s="3">
        <v>5570</v>
      </c>
      <c r="BU145" s="3">
        <v>6203</v>
      </c>
      <c r="BV145" s="3">
        <v>6330</v>
      </c>
      <c r="BW145" s="3">
        <v>6583</v>
      </c>
      <c r="BX145" s="3">
        <v>4050</v>
      </c>
      <c r="BY145" s="3">
        <v>6837</v>
      </c>
      <c r="BZ145" s="3">
        <v>5317</v>
      </c>
      <c r="CA145" s="3">
        <v>5317</v>
      </c>
      <c r="CB145" s="3">
        <v>5570</v>
      </c>
      <c r="CC145" s="3">
        <v>4810</v>
      </c>
      <c r="CD145" s="3">
        <v>2658</v>
      </c>
      <c r="CE145" s="3">
        <v>4937</v>
      </c>
      <c r="CF145" s="3">
        <v>5190</v>
      </c>
      <c r="CG145" s="3">
        <v>4304</v>
      </c>
      <c r="CH145" s="3">
        <v>6077</v>
      </c>
      <c r="CI145" s="3">
        <v>4684</v>
      </c>
      <c r="CJ145" s="3">
        <v>5190</v>
      </c>
      <c r="CK145" s="3">
        <v>5950</v>
      </c>
      <c r="CL145" s="3">
        <v>4937</v>
      </c>
      <c r="CM145" s="3">
        <v>4557</v>
      </c>
      <c r="CN145" s="3">
        <v>5950</v>
      </c>
      <c r="CO145" s="3">
        <v>4430</v>
      </c>
      <c r="CP145" s="3">
        <v>6710</v>
      </c>
      <c r="CQ145" s="3">
        <v>5950</v>
      </c>
      <c r="CR145" s="3">
        <v>5570</v>
      </c>
      <c r="CS145" s="3">
        <v>4050</v>
      </c>
      <c r="CT145" s="3">
        <v>5950</v>
      </c>
      <c r="CU145" s="3">
        <v>3417</v>
      </c>
      <c r="CV145" s="3">
        <v>4557</v>
      </c>
      <c r="CW145" s="3">
        <v>5570</v>
      </c>
      <c r="CX145" s="3">
        <v>5823</v>
      </c>
      <c r="CY145" s="3">
        <v>4304</v>
      </c>
      <c r="CZ145" s="3">
        <v>7217</v>
      </c>
      <c r="DA145" s="3">
        <v>4937</v>
      </c>
      <c r="DB145" s="3">
        <v>4557</v>
      </c>
      <c r="DC145" s="3">
        <v>5823</v>
      </c>
      <c r="DD145" s="3">
        <v>5697</v>
      </c>
      <c r="DE145" s="3">
        <v>5950</v>
      </c>
      <c r="DF145" s="3">
        <v>4557</v>
      </c>
      <c r="DG145" s="3">
        <v>4430</v>
      </c>
      <c r="DH145" s="3">
        <v>5317</v>
      </c>
      <c r="DI145" s="3">
        <v>3797</v>
      </c>
      <c r="DJ145" s="3">
        <v>6077</v>
      </c>
      <c r="DK145" s="3">
        <v>4684</v>
      </c>
      <c r="DL145" s="3">
        <v>6077</v>
      </c>
      <c r="DM145" s="3">
        <v>5063</v>
      </c>
      <c r="DN145" s="3">
        <v>4430</v>
      </c>
      <c r="DO145" s="3">
        <v>5823</v>
      </c>
      <c r="DP145" s="3">
        <v>4304</v>
      </c>
      <c r="DQ145" s="3">
        <v>6457</v>
      </c>
      <c r="DR145" s="3">
        <v>4810</v>
      </c>
      <c r="DS145" s="3">
        <v>5063</v>
      </c>
      <c r="DT145" s="3">
        <v>5063</v>
      </c>
      <c r="DU145" s="3">
        <v>5317</v>
      </c>
      <c r="DV145" s="3">
        <v>5570</v>
      </c>
      <c r="DW145" s="3">
        <v>4684</v>
      </c>
      <c r="DX145" s="3">
        <v>4937</v>
      </c>
      <c r="DY145" s="3">
        <v>6077</v>
      </c>
      <c r="DZ145" s="3">
        <v>4937</v>
      </c>
      <c r="EA145" s="3">
        <v>4810</v>
      </c>
      <c r="EB145" s="3">
        <v>4557</v>
      </c>
      <c r="EC145" s="3">
        <v>4304</v>
      </c>
      <c r="ED145" s="3">
        <v>4304</v>
      </c>
      <c r="EE145" s="3">
        <v>4430</v>
      </c>
      <c r="EF145" s="3">
        <v>5317</v>
      </c>
      <c r="EG145" s="3">
        <v>4684</v>
      </c>
      <c r="EH145" s="3">
        <v>4050</v>
      </c>
      <c r="EI145" s="3">
        <v>4937</v>
      </c>
      <c r="EJ145" s="3">
        <v>7724</v>
      </c>
      <c r="EK145" s="3">
        <v>4430</v>
      </c>
      <c r="EL145" s="3">
        <v>6583</v>
      </c>
      <c r="EM145" s="3">
        <v>4937</v>
      </c>
      <c r="EN145" s="3">
        <v>4557</v>
      </c>
      <c r="EO145" s="3">
        <v>5443</v>
      </c>
      <c r="EP145" s="3">
        <v>4557</v>
      </c>
      <c r="EQ145" s="3">
        <v>5317</v>
      </c>
      <c r="ER145" s="3">
        <v>5443</v>
      </c>
      <c r="ES145" s="3">
        <v>4684</v>
      </c>
      <c r="ET145" s="3">
        <v>4937</v>
      </c>
      <c r="EU145" s="3">
        <v>4430</v>
      </c>
      <c r="EV145" s="5"/>
      <c r="EW145" s="6">
        <f t="shared" si="2362"/>
        <v>5431.6733333333332</v>
      </c>
      <c r="EX145" s="7"/>
      <c r="EY145" s="6">
        <f t="shared" si="2424"/>
        <v>84.059886235793982</v>
      </c>
      <c r="EZ145" s="7"/>
      <c r="FA145" s="6">
        <f t="shared" si="2425"/>
        <v>5607.3066666666664</v>
      </c>
      <c r="FB145" s="6">
        <f t="shared" si="2426"/>
        <v>5256.04</v>
      </c>
      <c r="FC145" s="6">
        <f t="shared" si="2363"/>
        <v>351.26666666666642</v>
      </c>
      <c r="FD145" s="7"/>
      <c r="FE145" s="6">
        <f t="shared" si="2427"/>
        <v>1085208.3377777783</v>
      </c>
      <c r="FF145"/>
      <c r="FG145" s="6">
        <f t="shared" si="2731"/>
        <v>287010.20444444468</v>
      </c>
      <c r="FH145"/>
      <c r="FI145" s="6">
        <f t="shared" si="2732"/>
        <v>534750.93777777744</v>
      </c>
      <c r="FJ145"/>
      <c r="FK145" s="6">
        <f t="shared" si="2733"/>
        <v>2808082.2044444452</v>
      </c>
      <c r="FL145"/>
      <c r="FM145" s="6">
        <f t="shared" si="2734"/>
        <v>13280679.537777776</v>
      </c>
      <c r="FN145"/>
      <c r="FO145" s="6">
        <f t="shared" si="2735"/>
        <v>836737.07111111155</v>
      </c>
      <c r="FP145"/>
      <c r="FQ145" s="6">
        <f t="shared" si="2736"/>
        <v>1365937.6044444451</v>
      </c>
      <c r="FR145"/>
      <c r="FS145" s="6">
        <f t="shared" si="2737"/>
        <v>8653795.0044444464</v>
      </c>
      <c r="FT145"/>
      <c r="FU145" s="6">
        <f t="shared" si="2738"/>
        <v>50295.537777777667</v>
      </c>
      <c r="FV145"/>
      <c r="FW145" s="6">
        <f t="shared" si="2739"/>
        <v>970750.40444444399</v>
      </c>
      <c r="FX145"/>
      <c r="FY145" s="6">
        <f t="shared" si="2740"/>
        <v>968780.87111111067</v>
      </c>
      <c r="FZ145"/>
      <c r="GA145" s="6">
        <f t="shared" si="2741"/>
        <v>123388.27111111094</v>
      </c>
      <c r="GB145"/>
      <c r="GC145" s="6">
        <f t="shared" si="2742"/>
        <v>365138.20444444416</v>
      </c>
      <c r="GD145"/>
      <c r="GE145" s="6">
        <f t="shared" si="2743"/>
        <v>167062.93777777799</v>
      </c>
      <c r="GF145"/>
      <c r="GG145" s="6">
        <f t="shared" si="2744"/>
        <v>437891.00444444478</v>
      </c>
      <c r="GH145"/>
      <c r="GI145" s="6">
        <f t="shared" si="4630"/>
        <v>534750.93777777744</v>
      </c>
      <c r="GJ145"/>
      <c r="GK145" s="6">
        <f t="shared" si="4631"/>
        <v>3720012.2711111121</v>
      </c>
      <c r="GL145"/>
      <c r="GM145" s="6">
        <f t="shared" si="4632"/>
        <v>437891.00444444478</v>
      </c>
      <c r="GN145"/>
      <c r="GO145" s="6">
        <f t="shared" si="4633"/>
        <v>1533304.3377777771</v>
      </c>
      <c r="GP145"/>
      <c r="GQ145" s="6">
        <f t="shared" si="4634"/>
        <v>123388.27111111094</v>
      </c>
      <c r="GR145"/>
      <c r="GS145" s="6">
        <f t="shared" si="4635"/>
        <v>50295.537777777667</v>
      </c>
      <c r="GT145"/>
      <c r="GU145" s="6">
        <f t="shared" si="4636"/>
        <v>4512508.8711111099</v>
      </c>
      <c r="GV145"/>
      <c r="GW145" s="6">
        <f t="shared" si="4637"/>
        <v>14659198.93777778</v>
      </c>
      <c r="GX145"/>
      <c r="GY145" s="6">
        <f t="shared" si="4638"/>
        <v>836737.07111111155</v>
      </c>
      <c r="GZ145"/>
      <c r="HA145" s="6">
        <f t="shared" si="4639"/>
        <v>2223876.2711111102</v>
      </c>
      <c r="HB145"/>
      <c r="HC145" s="6">
        <f t="shared" si="4640"/>
        <v>1533304.3377777771</v>
      </c>
      <c r="HD145"/>
      <c r="HE145" s="6">
        <f t="shared" si="4641"/>
        <v>437891.00444444478</v>
      </c>
      <c r="HF145"/>
      <c r="HG145" s="6">
        <f t="shared" si="4642"/>
        <v>2021325.6711111118</v>
      </c>
      <c r="HH145"/>
      <c r="HI145" s="6">
        <f t="shared" si="4643"/>
        <v>2024170.1377777786</v>
      </c>
      <c r="HJ145"/>
      <c r="HK145" s="6">
        <f t="shared" si="4644"/>
        <v>825.60444444445841</v>
      </c>
      <c r="HL145"/>
      <c r="HM145" s="6">
        <f t="shared" si="4645"/>
        <v>1863953.0711111105</v>
      </c>
      <c r="HN145"/>
      <c r="HO145" s="6">
        <f t="shared" si="4646"/>
        <v>50295.537777777667</v>
      </c>
      <c r="HP145"/>
      <c r="HQ145" s="6">
        <f t="shared" si="4647"/>
        <v>825.60444444445841</v>
      </c>
      <c r="HR145"/>
      <c r="HS145" s="6">
        <f t="shared" si="4648"/>
        <v>838567.53777777823</v>
      </c>
      <c r="HT145"/>
      <c r="HU145" s="6">
        <f t="shared" si="4649"/>
        <v>620523.80444444483</v>
      </c>
      <c r="HV145"/>
      <c r="HW145" s="6">
        <f t="shared" si="4650"/>
        <v>968780.87111111067</v>
      </c>
      <c r="HX145"/>
      <c r="HY145" s="6">
        <f t="shared" si="4651"/>
        <v>365138.20444444416</v>
      </c>
      <c r="HZ145"/>
      <c r="IA145" s="6">
        <f t="shared" si="4652"/>
        <v>9848717.6711111087</v>
      </c>
      <c r="IB145"/>
      <c r="IC145" s="6">
        <f t="shared" si="4653"/>
        <v>123388.27111111094</v>
      </c>
      <c r="ID145"/>
      <c r="IE145" s="6">
        <f t="shared" si="4654"/>
        <v>167062.93777777799</v>
      </c>
      <c r="IF145"/>
      <c r="IG145" s="6">
        <f t="shared" si="4655"/>
        <v>6918302.7377777761</v>
      </c>
      <c r="IH145"/>
      <c r="II145" s="6">
        <f t="shared" si="4656"/>
        <v>285939.73777777806</v>
      </c>
      <c r="IJ145"/>
      <c r="IK145" s="6">
        <f t="shared" si="4657"/>
        <v>1085208.3377777783</v>
      </c>
      <c r="IL145"/>
      <c r="IM145" s="6">
        <f t="shared" si="4658"/>
        <v>1234913.6044444439</v>
      </c>
      <c r="IN145"/>
      <c r="IO145" s="6">
        <f t="shared" si="4659"/>
        <v>825.60444444445841</v>
      </c>
      <c r="IP145"/>
      <c r="IQ145" s="6">
        <f t="shared" si="4660"/>
        <v>1365937.6044444451</v>
      </c>
      <c r="IR145"/>
      <c r="IS145" s="6">
        <f t="shared" si="4661"/>
        <v>167062.93777777799</v>
      </c>
      <c r="IT145"/>
      <c r="IU145" s="6">
        <f t="shared" si="4662"/>
        <v>1365937.6044444451</v>
      </c>
      <c r="IV145"/>
      <c r="IW145" s="6">
        <f t="shared" si="4663"/>
        <v>4759960.3377777785</v>
      </c>
      <c r="IX145"/>
      <c r="IY145" s="6">
        <f t="shared" si="4664"/>
        <v>1861223.5377777771</v>
      </c>
      <c r="IZ145"/>
      <c r="JA145" s="6">
        <f t="shared" si="4665"/>
        <v>1363601.1377777783</v>
      </c>
      <c r="JB145"/>
      <c r="JC145" s="6">
        <f t="shared" si="4666"/>
        <v>3720012.2711111121</v>
      </c>
      <c r="JD145"/>
      <c r="JE145" s="6">
        <f t="shared" si="4667"/>
        <v>2615551.4711111104</v>
      </c>
      <c r="JF145"/>
      <c r="JG145" s="6">
        <f t="shared" si="4668"/>
        <v>365138.20444444416</v>
      </c>
      <c r="JH145"/>
      <c r="JI145" s="6">
        <f t="shared" si="4669"/>
        <v>50295.537777777667</v>
      </c>
      <c r="JJ145"/>
      <c r="JK145" s="6">
        <f t="shared" si="4670"/>
        <v>1365937.6044444451</v>
      </c>
      <c r="JL145"/>
      <c r="JM145" s="6">
        <f t="shared" si="4671"/>
        <v>1085208.3377777783</v>
      </c>
      <c r="JN145"/>
      <c r="JO145" s="6">
        <f t="shared" si="4672"/>
        <v>439215.47111111146</v>
      </c>
      <c r="JP145"/>
      <c r="JQ145" s="6">
        <f t="shared" si="4673"/>
        <v>3042466.2044444438</v>
      </c>
      <c r="JR145"/>
      <c r="JS145" s="6">
        <f t="shared" si="4674"/>
        <v>6271351.5377777768</v>
      </c>
      <c r="JT145"/>
      <c r="JU145" s="6">
        <f t="shared" si="4675"/>
        <v>365138.20444444416</v>
      </c>
      <c r="JV145"/>
      <c r="JW145" s="6">
        <f t="shared" si="4676"/>
        <v>366347.73777777748</v>
      </c>
      <c r="JX145"/>
      <c r="JY145" s="6">
        <f t="shared" si="4677"/>
        <v>285939.73777777806</v>
      </c>
      <c r="JZ145"/>
      <c r="KA145" s="6">
        <f t="shared" si="4678"/>
        <v>2223876.2711111102</v>
      </c>
      <c r="KB145"/>
      <c r="KC145" s="6">
        <f t="shared" si="4679"/>
        <v>50295.537777777667</v>
      </c>
      <c r="KD145"/>
      <c r="KE145" s="6">
        <f t="shared" si="4680"/>
        <v>9656.3377777777296</v>
      </c>
      <c r="KF145"/>
      <c r="KG145" s="6">
        <f t="shared" si="4681"/>
        <v>227783.47111111088</v>
      </c>
      <c r="KH145"/>
      <c r="KI145" s="6">
        <f t="shared" si="4682"/>
        <v>79373.671111111253</v>
      </c>
      <c r="KJ145"/>
      <c r="KK145" s="6">
        <f t="shared" si="4683"/>
        <v>1533304.3377777771</v>
      </c>
      <c r="KL145"/>
      <c r="KM145" s="6">
        <f t="shared" si="4684"/>
        <v>8659679.4711111132</v>
      </c>
      <c r="KN145"/>
      <c r="KO145" s="6">
        <f t="shared" si="4685"/>
        <v>1676334.4044444452</v>
      </c>
      <c r="KP145"/>
      <c r="KQ145" s="6">
        <f t="shared" si="4686"/>
        <v>1530828.8044444439</v>
      </c>
      <c r="KR145"/>
      <c r="KS145" s="6">
        <f t="shared" si="4687"/>
        <v>1234913.6044444439</v>
      </c>
      <c r="KT145"/>
      <c r="KU145" s="6">
        <f t="shared" si="4688"/>
        <v>166246.47111111131</v>
      </c>
      <c r="KV145"/>
      <c r="KW145" s="16">
        <f t="shared" si="4689"/>
        <v>79.186758890508855</v>
      </c>
      <c r="KX145" s="7"/>
      <c r="KY145" s="5"/>
      <c r="KZ145" s="3">
        <f t="shared" si="2428"/>
        <v>1940449</v>
      </c>
      <c r="LA145"/>
      <c r="LB145" s="3">
        <f t="shared" si="2745"/>
        <v>786769</v>
      </c>
      <c r="LC145"/>
      <c r="LD145" s="3">
        <f t="shared" si="2746"/>
        <v>144400</v>
      </c>
      <c r="LE145"/>
      <c r="LF145" s="3">
        <f t="shared" si="2747"/>
        <v>4108729</v>
      </c>
      <c r="LG145"/>
      <c r="LH145" s="3">
        <f t="shared" si="2748"/>
        <v>10843849</v>
      </c>
      <c r="LI145"/>
      <c r="LJ145" s="3">
        <f t="shared" si="2749"/>
        <v>1602756</v>
      </c>
      <c r="LK145"/>
      <c r="LL145" s="3">
        <f t="shared" si="2750"/>
        <v>2310400</v>
      </c>
      <c r="LM145"/>
      <c r="LN145" s="3">
        <f t="shared" si="2751"/>
        <v>10843849</v>
      </c>
      <c r="LO145"/>
      <c r="LP145" s="3">
        <f t="shared" si="2752"/>
        <v>16129</v>
      </c>
      <c r="LQ145"/>
      <c r="LR145" s="3">
        <f t="shared" si="2753"/>
        <v>401956</v>
      </c>
      <c r="LS145"/>
      <c r="LT145" s="3">
        <f t="shared" si="2754"/>
        <v>400689</v>
      </c>
      <c r="LU145"/>
      <c r="LV145" s="3">
        <f t="shared" si="2755"/>
        <v>0</v>
      </c>
      <c r="LW145"/>
      <c r="LX145" s="3">
        <f t="shared" si="2756"/>
        <v>64009</v>
      </c>
      <c r="LY145"/>
      <c r="LZ145" s="3">
        <f t="shared" si="2757"/>
        <v>577600</v>
      </c>
      <c r="MA145"/>
      <c r="MB145" s="3">
        <f t="shared" si="2758"/>
        <v>1026169</v>
      </c>
      <c r="MC145"/>
      <c r="MD145" s="3">
        <f t="shared" si="2759"/>
        <v>144400</v>
      </c>
      <c r="ME145"/>
      <c r="MF145" s="3">
        <f t="shared" si="2760"/>
        <v>5198400</v>
      </c>
      <c r="MG145"/>
      <c r="MH145" s="3">
        <f t="shared" si="2761"/>
        <v>1026169</v>
      </c>
      <c r="MI145"/>
      <c r="MJ145" s="3">
        <f t="shared" si="2762"/>
        <v>786769</v>
      </c>
      <c r="MK145"/>
      <c r="ML145" s="3">
        <f t="shared" si="2763"/>
        <v>0</v>
      </c>
      <c r="MM145"/>
      <c r="MN145" s="3">
        <f t="shared" si="2764"/>
        <v>16129</v>
      </c>
      <c r="MO145"/>
      <c r="MP145" s="3">
        <f t="shared" si="2765"/>
        <v>3143529</v>
      </c>
      <c r="MQ145"/>
      <c r="MR145" s="3">
        <f t="shared" si="2766"/>
        <v>17472400</v>
      </c>
      <c r="MS145"/>
      <c r="MT145" s="3">
        <f t="shared" si="2767"/>
        <v>1602756</v>
      </c>
      <c r="MU145"/>
      <c r="MV145" s="3">
        <f t="shared" si="2768"/>
        <v>1299600</v>
      </c>
      <c r="MW145"/>
      <c r="MX145" s="3">
        <f t="shared" si="2769"/>
        <v>786769</v>
      </c>
      <c r="MY145"/>
      <c r="MZ145" s="3">
        <f t="shared" si="2770"/>
        <v>1026169</v>
      </c>
      <c r="NA145"/>
      <c r="NB145" s="3">
        <f t="shared" si="2771"/>
        <v>3143529</v>
      </c>
      <c r="NC145"/>
      <c r="ND145" s="3">
        <f t="shared" si="2772"/>
        <v>3147076</v>
      </c>
      <c r="NE145"/>
      <c r="NF145" s="3">
        <f t="shared" si="2773"/>
        <v>144400</v>
      </c>
      <c r="NG145"/>
      <c r="NH145" s="3">
        <f t="shared" si="2774"/>
        <v>1028196</v>
      </c>
      <c r="NI145"/>
      <c r="NJ145" s="3">
        <f t="shared" si="2775"/>
        <v>16129</v>
      </c>
      <c r="NK145"/>
      <c r="NL145" s="3">
        <f t="shared" si="2729"/>
        <v>144400</v>
      </c>
      <c r="NM145"/>
      <c r="NN145" s="3">
        <f t="shared" si="2776"/>
        <v>1605289</v>
      </c>
      <c r="NO145"/>
      <c r="NP145" s="3">
        <f t="shared" si="2777"/>
        <v>1297321</v>
      </c>
      <c r="NQ145"/>
      <c r="NR145" s="3">
        <f t="shared" si="2778"/>
        <v>400689</v>
      </c>
      <c r="NS145"/>
      <c r="NT145" s="3">
        <f t="shared" si="2779"/>
        <v>64009</v>
      </c>
      <c r="NU145"/>
      <c r="NV145" s="3">
        <f t="shared" si="2780"/>
        <v>7767369</v>
      </c>
      <c r="NW145"/>
      <c r="NX145" s="3">
        <f t="shared" si="2781"/>
        <v>0</v>
      </c>
      <c r="NY145"/>
      <c r="NZ145" s="3">
        <f t="shared" si="2782"/>
        <v>577600</v>
      </c>
      <c r="OA145"/>
      <c r="OB145" s="3">
        <f t="shared" si="2783"/>
        <v>5193841</v>
      </c>
      <c r="OC145"/>
      <c r="OD145" s="3">
        <f t="shared" si="2784"/>
        <v>784996</v>
      </c>
      <c r="OE145"/>
      <c r="OF145" s="3">
        <f t="shared" si="2785"/>
        <v>1940449</v>
      </c>
      <c r="OG145"/>
      <c r="OH145" s="3">
        <f t="shared" si="2786"/>
        <v>577600</v>
      </c>
      <c r="OI145"/>
      <c r="OJ145" s="3">
        <f t="shared" si="2787"/>
        <v>144400</v>
      </c>
      <c r="OK145"/>
      <c r="OL145" s="3">
        <f t="shared" si="2788"/>
        <v>2310400</v>
      </c>
      <c r="OM145"/>
      <c r="ON145" s="3">
        <f t="shared" si="2789"/>
        <v>577600</v>
      </c>
      <c r="OO145"/>
      <c r="OP145" s="3">
        <f t="shared" si="2790"/>
        <v>2310400</v>
      </c>
      <c r="OQ145"/>
      <c r="OR145" s="3">
        <f t="shared" si="2791"/>
        <v>6416089</v>
      </c>
      <c r="OS145"/>
      <c r="OT145" s="3">
        <f t="shared" si="2792"/>
        <v>1026169</v>
      </c>
      <c r="OU145"/>
      <c r="OV145" s="3">
        <f t="shared" si="2793"/>
        <v>2307361</v>
      </c>
      <c r="OW145"/>
      <c r="OX145" s="3">
        <f t="shared" si="2794"/>
        <v>5198400</v>
      </c>
      <c r="OY145"/>
      <c r="OZ145" s="3">
        <f t="shared" si="2795"/>
        <v>1602756</v>
      </c>
      <c r="PA145"/>
      <c r="PB145" s="3">
        <f t="shared" si="2796"/>
        <v>64009</v>
      </c>
      <c r="PC145"/>
      <c r="PD145" s="3">
        <f t="shared" si="2797"/>
        <v>16129</v>
      </c>
      <c r="PE145"/>
      <c r="PF145" s="3">
        <f t="shared" si="2798"/>
        <v>2310400</v>
      </c>
      <c r="PG145"/>
      <c r="PH145" s="3">
        <f t="shared" si="2799"/>
        <v>1940449</v>
      </c>
      <c r="PI145"/>
      <c r="PJ145" s="3">
        <f t="shared" si="2800"/>
        <v>1028196</v>
      </c>
      <c r="PK145"/>
      <c r="PL145" s="3">
        <f t="shared" si="2801"/>
        <v>1940449</v>
      </c>
      <c r="PM145"/>
      <c r="PN145" s="3">
        <f t="shared" si="2802"/>
        <v>4635409</v>
      </c>
      <c r="PO145"/>
      <c r="PP145" s="3">
        <f t="shared" si="2803"/>
        <v>64009</v>
      </c>
      <c r="PQ145"/>
      <c r="PR145" s="3">
        <f t="shared" si="2804"/>
        <v>64516</v>
      </c>
      <c r="PS145"/>
      <c r="PT145" s="3">
        <f t="shared" si="2805"/>
        <v>784996</v>
      </c>
      <c r="PU145"/>
      <c r="PV145" s="3">
        <f t="shared" si="2806"/>
        <v>1299600</v>
      </c>
      <c r="PW145"/>
      <c r="PX145" s="3">
        <f t="shared" si="2730"/>
        <v>16129</v>
      </c>
      <c r="PY145"/>
      <c r="PZ145" s="3">
        <f t="shared" si="3172"/>
        <v>64009</v>
      </c>
      <c r="QA145"/>
      <c r="QB145" s="3">
        <f t="shared" si="3173"/>
        <v>15876</v>
      </c>
      <c r="QC145"/>
      <c r="QD145" s="3">
        <f t="shared" si="3174"/>
        <v>400689</v>
      </c>
      <c r="QE145"/>
      <c r="QF145" s="3">
        <f t="shared" si="3175"/>
        <v>786769</v>
      </c>
      <c r="QG145"/>
      <c r="QH145" s="3">
        <f t="shared" si="3176"/>
        <v>10850436</v>
      </c>
      <c r="QI145"/>
      <c r="QJ145" s="3">
        <f t="shared" si="3177"/>
        <v>2709316</v>
      </c>
      <c r="QK145"/>
      <c r="QL145" s="3">
        <f t="shared" si="3178"/>
        <v>784996</v>
      </c>
      <c r="QM145"/>
      <c r="QN145" s="3">
        <f t="shared" si="3169"/>
        <v>577600</v>
      </c>
      <c r="QO145"/>
      <c r="QP145" s="3">
        <f t="shared" si="3170"/>
        <v>576081</v>
      </c>
      <c r="QQ145"/>
      <c r="QR145" s="3">
        <f t="shared" si="3171"/>
        <v>257049</v>
      </c>
      <c r="QS145" s="5"/>
      <c r="QT145" s="6">
        <f t="shared" si="2429"/>
        <v>81.783173834979792</v>
      </c>
      <c r="QU145" s="5"/>
      <c r="QV145" s="5"/>
      <c r="QW145" s="6">
        <f>B145-C145-$FC145</f>
        <v>1041.7333333333336</v>
      </c>
      <c r="QX145"/>
      <c r="QY145" s="6">
        <f>D145-E145-$FC145</f>
        <v>535.73333333333358</v>
      </c>
      <c r="QZ145"/>
      <c r="RA145" s="6">
        <f>F145-G145-$FC145</f>
        <v>-731.26666666666642</v>
      </c>
      <c r="RB145"/>
      <c r="RC145" s="6">
        <f>H145-I145-$FC145</f>
        <v>1675.7333333333336</v>
      </c>
      <c r="RD145"/>
      <c r="RE145" s="6">
        <f>J145-K145-$FC145</f>
        <v>-3644.2666666666664</v>
      </c>
      <c r="RF145"/>
      <c r="RG145" s="6">
        <f>L145-M145-$FC145</f>
        <v>914.73333333333358</v>
      </c>
      <c r="RH145"/>
      <c r="RI145" s="6">
        <f>N145-O145-$FC145</f>
        <v>1168.7333333333336</v>
      </c>
      <c r="RJ145"/>
      <c r="RK145" s="6">
        <f>P145-Q145-$FC145</f>
        <v>2941.7333333333336</v>
      </c>
      <c r="RL145"/>
      <c r="RM145" s="6">
        <f>R145-S145-$FC145</f>
        <v>-224.26666666666642</v>
      </c>
      <c r="RN145"/>
      <c r="RO145" s="6">
        <f>T145-U145-$FC145</f>
        <v>-985.26666666666642</v>
      </c>
      <c r="RP145"/>
      <c r="RQ145" s="6">
        <f>V145-W145-$FC145</f>
        <v>-984.26666666666642</v>
      </c>
      <c r="RR145"/>
      <c r="RS145" s="6">
        <f>X145-Y145-$FC145</f>
        <v>-351.26666666666642</v>
      </c>
      <c r="RT145"/>
      <c r="RU145" s="6">
        <f>Z145-AA145-$FC145</f>
        <v>-604.26666666666642</v>
      </c>
      <c r="RV145"/>
      <c r="RW145" s="6">
        <f>AB145-AC145-$FC145</f>
        <v>408.73333333333358</v>
      </c>
      <c r="RX145"/>
      <c r="RY145" s="6">
        <f>AD145-AE145-$FC145</f>
        <v>661.73333333333358</v>
      </c>
      <c r="RZ145"/>
      <c r="SA145" s="6">
        <f>AF145-AG145-$FC145</f>
        <v>-731.26666666666642</v>
      </c>
      <c r="SB145"/>
      <c r="SC145" s="6">
        <f>AH145-AI145-$FC145</f>
        <v>1928.7333333333336</v>
      </c>
      <c r="SD145"/>
      <c r="SE145" s="6">
        <f>AJ145-AK145-$FC145</f>
        <v>661.73333333333358</v>
      </c>
      <c r="SF145"/>
      <c r="SG145" s="6">
        <f>AL145-AM145-$FC145</f>
        <v>-1238.2666666666664</v>
      </c>
      <c r="SH145"/>
      <c r="SI145" s="6">
        <f>AN145-AO145-$FC145</f>
        <v>-351.26666666666642</v>
      </c>
      <c r="SJ145"/>
      <c r="SK145" s="6">
        <f>AP145-AQ145-$FC145</f>
        <v>-224.26666666666642</v>
      </c>
      <c r="SL145"/>
      <c r="SM145" s="6">
        <f>AR145-AS145-$FC145</f>
        <v>-2124.2666666666664</v>
      </c>
      <c r="SN145"/>
      <c r="SO145" s="6">
        <f>AT145-AU145-$FC145</f>
        <v>3828.7333333333336</v>
      </c>
      <c r="SP145"/>
      <c r="SQ145" s="6">
        <f>AV145-AW145-$FC145</f>
        <v>914.73333333333358</v>
      </c>
      <c r="SR145"/>
      <c r="SS145" s="6">
        <f>AX145-AY145-$FC145</f>
        <v>-1491.2666666666664</v>
      </c>
      <c r="ST145"/>
      <c r="SU145" s="6">
        <f>AZ145-BA145-$FC145</f>
        <v>-1238.2666666666664</v>
      </c>
      <c r="SV145"/>
      <c r="SW145" s="6">
        <f>BB145-BC145-$FC145</f>
        <v>661.73333333333358</v>
      </c>
      <c r="SX145"/>
      <c r="SY145" s="6">
        <f>BD145-BE145-$FC145</f>
        <v>1421.7333333333336</v>
      </c>
      <c r="SZ145"/>
      <c r="TA145" s="6">
        <f>BF145-BG145-$FC145</f>
        <v>1422.7333333333336</v>
      </c>
      <c r="TB145"/>
      <c r="TC145" s="6">
        <f>BH145-BI145-$FC145</f>
        <v>28.733333333333576</v>
      </c>
      <c r="TD145"/>
      <c r="TE145" s="6">
        <f>BJ145-BK145-$FC145</f>
        <v>-1365.2666666666664</v>
      </c>
      <c r="TF145"/>
      <c r="TG145" s="6">
        <f>BL145-BM145-$FC145</f>
        <v>-224.26666666666642</v>
      </c>
      <c r="TH145"/>
      <c r="TI145" s="6">
        <f>BN145-BO145-$FC145</f>
        <v>28.733333333333576</v>
      </c>
      <c r="TJ145"/>
      <c r="TK145" s="6">
        <f>BP145-BQ145-$FC145</f>
        <v>915.73333333333358</v>
      </c>
      <c r="TL145"/>
      <c r="TM145" s="6">
        <f>BR145-BS145-$FC145</f>
        <v>787.73333333333358</v>
      </c>
      <c r="TN145"/>
      <c r="TO145" s="6">
        <f>BT145-BU145-$FC145</f>
        <v>-984.26666666666642</v>
      </c>
      <c r="TP145"/>
      <c r="TQ145" s="6">
        <f>BV145-BW145-$FC145</f>
        <v>-604.26666666666642</v>
      </c>
      <c r="TR145"/>
      <c r="TS145" s="6">
        <f>BX145-BY145-$FC145</f>
        <v>-3138.2666666666664</v>
      </c>
      <c r="TT145"/>
      <c r="TU145" s="6">
        <f>BZ145-CA145-$FC145</f>
        <v>-351.26666666666642</v>
      </c>
      <c r="TV145"/>
      <c r="TW145" s="6">
        <f>CB145-CC145-$FC145</f>
        <v>408.73333333333358</v>
      </c>
      <c r="TX145"/>
      <c r="TY145" s="6">
        <f>CD145-CE145-$FC145</f>
        <v>-2630.2666666666664</v>
      </c>
      <c r="TZ145"/>
      <c r="UA145" s="6">
        <f>CF145-CG145-$FC145</f>
        <v>534.73333333333358</v>
      </c>
      <c r="UB145"/>
      <c r="UC145" s="6">
        <f>CH145-CI145-$FC145</f>
        <v>1041.7333333333336</v>
      </c>
      <c r="UD145"/>
      <c r="UE145" s="6">
        <f>CJ145-CK145-$FC145</f>
        <v>-1111.2666666666664</v>
      </c>
      <c r="UF145"/>
      <c r="UG145" s="6">
        <f>CL145-CM145-$FC145</f>
        <v>28.733333333333576</v>
      </c>
      <c r="UH145"/>
      <c r="UI145" s="6">
        <f>CN145-CO145-$FC145</f>
        <v>1168.7333333333336</v>
      </c>
      <c r="UJ145"/>
      <c r="UK145" s="6">
        <f>CP145-CQ145-$FC145</f>
        <v>408.73333333333358</v>
      </c>
      <c r="UL145"/>
      <c r="UM145" s="6">
        <f>CR145-CS145-$FC145</f>
        <v>1168.7333333333336</v>
      </c>
      <c r="UN145"/>
      <c r="UO145" s="6">
        <f>CT145-CU145-$FC145</f>
        <v>2181.7333333333336</v>
      </c>
      <c r="UP145"/>
      <c r="UQ145" s="6">
        <f>CV145-CW145-$FC145</f>
        <v>-1364.2666666666664</v>
      </c>
      <c r="UR145"/>
      <c r="US145" s="6">
        <f>CX145-CY145-$FC145</f>
        <v>1167.7333333333336</v>
      </c>
      <c r="UT145"/>
      <c r="UU145" s="6">
        <f>CZ145-DA145-$FC145</f>
        <v>1928.7333333333336</v>
      </c>
      <c r="UV145"/>
      <c r="UW145" s="6">
        <f>DB145-DC145-$FC145</f>
        <v>-1617.2666666666664</v>
      </c>
      <c r="UX145"/>
      <c r="UY145" s="6">
        <f>DD145-DE145-$FC145</f>
        <v>-604.26666666666642</v>
      </c>
      <c r="UZ145"/>
      <c r="VA145" s="6">
        <f>DF145-DG145-$FC145</f>
        <v>-224.26666666666642</v>
      </c>
      <c r="VB145"/>
      <c r="VC145" s="6">
        <f>DH145-DI145-$FC145</f>
        <v>1168.7333333333336</v>
      </c>
      <c r="VD145"/>
      <c r="VE145" s="6">
        <f>DJ145-DK145-$FC145</f>
        <v>1041.7333333333336</v>
      </c>
      <c r="VF145"/>
      <c r="VG145" s="6">
        <f>DL145-DM145-$FC145</f>
        <v>662.73333333333358</v>
      </c>
      <c r="VH145"/>
      <c r="VI145" s="6">
        <f>DN145-DO145-$FC145</f>
        <v>-1744.2666666666664</v>
      </c>
      <c r="VJ145"/>
      <c r="VK145" s="6">
        <f>DP145-DQ145-$FC145</f>
        <v>-2504.2666666666664</v>
      </c>
      <c r="VL145"/>
      <c r="VM145" s="6">
        <f>DR145-DS145-$FC145</f>
        <v>-604.26666666666642</v>
      </c>
      <c r="VN145"/>
      <c r="VO145" s="6">
        <f>DT145-DU145-$FC145</f>
        <v>-605.26666666666642</v>
      </c>
      <c r="VP145"/>
      <c r="VQ145" s="6">
        <f>DV145-DW145-$FC145</f>
        <v>534.73333333333358</v>
      </c>
      <c r="VR145"/>
      <c r="VS145" s="6">
        <f>DX145-DY145-$FC145</f>
        <v>-1491.2666666666664</v>
      </c>
      <c r="VT145"/>
      <c r="VU145" s="6">
        <f>DZ145-EA145-$FC145</f>
        <v>-224.26666666666642</v>
      </c>
      <c r="VV145"/>
      <c r="VW145" s="6">
        <f>EB145-EC145-$FC145</f>
        <v>-98.266666666666424</v>
      </c>
      <c r="VX145"/>
      <c r="VY145" s="6">
        <f>ED145-EE145-$FC145</f>
        <v>-477.26666666666642</v>
      </c>
      <c r="VZ145"/>
      <c r="WA145" s="6">
        <f>EF145-EG145-$FC145</f>
        <v>281.73333333333358</v>
      </c>
      <c r="WB145"/>
      <c r="WC145" s="6">
        <f>EH145-EI145-$FC145</f>
        <v>-1238.2666666666664</v>
      </c>
      <c r="WD145"/>
      <c r="WE145" s="6">
        <f>EJ145-EK145-$FC145</f>
        <v>2942.7333333333336</v>
      </c>
      <c r="WF145"/>
      <c r="WG145" s="6">
        <f>EL145-EM145-$FC145</f>
        <v>1294.7333333333336</v>
      </c>
      <c r="WH145"/>
      <c r="WI145" s="6">
        <f>EN145-EO145-$FC145</f>
        <v>-1237.2666666666664</v>
      </c>
      <c r="WJ145"/>
      <c r="WK145" s="6">
        <f>EP145-EQ145-$FC145</f>
        <v>-1111.2666666666664</v>
      </c>
      <c r="WL145"/>
      <c r="WM145" s="6">
        <f>ER145-ES145-$FC145</f>
        <v>407.73333333333358</v>
      </c>
      <c r="WN145"/>
      <c r="WO145" s="6">
        <f>ET145-EU145-$FC145</f>
        <v>155.73333333333358</v>
      </c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</row>
    <row r="146" spans="1:1015" s="3" customFormat="1">
      <c r="A146" s="2">
        <v>238</v>
      </c>
      <c r="B146" s="3">
        <v>2313856</v>
      </c>
      <c r="C146" s="3">
        <v>2168394</v>
      </c>
      <c r="D146" s="3">
        <v>2077785</v>
      </c>
      <c r="E146" s="3">
        <v>2379886</v>
      </c>
      <c r="F146" s="3">
        <v>2263494</v>
      </c>
      <c r="G146" s="3">
        <v>2157218</v>
      </c>
      <c r="H146" s="3">
        <v>2501830</v>
      </c>
      <c r="I146" s="3">
        <v>2157218</v>
      </c>
      <c r="J146" s="3">
        <v>2224379</v>
      </c>
      <c r="K146" s="3">
        <v>2142647</v>
      </c>
      <c r="L146" s="3">
        <v>2307172</v>
      </c>
      <c r="M146" s="3">
        <v>2262433</v>
      </c>
      <c r="N146" s="3">
        <v>2372034</v>
      </c>
      <c r="O146" s="3">
        <v>2101304</v>
      </c>
      <c r="P146" s="3">
        <v>2680784</v>
      </c>
      <c r="Q146" s="3">
        <v>2170657</v>
      </c>
      <c r="R146" s="3">
        <v>2410018</v>
      </c>
      <c r="S146" s="3">
        <v>2370903</v>
      </c>
      <c r="T146" s="3">
        <v>2366446</v>
      </c>
      <c r="U146" s="3">
        <v>2205316</v>
      </c>
      <c r="V146" s="3">
        <v>2621581</v>
      </c>
      <c r="W146" s="3">
        <v>2441424</v>
      </c>
      <c r="X146" s="3">
        <v>2754630</v>
      </c>
      <c r="Y146" s="3">
        <v>2440292</v>
      </c>
      <c r="Z146" s="3">
        <v>2335041</v>
      </c>
      <c r="AA146" s="3">
        <v>2321672</v>
      </c>
      <c r="AB146" s="3">
        <v>2392193</v>
      </c>
      <c r="AC146" s="3">
        <v>2154955</v>
      </c>
      <c r="AD146" s="3">
        <v>2516401</v>
      </c>
      <c r="AE146" s="3">
        <v>2435765</v>
      </c>
      <c r="AF146" s="3">
        <v>2828475</v>
      </c>
      <c r="AG146" s="3">
        <v>2814045</v>
      </c>
      <c r="AH146" s="3">
        <v>2420204</v>
      </c>
      <c r="AI146" s="3">
        <v>2478346</v>
      </c>
      <c r="AJ146" s="3">
        <v>2602554</v>
      </c>
      <c r="AK146" s="3">
        <v>2554455</v>
      </c>
      <c r="AL146" s="3">
        <v>2797211</v>
      </c>
      <c r="AM146" s="3">
        <v>2160613</v>
      </c>
      <c r="AN146" s="3">
        <v>2641740</v>
      </c>
      <c r="AO146" s="3">
        <v>2282557</v>
      </c>
      <c r="AP146" s="3">
        <v>2580202</v>
      </c>
      <c r="AQ146" s="3">
        <v>2477215</v>
      </c>
      <c r="AR146" s="3">
        <v>2615993</v>
      </c>
      <c r="AS146" s="3">
        <v>2480610</v>
      </c>
      <c r="AT146" s="3">
        <v>2684180</v>
      </c>
      <c r="AU146" s="3">
        <v>2066573</v>
      </c>
      <c r="AV146" s="3">
        <v>2317216</v>
      </c>
      <c r="AW146" s="3">
        <v>2382149</v>
      </c>
      <c r="AX146" s="3">
        <v>2438028</v>
      </c>
      <c r="AY146" s="3">
        <v>2355271</v>
      </c>
      <c r="AZ146" s="3">
        <v>2350815</v>
      </c>
      <c r="BA146" s="3">
        <v>2577938</v>
      </c>
      <c r="BB146" s="3">
        <v>2492917</v>
      </c>
      <c r="BC146" s="3">
        <v>2271381</v>
      </c>
      <c r="BD146" s="3">
        <v>2801738</v>
      </c>
      <c r="BE146" s="3">
        <v>2379886</v>
      </c>
      <c r="BF146" s="3">
        <v>2402237</v>
      </c>
      <c r="BG146" s="3">
        <v>2460380</v>
      </c>
      <c r="BH146" s="3">
        <v>2360788</v>
      </c>
      <c r="BI146" s="3">
        <v>2285917</v>
      </c>
      <c r="BJ146" s="3">
        <v>2453731</v>
      </c>
      <c r="BK146" s="3">
        <v>2414545</v>
      </c>
      <c r="BL146" s="3">
        <v>2592509</v>
      </c>
      <c r="BM146" s="3">
        <v>2443687</v>
      </c>
      <c r="BN146" s="3">
        <v>2340700</v>
      </c>
      <c r="BO146" s="3">
        <v>2116935</v>
      </c>
      <c r="BP146" s="3">
        <v>2264626</v>
      </c>
      <c r="BQ146" s="3">
        <v>2471627</v>
      </c>
      <c r="BR146" s="3">
        <v>2091189</v>
      </c>
      <c r="BS146" s="3">
        <v>2289241</v>
      </c>
      <c r="BT146" s="3">
        <v>2473890</v>
      </c>
      <c r="BU146" s="3">
        <v>2122559</v>
      </c>
      <c r="BV146" s="3">
        <v>2442555</v>
      </c>
      <c r="BW146" s="3">
        <v>2292601</v>
      </c>
      <c r="BX146" s="3">
        <v>2363051</v>
      </c>
      <c r="BY146" s="3">
        <v>1939042</v>
      </c>
      <c r="BZ146" s="3">
        <v>2417940</v>
      </c>
      <c r="CA146" s="3">
        <v>2368710</v>
      </c>
      <c r="CB146" s="3">
        <v>2289241</v>
      </c>
      <c r="CC146" s="3">
        <v>2555587</v>
      </c>
      <c r="CD146" s="3">
        <v>1975964</v>
      </c>
      <c r="CE146" s="3">
        <v>1899891</v>
      </c>
      <c r="CF146" s="3">
        <v>2562236</v>
      </c>
      <c r="CG146" s="3">
        <v>2150534</v>
      </c>
      <c r="CH146" s="3">
        <v>2483863</v>
      </c>
      <c r="CI146" s="3">
        <v>2647328</v>
      </c>
      <c r="CJ146" s="3">
        <v>2047582</v>
      </c>
      <c r="CK146" s="3">
        <v>2382149</v>
      </c>
      <c r="CL146" s="3">
        <v>2678662</v>
      </c>
      <c r="CM146" s="3">
        <v>2253486</v>
      </c>
      <c r="CN146" s="3">
        <v>2177377</v>
      </c>
      <c r="CO146" s="3">
        <v>2320611</v>
      </c>
      <c r="CP146" s="3">
        <v>2260170</v>
      </c>
      <c r="CQ146" s="3">
        <v>2236687</v>
      </c>
      <c r="CR146" s="3">
        <v>2558840</v>
      </c>
      <c r="CS146" s="3">
        <v>2360788</v>
      </c>
      <c r="CT146" s="3">
        <v>2452599</v>
      </c>
      <c r="CU146" s="3">
        <v>1983780</v>
      </c>
      <c r="CV146" s="3">
        <v>2433501</v>
      </c>
      <c r="CW146" s="3">
        <v>2010659</v>
      </c>
      <c r="CX146" s="3">
        <v>2243371</v>
      </c>
      <c r="CY146" s="3">
        <v>1813738</v>
      </c>
      <c r="CZ146" s="3">
        <v>2175149</v>
      </c>
      <c r="DA146" s="3">
        <v>2718910</v>
      </c>
      <c r="DB146" s="3">
        <v>2221019</v>
      </c>
      <c r="DC146" s="3">
        <v>2459248</v>
      </c>
      <c r="DD146" s="3">
        <v>2338436</v>
      </c>
      <c r="DE146" s="3">
        <v>2191877</v>
      </c>
      <c r="DF146" s="3">
        <v>2221019</v>
      </c>
      <c r="DG146" s="3">
        <v>1908803</v>
      </c>
      <c r="DH146" s="3">
        <v>2327331</v>
      </c>
      <c r="DI146" s="3">
        <v>2063249</v>
      </c>
      <c r="DJ146" s="3">
        <v>2190781</v>
      </c>
      <c r="DK146" s="3">
        <v>1963657</v>
      </c>
      <c r="DL146" s="3">
        <v>2289241</v>
      </c>
      <c r="DM146" s="3">
        <v>2119164</v>
      </c>
      <c r="DN146" s="3">
        <v>2514137</v>
      </c>
      <c r="DO146" s="3">
        <v>2416808</v>
      </c>
      <c r="DP146" s="3">
        <v>1937945</v>
      </c>
      <c r="DQ146" s="3">
        <v>2053170</v>
      </c>
      <c r="DR146" s="3">
        <v>2266854</v>
      </c>
      <c r="DS146" s="3">
        <v>2523120</v>
      </c>
      <c r="DT146" s="3">
        <v>2078917</v>
      </c>
      <c r="DU146" s="3">
        <v>2226607</v>
      </c>
      <c r="DV146" s="3">
        <v>2404501</v>
      </c>
      <c r="DW146" s="3">
        <v>2067705</v>
      </c>
      <c r="DX146" s="3">
        <v>2224379</v>
      </c>
      <c r="DY146" s="3">
        <v>2645064</v>
      </c>
      <c r="DZ146" s="3">
        <v>2471627</v>
      </c>
      <c r="EA146" s="3">
        <v>2309400</v>
      </c>
      <c r="EB146" s="3">
        <v>2113611</v>
      </c>
      <c r="EC146" s="3">
        <v>2266854</v>
      </c>
      <c r="ED146" s="3">
        <v>2299356</v>
      </c>
      <c r="EE146" s="3">
        <v>2354139</v>
      </c>
      <c r="EF146" s="3">
        <v>2244503</v>
      </c>
      <c r="EG146" s="3">
        <v>2037502</v>
      </c>
      <c r="EH146" s="3">
        <v>2237818</v>
      </c>
      <c r="EI146" s="3">
        <v>2045318</v>
      </c>
      <c r="EJ146" s="3">
        <v>2365315</v>
      </c>
      <c r="EK146" s="3">
        <v>1965920</v>
      </c>
      <c r="EL146" s="3">
        <v>2327331</v>
      </c>
      <c r="EM146" s="3">
        <v>2133735</v>
      </c>
      <c r="EN146" s="3">
        <v>2177377</v>
      </c>
      <c r="EO146" s="3">
        <v>2026326</v>
      </c>
      <c r="EP146" s="3">
        <v>2014019</v>
      </c>
      <c r="EQ146" s="3">
        <v>2452599</v>
      </c>
      <c r="ER146" s="3">
        <v>1993860</v>
      </c>
      <c r="ES146" s="3">
        <v>2073329</v>
      </c>
      <c r="ET146" s="3">
        <v>2092320</v>
      </c>
      <c r="EU146" s="3">
        <v>2024098</v>
      </c>
      <c r="EV146" s="5"/>
      <c r="EW146" s="6">
        <f t="shared" si="2362"/>
        <v>2317737.2799999998</v>
      </c>
      <c r="EX146" s="7"/>
      <c r="EY146" s="6">
        <f t="shared" si="2424"/>
        <v>17246.956477932239</v>
      </c>
      <c r="EZ146" s="7"/>
      <c r="FA146" s="6">
        <f t="shared" si="2425"/>
        <v>2368031.7999999998</v>
      </c>
      <c r="FB146" s="6">
        <f t="shared" si="2426"/>
        <v>2267442.7599999998</v>
      </c>
      <c r="FC146" s="6">
        <f t="shared" si="2363"/>
        <v>100589.04000000004</v>
      </c>
      <c r="FD146" s="7"/>
      <c r="FE146" s="6">
        <f t="shared" si="2427"/>
        <v>2013582539.1615968</v>
      </c>
      <c r="FF146"/>
      <c r="FG146" s="6">
        <f t="shared" si="2731"/>
        <v>162159268315.20163</v>
      </c>
      <c r="FH146"/>
      <c r="FI146" s="6">
        <f t="shared" si="2732"/>
        <v>32341514.041599575</v>
      </c>
      <c r="FJ146"/>
      <c r="FK146" s="6">
        <f t="shared" si="2733"/>
        <v>59547205007.161583</v>
      </c>
      <c r="FL146"/>
      <c r="FM146" s="6">
        <f t="shared" si="2734"/>
        <v>355587957.5616014</v>
      </c>
      <c r="FN146"/>
      <c r="FO146" s="6">
        <f t="shared" si="2735"/>
        <v>3119226968.0016041</v>
      </c>
      <c r="FP146"/>
      <c r="FQ146" s="6">
        <f t="shared" si="2736"/>
        <v>28947946269.721588</v>
      </c>
      <c r="FR146"/>
      <c r="FS146" s="6">
        <f t="shared" si="2737"/>
        <v>167721340680.96158</v>
      </c>
      <c r="FT146"/>
      <c r="FU146" s="6">
        <f t="shared" si="2738"/>
        <v>3779057593.9216046</v>
      </c>
      <c r="FV146"/>
      <c r="FW146" s="6">
        <f t="shared" si="2739"/>
        <v>3665207837.7215953</v>
      </c>
      <c r="FX146"/>
      <c r="FY146" s="6">
        <f t="shared" si="2740"/>
        <v>6331060258.561594</v>
      </c>
      <c r="FZ146"/>
      <c r="GA146" s="6">
        <f t="shared" si="2741"/>
        <v>45688617901.081581</v>
      </c>
      <c r="GB146"/>
      <c r="GC146" s="6">
        <f t="shared" si="2742"/>
        <v>7607335377.6016064</v>
      </c>
      <c r="GD146"/>
      <c r="GE146" s="6">
        <f t="shared" si="2743"/>
        <v>18672938269.081589</v>
      </c>
      <c r="GF146"/>
      <c r="GG146" s="6">
        <f t="shared" si="2744"/>
        <v>398123805.24160147</v>
      </c>
      <c r="GH146"/>
      <c r="GI146" s="6">
        <f t="shared" si="4630"/>
        <v>7423380173.7216063</v>
      </c>
      <c r="GJ146"/>
      <c r="GK146" s="6">
        <f t="shared" si="4631"/>
        <v>25195543059.481613</v>
      </c>
      <c r="GL146"/>
      <c r="GM146" s="6">
        <f t="shared" si="4632"/>
        <v>2755204299.2016039</v>
      </c>
      <c r="GN146"/>
      <c r="GO146" s="6">
        <f t="shared" si="4633"/>
        <v>287305605200.28156</v>
      </c>
      <c r="GP146"/>
      <c r="GQ146" s="6">
        <f t="shared" si="4634"/>
        <v>66870836148.481583</v>
      </c>
      <c r="GR146"/>
      <c r="GS146" s="6">
        <f t="shared" si="4635"/>
        <v>5750212.1615998214</v>
      </c>
      <c r="GT146"/>
      <c r="GU146" s="6">
        <f t="shared" si="4636"/>
        <v>1210619652.4815974</v>
      </c>
      <c r="GV146"/>
      <c r="GW146" s="6">
        <f t="shared" si="4637"/>
        <v>267307570962.56155</v>
      </c>
      <c r="GX146"/>
      <c r="GY146" s="6">
        <f t="shared" si="4638"/>
        <v>27397545725.761612</v>
      </c>
      <c r="GZ146"/>
      <c r="HA146" s="6">
        <f t="shared" si="4639"/>
        <v>317981650.56160134</v>
      </c>
      <c r="HB146"/>
      <c r="HC146" s="6">
        <f t="shared" si="4640"/>
        <v>107395181160.96162</v>
      </c>
      <c r="HD146"/>
      <c r="HE146" s="6">
        <f t="shared" si="4641"/>
        <v>14628167133.24159</v>
      </c>
      <c r="HF146"/>
      <c r="HG146" s="6">
        <f t="shared" si="4642"/>
        <v>103209889467.96158</v>
      </c>
      <c r="HH146"/>
      <c r="HI146" s="6">
        <f t="shared" si="4643"/>
        <v>25195860522.561611</v>
      </c>
      <c r="HJ146"/>
      <c r="HK146" s="6">
        <f t="shared" si="4644"/>
        <v>661417581.44160187</v>
      </c>
      <c r="HL146"/>
      <c r="HM146" s="6">
        <f t="shared" si="4645"/>
        <v>3770333321.2416048</v>
      </c>
      <c r="HN146"/>
      <c r="HO146" s="6">
        <f t="shared" si="4646"/>
        <v>2326418430.3615966</v>
      </c>
      <c r="HP146"/>
      <c r="HQ146" s="6">
        <f t="shared" si="4647"/>
        <v>15172317121.921591</v>
      </c>
      <c r="HR146"/>
      <c r="HS146" s="6">
        <f t="shared" si="4648"/>
        <v>94611632707.20163</v>
      </c>
      <c r="HT146"/>
      <c r="HU146" s="6">
        <f t="shared" si="4649"/>
        <v>89186470772.281616</v>
      </c>
      <c r="HV146"/>
      <c r="HW146" s="6">
        <f t="shared" si="4650"/>
        <v>62871530504.641579</v>
      </c>
      <c r="HX146"/>
      <c r="HY146" s="6">
        <f t="shared" si="4651"/>
        <v>2436899275.8015962</v>
      </c>
      <c r="HZ146"/>
      <c r="IA146" s="6">
        <f t="shared" si="4652"/>
        <v>104600470526.40158</v>
      </c>
      <c r="IB146"/>
      <c r="IC146" s="6">
        <f t="shared" si="4653"/>
        <v>2637750989.7216039</v>
      </c>
      <c r="ID146"/>
      <c r="IE146" s="6">
        <f t="shared" si="4654"/>
        <v>134641323579.80162</v>
      </c>
      <c r="IF146"/>
      <c r="IG146" s="6">
        <f t="shared" si="4655"/>
        <v>601036217.28160179</v>
      </c>
      <c r="IH146"/>
      <c r="II146" s="6">
        <f t="shared" si="4656"/>
        <v>96791273879.961578</v>
      </c>
      <c r="IJ146"/>
      <c r="IK146" s="6">
        <f t="shared" si="4657"/>
        <v>69724536040.321625</v>
      </c>
      <c r="IL146"/>
      <c r="IM146" s="6">
        <f t="shared" si="4658"/>
        <v>189360779148.48163</v>
      </c>
      <c r="IN146"/>
      <c r="IO146" s="6">
        <f t="shared" si="4659"/>
        <v>105356694602.04158</v>
      </c>
      <c r="IP146"/>
      <c r="IQ146" s="6">
        <f t="shared" si="4660"/>
        <v>59449674834.841621</v>
      </c>
      <c r="IR146"/>
      <c r="IS146" s="6">
        <f t="shared" si="4661"/>
        <v>5945341404.4816055</v>
      </c>
      <c r="IT146"/>
      <c r="IU146" s="6">
        <f t="shared" si="4662"/>
        <v>9499028571.9615936</v>
      </c>
      <c r="IV146"/>
      <c r="IW146" s="6">
        <f t="shared" si="4663"/>
        <v>135593303441.60158</v>
      </c>
      <c r="IX146"/>
      <c r="IY146" s="6">
        <f t="shared" si="4664"/>
        <v>103846970228.76158</v>
      </c>
      <c r="IZ146"/>
      <c r="JA146" s="6">
        <f t="shared" si="4665"/>
        <v>108269927612.48158</v>
      </c>
      <c r="JB146"/>
      <c r="JC146" s="6">
        <f t="shared" si="4666"/>
        <v>415186974048.00165</v>
      </c>
      <c r="JD146"/>
      <c r="JE146" s="6">
        <f t="shared" si="4667"/>
        <v>114797664229.44162</v>
      </c>
      <c r="JF146"/>
      <c r="JG146" s="6">
        <f t="shared" si="4668"/>
        <v>2113237222.4015965</v>
      </c>
      <c r="JH146"/>
      <c r="JI146" s="6">
        <f t="shared" si="4669"/>
        <v>44785970198.841583</v>
      </c>
      <c r="JJ146"/>
      <c r="JK146" s="6">
        <f t="shared" si="4670"/>
        <v>26729947969.561588</v>
      </c>
      <c r="JL146"/>
      <c r="JM146" s="6">
        <f t="shared" si="4671"/>
        <v>16011096102.201591</v>
      </c>
      <c r="JN146"/>
      <c r="JO146" s="6">
        <f t="shared" si="4672"/>
        <v>4828576584.9615946</v>
      </c>
      <c r="JP146"/>
      <c r="JQ146" s="6">
        <f t="shared" si="4673"/>
        <v>10627860.801600242</v>
      </c>
      <c r="JR146"/>
      <c r="JS146" s="6">
        <f t="shared" si="4674"/>
        <v>46575699861.121613</v>
      </c>
      <c r="JT146"/>
      <c r="JU146" s="6">
        <f t="shared" si="4675"/>
        <v>127345519573.40163</v>
      </c>
      <c r="JV146"/>
      <c r="JW146" s="6">
        <f t="shared" si="4676"/>
        <v>61642481703.321617</v>
      </c>
      <c r="JX146"/>
      <c r="JY146" s="6">
        <f t="shared" si="4677"/>
        <v>55793727952.441582</v>
      </c>
      <c r="JZ146"/>
      <c r="KA146" s="6">
        <f t="shared" si="4678"/>
        <v>271726624777.92163</v>
      </c>
      <c r="KB146"/>
      <c r="KC146" s="6">
        <f t="shared" si="4679"/>
        <v>3799238112.9615955</v>
      </c>
      <c r="KD146"/>
      <c r="KE146" s="6">
        <f t="shared" si="4680"/>
        <v>64430704530.561623</v>
      </c>
      <c r="KF146"/>
      <c r="KG146" s="6">
        <f t="shared" si="4681"/>
        <v>24140470813.761612</v>
      </c>
      <c r="KH146"/>
      <c r="KI146" s="6">
        <f t="shared" si="4682"/>
        <v>11323505231.041592</v>
      </c>
      <c r="KJ146"/>
      <c r="KK146" s="6">
        <f t="shared" si="4683"/>
        <v>8447624568.1215935</v>
      </c>
      <c r="KL146"/>
      <c r="KM146" s="6">
        <f t="shared" si="4684"/>
        <v>89285001731.521576</v>
      </c>
      <c r="KN146"/>
      <c r="KO146" s="6">
        <f t="shared" si="4685"/>
        <v>8650294608.4415932</v>
      </c>
      <c r="KP146"/>
      <c r="KQ146" s="6">
        <f t="shared" si="4686"/>
        <v>2546409407.0415964</v>
      </c>
      <c r="KR146"/>
      <c r="KS146" s="6">
        <f t="shared" si="4687"/>
        <v>290703253694.52167</v>
      </c>
      <c r="KT146"/>
      <c r="KU146" s="6">
        <f t="shared" si="4688"/>
        <v>32420897768.641613</v>
      </c>
      <c r="KV146"/>
      <c r="KW146" s="16">
        <f t="shared" si="4689"/>
        <v>14342.82420172069</v>
      </c>
      <c r="KX146" s="7"/>
      <c r="KY146" s="5"/>
      <c r="KZ146" s="3">
        <f t="shared" si="2428"/>
        <v>21159193444</v>
      </c>
      <c r="LA146"/>
      <c r="LB146" s="3">
        <f t="shared" si="2745"/>
        <v>91265014201</v>
      </c>
      <c r="LC146"/>
      <c r="LD146" s="3">
        <f t="shared" si="2746"/>
        <v>11294588176</v>
      </c>
      <c r="LE146"/>
      <c r="LF146" s="3">
        <f t="shared" si="2747"/>
        <v>118757430544</v>
      </c>
      <c r="LG146"/>
      <c r="LH146" s="3">
        <f t="shared" si="2748"/>
        <v>6680119824</v>
      </c>
      <c r="LI146"/>
      <c r="LJ146" s="3">
        <f t="shared" si="2749"/>
        <v>2001578121</v>
      </c>
      <c r="LK146"/>
      <c r="LL146" s="3">
        <f t="shared" si="2750"/>
        <v>73294732900</v>
      </c>
      <c r="LM146"/>
      <c r="LN146" s="3">
        <f t="shared" si="2751"/>
        <v>260229556129</v>
      </c>
      <c r="LO146"/>
      <c r="LP146" s="3">
        <f t="shared" si="2752"/>
        <v>1529983225</v>
      </c>
      <c r="LQ146"/>
      <c r="LR146" s="3">
        <f t="shared" si="2753"/>
        <v>25962876900</v>
      </c>
      <c r="LS146"/>
      <c r="LT146" s="3">
        <f t="shared" si="2754"/>
        <v>32456544649</v>
      </c>
      <c r="LU146"/>
      <c r="LV146" s="3">
        <f t="shared" si="2755"/>
        <v>98808378244</v>
      </c>
      <c r="LW146"/>
      <c r="LX146" s="3">
        <f t="shared" si="2756"/>
        <v>178730161</v>
      </c>
      <c r="LY146"/>
      <c r="LZ146" s="3">
        <f t="shared" si="2757"/>
        <v>56281868644</v>
      </c>
      <c r="MA146"/>
      <c r="MB146" s="3">
        <f t="shared" si="2758"/>
        <v>6502164496</v>
      </c>
      <c r="MC146"/>
      <c r="MD146" s="3">
        <f t="shared" si="2759"/>
        <v>208224900</v>
      </c>
      <c r="ME146"/>
      <c r="MF146" s="3">
        <f t="shared" si="2760"/>
        <v>3380492164</v>
      </c>
      <c r="MG146"/>
      <c r="MH146" s="3">
        <f t="shared" si="2761"/>
        <v>2313513801</v>
      </c>
      <c r="MI146"/>
      <c r="MJ146" s="3">
        <f t="shared" si="2762"/>
        <v>405257013604</v>
      </c>
      <c r="MK146"/>
      <c r="ML146" s="3">
        <f t="shared" si="2763"/>
        <v>129012427489</v>
      </c>
      <c r="MM146"/>
      <c r="MN146" s="3">
        <f t="shared" si="2764"/>
        <v>10606322169</v>
      </c>
      <c r="MO146"/>
      <c r="MP146" s="3">
        <f t="shared" si="2765"/>
        <v>18328556689</v>
      </c>
      <c r="MQ146"/>
      <c r="MR146" s="3">
        <f t="shared" si="2766"/>
        <v>381438406449</v>
      </c>
      <c r="MS146"/>
      <c r="MT146" s="3">
        <f t="shared" si="2767"/>
        <v>4216294489</v>
      </c>
      <c r="MU146"/>
      <c r="MV146" s="3">
        <f t="shared" si="2768"/>
        <v>6848721049</v>
      </c>
      <c r="MW146"/>
      <c r="MX146" s="3">
        <f t="shared" si="2769"/>
        <v>51584857129</v>
      </c>
      <c r="MY146"/>
      <c r="MZ146" s="3">
        <f t="shared" si="2770"/>
        <v>49078199296</v>
      </c>
      <c r="NA146"/>
      <c r="NB146" s="3">
        <f t="shared" si="2771"/>
        <v>177959109904</v>
      </c>
      <c r="NC146"/>
      <c r="ND146" s="3">
        <f t="shared" si="2772"/>
        <v>3380608449</v>
      </c>
      <c r="NE146"/>
      <c r="NF146" s="3">
        <f t="shared" si="2773"/>
        <v>5605666641</v>
      </c>
      <c r="NG146"/>
      <c r="NH146" s="3">
        <f t="shared" si="2774"/>
        <v>1535542596</v>
      </c>
      <c r="NI146"/>
      <c r="NJ146" s="3">
        <f t="shared" si="2775"/>
        <v>22147987684</v>
      </c>
      <c r="NK146"/>
      <c r="NL146" s="3">
        <f t="shared" si="2729"/>
        <v>50070775225</v>
      </c>
      <c r="NM146"/>
      <c r="NN146" s="3">
        <f t="shared" si="2776"/>
        <v>42849414001</v>
      </c>
      <c r="NO146"/>
      <c r="NP146" s="3">
        <f t="shared" si="2777"/>
        <v>39224594704</v>
      </c>
      <c r="NQ146"/>
      <c r="NR146" s="3">
        <f t="shared" si="2778"/>
        <v>123433471561</v>
      </c>
      <c r="NS146"/>
      <c r="NT146" s="3">
        <f t="shared" si="2779"/>
        <v>22486202116</v>
      </c>
      <c r="NU146"/>
      <c r="NV146" s="3">
        <f t="shared" si="2780"/>
        <v>179783632081</v>
      </c>
      <c r="NW146"/>
      <c r="NX146" s="3">
        <f t="shared" si="2781"/>
        <v>2423592900</v>
      </c>
      <c r="NY146"/>
      <c r="NZ146" s="3">
        <f t="shared" si="2782"/>
        <v>70940191716</v>
      </c>
      <c r="OA146"/>
      <c r="OB146" s="3">
        <f t="shared" si="2783"/>
        <v>5787101329</v>
      </c>
      <c r="OC146"/>
      <c r="OD146" s="3">
        <f t="shared" si="2784"/>
        <v>169498536804</v>
      </c>
      <c r="OE146"/>
      <c r="OF146" s="3">
        <f t="shared" si="2785"/>
        <v>26720806225</v>
      </c>
      <c r="OG146"/>
      <c r="OH146" s="3">
        <f t="shared" si="2786"/>
        <v>111935077489</v>
      </c>
      <c r="OI146"/>
      <c r="OJ146" s="3">
        <f t="shared" si="2787"/>
        <v>180774630976</v>
      </c>
      <c r="OK146"/>
      <c r="OL146" s="3">
        <f t="shared" si="2788"/>
        <v>20515978756</v>
      </c>
      <c r="OM146"/>
      <c r="ON146" s="3">
        <f t="shared" si="2789"/>
        <v>551451289</v>
      </c>
      <c r="OO146"/>
      <c r="OP146" s="3">
        <f t="shared" si="2790"/>
        <v>39224594704</v>
      </c>
      <c r="OQ146"/>
      <c r="OR146" s="3">
        <f t="shared" si="2791"/>
        <v>219791254761</v>
      </c>
      <c r="OS146"/>
      <c r="OT146" s="3">
        <f t="shared" si="2792"/>
        <v>178795356964</v>
      </c>
      <c r="OU146"/>
      <c r="OV146" s="3">
        <f t="shared" si="2793"/>
        <v>184584514689</v>
      </c>
      <c r="OW146"/>
      <c r="OX146" s="3">
        <f t="shared" si="2794"/>
        <v>295676025121</v>
      </c>
      <c r="OY146"/>
      <c r="OZ146" s="3">
        <f t="shared" si="2795"/>
        <v>56753056441</v>
      </c>
      <c r="PA146"/>
      <c r="PB146" s="3">
        <f t="shared" si="2796"/>
        <v>21479540481</v>
      </c>
      <c r="PC146"/>
      <c r="PD146" s="3">
        <f t="shared" si="2797"/>
        <v>97478830656</v>
      </c>
      <c r="PE146"/>
      <c r="PF146" s="3">
        <f t="shared" si="2798"/>
        <v>69739302724</v>
      </c>
      <c r="PG146"/>
      <c r="PH146" s="3">
        <f t="shared" si="2799"/>
        <v>51585311376</v>
      </c>
      <c r="PI146"/>
      <c r="PJ146" s="3">
        <f t="shared" si="2800"/>
        <v>28926185929</v>
      </c>
      <c r="PK146"/>
      <c r="PL146" s="3">
        <f t="shared" si="2801"/>
        <v>9472934241</v>
      </c>
      <c r="PM146"/>
      <c r="PN146" s="3">
        <f t="shared" si="2802"/>
        <v>13276800625</v>
      </c>
      <c r="PO146"/>
      <c r="PP146" s="3">
        <f t="shared" si="2803"/>
        <v>65672262756</v>
      </c>
      <c r="PQ146"/>
      <c r="PR146" s="3">
        <f t="shared" si="2804"/>
        <v>21812336100</v>
      </c>
      <c r="PS146"/>
      <c r="PT146" s="3">
        <f t="shared" si="2805"/>
        <v>113431545616</v>
      </c>
      <c r="PU146"/>
      <c r="PV146" s="3">
        <f t="shared" si="2806"/>
        <v>176975869225</v>
      </c>
      <c r="PW146"/>
      <c r="PX146" s="3">
        <f t="shared" si="2730"/>
        <v>26317599529</v>
      </c>
      <c r="PY146"/>
      <c r="PZ146" s="3">
        <f t="shared" si="3172"/>
        <v>23483417049</v>
      </c>
      <c r="QA146"/>
      <c r="QB146" s="3">
        <f t="shared" si="3173"/>
        <v>3001177089</v>
      </c>
      <c r="QC146"/>
      <c r="QD146" s="3">
        <f t="shared" si="3174"/>
        <v>42849414001</v>
      </c>
      <c r="QE146"/>
      <c r="QF146" s="3">
        <f t="shared" si="3175"/>
        <v>37056250000</v>
      </c>
      <c r="QG146"/>
      <c r="QH146" s="3">
        <f t="shared" si="3176"/>
        <v>159516366025</v>
      </c>
      <c r="QI146"/>
      <c r="QJ146" s="3">
        <f t="shared" si="3177"/>
        <v>37479411216</v>
      </c>
      <c r="QK146"/>
      <c r="QL146" s="3">
        <f t="shared" si="3178"/>
        <v>22816404601</v>
      </c>
      <c r="QM146"/>
      <c r="QN146" s="3">
        <f t="shared" si="3169"/>
        <v>192352416400</v>
      </c>
      <c r="QO146"/>
      <c r="QP146" s="3">
        <f t="shared" si="3170"/>
        <v>6315321961</v>
      </c>
      <c r="QQ146"/>
      <c r="QR146" s="3">
        <f t="shared" si="3171"/>
        <v>4654241284</v>
      </c>
      <c r="QS146" s="5"/>
      <c r="QT146" s="6">
        <f t="shared" si="2429"/>
        <v>15490.214730038531</v>
      </c>
      <c r="QU146" s="5"/>
      <c r="QV146" s="5"/>
      <c r="QW146" s="6">
        <f>B146-C146-$FC146</f>
        <v>44872.959999999963</v>
      </c>
      <c r="QX146"/>
      <c r="QY146" s="6">
        <f>D146-E146-$FC146</f>
        <v>-402690.04000000004</v>
      </c>
      <c r="QZ146"/>
      <c r="RA146" s="6">
        <f>F146-G146-$FC146</f>
        <v>5686.9599999999627</v>
      </c>
      <c r="RB146"/>
      <c r="RC146" s="6">
        <f>H146-I146-$FC146</f>
        <v>244022.95999999996</v>
      </c>
      <c r="RD146"/>
      <c r="RE146" s="6">
        <f>J146-K146-$FC146</f>
        <v>-18857.040000000037</v>
      </c>
      <c r="RF146"/>
      <c r="RG146" s="6">
        <f>L146-M146-$FC146</f>
        <v>-55850.040000000037</v>
      </c>
      <c r="RH146"/>
      <c r="RI146" s="6">
        <f>N146-O146-$FC146</f>
        <v>170140.95999999996</v>
      </c>
      <c r="RJ146"/>
      <c r="RK146" s="6">
        <f>P146-Q146-$FC146</f>
        <v>409537.95999999996</v>
      </c>
      <c r="RL146"/>
      <c r="RM146" s="6">
        <f>R146-S146-$FC146</f>
        <v>-61474.040000000037</v>
      </c>
      <c r="RN146"/>
      <c r="RO146" s="6">
        <f>T146-U146-$FC146</f>
        <v>60540.959999999963</v>
      </c>
      <c r="RP146"/>
      <c r="RQ146" s="6">
        <f>V146-W146-$FC146</f>
        <v>79567.959999999963</v>
      </c>
      <c r="RR146"/>
      <c r="RS146" s="6">
        <f>X146-Y146-$FC146</f>
        <v>213748.95999999996</v>
      </c>
      <c r="RT146"/>
      <c r="RU146" s="6">
        <f>Z146-AA146-$FC146</f>
        <v>-87220.040000000037</v>
      </c>
      <c r="RV146"/>
      <c r="RW146" s="6">
        <f>AB146-AC146-$FC146</f>
        <v>136648.95999999996</v>
      </c>
      <c r="RX146"/>
      <c r="RY146" s="6">
        <f>AD146-AE146-$FC146</f>
        <v>-19953.040000000037</v>
      </c>
      <c r="RZ146"/>
      <c r="SA146" s="6">
        <f>AF146-AG146-$FC146</f>
        <v>-86159.040000000037</v>
      </c>
      <c r="SB146"/>
      <c r="SC146" s="6">
        <f>AH146-AI146-$FC146</f>
        <v>-158731.04000000004</v>
      </c>
      <c r="SD146"/>
      <c r="SE146" s="6">
        <f>AJ146-AK146-$FC146</f>
        <v>-52490.040000000037</v>
      </c>
      <c r="SF146"/>
      <c r="SG146" s="6">
        <f>AL146-AM146-$FC146</f>
        <v>536008.95999999996</v>
      </c>
      <c r="SH146"/>
      <c r="SI146" s="6">
        <f>AN146-AO146-$FC146</f>
        <v>258593.95999999996</v>
      </c>
      <c r="SJ146"/>
      <c r="SK146" s="6">
        <f>AP146-AQ146-$FC146</f>
        <v>2397.9599999999627</v>
      </c>
      <c r="SL146"/>
      <c r="SM146" s="6">
        <f>AR146-AS146-$FC146</f>
        <v>34793.959999999963</v>
      </c>
      <c r="SN146"/>
      <c r="SO146" s="6">
        <f>AT146-AU146-$FC146</f>
        <v>517017.95999999996</v>
      </c>
      <c r="SP146"/>
      <c r="SQ146" s="6">
        <f>AV146-AW146-$FC146</f>
        <v>-165522.04000000004</v>
      </c>
      <c r="SR146"/>
      <c r="SS146" s="6">
        <f>AX146-AY146-$FC146</f>
        <v>-17832.040000000037</v>
      </c>
      <c r="ST146"/>
      <c r="SU146" s="6">
        <f>AZ146-BA146-$FC146</f>
        <v>-327712.04000000004</v>
      </c>
      <c r="SV146"/>
      <c r="SW146" s="6">
        <f>BB146-BC146-$FC146</f>
        <v>120946.95999999996</v>
      </c>
      <c r="SX146"/>
      <c r="SY146" s="6">
        <f>BD146-BE146-$FC146</f>
        <v>321262.95999999996</v>
      </c>
      <c r="SZ146"/>
      <c r="TA146" s="6">
        <f>BF146-BG146-$FC146</f>
        <v>-158732.04000000004</v>
      </c>
      <c r="TB146"/>
      <c r="TC146" s="6">
        <f>BH146-BI146-$FC146</f>
        <v>-25718.040000000037</v>
      </c>
      <c r="TD146"/>
      <c r="TE146" s="6">
        <f>BJ146-BK146-$FC146</f>
        <v>-61403.040000000037</v>
      </c>
      <c r="TF146"/>
      <c r="TG146" s="6">
        <f>BL146-BM146-$FC146</f>
        <v>48232.959999999963</v>
      </c>
      <c r="TH146"/>
      <c r="TI146" s="6">
        <f>BN146-BO146-$FC146</f>
        <v>123175.95999999996</v>
      </c>
      <c r="TJ146"/>
      <c r="TK146" s="6">
        <f>BP146-BQ146-$FC146</f>
        <v>-307590.04000000004</v>
      </c>
      <c r="TL146"/>
      <c r="TM146" s="6">
        <f>BR146-BS146-$FC146</f>
        <v>-298641.04000000004</v>
      </c>
      <c r="TN146"/>
      <c r="TO146" s="6">
        <f>BT146-BU146-$FC146</f>
        <v>250741.95999999996</v>
      </c>
      <c r="TP146"/>
      <c r="TQ146" s="6">
        <f>BV146-BW146-$FC146</f>
        <v>49364.959999999963</v>
      </c>
      <c r="TR146"/>
      <c r="TS146" s="6">
        <f>BX146-BY146-$FC146</f>
        <v>323419.95999999996</v>
      </c>
      <c r="TT146"/>
      <c r="TU146" s="6">
        <f>BZ146-CA146-$FC146</f>
        <v>-51359.040000000037</v>
      </c>
      <c r="TV146"/>
      <c r="TW146" s="6">
        <f>CB146-CC146-$FC146</f>
        <v>-366935.04000000004</v>
      </c>
      <c r="TX146"/>
      <c r="TY146" s="6">
        <f>CD146-CE146-$FC146</f>
        <v>-24516.040000000037</v>
      </c>
      <c r="TZ146"/>
      <c r="UA146" s="6">
        <f>CF146-CG146-$FC146</f>
        <v>311112.95999999996</v>
      </c>
      <c r="UB146"/>
      <c r="UC146" s="6">
        <f>CH146-CI146-$FC146</f>
        <v>-264054.04000000004</v>
      </c>
      <c r="UD146"/>
      <c r="UE146" s="6">
        <f>CJ146-CK146-$FC146</f>
        <v>-435156.04000000004</v>
      </c>
      <c r="UF146"/>
      <c r="UG146" s="6">
        <f>CL146-CM146-$FC146</f>
        <v>324586.95999999996</v>
      </c>
      <c r="UH146"/>
      <c r="UI146" s="6">
        <f>CN146-CO146-$FC146</f>
        <v>-243823.04000000004</v>
      </c>
      <c r="UJ146"/>
      <c r="UK146" s="6">
        <f>CP146-CQ146-$FC146</f>
        <v>-77106.040000000037</v>
      </c>
      <c r="UL146"/>
      <c r="UM146" s="6">
        <f>CR146-CS146-$FC146</f>
        <v>97462.959999999963</v>
      </c>
      <c r="UN146"/>
      <c r="UO146" s="6">
        <f>CT146-CU146-$FC146</f>
        <v>368229.95999999996</v>
      </c>
      <c r="UP146"/>
      <c r="UQ146" s="6">
        <f>CV146-CW146-$FC146</f>
        <v>322252.95999999996</v>
      </c>
      <c r="UR146"/>
      <c r="US146" s="6">
        <f>CX146-CY146-$FC146</f>
        <v>329043.95999999996</v>
      </c>
      <c r="UT146"/>
      <c r="UU146" s="6">
        <f>CZ146-DA146-$FC146</f>
        <v>-644350.04</v>
      </c>
      <c r="UV146"/>
      <c r="UW146" s="6">
        <f>DB146-DC146-$FC146</f>
        <v>-338818.04000000004</v>
      </c>
      <c r="UX146"/>
      <c r="UY146" s="6">
        <f>DD146-DE146-$FC146</f>
        <v>45969.959999999963</v>
      </c>
      <c r="UZ146"/>
      <c r="VA146" s="6">
        <f>DF146-DG146-$FC146</f>
        <v>211626.95999999996</v>
      </c>
      <c r="VB146"/>
      <c r="VC146" s="6">
        <f>DH146-DI146-$FC146</f>
        <v>163492.95999999996</v>
      </c>
      <c r="VD146"/>
      <c r="VE146" s="6">
        <f>DJ146-DK146-$FC146</f>
        <v>126534.95999999996</v>
      </c>
      <c r="VF146"/>
      <c r="VG146" s="6">
        <f>DL146-DM146-$FC146</f>
        <v>69487.959999999963</v>
      </c>
      <c r="VH146"/>
      <c r="VI146" s="6">
        <f>DN146-DO146-$FC146</f>
        <v>-3260.0400000000373</v>
      </c>
      <c r="VJ146"/>
      <c r="VK146" s="6">
        <f>DP146-DQ146-$FC146</f>
        <v>-215814.04000000004</v>
      </c>
      <c r="VL146"/>
      <c r="VM146" s="6">
        <f>DR146-DS146-$FC146</f>
        <v>-356855.04000000004</v>
      </c>
      <c r="VN146"/>
      <c r="VO146" s="6">
        <f>DT146-DU146-$FC146</f>
        <v>-248279.04000000004</v>
      </c>
      <c r="VP146"/>
      <c r="VQ146" s="6">
        <f>DV146-DW146-$FC146</f>
        <v>236206.95999999996</v>
      </c>
      <c r="VR146"/>
      <c r="VS146" s="6">
        <f>DX146-DY146-$FC146</f>
        <v>-521274.04000000004</v>
      </c>
      <c r="VT146"/>
      <c r="VU146" s="6">
        <f>DZ146-EA146-$FC146</f>
        <v>61637.959999999963</v>
      </c>
      <c r="VV146"/>
      <c r="VW146" s="6">
        <f>EB146-EC146-$FC146</f>
        <v>-253832.04000000004</v>
      </c>
      <c r="VX146"/>
      <c r="VY146" s="6">
        <f>ED146-EE146-$FC146</f>
        <v>-155372.04000000004</v>
      </c>
      <c r="VZ146"/>
      <c r="WA146" s="6">
        <f>EF146-EG146-$FC146</f>
        <v>106411.95999999996</v>
      </c>
      <c r="WB146"/>
      <c r="WC146" s="6">
        <f>EH146-EI146-$FC146</f>
        <v>91910.959999999963</v>
      </c>
      <c r="WD146"/>
      <c r="WE146" s="6">
        <f>EJ146-EK146-$FC146</f>
        <v>298805.95999999996</v>
      </c>
      <c r="WF146"/>
      <c r="WG146" s="6">
        <f>EL146-EM146-$FC146</f>
        <v>93006.959999999963</v>
      </c>
      <c r="WH146"/>
      <c r="WI146" s="6">
        <f>EN146-EO146-$FC146</f>
        <v>50461.959999999963</v>
      </c>
      <c r="WJ146"/>
      <c r="WK146" s="6">
        <f>EP146-EQ146-$FC146</f>
        <v>-539169.04</v>
      </c>
      <c r="WL146"/>
      <c r="WM146" s="6">
        <f>ER146-ES146-$FC146</f>
        <v>-180058.04000000004</v>
      </c>
      <c r="WN146"/>
      <c r="WO146" s="6">
        <f>ET146-EU146-$FC146</f>
        <v>-32367.040000000037</v>
      </c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</row>
    <row r="147" spans="1:1015">
      <c r="A147"/>
      <c r="EV147" s="15"/>
      <c r="EW147" s="10"/>
      <c r="EX147" s="15"/>
      <c r="EY147" s="10"/>
      <c r="EZ147" s="15"/>
      <c r="FA147" s="10"/>
      <c r="FB147" s="10"/>
      <c r="FC147" s="10"/>
      <c r="FD147" s="15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8"/>
      <c r="KX147" s="15"/>
      <c r="KY147" s="15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5"/>
      <c r="QT147" s="10"/>
      <c r="QW147" s="7">
        <f>QW141*QW146</f>
        <v>-1125830257.8688004</v>
      </c>
      <c r="QY147" s="7">
        <f>QY141*QY146</f>
        <v>8302373307.8912125</v>
      </c>
      <c r="RA147" s="7">
        <f>RA141*RA146</f>
        <v>-237631215.9487986</v>
      </c>
      <c r="RC147" s="7">
        <f>RC141*RC146</f>
        <v>-10243420118.348804</v>
      </c>
      <c r="RE147" s="7">
        <f>RE141*RE146</f>
        <v>-833457030.98880112</v>
      </c>
      <c r="RG147" s="7">
        <f>RG141*RG146</f>
        <v>-6524553584.908803</v>
      </c>
      <c r="RI147" s="7">
        <f>RI141*RI146</f>
        <v>14684988759.091192</v>
      </c>
      <c r="RK147" s="7">
        <f>RK141*RK146</f>
        <v>-15441743452.42881</v>
      </c>
      <c r="RM147" s="7">
        <f>RM141*RM146</f>
        <v>3544425937.0112038</v>
      </c>
      <c r="RO147" s="7">
        <f>RO141*RO146</f>
        <v>-537196889.5488013</v>
      </c>
      <c r="RQ147" s="7">
        <f>RQ141*RQ146</f>
        <v>8075727821.1711941</v>
      </c>
      <c r="RS147" s="7">
        <f>RS141*RS146</f>
        <v>11916658419.251192</v>
      </c>
      <c r="RU147" s="7">
        <f>RU141*RU146</f>
        <v>-6403234814.9888</v>
      </c>
      <c r="RW147" s="7">
        <f>RW141*RW146</f>
        <v>18738223676.211189</v>
      </c>
      <c r="RY147" s="7">
        <f>RY141*RY146</f>
        <v>-196152749.38879982</v>
      </c>
      <c r="SA147" s="7">
        <f>SA141*SA146</f>
        <v>-7652880285.3888006</v>
      </c>
      <c r="SC147" s="7">
        <f>SC141*SC146</f>
        <v>-11947799667.148798</v>
      </c>
      <c r="SE147" s="7">
        <f>SE141*SE146</f>
        <v>290232128.37120169</v>
      </c>
      <c r="SG147" s="7">
        <f>SG141*SG146</f>
        <v>5175016426.2911844</v>
      </c>
      <c r="SI147" s="7">
        <f>SI141*SI146</f>
        <v>-6833417799.3088064</v>
      </c>
      <c r="SK147" s="7">
        <f>SK141*SK146</f>
        <v>-196654973.06879702</v>
      </c>
      <c r="SM147" s="7">
        <f>SM141*SM146</f>
        <v>-1553525262.3487992</v>
      </c>
      <c r="SO147" s="7">
        <f>SO141*SO146</f>
        <v>9855768606.4511852</v>
      </c>
      <c r="SQ147" s="7">
        <f>SQ141*SQ146</f>
        <v>9853407865.3312073</v>
      </c>
      <c r="SS147" s="7">
        <f>SS141*SS146</f>
        <v>1065522879.0912027</v>
      </c>
      <c r="SU147" s="7">
        <f>SU141*SU146</f>
        <v>20520436568.051212</v>
      </c>
      <c r="SW147" s="7">
        <f>SW141*SW146</f>
        <v>-7993297504.5888014</v>
      </c>
      <c r="SY147" s="7">
        <f>SY141*SY146</f>
        <v>8473220616.3711901</v>
      </c>
      <c r="TA147" s="7">
        <f>TA141*TA146</f>
        <v>-4572549431.3087969</v>
      </c>
      <c r="TC147" s="7">
        <f>TC141*TC146</f>
        <v>-1685630294.6688018</v>
      </c>
      <c r="TE147" s="7">
        <f>TE141*TE146</f>
        <v>-4309432363.4688005</v>
      </c>
      <c r="TG147" s="7">
        <f>TG141*TG146</f>
        <v>1609375671.0911975</v>
      </c>
      <c r="TI147" s="7">
        <f>TI141*TI146</f>
        <v>-2667656254.9888024</v>
      </c>
      <c r="TK147" s="7">
        <f>TK141*TK146</f>
        <v>8246267507.5712099</v>
      </c>
      <c r="TM147" s="7">
        <f>TM141*TM146</f>
        <v>-43202225150.028793</v>
      </c>
      <c r="TO147" s="7">
        <f>TO141*TO146</f>
        <v>15798428465.971191</v>
      </c>
      <c r="TQ147" s="7">
        <f>TQ141*TQ146</f>
        <v>8217030594.6111927</v>
      </c>
      <c r="TS147" s="7">
        <f>TS141*TS146</f>
        <v>-9824618682.5088081</v>
      </c>
      <c r="TU147" s="7">
        <f>TU141*TU146</f>
        <v>3377847082.291204</v>
      </c>
      <c r="TW147" s="7">
        <f>TW141*TW146</f>
        <v>28134113063.731213</v>
      </c>
      <c r="TY147" s="7">
        <f>TY141*TY146</f>
        <v>2312972658.291204</v>
      </c>
      <c r="UA147" s="7">
        <f>UA141*UA146</f>
        <v>12391853198.131189</v>
      </c>
      <c r="UC147" s="7">
        <f>UC141*UC146</f>
        <v>-24573587189.388798</v>
      </c>
      <c r="UE147" s="7">
        <f>UE141*UE146</f>
        <v>-50731674767.628792</v>
      </c>
      <c r="UG147" s="7">
        <f>UG141*UG146</f>
        <v>-27013840630.348804</v>
      </c>
      <c r="UI147" s="7">
        <f>UI141*UI146</f>
        <v>-5857292619.4687939</v>
      </c>
      <c r="UK147" s="7">
        <f>UK141*UK146</f>
        <v>3658626081.6512041</v>
      </c>
      <c r="UM147" s="7">
        <f>UM141*UM146</f>
        <v>-12016138165.068798</v>
      </c>
      <c r="UO147" s="7">
        <f>UO141*UO146</f>
        <v>44891179549.171188</v>
      </c>
      <c r="UQ147" s="7">
        <f>UQ141*UQ146</f>
        <v>-13114818943.948807</v>
      </c>
      <c r="US147" s="7">
        <f>US141*US146</f>
        <v>-48912147742.348801</v>
      </c>
      <c r="UU147" s="7">
        <f>UU141*UU146</f>
        <v>49811660260.21122</v>
      </c>
      <c r="UW147" s="7">
        <f>UW141*UW146</f>
        <v>26051475146.611214</v>
      </c>
      <c r="UY147" s="7">
        <f>UY141*UY146</f>
        <v>-4226720843.7887979</v>
      </c>
      <c r="VA147" s="7">
        <f>VA141*VA146</f>
        <v>1122198513.3311939</v>
      </c>
      <c r="VC147" s="7">
        <f>VC141*VC146</f>
        <v>2182748730.9311948</v>
      </c>
      <c r="VE147" s="7">
        <f>VE141*VE146</f>
        <v>15022230.45119646</v>
      </c>
      <c r="VG147" s="7">
        <f>VG141*VG146</f>
        <v>-4033170142.9887996</v>
      </c>
      <c r="VI147" s="7">
        <f>VI141*VI146</f>
        <v>114575018.61120141</v>
      </c>
      <c r="VK147" s="7">
        <f>VK141*VK146</f>
        <v>-18333558084.108799</v>
      </c>
      <c r="VM147" s="7">
        <f>VM141*VM146</f>
        <v>12727334921.011211</v>
      </c>
      <c r="VO147" s="7">
        <f>VO141*VO146</f>
        <v>-22513625550.028797</v>
      </c>
      <c r="VQ147" s="7">
        <f>VQ141*VQ146</f>
        <v>18569344022.451191</v>
      </c>
      <c r="VS147" s="7">
        <f>VS141*VS146</f>
        <v>-82168802242.508789</v>
      </c>
      <c r="VU147" s="7">
        <f>VU141*VU146</f>
        <v>680897285.49119782</v>
      </c>
      <c r="VW147" s="7">
        <f>VW141*VW146</f>
        <v>29400167105.97121</v>
      </c>
      <c r="VY147" s="7">
        <f>VY141*VY146</f>
        <v>4247448961.6512055</v>
      </c>
      <c r="WA147" s="7">
        <f>WA141*WA146</f>
        <v>-3842884906.8288016</v>
      </c>
      <c r="WC147" s="7">
        <f>WC141*WC146</f>
        <v>-2117010876.7488017</v>
      </c>
      <c r="WE147" s="7">
        <f>WE141*WE146</f>
        <v>-30050700256.908806</v>
      </c>
      <c r="WG147" s="7">
        <f>WG141*WG146</f>
        <v>-9297094770.5087986</v>
      </c>
      <c r="WI147" s="7">
        <f>WI141*WI146</f>
        <v>-7323911617.8687963</v>
      </c>
      <c r="WK147" s="7">
        <f>WK141*WK146</f>
        <v>-26185671798.348785</v>
      </c>
      <c r="WM147" s="7">
        <f>WM141*WM146</f>
        <v>-439111143.30879503</v>
      </c>
      <c r="WO147" s="7">
        <f>WO141*WO146</f>
        <v>-581011672.26879978</v>
      </c>
      <c r="WQ147" s="6">
        <f>(SUM(QW147:WP147)/(150*148))</f>
        <v>-6453113.1832360355</v>
      </c>
    </row>
    <row r="148" spans="1:1015">
      <c r="A148" s="12" t="s">
        <v>19</v>
      </c>
      <c r="EV148" s="15"/>
      <c r="EW148" s="10"/>
      <c r="EX148" s="15"/>
      <c r="EY148" s="10"/>
      <c r="EZ148" s="15"/>
      <c r="FA148" s="10"/>
      <c r="FB148" s="10"/>
      <c r="FC148" s="10"/>
      <c r="FD148" s="15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8"/>
      <c r="KX148" s="15"/>
      <c r="KY148" s="15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5"/>
      <c r="QT148" s="10"/>
      <c r="QW148" s="7">
        <f t="shared" ref="QW148:TG148" si="4989">QW142*QW145</f>
        <v>-22226200.163555514</v>
      </c>
      <c r="QX148" s="7"/>
      <c r="QY148" s="7">
        <f t="shared" si="4989"/>
        <v>-31449575.310222212</v>
      </c>
      <c r="QZ148" s="7"/>
      <c r="RA148" s="7">
        <f t="shared" si="4989"/>
        <v>80193471.729777724</v>
      </c>
      <c r="RB148" s="7"/>
      <c r="RC148" s="7">
        <f t="shared" si="4989"/>
        <v>-115437560.37688883</v>
      </c>
      <c r="RD148" s="7"/>
      <c r="RE148" s="7">
        <f t="shared" si="4989"/>
        <v>26558638.023110952</v>
      </c>
      <c r="RF148" s="7"/>
      <c r="RG148" s="7">
        <f t="shared" si="4989"/>
        <v>3000520.4764444851</v>
      </c>
      <c r="RH148" s="7"/>
      <c r="RI148" s="7">
        <f t="shared" si="4989"/>
        <v>114012523.46311119</v>
      </c>
      <c r="RJ148" s="7"/>
      <c r="RK148" s="7">
        <f t="shared" si="4989"/>
        <v>266309862.76977792</v>
      </c>
      <c r="RL148" s="7"/>
      <c r="RM148" s="7">
        <f t="shared" si="4989"/>
        <v>-1569914.5102222303</v>
      </c>
      <c r="RN148" s="7"/>
      <c r="RO148" s="7">
        <f t="shared" si="4989"/>
        <v>-75069648.056888908</v>
      </c>
      <c r="RP148" s="7"/>
      <c r="RQ148" s="7">
        <f t="shared" si="4989"/>
        <v>-31827456.910222258</v>
      </c>
      <c r="RR148" s="7"/>
      <c r="RS148" s="7">
        <f t="shared" si="4989"/>
        <v>-2191978.9368889024</v>
      </c>
      <c r="RT148" s="7"/>
      <c r="RU148" s="7">
        <f t="shared" si="4989"/>
        <v>-18882253.710222241</v>
      </c>
      <c r="RV148" s="7"/>
      <c r="RW148" s="7">
        <f t="shared" si="4989"/>
        <v>6801409.8631111328</v>
      </c>
      <c r="RX148" s="7"/>
      <c r="RY148" s="7">
        <f t="shared" si="4989"/>
        <v>37353664.369777821</v>
      </c>
      <c r="RZ148" s="7"/>
      <c r="SA148" s="7">
        <f t="shared" si="4989"/>
        <v>-60478834.403555565</v>
      </c>
      <c r="SB148" s="7"/>
      <c r="SC148" s="7">
        <f t="shared" si="4989"/>
        <v>-221248446.67022216</v>
      </c>
      <c r="SD148" s="7"/>
      <c r="SE148" s="7">
        <f t="shared" si="4989"/>
        <v>4341111.8364444748</v>
      </c>
      <c r="SF148" s="7"/>
      <c r="SG148" s="7">
        <f t="shared" si="4989"/>
        <v>65756648.903111048</v>
      </c>
      <c r="SH148" s="7"/>
      <c r="SI148" s="7">
        <f t="shared" si="4989"/>
        <v>13418311.729777753</v>
      </c>
      <c r="SJ148" s="7"/>
      <c r="SK148" s="7">
        <f t="shared" si="4989"/>
        <v>24089780.423111074</v>
      </c>
      <c r="SL148" s="7"/>
      <c r="SM148" s="7">
        <f t="shared" si="4989"/>
        <v>149242025.75644433</v>
      </c>
      <c r="SN148" s="7"/>
      <c r="SO148" s="7">
        <f t="shared" si="4989"/>
        <v>328352987.46311128</v>
      </c>
      <c r="SP148" s="7"/>
      <c r="SQ148" s="7">
        <f t="shared" si="4989"/>
        <v>-102859738.72355555</v>
      </c>
      <c r="SR148" s="7"/>
      <c r="SS148" s="7">
        <f t="shared" si="4989"/>
        <v>14840767.729777711</v>
      </c>
      <c r="ST148" s="7"/>
      <c r="SU148" s="7">
        <f t="shared" si="4989"/>
        <v>70412531.569777712</v>
      </c>
      <c r="SV148" s="7"/>
      <c r="SW148" s="7">
        <f t="shared" si="4989"/>
        <v>-45172423.096888877</v>
      </c>
      <c r="SX148" s="7"/>
      <c r="SY148" s="7">
        <f t="shared" si="4989"/>
        <v>-21905763.89688883</v>
      </c>
      <c r="SZ148" s="7"/>
      <c r="TA148" s="7">
        <f t="shared" si="4989"/>
        <v>-34987554.616888836</v>
      </c>
      <c r="TB148" s="7"/>
      <c r="TC148" s="7">
        <f t="shared" si="4989"/>
        <v>4855479.7297778204</v>
      </c>
      <c r="TD148" s="7"/>
      <c r="TE148" s="7">
        <f t="shared" si="4989"/>
        <v>-70164075.790222272</v>
      </c>
      <c r="TF148" s="7"/>
      <c r="TG148" s="7">
        <f t="shared" si="4989"/>
        <v>-3251017.4435555618</v>
      </c>
      <c r="TH148" s="7"/>
      <c r="TI148" s="7">
        <f t="shared" ref="TI148:VS148" si="4990">TI142*TI145</f>
        <v>-387089.33688889089</v>
      </c>
      <c r="TJ148" s="7"/>
      <c r="TK148" s="7">
        <f t="shared" si="4990"/>
        <v>61508171.889777832</v>
      </c>
      <c r="TL148" s="7"/>
      <c r="TM148" s="7">
        <f t="shared" si="4990"/>
        <v>49079105.64977783</v>
      </c>
      <c r="TN148" s="7"/>
      <c r="TO148" s="7">
        <f t="shared" si="4990"/>
        <v>-13024026.510222262</v>
      </c>
      <c r="TP148" s="7"/>
      <c r="TQ148" s="7">
        <f t="shared" si="4990"/>
        <v>-34738211.043555565</v>
      </c>
      <c r="TR148" s="7"/>
      <c r="TS148" s="7">
        <f t="shared" si="4990"/>
        <v>105897000.90311097</v>
      </c>
      <c r="TT148" s="7"/>
      <c r="TU148" s="7">
        <f t="shared" si="4990"/>
        <v>9453213.5964444224</v>
      </c>
      <c r="TV148" s="7"/>
      <c r="TW148" s="7">
        <f t="shared" si="4990"/>
        <v>-1497511.736888872</v>
      </c>
      <c r="TX148" s="7"/>
      <c r="TY148" s="7">
        <f t="shared" si="4990"/>
        <v>168378589.80977765</v>
      </c>
      <c r="TZ148" s="7"/>
      <c r="UA148" s="7">
        <f t="shared" si="4990"/>
        <v>-8303225.1235555364</v>
      </c>
      <c r="UB148" s="7"/>
      <c r="UC148" s="7">
        <f t="shared" si="4990"/>
        <v>150018156.10311118</v>
      </c>
      <c r="UD148" s="7"/>
      <c r="UE148" s="7">
        <f t="shared" si="4990"/>
        <v>-44459793.870222263</v>
      </c>
      <c r="UF148" s="7"/>
      <c r="UG148" s="7">
        <f t="shared" si="4990"/>
        <v>-2445085.603555575</v>
      </c>
      <c r="UH148" s="7"/>
      <c r="UI148" s="7">
        <f t="shared" si="4990"/>
        <v>-9415066.4035555068</v>
      </c>
      <c r="UJ148" s="7"/>
      <c r="UK148" s="7">
        <f t="shared" si="4990"/>
        <v>-27525650.403555553</v>
      </c>
      <c r="UL148" s="7"/>
      <c r="UM148" s="7">
        <f t="shared" si="4990"/>
        <v>-26656220.536888845</v>
      </c>
      <c r="UN148" s="7"/>
      <c r="UO148" s="7">
        <f t="shared" si="4990"/>
        <v>-226899801.23022217</v>
      </c>
      <c r="UP148" s="7"/>
      <c r="UQ148" s="7">
        <f t="shared" si="4990"/>
        <v>-76399224.376888931</v>
      </c>
      <c r="UR148" s="7"/>
      <c r="US148" s="7">
        <f t="shared" si="4990"/>
        <v>-17272862.350222174</v>
      </c>
      <c r="UT148" s="7"/>
      <c r="UU148" s="7">
        <f t="shared" si="4990"/>
        <v>-9566105.8702221401</v>
      </c>
      <c r="UV148" s="7"/>
      <c r="UW148" s="7">
        <f t="shared" si="4990"/>
        <v>150120816.04977769</v>
      </c>
      <c r="UX148" s="7"/>
      <c r="UY148" s="7">
        <f t="shared" si="4990"/>
        <v>-5878435.0435555791</v>
      </c>
      <c r="UZ148" s="7"/>
      <c r="VA148" s="7">
        <f t="shared" si="4990"/>
        <v>13638953.756444421</v>
      </c>
      <c r="VB148" s="7"/>
      <c r="VC148" s="7">
        <f t="shared" si="4990"/>
        <v>-95069194.936888859</v>
      </c>
      <c r="VD148" s="7"/>
      <c r="VE148" s="7">
        <f t="shared" si="4990"/>
        <v>28893737.96977783</v>
      </c>
      <c r="VF148" s="7"/>
      <c r="VG148" s="7">
        <f t="shared" si="4990"/>
        <v>51984944.049777828</v>
      </c>
      <c r="VH148" s="7"/>
      <c r="VI148" s="7">
        <f t="shared" si="4990"/>
        <v>-81799501.710222289</v>
      </c>
      <c r="VJ148" s="7"/>
      <c r="VK148" s="7">
        <f t="shared" si="4990"/>
        <v>157087105.22311097</v>
      </c>
      <c r="VL148" s="7"/>
      <c r="VM148" s="7">
        <f t="shared" si="4990"/>
        <v>-43255953.976888895</v>
      </c>
      <c r="VN148" s="7"/>
      <c r="VO148" s="7">
        <f t="shared" si="4990"/>
        <v>-28936717.923555572</v>
      </c>
      <c r="VP148" s="7"/>
      <c r="VQ148" s="7">
        <f t="shared" si="4990"/>
        <v>76514037.27644451</v>
      </c>
      <c r="VR148" s="7"/>
      <c r="VS148" s="7">
        <f t="shared" si="4990"/>
        <v>-242134304.27022225</v>
      </c>
      <c r="VT148" s="7"/>
      <c r="VU148" s="7">
        <f t="shared" ref="VU148:WM148" si="4991">VU142*VU145</f>
        <v>21294520.689777747</v>
      </c>
      <c r="VV148" s="7"/>
      <c r="VW148" s="7">
        <f t="shared" si="4991"/>
        <v>-687101.49688889144</v>
      </c>
      <c r="VX148" s="7"/>
      <c r="VY148" s="7">
        <f t="shared" si="4991"/>
        <v>-19048769.016888902</v>
      </c>
      <c r="VZ148" s="7"/>
      <c r="WA148" s="7">
        <f t="shared" si="4991"/>
        <v>-8670564.9635555502</v>
      </c>
      <c r="WB148" s="7"/>
      <c r="WC148" s="7">
        <f t="shared" si="4991"/>
        <v>3348008.9031110564</v>
      </c>
      <c r="WD148" s="7"/>
      <c r="WE148" s="7">
        <f t="shared" si="4991"/>
        <v>-146806452.75022212</v>
      </c>
      <c r="WF148" s="7"/>
      <c r="WG148" s="7">
        <f t="shared" si="4991"/>
        <v>-118214056.05688885</v>
      </c>
      <c r="WH148" s="7"/>
      <c r="WI148" s="7">
        <f t="shared" si="4991"/>
        <v>23329636.316444386</v>
      </c>
      <c r="WJ148" s="7"/>
      <c r="WK148" s="7">
        <f t="shared" si="4991"/>
        <v>-82038387.47022225</v>
      </c>
      <c r="WL148" s="7"/>
      <c r="WM148" s="7">
        <f t="shared" si="4991"/>
        <v>-7172757.8168888753</v>
      </c>
      <c r="WN148" s="7"/>
      <c r="WO148" s="7">
        <f>WO142*WO145</f>
        <v>4564888.6897777915</v>
      </c>
      <c r="WQ148" s="6">
        <f>(SUM(QW148:WP148)/(150*148))</f>
        <v>2145.3201921921845</v>
      </c>
    </row>
    <row r="149" spans="1:1015" s="3" customFormat="1">
      <c r="A149" s="2">
        <v>201</v>
      </c>
      <c r="B149" s="3">
        <v>0</v>
      </c>
      <c r="C149" s="3">
        <v>203</v>
      </c>
      <c r="D149" s="3">
        <v>407</v>
      </c>
      <c r="E149" s="3">
        <v>0</v>
      </c>
      <c r="F149" s="3">
        <v>203</v>
      </c>
      <c r="G149" s="3">
        <v>610</v>
      </c>
      <c r="H149" s="3">
        <v>0</v>
      </c>
      <c r="I149" s="3">
        <v>610</v>
      </c>
      <c r="J149" s="3">
        <v>0</v>
      </c>
      <c r="K149" s="3">
        <v>203</v>
      </c>
      <c r="L149" s="3">
        <v>610</v>
      </c>
      <c r="M149" s="3">
        <v>203</v>
      </c>
      <c r="N149" s="3">
        <v>203</v>
      </c>
      <c r="O149" s="3">
        <v>0</v>
      </c>
      <c r="P149" s="3">
        <v>0</v>
      </c>
      <c r="Q149" s="3">
        <v>203</v>
      </c>
      <c r="R149" s="3">
        <v>407</v>
      </c>
      <c r="S149" s="3">
        <v>407</v>
      </c>
      <c r="T149" s="3">
        <v>203</v>
      </c>
      <c r="U149" s="3">
        <v>407</v>
      </c>
      <c r="V149" s="3">
        <v>0</v>
      </c>
      <c r="W149" s="3">
        <v>0</v>
      </c>
      <c r="X149" s="3">
        <v>203</v>
      </c>
      <c r="Y149" s="3">
        <v>610</v>
      </c>
      <c r="Z149" s="3">
        <v>407</v>
      </c>
      <c r="AA149" s="3">
        <v>0</v>
      </c>
      <c r="AB149" s="3">
        <v>407</v>
      </c>
      <c r="AC149" s="3">
        <v>0</v>
      </c>
      <c r="AD149" s="3">
        <v>610</v>
      </c>
      <c r="AE149" s="3">
        <v>0</v>
      </c>
      <c r="AF149" s="3">
        <v>203</v>
      </c>
      <c r="AG149" s="3">
        <v>203</v>
      </c>
      <c r="AH149" s="3">
        <v>0</v>
      </c>
      <c r="AI149" s="3">
        <v>203</v>
      </c>
      <c r="AJ149" s="3">
        <v>203</v>
      </c>
      <c r="AK149" s="3">
        <v>203</v>
      </c>
      <c r="AL149" s="3">
        <v>407</v>
      </c>
      <c r="AM149" s="3">
        <v>0</v>
      </c>
      <c r="AN149" s="3">
        <v>407</v>
      </c>
      <c r="AO149" s="3">
        <v>407</v>
      </c>
      <c r="AP149" s="3">
        <v>610</v>
      </c>
      <c r="AQ149" s="3">
        <v>0</v>
      </c>
      <c r="AR149" s="3">
        <v>0</v>
      </c>
      <c r="AS149" s="3">
        <v>203</v>
      </c>
      <c r="AT149" s="3">
        <v>0</v>
      </c>
      <c r="AU149" s="3">
        <v>0</v>
      </c>
      <c r="AV149" s="3">
        <v>1017</v>
      </c>
      <c r="AW149" s="3">
        <v>610</v>
      </c>
      <c r="AX149" s="3">
        <v>203</v>
      </c>
      <c r="AY149" s="3">
        <v>0</v>
      </c>
      <c r="AZ149" s="3">
        <v>0</v>
      </c>
      <c r="BA149" s="3">
        <v>610</v>
      </c>
      <c r="BB149" s="3">
        <v>0</v>
      </c>
      <c r="BC149" s="3">
        <v>407</v>
      </c>
      <c r="BD149" s="3">
        <v>407</v>
      </c>
      <c r="BE149" s="3">
        <v>407</v>
      </c>
      <c r="BF149" s="3">
        <v>203</v>
      </c>
      <c r="BG149" s="3">
        <v>0</v>
      </c>
      <c r="BH149" s="3">
        <v>610</v>
      </c>
      <c r="BI149" s="3">
        <v>0</v>
      </c>
      <c r="BJ149" s="3">
        <v>407</v>
      </c>
      <c r="BK149" s="3">
        <v>203</v>
      </c>
      <c r="BL149" s="3">
        <v>203</v>
      </c>
      <c r="BM149" s="3">
        <v>203</v>
      </c>
      <c r="BN149" s="3">
        <v>0</v>
      </c>
      <c r="BO149" s="3">
        <v>407</v>
      </c>
      <c r="BP149" s="3">
        <v>1017</v>
      </c>
      <c r="BQ149" s="3">
        <v>0</v>
      </c>
      <c r="BR149" s="3">
        <v>0</v>
      </c>
      <c r="BS149" s="3">
        <v>407</v>
      </c>
      <c r="BT149" s="3">
        <v>0</v>
      </c>
      <c r="BU149" s="3">
        <v>0</v>
      </c>
      <c r="BV149" s="3">
        <v>407</v>
      </c>
      <c r="BW149" s="3">
        <v>203</v>
      </c>
      <c r="BX149" s="3">
        <v>610</v>
      </c>
      <c r="BY149" s="3">
        <v>0</v>
      </c>
      <c r="BZ149" s="3">
        <v>0</v>
      </c>
      <c r="CA149" s="3">
        <v>203</v>
      </c>
      <c r="CB149" s="3">
        <v>0</v>
      </c>
      <c r="CC149" s="3">
        <v>203</v>
      </c>
      <c r="CD149" s="3">
        <v>0</v>
      </c>
      <c r="CE149" s="3">
        <v>0</v>
      </c>
      <c r="CF149" s="3">
        <v>407</v>
      </c>
      <c r="CG149" s="3">
        <v>0</v>
      </c>
      <c r="CH149" s="3">
        <v>0</v>
      </c>
      <c r="CI149" s="3">
        <v>407</v>
      </c>
      <c r="CJ149" s="3">
        <v>407</v>
      </c>
      <c r="CK149" s="3">
        <v>0</v>
      </c>
      <c r="CL149" s="3">
        <v>203</v>
      </c>
      <c r="CM149" s="3">
        <v>814</v>
      </c>
      <c r="CN149" s="3">
        <v>610</v>
      </c>
      <c r="CO149" s="3">
        <v>203</v>
      </c>
      <c r="CP149" s="3">
        <v>0</v>
      </c>
      <c r="CQ149" s="3">
        <v>407</v>
      </c>
      <c r="CR149" s="3">
        <v>0</v>
      </c>
      <c r="CS149" s="3">
        <v>203</v>
      </c>
      <c r="CT149" s="3">
        <v>0</v>
      </c>
      <c r="CU149" s="3">
        <v>0</v>
      </c>
      <c r="CV149" s="3">
        <v>1221</v>
      </c>
      <c r="CW149" s="3">
        <v>407</v>
      </c>
      <c r="CX149" s="3">
        <v>0</v>
      </c>
      <c r="CY149" s="3">
        <v>0</v>
      </c>
      <c r="CZ149" s="3">
        <v>0</v>
      </c>
      <c r="DA149" s="3">
        <v>407</v>
      </c>
      <c r="DB149" s="3">
        <v>407</v>
      </c>
      <c r="DC149" s="3">
        <v>203</v>
      </c>
      <c r="DD149" s="3">
        <v>814</v>
      </c>
      <c r="DE149" s="3">
        <v>203</v>
      </c>
      <c r="DF149" s="3">
        <v>203</v>
      </c>
      <c r="DG149" s="3">
        <v>0</v>
      </c>
      <c r="DH149" s="3">
        <v>203</v>
      </c>
      <c r="DI149" s="3">
        <v>203</v>
      </c>
      <c r="DJ149" s="3">
        <v>610</v>
      </c>
      <c r="DK149" s="3">
        <v>0</v>
      </c>
      <c r="DL149" s="3">
        <v>203</v>
      </c>
      <c r="DM149" s="3">
        <v>203</v>
      </c>
      <c r="DN149" s="3">
        <v>610</v>
      </c>
      <c r="DO149" s="3">
        <v>407</v>
      </c>
      <c r="DP149" s="3">
        <v>0</v>
      </c>
      <c r="DQ149" s="3">
        <v>203</v>
      </c>
      <c r="DR149" s="3">
        <v>203</v>
      </c>
      <c r="DS149" s="3">
        <v>407</v>
      </c>
      <c r="DT149" s="3">
        <v>610</v>
      </c>
      <c r="DU149" s="3">
        <v>203</v>
      </c>
      <c r="DV149" s="3">
        <v>0</v>
      </c>
      <c r="DW149" s="3">
        <v>610</v>
      </c>
      <c r="DX149" s="3">
        <v>0</v>
      </c>
      <c r="DY149" s="3">
        <v>0</v>
      </c>
      <c r="DZ149" s="3">
        <v>0</v>
      </c>
      <c r="EA149" s="3">
        <v>0</v>
      </c>
      <c r="EB149" s="3">
        <v>0</v>
      </c>
      <c r="EC149" s="3">
        <v>0</v>
      </c>
      <c r="ED149" s="3">
        <v>203</v>
      </c>
      <c r="EE149" s="3">
        <v>0</v>
      </c>
      <c r="EF149" s="3">
        <v>203</v>
      </c>
      <c r="EG149" s="3">
        <v>407</v>
      </c>
      <c r="EH149" s="3">
        <v>1017</v>
      </c>
      <c r="EI149" s="3">
        <v>610</v>
      </c>
      <c r="EJ149" s="3">
        <v>203</v>
      </c>
      <c r="EK149" s="3">
        <v>0</v>
      </c>
      <c r="EL149" s="3">
        <v>407</v>
      </c>
      <c r="EM149" s="3">
        <v>407</v>
      </c>
      <c r="EN149" s="3">
        <v>0</v>
      </c>
      <c r="EO149" s="3">
        <v>0</v>
      </c>
      <c r="EP149" s="3">
        <v>814</v>
      </c>
      <c r="EQ149" s="3">
        <v>0</v>
      </c>
      <c r="ER149" s="3">
        <v>203</v>
      </c>
      <c r="ES149" s="3">
        <v>0</v>
      </c>
      <c r="ET149" s="3">
        <v>610</v>
      </c>
      <c r="EU149" s="3">
        <v>203</v>
      </c>
      <c r="EV149" s="5"/>
      <c r="EW149" s="6">
        <f t="shared" si="2362"/>
        <v>244</v>
      </c>
      <c r="EX149" s="7"/>
      <c r="EY149" s="6">
        <f t="shared" si="2424"/>
        <v>21.429169523985191</v>
      </c>
      <c r="EZ149" s="7"/>
      <c r="FA149" s="6">
        <f t="shared" si="2425"/>
        <v>279.26666666666665</v>
      </c>
      <c r="FB149" s="6">
        <f t="shared" si="2426"/>
        <v>208.73333333333332</v>
      </c>
      <c r="FC149" s="6">
        <f t="shared" ref="FC149:FC186" si="4992">FA149-FB149</f>
        <v>70.533333333333331</v>
      </c>
      <c r="FD149" s="7"/>
      <c r="FE149" s="6">
        <f t="shared" si="2427"/>
        <v>74820.484444444432</v>
      </c>
      <c r="FF149"/>
      <c r="FG149" s="6">
        <f t="shared" si="2731"/>
        <v>113209.8177777778</v>
      </c>
      <c r="FH149"/>
      <c r="FI149" s="6">
        <f t="shared" si="2732"/>
        <v>228038.08444444442</v>
      </c>
      <c r="FJ149"/>
      <c r="FK149" s="6">
        <f t="shared" si="2733"/>
        <v>463125.61777777772</v>
      </c>
      <c r="FL149"/>
      <c r="FM149" s="6">
        <f t="shared" si="2734"/>
        <v>74820.484444444432</v>
      </c>
      <c r="FN149"/>
      <c r="FO149" s="6">
        <f t="shared" si="2735"/>
        <v>113209.8177777778</v>
      </c>
      <c r="FP149"/>
      <c r="FQ149" s="6">
        <f t="shared" si="2736"/>
        <v>17547.417777777777</v>
      </c>
      <c r="FR149"/>
      <c r="FS149" s="6">
        <f t="shared" si="2737"/>
        <v>74820.484444444432</v>
      </c>
      <c r="FT149"/>
      <c r="FU149" s="6">
        <f t="shared" si="2738"/>
        <v>4974.9511111111105</v>
      </c>
      <c r="FV149"/>
      <c r="FW149" s="6">
        <f t="shared" si="2739"/>
        <v>75368.551111111097</v>
      </c>
      <c r="FX149"/>
      <c r="FY149" s="6">
        <f t="shared" si="2740"/>
        <v>4974.9511111111105</v>
      </c>
      <c r="FZ149"/>
      <c r="GA149" s="6">
        <f t="shared" si="2741"/>
        <v>228038.08444444442</v>
      </c>
      <c r="GB149"/>
      <c r="GC149" s="6">
        <f t="shared" si="2742"/>
        <v>113209.8177777778</v>
      </c>
      <c r="GD149"/>
      <c r="GE149" s="6">
        <f t="shared" si="2743"/>
        <v>113209.8177777778</v>
      </c>
      <c r="GF149"/>
      <c r="GG149" s="6">
        <f t="shared" si="2744"/>
        <v>291024.28444444446</v>
      </c>
      <c r="GH149"/>
      <c r="GI149" s="6">
        <f t="shared" ref="GI149:GI156" si="4993">(AF149-AG149-$FC149)^2</f>
        <v>4974.9511111111105</v>
      </c>
      <c r="GJ149"/>
      <c r="GK149" s="6">
        <f t="shared" ref="GK149:GK156" si="4994">(AH149-AI149-$FC149)^2</f>
        <v>74820.484444444432</v>
      </c>
      <c r="GL149"/>
      <c r="GM149" s="6">
        <f t="shared" ref="GM149:GM156" si="4995">(AJ149-AK149-$FC149)^2</f>
        <v>4974.9511111111105</v>
      </c>
      <c r="GN149"/>
      <c r="GO149" s="6">
        <f t="shared" ref="GO149:GO156" si="4996">(AL149-AM149-$FC149)^2</f>
        <v>113209.8177777778</v>
      </c>
      <c r="GP149"/>
      <c r="GQ149" s="6">
        <f t="shared" ref="GQ149:GQ156" si="4997">(AN149-AO149-$FC149)^2</f>
        <v>4974.9511111111105</v>
      </c>
      <c r="GR149"/>
      <c r="GS149" s="6">
        <f t="shared" ref="GS149:GS156" si="4998">(AP149-AQ149-$FC149)^2</f>
        <v>291024.28444444446</v>
      </c>
      <c r="GT149"/>
      <c r="GU149" s="6">
        <f t="shared" ref="GU149:GU156" si="4999">(AR149-AS149-$FC149)^2</f>
        <v>74820.484444444432</v>
      </c>
      <c r="GV149"/>
      <c r="GW149" s="6">
        <f t="shared" ref="GW149:GW156" si="5000">(AT149-AU149-$FC149)^2</f>
        <v>4974.9511111111105</v>
      </c>
      <c r="GX149"/>
      <c r="GY149" s="6">
        <f t="shared" ref="GY149:GY156" si="5001">(AV149-AW149-$FC149)^2</f>
        <v>113209.8177777778</v>
      </c>
      <c r="GZ149"/>
      <c r="HA149" s="6">
        <f t="shared" ref="HA149:HA156" si="5002">(AX149-AY149-$FC149)^2</f>
        <v>17547.417777777777</v>
      </c>
      <c r="HB149"/>
      <c r="HC149" s="6">
        <f t="shared" ref="HC149:HC156" si="5003">(AZ149-BA149-$FC149)^2</f>
        <v>463125.61777777772</v>
      </c>
      <c r="HD149"/>
      <c r="HE149" s="6">
        <f t="shared" ref="HE149:HE156" si="5004">(BB149-BC149-$FC149)^2</f>
        <v>228038.08444444442</v>
      </c>
      <c r="HF149"/>
      <c r="HG149" s="6">
        <f t="shared" ref="HG149:HG156" si="5005">(BD149-BE149-$FC149)^2</f>
        <v>4974.9511111111105</v>
      </c>
      <c r="HH149"/>
      <c r="HI149" s="6">
        <f t="shared" ref="HI149:HI156" si="5006">(BF149-BG149-$FC149)^2</f>
        <v>17547.417777777777</v>
      </c>
      <c r="HJ149"/>
      <c r="HK149" s="6">
        <f t="shared" ref="HK149:HK156" si="5007">(BH149-BI149-$FC149)^2</f>
        <v>291024.28444444446</v>
      </c>
      <c r="HL149"/>
      <c r="HM149" s="6">
        <f t="shared" ref="HM149:HM156" si="5008">(BJ149-BK149-$FC149)^2</f>
        <v>17813.351111111111</v>
      </c>
      <c r="HN149"/>
      <c r="HO149" s="6">
        <f t="shared" ref="HO149:HO156" si="5009">(BL149-BM149-$FC149)^2</f>
        <v>4974.9511111111105</v>
      </c>
      <c r="HP149"/>
      <c r="HQ149" s="6">
        <f t="shared" ref="HQ149:HQ156" si="5010">(BN149-BO149-$FC149)^2</f>
        <v>228038.08444444442</v>
      </c>
      <c r="HR149"/>
      <c r="HS149" s="6">
        <f t="shared" ref="HS149:HS156" si="5011">(BP149-BQ149-$FC149)^2</f>
        <v>895799.15111111116</v>
      </c>
      <c r="HT149"/>
      <c r="HU149" s="6">
        <f t="shared" ref="HU149:HU156" si="5012">(BR149-BS149-$FC149)^2</f>
        <v>228038.08444444442</v>
      </c>
      <c r="HV149"/>
      <c r="HW149" s="6">
        <f t="shared" ref="HW149:HW156" si="5013">(BT149-BU149-$FC149)^2</f>
        <v>4974.9511111111105</v>
      </c>
      <c r="HX149"/>
      <c r="HY149" s="6">
        <f t="shared" ref="HY149:HY156" si="5014">(BV149-BW149-$FC149)^2</f>
        <v>17813.351111111111</v>
      </c>
      <c r="HZ149"/>
      <c r="IA149" s="6">
        <f t="shared" ref="IA149:IA156" si="5015">(BX149-BY149-$FC149)^2</f>
        <v>291024.28444444446</v>
      </c>
      <c r="IB149"/>
      <c r="IC149" s="6">
        <f t="shared" ref="IC149:IC156" si="5016">(BZ149-CA149-$FC149)^2</f>
        <v>74820.484444444432</v>
      </c>
      <c r="ID149"/>
      <c r="IE149" s="6">
        <f t="shared" ref="IE149:IE156" si="5017">(CB149-CC149-$FC149)^2</f>
        <v>74820.484444444432</v>
      </c>
      <c r="IF149"/>
      <c r="IG149" s="6">
        <f t="shared" ref="IG149:IG156" si="5018">(CD149-CE149-$FC149)^2</f>
        <v>4974.9511111111105</v>
      </c>
      <c r="IH149"/>
      <c r="II149" s="6">
        <f t="shared" ref="II149:II156" si="5019">(CF149-CG149-$FC149)^2</f>
        <v>113209.8177777778</v>
      </c>
      <c r="IJ149"/>
      <c r="IK149" s="6">
        <f t="shared" ref="IK149:IK156" si="5020">(CH149-CI149-$FC149)^2</f>
        <v>228038.08444444442</v>
      </c>
      <c r="IL149"/>
      <c r="IM149" s="6">
        <f t="shared" ref="IM149:IM156" si="5021">(CJ149-CK149-$FC149)^2</f>
        <v>113209.8177777778</v>
      </c>
      <c r="IN149"/>
      <c r="IO149" s="6">
        <f t="shared" ref="IO149:IO156" si="5022">(CL149-CM149-$FC149)^2</f>
        <v>464487.68444444443</v>
      </c>
      <c r="IP149"/>
      <c r="IQ149" s="6">
        <f t="shared" ref="IQ149:IQ156" si="5023">(CN149-CO149-$FC149)^2</f>
        <v>113209.8177777778</v>
      </c>
      <c r="IR149"/>
      <c r="IS149" s="6">
        <f t="shared" ref="IS149:IS156" si="5024">(CP149-CQ149-$FC149)^2</f>
        <v>228038.08444444442</v>
      </c>
      <c r="IT149"/>
      <c r="IU149" s="6">
        <f t="shared" ref="IU149:IU156" si="5025">(CR149-CS149-$FC149)^2</f>
        <v>74820.484444444432</v>
      </c>
      <c r="IV149"/>
      <c r="IW149" s="6">
        <f t="shared" ref="IW149:IW156" si="5026">(CT149-CU149-$FC149)^2</f>
        <v>4974.9511111111105</v>
      </c>
      <c r="IX149"/>
      <c r="IY149" s="6">
        <f t="shared" ref="IY149:IY156" si="5027">(CV149-CW149-$FC149)^2</f>
        <v>552742.68444444449</v>
      </c>
      <c r="IZ149"/>
      <c r="JA149" s="6">
        <f t="shared" ref="JA149:JA156" si="5028">(CX149-CY149-$FC149)^2</f>
        <v>4974.9511111111105</v>
      </c>
      <c r="JB149"/>
      <c r="JC149" s="6">
        <f t="shared" ref="JC149:JC156" si="5029">(CZ149-DA149-$FC149)^2</f>
        <v>228038.08444444442</v>
      </c>
      <c r="JD149"/>
      <c r="JE149" s="6">
        <f t="shared" ref="JE149:JE156" si="5030">(DB149-DC149-$FC149)^2</f>
        <v>17813.351111111111</v>
      </c>
      <c r="JF149"/>
      <c r="JG149" s="6">
        <f t="shared" ref="JG149:JG156" si="5031">(DD149-DE149-$FC149)^2</f>
        <v>292104.21777777781</v>
      </c>
      <c r="JH149"/>
      <c r="JI149" s="6">
        <f t="shared" ref="JI149:JI156" si="5032">(DF149-DG149-$FC149)^2</f>
        <v>17547.417777777777</v>
      </c>
      <c r="JJ149"/>
      <c r="JK149" s="6">
        <f t="shared" ref="JK149:JK156" si="5033">(DH149-DI149-$FC149)^2</f>
        <v>4974.9511111111105</v>
      </c>
      <c r="JL149"/>
      <c r="JM149" s="6">
        <f t="shared" ref="JM149:JM156" si="5034">(DJ149-DK149-$FC149)^2</f>
        <v>291024.28444444446</v>
      </c>
      <c r="JN149"/>
      <c r="JO149" s="6">
        <f t="shared" ref="JO149:JO156" si="5035">(DL149-DM149-$FC149)^2</f>
        <v>4974.9511111111105</v>
      </c>
      <c r="JP149"/>
      <c r="JQ149" s="6">
        <f t="shared" ref="JQ149:JQ156" si="5036">(DN149-DO149-$FC149)^2</f>
        <v>17547.417777777777</v>
      </c>
      <c r="JR149"/>
      <c r="JS149" s="6">
        <f t="shared" ref="JS149:JS156" si="5037">(DP149-DQ149-$FC149)^2</f>
        <v>74820.484444444432</v>
      </c>
      <c r="JT149"/>
      <c r="JU149" s="6">
        <f t="shared" ref="JU149:JU156" si="5038">(DR149-DS149-$FC149)^2</f>
        <v>75368.551111111097</v>
      </c>
      <c r="JV149"/>
      <c r="JW149" s="6">
        <f t="shared" ref="JW149:JW156" si="5039">(DT149-DU149-$FC149)^2</f>
        <v>113209.8177777778</v>
      </c>
      <c r="JX149"/>
      <c r="JY149" s="6">
        <f t="shared" ref="JY149:JY156" si="5040">(DV149-DW149-$FC149)^2</f>
        <v>463125.61777777772</v>
      </c>
      <c r="JZ149"/>
      <c r="KA149" s="6">
        <f t="shared" ref="KA149:KA156" si="5041">(DX149-DY149-$FC149)^2</f>
        <v>4974.9511111111105</v>
      </c>
      <c r="KB149"/>
      <c r="KC149" s="6">
        <f t="shared" ref="KC149:KC156" si="5042">(DZ149-EA149-$FC149)^2</f>
        <v>4974.9511111111105</v>
      </c>
      <c r="KD149"/>
      <c r="KE149" s="6">
        <f t="shared" ref="KE149:KE156" si="5043">(EB149-EC149-$FC149)^2</f>
        <v>4974.9511111111105</v>
      </c>
      <c r="KF149"/>
      <c r="KG149" s="6">
        <f t="shared" ref="KG149:KG156" si="5044">(ED149-EE149-$FC149)^2</f>
        <v>17547.417777777777</v>
      </c>
      <c r="KH149"/>
      <c r="KI149" s="6">
        <f t="shared" ref="KI149:KI156" si="5045">(EF149-EG149-$FC149)^2</f>
        <v>75368.551111111097</v>
      </c>
      <c r="KJ149"/>
      <c r="KK149" s="6">
        <f t="shared" ref="KK149:KK156" si="5046">(EH149-EI149-$FC149)^2</f>
        <v>113209.8177777778</v>
      </c>
      <c r="KL149"/>
      <c r="KM149" s="6">
        <f t="shared" ref="KM149:KM156" si="5047">(EJ149-EK149-$FC149)^2</f>
        <v>17547.417777777777</v>
      </c>
      <c r="KN149"/>
      <c r="KO149" s="6">
        <f t="shared" ref="KO149:KO156" si="5048">(EL149-EM149-$FC149)^2</f>
        <v>4974.9511111111105</v>
      </c>
      <c r="KP149"/>
      <c r="KQ149" s="6">
        <f t="shared" ref="KQ149:KQ156" si="5049">(EN149-EO149-$FC149)^2</f>
        <v>4974.9511111111105</v>
      </c>
      <c r="KR149"/>
      <c r="KS149" s="6">
        <f t="shared" ref="KS149:KS156" si="5050">(EP149-EQ149-$FC149)^2</f>
        <v>552742.68444444449</v>
      </c>
      <c r="KT149"/>
      <c r="KU149" s="6">
        <f t="shared" ref="KU149:KU156" si="5051">(ER149-ES149-$FC149)^2</f>
        <v>17547.417777777777</v>
      </c>
      <c r="KV149"/>
      <c r="KW149" s="16">
        <f t="shared" ref="KW149:KW156" si="5052">(SUM(FE149:KV149)/(150*148))^0.5</f>
        <v>21.074536157986362</v>
      </c>
      <c r="KX149" s="7"/>
      <c r="KY149" s="5"/>
      <c r="KZ149" s="3">
        <f t="shared" si="2428"/>
        <v>41209</v>
      </c>
      <c r="LA149"/>
      <c r="LB149" s="3">
        <f t="shared" si="2745"/>
        <v>165649</v>
      </c>
      <c r="LC149"/>
      <c r="LD149" s="3">
        <f t="shared" si="2746"/>
        <v>165649</v>
      </c>
      <c r="LE149"/>
      <c r="LF149" s="3">
        <f t="shared" si="2747"/>
        <v>372100</v>
      </c>
      <c r="LG149"/>
      <c r="LH149" s="3">
        <f t="shared" si="2748"/>
        <v>41209</v>
      </c>
      <c r="LI149"/>
      <c r="LJ149" s="3">
        <f t="shared" si="2749"/>
        <v>165649</v>
      </c>
      <c r="LK149"/>
      <c r="LL149" s="3">
        <f t="shared" si="2750"/>
        <v>41209</v>
      </c>
      <c r="LM149"/>
      <c r="LN149" s="3">
        <f t="shared" si="2751"/>
        <v>41209</v>
      </c>
      <c r="LO149"/>
      <c r="LP149" s="3">
        <f t="shared" si="2752"/>
        <v>0</v>
      </c>
      <c r="LQ149"/>
      <c r="LR149" s="3">
        <f t="shared" si="2753"/>
        <v>41616</v>
      </c>
      <c r="LS149"/>
      <c r="LT149" s="3">
        <f t="shared" si="2754"/>
        <v>0</v>
      </c>
      <c r="LU149"/>
      <c r="LV149" s="3">
        <f t="shared" si="2755"/>
        <v>165649</v>
      </c>
      <c r="LW149"/>
      <c r="LX149" s="3">
        <f t="shared" si="2756"/>
        <v>165649</v>
      </c>
      <c r="LY149"/>
      <c r="LZ149" s="3">
        <f t="shared" si="2757"/>
        <v>165649</v>
      </c>
      <c r="MA149"/>
      <c r="MB149" s="3">
        <f t="shared" si="2758"/>
        <v>372100</v>
      </c>
      <c r="MC149"/>
      <c r="MD149" s="3">
        <f t="shared" si="2759"/>
        <v>0</v>
      </c>
      <c r="ME149"/>
      <c r="MF149" s="3">
        <f t="shared" si="2760"/>
        <v>41209</v>
      </c>
      <c r="MG149"/>
      <c r="MH149" s="3">
        <f t="shared" si="2761"/>
        <v>0</v>
      </c>
      <c r="MI149"/>
      <c r="MJ149" s="3">
        <f t="shared" si="2762"/>
        <v>165649</v>
      </c>
      <c r="MK149"/>
      <c r="ML149" s="3">
        <f t="shared" si="2763"/>
        <v>0</v>
      </c>
      <c r="MM149"/>
      <c r="MN149" s="3">
        <f t="shared" si="2764"/>
        <v>372100</v>
      </c>
      <c r="MO149"/>
      <c r="MP149" s="3">
        <f t="shared" si="2765"/>
        <v>41209</v>
      </c>
      <c r="MQ149"/>
      <c r="MR149" s="3">
        <f t="shared" si="2766"/>
        <v>0</v>
      </c>
      <c r="MS149"/>
      <c r="MT149" s="3">
        <f t="shared" si="2767"/>
        <v>165649</v>
      </c>
      <c r="MU149"/>
      <c r="MV149" s="3">
        <f t="shared" si="2768"/>
        <v>41209</v>
      </c>
      <c r="MW149"/>
      <c r="MX149" s="3">
        <f t="shared" si="2769"/>
        <v>372100</v>
      </c>
      <c r="MY149"/>
      <c r="MZ149" s="3">
        <f t="shared" si="2770"/>
        <v>165649</v>
      </c>
      <c r="NA149"/>
      <c r="NB149" s="3">
        <f t="shared" si="2771"/>
        <v>0</v>
      </c>
      <c r="NC149"/>
      <c r="ND149" s="3">
        <f t="shared" si="2772"/>
        <v>41209</v>
      </c>
      <c r="NE149"/>
      <c r="NF149" s="3">
        <f t="shared" si="2773"/>
        <v>372100</v>
      </c>
      <c r="NG149"/>
      <c r="NH149" s="3">
        <f t="shared" si="2774"/>
        <v>41616</v>
      </c>
      <c r="NI149"/>
      <c r="NJ149" s="3">
        <f t="shared" si="2775"/>
        <v>0</v>
      </c>
      <c r="NK149"/>
      <c r="NL149" s="3">
        <f t="shared" si="2729"/>
        <v>165649</v>
      </c>
      <c r="NM149"/>
      <c r="NN149" s="3">
        <f t="shared" si="2776"/>
        <v>1034289</v>
      </c>
      <c r="NO149"/>
      <c r="NP149" s="3">
        <f t="shared" si="2777"/>
        <v>165649</v>
      </c>
      <c r="NQ149"/>
      <c r="NR149" s="3">
        <f t="shared" si="2778"/>
        <v>0</v>
      </c>
      <c r="NS149"/>
      <c r="NT149" s="3">
        <f t="shared" si="2779"/>
        <v>41616</v>
      </c>
      <c r="NU149"/>
      <c r="NV149" s="3">
        <f t="shared" si="2780"/>
        <v>372100</v>
      </c>
      <c r="NW149"/>
      <c r="NX149" s="3">
        <f t="shared" si="2781"/>
        <v>41209</v>
      </c>
      <c r="NY149"/>
      <c r="NZ149" s="3">
        <f t="shared" si="2782"/>
        <v>41209</v>
      </c>
      <c r="OA149"/>
      <c r="OB149" s="3">
        <f t="shared" si="2783"/>
        <v>0</v>
      </c>
      <c r="OC149"/>
      <c r="OD149" s="3">
        <f t="shared" si="2784"/>
        <v>165649</v>
      </c>
      <c r="OE149"/>
      <c r="OF149" s="3">
        <f t="shared" si="2785"/>
        <v>165649</v>
      </c>
      <c r="OG149"/>
      <c r="OH149" s="3">
        <f t="shared" si="2786"/>
        <v>165649</v>
      </c>
      <c r="OI149"/>
      <c r="OJ149" s="3">
        <f t="shared" si="2787"/>
        <v>373321</v>
      </c>
      <c r="OK149"/>
      <c r="OL149" s="3">
        <f t="shared" si="2788"/>
        <v>165649</v>
      </c>
      <c r="OM149"/>
      <c r="ON149" s="3">
        <f t="shared" si="2789"/>
        <v>165649</v>
      </c>
      <c r="OO149"/>
      <c r="OP149" s="3">
        <f t="shared" si="2790"/>
        <v>41209</v>
      </c>
      <c r="OQ149"/>
      <c r="OR149" s="3">
        <f t="shared" si="2791"/>
        <v>0</v>
      </c>
      <c r="OS149"/>
      <c r="OT149" s="3">
        <f t="shared" si="2792"/>
        <v>662596</v>
      </c>
      <c r="OU149"/>
      <c r="OV149" s="3">
        <f t="shared" si="2793"/>
        <v>0</v>
      </c>
      <c r="OW149"/>
      <c r="OX149" s="3">
        <f t="shared" si="2794"/>
        <v>165649</v>
      </c>
      <c r="OY149"/>
      <c r="OZ149" s="3">
        <f t="shared" si="2795"/>
        <v>41616</v>
      </c>
      <c r="PA149"/>
      <c r="PB149" s="3">
        <f t="shared" si="2796"/>
        <v>373321</v>
      </c>
      <c r="PC149"/>
      <c r="PD149" s="3">
        <f t="shared" si="2797"/>
        <v>41209</v>
      </c>
      <c r="PE149"/>
      <c r="PF149" s="3">
        <f t="shared" si="2798"/>
        <v>0</v>
      </c>
      <c r="PG149"/>
      <c r="PH149" s="3">
        <f t="shared" si="2799"/>
        <v>372100</v>
      </c>
      <c r="PI149"/>
      <c r="PJ149" s="3">
        <f t="shared" si="2800"/>
        <v>0</v>
      </c>
      <c r="PK149"/>
      <c r="PL149" s="3">
        <f t="shared" si="2801"/>
        <v>41209</v>
      </c>
      <c r="PM149"/>
      <c r="PN149" s="3">
        <f t="shared" si="2802"/>
        <v>41209</v>
      </c>
      <c r="PO149"/>
      <c r="PP149" s="3">
        <f t="shared" si="2803"/>
        <v>41616</v>
      </c>
      <c r="PQ149"/>
      <c r="PR149" s="3">
        <f t="shared" si="2804"/>
        <v>165649</v>
      </c>
      <c r="PS149"/>
      <c r="PT149" s="3">
        <f t="shared" si="2805"/>
        <v>372100</v>
      </c>
      <c r="PU149"/>
      <c r="PV149" s="3">
        <f t="shared" si="2806"/>
        <v>0</v>
      </c>
      <c r="PW149"/>
      <c r="PX149" s="3">
        <f t="shared" si="2730"/>
        <v>0</v>
      </c>
      <c r="PY149"/>
      <c r="PZ149" s="3">
        <f t="shared" si="3172"/>
        <v>0</v>
      </c>
      <c r="QA149"/>
      <c r="QB149" s="3">
        <f t="shared" si="3173"/>
        <v>41209</v>
      </c>
      <c r="QC149"/>
      <c r="QD149" s="3">
        <f t="shared" si="3174"/>
        <v>41616</v>
      </c>
      <c r="QE149"/>
      <c r="QF149" s="3">
        <f t="shared" si="3175"/>
        <v>165649</v>
      </c>
      <c r="QG149"/>
      <c r="QH149" s="3">
        <f t="shared" si="3176"/>
        <v>41209</v>
      </c>
      <c r="QI149"/>
      <c r="QJ149" s="3">
        <f t="shared" si="3177"/>
        <v>0</v>
      </c>
      <c r="QK149"/>
      <c r="QL149" s="3">
        <f t="shared" si="3178"/>
        <v>0</v>
      </c>
      <c r="QM149"/>
      <c r="QN149" s="3">
        <f t="shared" si="3169"/>
        <v>662596</v>
      </c>
      <c r="QO149"/>
      <c r="QP149" s="3">
        <f t="shared" si="3170"/>
        <v>41209</v>
      </c>
      <c r="QQ149"/>
      <c r="QR149" s="3">
        <f t="shared" si="3171"/>
        <v>165649</v>
      </c>
      <c r="QS149" s="5"/>
      <c r="QT149" s="6">
        <f t="shared" si="2429"/>
        <v>21.588026377667852</v>
      </c>
      <c r="QU149" s="5"/>
      <c r="QV149" s="5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</row>
    <row r="150" spans="1:1015" s="3" customFormat="1">
      <c r="A150" s="2">
        <v>204</v>
      </c>
      <c r="B150" s="3">
        <v>33050</v>
      </c>
      <c r="C150" s="3">
        <v>33050</v>
      </c>
      <c r="D150" s="3">
        <v>34687</v>
      </c>
      <c r="E150" s="3">
        <v>38985</v>
      </c>
      <c r="F150" s="3">
        <v>32846</v>
      </c>
      <c r="G150" s="3">
        <v>32028</v>
      </c>
      <c r="H150" s="3">
        <v>32846</v>
      </c>
      <c r="I150" s="3">
        <v>31823</v>
      </c>
      <c r="J150" s="3">
        <v>36733</v>
      </c>
      <c r="K150" s="3">
        <v>35710</v>
      </c>
      <c r="L150" s="3">
        <v>31619</v>
      </c>
      <c r="M150" s="3">
        <v>35505</v>
      </c>
      <c r="N150" s="3">
        <v>28552</v>
      </c>
      <c r="O150" s="3">
        <v>40827</v>
      </c>
      <c r="P150" s="3">
        <v>29983</v>
      </c>
      <c r="Q150" s="3">
        <v>33460</v>
      </c>
      <c r="R150" s="3">
        <v>31823</v>
      </c>
      <c r="S150" s="3">
        <v>37552</v>
      </c>
      <c r="T150" s="3">
        <v>30596</v>
      </c>
      <c r="U150" s="3">
        <v>33869</v>
      </c>
      <c r="V150" s="3">
        <v>31619</v>
      </c>
      <c r="W150" s="3">
        <v>35710</v>
      </c>
      <c r="X150" s="3">
        <v>35710</v>
      </c>
      <c r="Y150" s="3">
        <v>32846</v>
      </c>
      <c r="Z150" s="3">
        <v>32846</v>
      </c>
      <c r="AA150" s="3">
        <v>38166</v>
      </c>
      <c r="AB150" s="3">
        <v>34687</v>
      </c>
      <c r="AC150" s="3">
        <v>36324</v>
      </c>
      <c r="AD150" s="3">
        <v>38575</v>
      </c>
      <c r="AE150" s="3">
        <v>34482</v>
      </c>
      <c r="AF150" s="3">
        <v>37347</v>
      </c>
      <c r="AG150" s="3">
        <v>42671</v>
      </c>
      <c r="AH150" s="3">
        <v>39189</v>
      </c>
      <c r="AI150" s="3">
        <v>41442</v>
      </c>
      <c r="AJ150" s="3">
        <v>34482</v>
      </c>
      <c r="AK150" s="3">
        <v>32437</v>
      </c>
      <c r="AL150" s="3">
        <v>38985</v>
      </c>
      <c r="AM150" s="3">
        <v>31823</v>
      </c>
      <c r="AN150" s="3">
        <v>35505</v>
      </c>
      <c r="AO150" s="3">
        <v>28757</v>
      </c>
      <c r="AP150" s="3">
        <v>38371</v>
      </c>
      <c r="AQ150" s="3">
        <v>37756</v>
      </c>
      <c r="AR150" s="3">
        <v>38780</v>
      </c>
      <c r="AS150" s="3">
        <v>35301</v>
      </c>
      <c r="AT150" s="3">
        <v>44515</v>
      </c>
      <c r="AU150" s="3">
        <v>45334</v>
      </c>
      <c r="AV150" s="3">
        <v>36119</v>
      </c>
      <c r="AW150" s="3">
        <v>35301</v>
      </c>
      <c r="AX150" s="3">
        <v>38985</v>
      </c>
      <c r="AY150" s="3">
        <v>47179</v>
      </c>
      <c r="AZ150" s="3">
        <v>36324</v>
      </c>
      <c r="BA150" s="3">
        <v>32028</v>
      </c>
      <c r="BB150" s="3">
        <v>38780</v>
      </c>
      <c r="BC150" s="3">
        <v>35096</v>
      </c>
      <c r="BD150" s="3">
        <v>32641</v>
      </c>
      <c r="BE150" s="3">
        <v>33869</v>
      </c>
      <c r="BF150" s="3">
        <v>42876</v>
      </c>
      <c r="BG150" s="3">
        <v>34482</v>
      </c>
      <c r="BH150" s="3">
        <v>38371</v>
      </c>
      <c r="BI150" s="3">
        <v>36324</v>
      </c>
      <c r="BJ150" s="3">
        <v>26100</v>
      </c>
      <c r="BK150" s="3">
        <v>32232</v>
      </c>
      <c r="BL150" s="3">
        <v>34687</v>
      </c>
      <c r="BM150" s="3">
        <v>38780</v>
      </c>
      <c r="BN150" s="3">
        <v>37961</v>
      </c>
      <c r="BO150" s="3">
        <v>34687</v>
      </c>
      <c r="BP150" s="3">
        <v>38985</v>
      </c>
      <c r="BQ150" s="3">
        <v>46154</v>
      </c>
      <c r="BR150" s="3">
        <v>42466</v>
      </c>
      <c r="BS150" s="3">
        <v>29983</v>
      </c>
      <c r="BT150" s="3">
        <v>38575</v>
      </c>
      <c r="BU150" s="3">
        <v>33869</v>
      </c>
      <c r="BV150" s="3">
        <v>31823</v>
      </c>
      <c r="BW150" s="3">
        <v>36324</v>
      </c>
      <c r="BX150" s="3">
        <v>28961</v>
      </c>
      <c r="BY150" s="3">
        <v>35301</v>
      </c>
      <c r="BZ150" s="3">
        <v>31210</v>
      </c>
      <c r="CA150" s="3">
        <v>42261</v>
      </c>
      <c r="CB150" s="3">
        <v>36938</v>
      </c>
      <c r="CC150" s="3">
        <v>32232</v>
      </c>
      <c r="CD150" s="3">
        <v>30392</v>
      </c>
      <c r="CE150" s="3">
        <v>39599</v>
      </c>
      <c r="CF150" s="3">
        <v>33255</v>
      </c>
      <c r="CG150" s="3">
        <v>35915</v>
      </c>
      <c r="CH150" s="3">
        <v>35710</v>
      </c>
      <c r="CI150" s="3">
        <v>33050</v>
      </c>
      <c r="CJ150" s="3">
        <v>33460</v>
      </c>
      <c r="CK150" s="3">
        <v>35096</v>
      </c>
      <c r="CL150" s="3">
        <v>31210</v>
      </c>
      <c r="CM150" s="3">
        <v>40213</v>
      </c>
      <c r="CN150" s="3">
        <v>29370</v>
      </c>
      <c r="CO150" s="3">
        <v>30188</v>
      </c>
      <c r="CP150" s="3">
        <v>38371</v>
      </c>
      <c r="CQ150" s="3">
        <v>31005</v>
      </c>
      <c r="CR150" s="3">
        <v>32028</v>
      </c>
      <c r="CS150" s="3">
        <v>32028</v>
      </c>
      <c r="CT150" s="3">
        <v>28143</v>
      </c>
      <c r="CU150" s="3">
        <v>28143</v>
      </c>
      <c r="CV150" s="3">
        <v>31005</v>
      </c>
      <c r="CW150" s="3">
        <v>35915</v>
      </c>
      <c r="CX150" s="3">
        <v>29165</v>
      </c>
      <c r="CY150" s="3">
        <v>28757</v>
      </c>
      <c r="CZ150" s="3">
        <v>34892</v>
      </c>
      <c r="DA150" s="3">
        <v>25487</v>
      </c>
      <c r="DB150" s="3">
        <v>39189</v>
      </c>
      <c r="DC150" s="3">
        <v>26713</v>
      </c>
      <c r="DD150" s="3">
        <v>34892</v>
      </c>
      <c r="DE150" s="3">
        <v>35505</v>
      </c>
      <c r="DF150" s="3">
        <v>34073</v>
      </c>
      <c r="DG150" s="3">
        <v>39189</v>
      </c>
      <c r="DH150" s="3">
        <v>36119</v>
      </c>
      <c r="DI150" s="3">
        <v>35915</v>
      </c>
      <c r="DJ150" s="3">
        <v>26304</v>
      </c>
      <c r="DK150" s="3">
        <v>30596</v>
      </c>
      <c r="DL150" s="3">
        <v>32028</v>
      </c>
      <c r="DM150" s="3">
        <v>29574</v>
      </c>
      <c r="DN150" s="3">
        <v>34278</v>
      </c>
      <c r="DO150" s="3">
        <v>34482</v>
      </c>
      <c r="DP150" s="3">
        <v>37961</v>
      </c>
      <c r="DQ150" s="3">
        <v>36733</v>
      </c>
      <c r="DR150" s="3">
        <v>28961</v>
      </c>
      <c r="DS150" s="3">
        <v>33664</v>
      </c>
      <c r="DT150" s="3">
        <v>39394</v>
      </c>
      <c r="DU150" s="3">
        <v>31619</v>
      </c>
      <c r="DV150" s="3">
        <v>31619</v>
      </c>
      <c r="DW150" s="3">
        <v>27530</v>
      </c>
      <c r="DX150" s="3">
        <v>41442</v>
      </c>
      <c r="DY150" s="3">
        <v>24261</v>
      </c>
      <c r="DZ150" s="3">
        <v>34482</v>
      </c>
      <c r="EA150" s="3">
        <v>27939</v>
      </c>
      <c r="EB150" s="3">
        <v>30596</v>
      </c>
      <c r="EC150" s="3">
        <v>38166</v>
      </c>
      <c r="ED150" s="3">
        <v>32437</v>
      </c>
      <c r="EE150" s="3">
        <v>37552</v>
      </c>
      <c r="EF150" s="3">
        <v>30596</v>
      </c>
      <c r="EG150" s="3">
        <v>34482</v>
      </c>
      <c r="EH150" s="3">
        <v>33255</v>
      </c>
      <c r="EI150" s="3">
        <v>33869</v>
      </c>
      <c r="EJ150" s="3">
        <v>29779</v>
      </c>
      <c r="EK150" s="3">
        <v>36938</v>
      </c>
      <c r="EL150" s="3">
        <v>27326</v>
      </c>
      <c r="EM150" s="3">
        <v>30801</v>
      </c>
      <c r="EN150" s="3">
        <v>25896</v>
      </c>
      <c r="EO150" s="3">
        <v>37552</v>
      </c>
      <c r="EP150" s="3">
        <v>29165</v>
      </c>
      <c r="EQ150" s="3">
        <v>29574</v>
      </c>
      <c r="ER150" s="3">
        <v>31414</v>
      </c>
      <c r="ES150" s="3">
        <v>36938</v>
      </c>
      <c r="ET150" s="3">
        <v>28348</v>
      </c>
      <c r="EU150" s="3">
        <v>30596</v>
      </c>
      <c r="EV150" s="5"/>
      <c r="EW150" s="6">
        <f t="shared" ref="EW150:EW186" si="5053">AVERAGE(B150:EU150)</f>
        <v>34328.313333333332</v>
      </c>
      <c r="EX150" s="7"/>
      <c r="EY150" s="6">
        <f t="shared" si="2424"/>
        <v>355.79456206151247</v>
      </c>
      <c r="EZ150" s="7"/>
      <c r="FA150" s="6">
        <f t="shared" si="2425"/>
        <v>34022.706666666665</v>
      </c>
      <c r="FB150" s="6">
        <f t="shared" si="2426"/>
        <v>34633.919999999998</v>
      </c>
      <c r="FC150" s="6">
        <f t="shared" si="4992"/>
        <v>-611.21333333333314</v>
      </c>
      <c r="FD150" s="7"/>
      <c r="FE150" s="6">
        <f t="shared" si="2427"/>
        <v>373581.73884444422</v>
      </c>
      <c r="FF150"/>
      <c r="FG150" s="6">
        <f t="shared" si="2731"/>
        <v>13592395.925511112</v>
      </c>
      <c r="FH150"/>
      <c r="FI150" s="6">
        <f t="shared" si="2732"/>
        <v>2042650.7521777772</v>
      </c>
      <c r="FJ150"/>
      <c r="FK150" s="6">
        <f t="shared" si="2733"/>
        <v>2670653.218844444</v>
      </c>
      <c r="FL150"/>
      <c r="FM150" s="6">
        <f t="shared" si="2734"/>
        <v>2670653.218844444</v>
      </c>
      <c r="FN150"/>
      <c r="FO150" s="6">
        <f t="shared" si="2735"/>
        <v>10724227.71217778</v>
      </c>
      <c r="FP150"/>
      <c r="FQ150" s="6">
        <f t="shared" si="2736"/>
        <v>136043919.40551111</v>
      </c>
      <c r="FR150"/>
      <c r="FS150" s="6">
        <f t="shared" si="2737"/>
        <v>8212733.2188444454</v>
      </c>
      <c r="FT150"/>
      <c r="FU150" s="6">
        <f t="shared" si="2738"/>
        <v>26191740.365511112</v>
      </c>
      <c r="FV150"/>
      <c r="FW150" s="6">
        <f t="shared" si="2739"/>
        <v>7085108.2588444455</v>
      </c>
      <c r="FX150"/>
      <c r="FY150" s="6">
        <f t="shared" si="2740"/>
        <v>12108915.245511113</v>
      </c>
      <c r="FZ150"/>
      <c r="GA150" s="6">
        <f t="shared" si="2741"/>
        <v>12077107.712177776</v>
      </c>
      <c r="GB150"/>
      <c r="GC150" s="6">
        <f t="shared" si="2742"/>
        <v>22172671.87217778</v>
      </c>
      <c r="GD150"/>
      <c r="GE150" s="6">
        <f t="shared" si="2743"/>
        <v>1052238.2855111116</v>
      </c>
      <c r="GF150"/>
      <c r="GG150" s="6">
        <f t="shared" si="2744"/>
        <v>22129623.085511111</v>
      </c>
      <c r="GH150"/>
      <c r="GI150" s="6">
        <f t="shared" si="4993"/>
        <v>22210358.165511113</v>
      </c>
      <c r="GJ150"/>
      <c r="GK150" s="6">
        <f t="shared" si="4994"/>
        <v>2695463.4588444452</v>
      </c>
      <c r="GL150"/>
      <c r="GM150" s="6">
        <f t="shared" si="4995"/>
        <v>7055469.2721777763</v>
      </c>
      <c r="GN150"/>
      <c r="GO150" s="6">
        <f t="shared" si="4996"/>
        <v>60422845.525511108</v>
      </c>
      <c r="GP150"/>
      <c r="GQ150" s="6">
        <f t="shared" si="4997"/>
        <v>54158020.885511108</v>
      </c>
      <c r="GR150"/>
      <c r="GS150" s="6">
        <f t="shared" si="4998"/>
        <v>1503599.138844444</v>
      </c>
      <c r="GT150"/>
      <c r="GU150" s="6">
        <f t="shared" si="4999"/>
        <v>16729845.112177776</v>
      </c>
      <c r="GV150"/>
      <c r="GW150" s="6">
        <f t="shared" si="5000"/>
        <v>43175.298844444522</v>
      </c>
      <c r="GX150"/>
      <c r="GY150" s="6">
        <f t="shared" si="5001"/>
        <v>2042650.7521777772</v>
      </c>
      <c r="GZ150"/>
      <c r="HA150" s="6">
        <f t="shared" si="5002"/>
        <v>57498653.632177778</v>
      </c>
      <c r="HB150"/>
      <c r="HC150" s="6">
        <f t="shared" si="5003"/>
        <v>24080742.698844444</v>
      </c>
      <c r="HD150"/>
      <c r="HE150" s="6">
        <f t="shared" si="5004"/>
        <v>18448857.578844443</v>
      </c>
      <c r="HF150"/>
      <c r="HG150" s="6">
        <f t="shared" si="5005"/>
        <v>380425.79217777803</v>
      </c>
      <c r="HH150"/>
      <c r="HI150" s="6">
        <f t="shared" si="5006"/>
        <v>81093867.178844437</v>
      </c>
      <c r="HJ150"/>
      <c r="HK150" s="6">
        <f t="shared" si="5007"/>
        <v>7066098.1255111098</v>
      </c>
      <c r="HL150"/>
      <c r="HM150" s="6">
        <f t="shared" si="5008"/>
        <v>30479085.418844447</v>
      </c>
      <c r="HN150"/>
      <c r="HO150" s="6">
        <f t="shared" si="5009"/>
        <v>12122838.392177779</v>
      </c>
      <c r="HP150"/>
      <c r="HQ150" s="6">
        <f t="shared" si="5010"/>
        <v>15094882.645511109</v>
      </c>
      <c r="HR150"/>
      <c r="HS150" s="6">
        <f t="shared" si="5011"/>
        <v>43004565.965511113</v>
      </c>
      <c r="HT150"/>
      <c r="HU150" s="6">
        <f t="shared" si="5012"/>
        <v>171458422.81884444</v>
      </c>
      <c r="HV150"/>
      <c r="HW150" s="6">
        <f t="shared" si="5013"/>
        <v>28272757.632177774</v>
      </c>
      <c r="HX150"/>
      <c r="HY150" s="6">
        <f t="shared" si="5014"/>
        <v>15130440.312177779</v>
      </c>
      <c r="HZ150"/>
      <c r="IA150" s="6">
        <f t="shared" si="5015"/>
        <v>32818996.67217778</v>
      </c>
      <c r="IB150"/>
      <c r="IC150" s="6">
        <f t="shared" si="5016"/>
        <v>108989145.64551112</v>
      </c>
      <c r="ID150"/>
      <c r="IE150" s="6">
        <f t="shared" si="5017"/>
        <v>28272757.632177774</v>
      </c>
      <c r="IF150"/>
      <c r="IG150" s="6">
        <f t="shared" si="5018"/>
        <v>73887548.418844447</v>
      </c>
      <c r="IH150"/>
      <c r="II150" s="6">
        <f t="shared" si="5019"/>
        <v>4197526.8055111123</v>
      </c>
      <c r="IJ150"/>
      <c r="IK150" s="6">
        <f t="shared" si="5020"/>
        <v>10700836.672177777</v>
      </c>
      <c r="IL150"/>
      <c r="IM150" s="6">
        <f t="shared" si="5021"/>
        <v>1050187.7121777781</v>
      </c>
      <c r="IN150"/>
      <c r="IO150" s="6">
        <f t="shared" si="5022"/>
        <v>70422083.458844453</v>
      </c>
      <c r="IP150"/>
      <c r="IQ150" s="6">
        <f t="shared" si="5023"/>
        <v>42760.725511111188</v>
      </c>
      <c r="IR150"/>
      <c r="IS150" s="6">
        <f t="shared" si="5024"/>
        <v>63635932.565511107</v>
      </c>
      <c r="IT150"/>
      <c r="IU150" s="6">
        <f t="shared" si="5025"/>
        <v>373581.73884444422</v>
      </c>
      <c r="IV150"/>
      <c r="IW150" s="6">
        <f t="shared" si="5026"/>
        <v>373581.73884444422</v>
      </c>
      <c r="IX150"/>
      <c r="IY150" s="6">
        <f t="shared" si="5027"/>
        <v>18479566.805511113</v>
      </c>
      <c r="IZ150"/>
      <c r="JA150" s="6">
        <f t="shared" si="5028"/>
        <v>1038795.818844444</v>
      </c>
      <c r="JB150"/>
      <c r="JC150" s="6">
        <f t="shared" si="5029"/>
        <v>100324529.53884444</v>
      </c>
      <c r="JD150"/>
      <c r="JE150" s="6">
        <f t="shared" si="5030"/>
        <v>171275152.83217776</v>
      </c>
      <c r="JF150"/>
      <c r="JG150" s="6">
        <f t="shared" si="5031"/>
        <v>3.192177777778471</v>
      </c>
      <c r="JH150"/>
      <c r="JI150" s="6">
        <f t="shared" si="5032"/>
        <v>20293102.912177779</v>
      </c>
      <c r="JJ150"/>
      <c r="JK150" s="6">
        <f t="shared" si="5033"/>
        <v>664572.77884444408</v>
      </c>
      <c r="JL150"/>
      <c r="JM150" s="6">
        <f t="shared" si="5034"/>
        <v>13548190.485511113</v>
      </c>
      <c r="JN150"/>
      <c r="JO150" s="6">
        <f t="shared" si="5035"/>
        <v>9395532.7788444441</v>
      </c>
      <c r="JP150"/>
      <c r="JQ150" s="6">
        <f t="shared" si="5036"/>
        <v>165822.6988444443</v>
      </c>
      <c r="JR150"/>
      <c r="JS150" s="6">
        <f t="shared" si="5037"/>
        <v>3382705.6855111104</v>
      </c>
      <c r="JT150"/>
      <c r="JU150" s="6">
        <f t="shared" si="5038"/>
        <v>16742718.125511114</v>
      </c>
      <c r="JV150"/>
      <c r="JW150" s="6">
        <f t="shared" si="5039"/>
        <v>70328574.072177768</v>
      </c>
      <c r="JX150"/>
      <c r="JY150" s="6">
        <f t="shared" si="5040"/>
        <v>22092005.378844444</v>
      </c>
      <c r="JZ150"/>
      <c r="KA150" s="6">
        <f t="shared" si="5041"/>
        <v>316562855.29884446</v>
      </c>
      <c r="KB150"/>
      <c r="KC150" s="6">
        <f t="shared" si="5042"/>
        <v>51182768.418844439</v>
      </c>
      <c r="KD150"/>
      <c r="KE150" s="6">
        <f t="shared" si="5043"/>
        <v>48424711.87217778</v>
      </c>
      <c r="KF150"/>
      <c r="KG150" s="6">
        <f t="shared" si="5044"/>
        <v>20284094.338844445</v>
      </c>
      <c r="KH150"/>
      <c r="KI150" s="6">
        <f t="shared" si="5045"/>
        <v>10724227.71217778</v>
      </c>
      <c r="KJ150"/>
      <c r="KK150" s="6">
        <f t="shared" si="5046"/>
        <v>7.7655111111121924</v>
      </c>
      <c r="KL150"/>
      <c r="KM150" s="6">
        <f t="shared" si="5047"/>
        <v>42873510.232177779</v>
      </c>
      <c r="KN150"/>
      <c r="KO150" s="6">
        <f t="shared" si="5048"/>
        <v>8201274.0721777789</v>
      </c>
      <c r="KP150"/>
      <c r="KQ150" s="6">
        <f t="shared" si="5049"/>
        <v>121987312.51217778</v>
      </c>
      <c r="KR150"/>
      <c r="KS150" s="6">
        <f t="shared" si="5050"/>
        <v>40890.232177777696</v>
      </c>
      <c r="KT150"/>
      <c r="KU150" s="6">
        <f t="shared" si="5051"/>
        <v>24135472.832177781</v>
      </c>
      <c r="KV150"/>
      <c r="KW150" s="16">
        <f t="shared" si="5052"/>
        <v>331.32647843941936</v>
      </c>
      <c r="KX150" s="7"/>
      <c r="KY150" s="5"/>
      <c r="KZ150" s="3">
        <f t="shared" si="2428"/>
        <v>0</v>
      </c>
      <c r="LA150"/>
      <c r="LB150" s="3">
        <f t="shared" si="2745"/>
        <v>18472804</v>
      </c>
      <c r="LC150"/>
      <c r="LD150" s="3">
        <f t="shared" si="2746"/>
        <v>669124</v>
      </c>
      <c r="LE150"/>
      <c r="LF150" s="3">
        <f t="shared" si="2747"/>
        <v>1046529</v>
      </c>
      <c r="LG150"/>
      <c r="LH150" s="3">
        <f t="shared" si="2748"/>
        <v>1046529</v>
      </c>
      <c r="LI150"/>
      <c r="LJ150" s="3">
        <f t="shared" si="2749"/>
        <v>15100996</v>
      </c>
      <c r="LK150"/>
      <c r="LL150" s="3">
        <f t="shared" si="2750"/>
        <v>150675625</v>
      </c>
      <c r="LM150"/>
      <c r="LN150" s="3">
        <f t="shared" si="2751"/>
        <v>12089529</v>
      </c>
      <c r="LO150"/>
      <c r="LP150" s="3">
        <f t="shared" si="2752"/>
        <v>32821441</v>
      </c>
      <c r="LQ150"/>
      <c r="LR150" s="3">
        <f t="shared" si="2753"/>
        <v>10712529</v>
      </c>
      <c r="LS150"/>
      <c r="LT150" s="3">
        <f t="shared" si="2754"/>
        <v>16736281</v>
      </c>
      <c r="LU150"/>
      <c r="LV150" s="3">
        <f t="shared" si="2755"/>
        <v>8202496</v>
      </c>
      <c r="LW150"/>
      <c r="LX150" s="3">
        <f t="shared" si="2756"/>
        <v>28302400</v>
      </c>
      <c r="LY150"/>
      <c r="LZ150" s="3">
        <f t="shared" si="2757"/>
        <v>2679769</v>
      </c>
      <c r="MA150"/>
      <c r="MB150" s="3">
        <f t="shared" si="2758"/>
        <v>16752649</v>
      </c>
      <c r="MC150"/>
      <c r="MD150" s="3">
        <f t="shared" si="2759"/>
        <v>28344976</v>
      </c>
      <c r="ME150"/>
      <c r="MF150" s="3">
        <f t="shared" si="2760"/>
        <v>5076009</v>
      </c>
      <c r="MG150"/>
      <c r="MH150" s="3">
        <f t="shared" si="2761"/>
        <v>4182025</v>
      </c>
      <c r="MI150"/>
      <c r="MJ150" s="3">
        <f t="shared" si="2762"/>
        <v>51294244</v>
      </c>
      <c r="MK150"/>
      <c r="ML150" s="3">
        <f t="shared" si="2763"/>
        <v>45535504</v>
      </c>
      <c r="MM150"/>
      <c r="MN150" s="3">
        <f t="shared" si="2764"/>
        <v>378225</v>
      </c>
      <c r="MO150"/>
      <c r="MP150" s="3">
        <f t="shared" si="2765"/>
        <v>12103441</v>
      </c>
      <c r="MQ150"/>
      <c r="MR150" s="3">
        <f t="shared" si="2766"/>
        <v>670761</v>
      </c>
      <c r="MS150"/>
      <c r="MT150" s="3">
        <f t="shared" si="2767"/>
        <v>669124</v>
      </c>
      <c r="MU150"/>
      <c r="MV150" s="3">
        <f t="shared" si="2768"/>
        <v>67141636</v>
      </c>
      <c r="MW150"/>
      <c r="MX150" s="3">
        <f t="shared" si="2769"/>
        <v>18455616</v>
      </c>
      <c r="MY150"/>
      <c r="MZ150" s="3">
        <f t="shared" si="2770"/>
        <v>13571856</v>
      </c>
      <c r="NA150"/>
      <c r="NB150" s="3">
        <f t="shared" si="2771"/>
        <v>1507984</v>
      </c>
      <c r="NC150"/>
      <c r="ND150" s="3">
        <f t="shared" si="2772"/>
        <v>70459236</v>
      </c>
      <c r="NE150"/>
      <c r="NF150" s="3">
        <f t="shared" si="2773"/>
        <v>4190209</v>
      </c>
      <c r="NG150"/>
      <c r="NH150" s="3">
        <f t="shared" si="2774"/>
        <v>37601424</v>
      </c>
      <c r="NI150"/>
      <c r="NJ150" s="3">
        <f t="shared" si="2775"/>
        <v>16752649</v>
      </c>
      <c r="NK150"/>
      <c r="NL150" s="3">
        <f t="shared" si="2729"/>
        <v>10719076</v>
      </c>
      <c r="NM150"/>
      <c r="NN150" s="3">
        <f t="shared" si="2776"/>
        <v>51394561</v>
      </c>
      <c r="NO150"/>
      <c r="NP150" s="3">
        <f t="shared" si="2777"/>
        <v>155825289</v>
      </c>
      <c r="NQ150"/>
      <c r="NR150" s="3">
        <f t="shared" si="2778"/>
        <v>22146436</v>
      </c>
      <c r="NS150"/>
      <c r="NT150" s="3">
        <f t="shared" si="2779"/>
        <v>20259001</v>
      </c>
      <c r="NU150"/>
      <c r="NV150" s="3">
        <f t="shared" si="2780"/>
        <v>40195600</v>
      </c>
      <c r="NW150"/>
      <c r="NX150" s="3">
        <f t="shared" si="2781"/>
        <v>122124601</v>
      </c>
      <c r="NY150"/>
      <c r="NZ150" s="3">
        <f t="shared" si="2782"/>
        <v>22146436</v>
      </c>
      <c r="OA150"/>
      <c r="OB150" s="3">
        <f t="shared" si="2783"/>
        <v>84768849</v>
      </c>
      <c r="OC150"/>
      <c r="OD150" s="3">
        <f t="shared" si="2784"/>
        <v>7075600</v>
      </c>
      <c r="OE150"/>
      <c r="OF150" s="3">
        <f t="shared" si="2785"/>
        <v>7075600</v>
      </c>
      <c r="OG150"/>
      <c r="OH150" s="3">
        <f t="shared" si="2786"/>
        <v>2676496</v>
      </c>
      <c r="OI150"/>
      <c r="OJ150" s="3">
        <f t="shared" si="2787"/>
        <v>81054009</v>
      </c>
      <c r="OK150"/>
      <c r="OL150" s="3">
        <f t="shared" si="2788"/>
        <v>669124</v>
      </c>
      <c r="OM150"/>
      <c r="ON150" s="3">
        <f t="shared" si="2789"/>
        <v>54257956</v>
      </c>
      <c r="OO150"/>
      <c r="OP150" s="3">
        <f t="shared" si="2790"/>
        <v>0</v>
      </c>
      <c r="OQ150"/>
      <c r="OR150" s="3">
        <f t="shared" si="2791"/>
        <v>0</v>
      </c>
      <c r="OS150"/>
      <c r="OT150" s="3">
        <f t="shared" si="2792"/>
        <v>24108100</v>
      </c>
      <c r="OU150"/>
      <c r="OV150" s="3">
        <f t="shared" si="2793"/>
        <v>166464</v>
      </c>
      <c r="OW150"/>
      <c r="OX150" s="3">
        <f t="shared" si="2794"/>
        <v>88454025</v>
      </c>
      <c r="OY150"/>
      <c r="OZ150" s="3">
        <f t="shared" si="2795"/>
        <v>155650576</v>
      </c>
      <c r="PA150"/>
      <c r="PB150" s="3">
        <f t="shared" si="2796"/>
        <v>375769</v>
      </c>
      <c r="PC150"/>
      <c r="PD150" s="3">
        <f t="shared" si="2797"/>
        <v>26173456</v>
      </c>
      <c r="PE150"/>
      <c r="PF150" s="3">
        <f t="shared" si="2798"/>
        <v>41616</v>
      </c>
      <c r="PG150"/>
      <c r="PH150" s="3">
        <f t="shared" si="2799"/>
        <v>18421264</v>
      </c>
      <c r="PI150"/>
      <c r="PJ150" s="3">
        <f t="shared" si="2800"/>
        <v>6022116</v>
      </c>
      <c r="PK150"/>
      <c r="PL150" s="3">
        <f t="shared" si="2801"/>
        <v>41616</v>
      </c>
      <c r="PM150"/>
      <c r="PN150" s="3">
        <f t="shared" si="2802"/>
        <v>1507984</v>
      </c>
      <c r="PO150"/>
      <c r="PP150" s="3">
        <f t="shared" si="2803"/>
        <v>22118209</v>
      </c>
      <c r="PQ150"/>
      <c r="PR150" s="3">
        <f t="shared" si="2804"/>
        <v>60450625</v>
      </c>
      <c r="PS150"/>
      <c r="PT150" s="3">
        <f t="shared" si="2805"/>
        <v>16719921</v>
      </c>
      <c r="PU150"/>
      <c r="PV150" s="3">
        <f t="shared" si="2806"/>
        <v>295186761</v>
      </c>
      <c r="PW150"/>
      <c r="PX150" s="3">
        <f t="shared" si="2730"/>
        <v>42810849</v>
      </c>
      <c r="PY150"/>
      <c r="PZ150" s="3">
        <f t="shared" si="3172"/>
        <v>57304900</v>
      </c>
      <c r="QA150"/>
      <c r="QB150" s="3">
        <f t="shared" si="3173"/>
        <v>26163225</v>
      </c>
      <c r="QC150"/>
      <c r="QD150" s="3">
        <f t="shared" si="3174"/>
        <v>15100996</v>
      </c>
      <c r="QE150"/>
      <c r="QF150" s="3">
        <f t="shared" si="3175"/>
        <v>376996</v>
      </c>
      <c r="QG150"/>
      <c r="QH150" s="3">
        <f t="shared" si="3176"/>
        <v>51251281</v>
      </c>
      <c r="QI150"/>
      <c r="QJ150" s="3">
        <f t="shared" si="3177"/>
        <v>12075625</v>
      </c>
      <c r="QK150"/>
      <c r="QL150" s="3">
        <f t="shared" si="3178"/>
        <v>135862336</v>
      </c>
      <c r="QM150"/>
      <c r="QN150" s="3">
        <f t="shared" si="3169"/>
        <v>167281</v>
      </c>
      <c r="QO150"/>
      <c r="QP150" s="3">
        <f t="shared" si="3170"/>
        <v>30514576</v>
      </c>
      <c r="QQ150"/>
      <c r="QR150" s="3">
        <f t="shared" si="3171"/>
        <v>5053504</v>
      </c>
      <c r="QS150" s="5"/>
      <c r="QT150" s="6">
        <f t="shared" si="2429"/>
        <v>333.40668055640344</v>
      </c>
      <c r="QU150" s="5"/>
      <c r="QV150" s="5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</row>
    <row r="151" spans="1:1015" s="3" customFormat="1">
      <c r="A151" s="2">
        <v>206</v>
      </c>
      <c r="B151" s="3">
        <v>481256</v>
      </c>
      <c r="C151" s="3">
        <v>550608</v>
      </c>
      <c r="D151" s="3">
        <v>557216</v>
      </c>
      <c r="E151" s="3">
        <v>661648</v>
      </c>
      <c r="F151" s="3">
        <v>621936</v>
      </c>
      <c r="G151" s="3">
        <v>562576</v>
      </c>
      <c r="H151" s="3">
        <v>553632</v>
      </c>
      <c r="I151" s="3">
        <v>559552</v>
      </c>
      <c r="J151" s="3">
        <v>540160</v>
      </c>
      <c r="K151" s="3">
        <v>569616</v>
      </c>
      <c r="L151" s="3">
        <v>622208</v>
      </c>
      <c r="M151" s="3">
        <v>621376</v>
      </c>
      <c r="N151" s="3">
        <v>553504</v>
      </c>
      <c r="O151" s="3">
        <v>637520</v>
      </c>
      <c r="P151" s="3">
        <v>607360</v>
      </c>
      <c r="Q151" s="3">
        <v>643376</v>
      </c>
      <c r="R151" s="3">
        <v>560384</v>
      </c>
      <c r="S151" s="3">
        <v>589904</v>
      </c>
      <c r="T151" s="3">
        <v>524944</v>
      </c>
      <c r="U151" s="3">
        <v>629584</v>
      </c>
      <c r="V151" s="3">
        <v>560512</v>
      </c>
      <c r="W151" s="3">
        <v>590736</v>
      </c>
      <c r="X151" s="3">
        <v>570576</v>
      </c>
      <c r="Y151" s="3">
        <v>616240</v>
      </c>
      <c r="Z151" s="3">
        <v>558032</v>
      </c>
      <c r="AA151" s="3">
        <v>609440</v>
      </c>
      <c r="AB151" s="3">
        <v>604592</v>
      </c>
      <c r="AC151" s="3">
        <v>622080</v>
      </c>
      <c r="AD151" s="3">
        <v>695984</v>
      </c>
      <c r="AE151" s="3">
        <v>620128</v>
      </c>
      <c r="AF151" s="3">
        <v>614848</v>
      </c>
      <c r="AG151" s="3">
        <v>591568</v>
      </c>
      <c r="AH151" s="3">
        <v>585904</v>
      </c>
      <c r="AI151" s="3">
        <v>588800</v>
      </c>
      <c r="AJ151" s="3">
        <v>682656</v>
      </c>
      <c r="AK151" s="3">
        <v>606384</v>
      </c>
      <c r="AL151" s="3">
        <v>607216</v>
      </c>
      <c r="AM151" s="3">
        <v>576096</v>
      </c>
      <c r="AN151" s="3">
        <v>628336</v>
      </c>
      <c r="AO151" s="3">
        <v>606528</v>
      </c>
      <c r="AP151" s="3">
        <v>639472</v>
      </c>
      <c r="AQ151" s="3">
        <v>608048</v>
      </c>
      <c r="AR151" s="3">
        <v>605840</v>
      </c>
      <c r="AS151" s="3">
        <v>605008</v>
      </c>
      <c r="AT151" s="3">
        <v>730352</v>
      </c>
      <c r="AU151" s="3">
        <v>645328</v>
      </c>
      <c r="AV151" s="3">
        <v>657600</v>
      </c>
      <c r="AW151" s="3">
        <v>744336</v>
      </c>
      <c r="AX151" s="3">
        <v>558720</v>
      </c>
      <c r="AY151" s="3">
        <v>732752</v>
      </c>
      <c r="AZ151" s="3">
        <v>619152</v>
      </c>
      <c r="BA151" s="3">
        <v>583408</v>
      </c>
      <c r="BB151" s="3">
        <v>633056</v>
      </c>
      <c r="BC151" s="3">
        <v>649232</v>
      </c>
      <c r="BD151" s="3">
        <v>596560</v>
      </c>
      <c r="BE151" s="3">
        <v>588672</v>
      </c>
      <c r="BF151" s="3">
        <v>691632</v>
      </c>
      <c r="BG151" s="3">
        <v>563136</v>
      </c>
      <c r="BH151" s="3">
        <v>684064</v>
      </c>
      <c r="BI151" s="3">
        <v>711744</v>
      </c>
      <c r="BJ151" s="3">
        <v>562032</v>
      </c>
      <c r="BK151" s="3">
        <v>548544</v>
      </c>
      <c r="BL151" s="3">
        <v>566992</v>
      </c>
      <c r="BM151" s="3">
        <v>629168</v>
      </c>
      <c r="BN151" s="3">
        <v>687840</v>
      </c>
      <c r="BO151" s="3">
        <v>620272</v>
      </c>
      <c r="BP151" s="3">
        <v>560928</v>
      </c>
      <c r="BQ151" s="3">
        <v>676208</v>
      </c>
      <c r="BR151" s="3">
        <v>641280</v>
      </c>
      <c r="BS151" s="3">
        <v>587152</v>
      </c>
      <c r="BT151" s="3">
        <v>644896</v>
      </c>
      <c r="BU151" s="3">
        <v>634592</v>
      </c>
      <c r="BV151" s="3">
        <v>542496</v>
      </c>
      <c r="BW151" s="3">
        <v>521800</v>
      </c>
      <c r="BX151" s="3">
        <v>517960</v>
      </c>
      <c r="BY151" s="3">
        <v>621936</v>
      </c>
      <c r="BZ151" s="3">
        <v>585488</v>
      </c>
      <c r="CA151" s="3">
        <v>573200</v>
      </c>
      <c r="CB151" s="3">
        <v>711744</v>
      </c>
      <c r="CC151" s="3">
        <v>640448</v>
      </c>
      <c r="CD151" s="3">
        <v>536320</v>
      </c>
      <c r="CE151" s="3">
        <v>577344</v>
      </c>
      <c r="CF151" s="3">
        <v>571120</v>
      </c>
      <c r="CG151" s="3">
        <v>569200</v>
      </c>
      <c r="CH151" s="3">
        <v>573472</v>
      </c>
      <c r="CI151" s="3">
        <v>542080</v>
      </c>
      <c r="CJ151" s="3">
        <v>549232</v>
      </c>
      <c r="CK151" s="3">
        <v>630000</v>
      </c>
      <c r="CL151" s="3">
        <v>524800</v>
      </c>
      <c r="CM151" s="3">
        <v>662768</v>
      </c>
      <c r="CN151" s="3">
        <v>500200</v>
      </c>
      <c r="CO151" s="3">
        <v>538800</v>
      </c>
      <c r="CP151" s="3">
        <v>577344</v>
      </c>
      <c r="CQ151" s="3">
        <v>591984</v>
      </c>
      <c r="CR151" s="3">
        <v>560784</v>
      </c>
      <c r="CS151" s="3">
        <v>567824</v>
      </c>
      <c r="CT151" s="3">
        <v>452328</v>
      </c>
      <c r="CU151" s="3">
        <v>564784</v>
      </c>
      <c r="CV151" s="3">
        <v>520568</v>
      </c>
      <c r="CW151" s="3">
        <v>576928</v>
      </c>
      <c r="CX151" s="3">
        <v>609024</v>
      </c>
      <c r="CY151" s="3">
        <v>508936</v>
      </c>
      <c r="CZ151" s="3">
        <v>554192</v>
      </c>
      <c r="DA151" s="3">
        <v>513448</v>
      </c>
      <c r="DB151" s="3">
        <v>573472</v>
      </c>
      <c r="DC151" s="3">
        <v>559408</v>
      </c>
      <c r="DD151" s="3">
        <v>550192</v>
      </c>
      <c r="DE151" s="3">
        <v>572640</v>
      </c>
      <c r="DF151" s="3">
        <v>611664</v>
      </c>
      <c r="DG151" s="3">
        <v>560384</v>
      </c>
      <c r="DH151" s="3">
        <v>634176</v>
      </c>
      <c r="DI151" s="3">
        <v>621376</v>
      </c>
      <c r="DJ151" s="3">
        <v>463720</v>
      </c>
      <c r="DK151" s="3">
        <v>514544</v>
      </c>
      <c r="DL151" s="3">
        <v>505936</v>
      </c>
      <c r="DM151" s="3">
        <v>574432</v>
      </c>
      <c r="DN151" s="3">
        <v>547312</v>
      </c>
      <c r="DO151" s="3">
        <v>587696</v>
      </c>
      <c r="DP151" s="3">
        <v>612912</v>
      </c>
      <c r="DQ151" s="3">
        <v>545392</v>
      </c>
      <c r="DR151" s="3">
        <v>603616</v>
      </c>
      <c r="DS151" s="3">
        <v>533984</v>
      </c>
      <c r="DT151" s="3">
        <v>599328</v>
      </c>
      <c r="DU151" s="3">
        <v>547584</v>
      </c>
      <c r="DV151" s="3">
        <v>488744</v>
      </c>
      <c r="DW151" s="3">
        <v>483432</v>
      </c>
      <c r="DX151" s="3">
        <v>609296</v>
      </c>
      <c r="DY151" s="3">
        <v>549920</v>
      </c>
      <c r="DZ151" s="3">
        <v>511672</v>
      </c>
      <c r="EA151" s="3">
        <v>514816</v>
      </c>
      <c r="EB151" s="3">
        <v>525488</v>
      </c>
      <c r="EC151" s="3">
        <v>576784</v>
      </c>
      <c r="ED151" s="3">
        <v>533440</v>
      </c>
      <c r="EE151" s="3">
        <v>584512</v>
      </c>
      <c r="EF151" s="3">
        <v>520704</v>
      </c>
      <c r="EG151" s="3">
        <v>603616</v>
      </c>
      <c r="EH151" s="3">
        <v>551296</v>
      </c>
      <c r="EI151" s="3">
        <v>570432</v>
      </c>
      <c r="EJ151" s="3">
        <v>512352</v>
      </c>
      <c r="EK151" s="3">
        <v>535904</v>
      </c>
      <c r="EL151" s="3">
        <v>448528</v>
      </c>
      <c r="EM151" s="3">
        <v>487240</v>
      </c>
      <c r="EN151" s="3">
        <v>509208</v>
      </c>
      <c r="EO151" s="3">
        <v>554048</v>
      </c>
      <c r="EP151" s="3">
        <v>562176</v>
      </c>
      <c r="EQ151" s="3">
        <v>517416</v>
      </c>
      <c r="ER151" s="3">
        <v>458696</v>
      </c>
      <c r="ES151" s="3">
        <v>579824</v>
      </c>
      <c r="ET151" s="3">
        <v>508392</v>
      </c>
      <c r="EU151" s="3">
        <v>548816</v>
      </c>
      <c r="EV151" s="5"/>
      <c r="EW151" s="6">
        <f t="shared" si="5053"/>
        <v>581654.02666666661</v>
      </c>
      <c r="EX151" s="7"/>
      <c r="EY151" s="6">
        <f t="shared" si="2424"/>
        <v>4650.2414463590976</v>
      </c>
      <c r="EZ151" s="7"/>
      <c r="FA151" s="6">
        <f t="shared" si="2425"/>
        <v>575214.18666666665</v>
      </c>
      <c r="FB151" s="6">
        <f t="shared" si="2426"/>
        <v>588093.8666666667</v>
      </c>
      <c r="FC151" s="6">
        <f t="shared" si="4992"/>
        <v>-12879.680000000051</v>
      </c>
      <c r="FD151" s="7"/>
      <c r="FE151" s="6">
        <f t="shared" si="2427"/>
        <v>3189122926.182394</v>
      </c>
      <c r="FF151"/>
      <c r="FG151" s="6">
        <f t="shared" si="2731"/>
        <v>8381827297.382391</v>
      </c>
      <c r="FH151"/>
      <c r="FI151" s="6">
        <f t="shared" si="2732"/>
        <v>5218571366.5024071</v>
      </c>
      <c r="FJ151"/>
      <c r="FK151" s="6">
        <f t="shared" si="2733"/>
        <v>48437145.702400714</v>
      </c>
      <c r="FL151"/>
      <c r="FM151" s="6">
        <f t="shared" si="2734"/>
        <v>274774384.74239832</v>
      </c>
      <c r="FN151"/>
      <c r="FO151" s="6">
        <f t="shared" si="2735"/>
        <v>188010168.4224014</v>
      </c>
      <c r="FP151"/>
      <c r="FQ151" s="6">
        <f t="shared" si="2736"/>
        <v>5060376023.1423931</v>
      </c>
      <c r="FR151"/>
      <c r="FS151" s="6">
        <f t="shared" si="2737"/>
        <v>535289303.14239764</v>
      </c>
      <c r="FT151"/>
      <c r="FU151" s="6">
        <f t="shared" si="2738"/>
        <v>276900249.7023983</v>
      </c>
      <c r="FV151"/>
      <c r="FW151" s="6">
        <f t="shared" si="2739"/>
        <v>8419956326.5023909</v>
      </c>
      <c r="FX151"/>
      <c r="FY151" s="6">
        <f t="shared" si="2740"/>
        <v>300825436.26239824</v>
      </c>
      <c r="FZ151"/>
      <c r="GA151" s="6">
        <f t="shared" si="2741"/>
        <v>1074811637.8623967</v>
      </c>
      <c r="GB151"/>
      <c r="GC151" s="6">
        <f t="shared" si="2742"/>
        <v>1484431442.0223961</v>
      </c>
      <c r="GD151"/>
      <c r="GE151" s="6">
        <f t="shared" si="2743"/>
        <v>21236613.222399529</v>
      </c>
      <c r="GF151"/>
      <c r="GG151" s="6">
        <f t="shared" si="2744"/>
        <v>7874020905.0624094</v>
      </c>
      <c r="GH151"/>
      <c r="GI151" s="6">
        <f t="shared" si="4993"/>
        <v>1307522457.7024038</v>
      </c>
      <c r="GJ151"/>
      <c r="GK151" s="6">
        <f t="shared" si="4994"/>
        <v>99673866.342401028</v>
      </c>
      <c r="GL151"/>
      <c r="GM151" s="6">
        <f t="shared" si="4995"/>
        <v>7948022046.8224087</v>
      </c>
      <c r="GN151"/>
      <c r="GO151" s="6">
        <f t="shared" si="4996"/>
        <v>1935971840.1024046</v>
      </c>
      <c r="GP151"/>
      <c r="GQ151" s="6">
        <f t="shared" si="4997"/>
        <v>1203235143.7824035</v>
      </c>
      <c r="GR151"/>
      <c r="GS151" s="6">
        <f t="shared" si="4998"/>
        <v>1962816061.5424047</v>
      </c>
      <c r="GT151"/>
      <c r="GU151" s="6">
        <f t="shared" si="4999"/>
        <v>188010168.4224014</v>
      </c>
      <c r="GV151"/>
      <c r="GW151" s="6">
        <f t="shared" si="5000"/>
        <v>9585130557.5424099</v>
      </c>
      <c r="GX151"/>
      <c r="GY151" s="6">
        <f t="shared" si="5001"/>
        <v>5454756003.9423923</v>
      </c>
      <c r="GZ151"/>
      <c r="HA151" s="6">
        <f t="shared" si="5002"/>
        <v>25970070241.382385</v>
      </c>
      <c r="HB151"/>
      <c r="HC151" s="6">
        <f t="shared" si="5003"/>
        <v>2364262256.7424049</v>
      </c>
      <c r="HD151"/>
      <c r="HE151" s="6">
        <f t="shared" si="5004"/>
        <v>10865725.542399662</v>
      </c>
      <c r="HF151"/>
      <c r="HG151" s="6">
        <f t="shared" si="5005"/>
        <v>431296532.58240211</v>
      </c>
      <c r="HH151"/>
      <c r="HI151" s="6">
        <f t="shared" si="5006"/>
        <v>19987082895.462414</v>
      </c>
      <c r="HJ151"/>
      <c r="HK151" s="6">
        <f t="shared" si="5007"/>
        <v>219049472.10239848</v>
      </c>
      <c r="HL151"/>
      <c r="HM151" s="6">
        <f t="shared" si="5008"/>
        <v>695254548.58240271</v>
      </c>
      <c r="HN151"/>
      <c r="HO151" s="6">
        <f t="shared" si="5009"/>
        <v>2430127165.5423951</v>
      </c>
      <c r="HP151"/>
      <c r="HQ151" s="6">
        <f t="shared" si="5010"/>
        <v>6471829217.3824081</v>
      </c>
      <c r="HR151"/>
      <c r="HS151" s="6">
        <f t="shared" si="5011"/>
        <v>10485825536.10239</v>
      </c>
      <c r="HT151"/>
      <c r="HU151" s="6">
        <f t="shared" si="5012"/>
        <v>4490029178.9824066</v>
      </c>
      <c r="HV151"/>
      <c r="HW151" s="6">
        <f t="shared" si="5013"/>
        <v>537483018.34240234</v>
      </c>
      <c r="HX151"/>
      <c r="HY151" s="6">
        <f t="shared" si="5014"/>
        <v>1127326287.4624035</v>
      </c>
      <c r="HZ151"/>
      <c r="IA151" s="6">
        <f t="shared" si="5015"/>
        <v>8298539517.5423908</v>
      </c>
      <c r="IB151"/>
      <c r="IC151" s="6">
        <f t="shared" si="5016"/>
        <v>633412116.58240259</v>
      </c>
      <c r="ID151"/>
      <c r="IE151" s="6">
        <f t="shared" si="5017"/>
        <v>7085545103.462409</v>
      </c>
      <c r="IF151"/>
      <c r="IG151" s="6">
        <f t="shared" si="5018"/>
        <v>792102748.26239717</v>
      </c>
      <c r="IH151"/>
      <c r="II151" s="6">
        <f t="shared" si="5019"/>
        <v>219030528.10240152</v>
      </c>
      <c r="IJ151"/>
      <c r="IK151" s="6">
        <f t="shared" si="5020"/>
        <v>1959981650.0224044</v>
      </c>
      <c r="IL151"/>
      <c r="IM151" s="6">
        <f t="shared" si="5021"/>
        <v>4608823992.4223928</v>
      </c>
      <c r="IN151"/>
      <c r="IO151" s="6">
        <f t="shared" si="5022"/>
        <v>15647087800.422388</v>
      </c>
      <c r="IP151"/>
      <c r="IQ151" s="6">
        <f t="shared" si="5023"/>
        <v>661534860.90239739</v>
      </c>
      <c r="IR151"/>
      <c r="IS151" s="6">
        <f t="shared" si="5024"/>
        <v>3098726.5023998194</v>
      </c>
      <c r="IT151"/>
      <c r="IU151" s="6">
        <f t="shared" si="5025"/>
        <v>34101862.502400599</v>
      </c>
      <c r="IV151"/>
      <c r="IW151" s="6">
        <f t="shared" si="5026"/>
        <v>9915443504.7423897</v>
      </c>
      <c r="IX151"/>
      <c r="IY151" s="6">
        <f t="shared" si="5027"/>
        <v>1890538227.3023956</v>
      </c>
      <c r="IZ151"/>
      <c r="JA151" s="6">
        <f t="shared" si="5028"/>
        <v>12761696724.582411</v>
      </c>
      <c r="JB151"/>
      <c r="JC151" s="6">
        <f t="shared" si="5029"/>
        <v>2875499056.7424054</v>
      </c>
      <c r="JD151"/>
      <c r="JE151" s="6">
        <f t="shared" si="5030"/>
        <v>725961891.94240272</v>
      </c>
      <c r="JF151"/>
      <c r="JG151" s="6">
        <f t="shared" si="5031"/>
        <v>91552747.622399017</v>
      </c>
      <c r="JH151"/>
      <c r="JI151" s="6">
        <f t="shared" si="5032"/>
        <v>4116464537.7024064</v>
      </c>
      <c r="JJ151"/>
      <c r="JK151" s="6">
        <f t="shared" si="5033"/>
        <v>659445964.90240264</v>
      </c>
      <c r="JL151"/>
      <c r="JM151" s="6">
        <f t="shared" si="5034"/>
        <v>1439771420.2623961</v>
      </c>
      <c r="JN151"/>
      <c r="JO151" s="6">
        <f t="shared" si="5035"/>
        <v>3093175050.3423944</v>
      </c>
      <c r="JP151"/>
      <c r="JQ151" s="6">
        <f t="shared" si="5036"/>
        <v>756487618.66239715</v>
      </c>
      <c r="JR151"/>
      <c r="JS151" s="6">
        <f t="shared" si="5037"/>
        <v>6464108544.1024084</v>
      </c>
      <c r="JT151"/>
      <c r="JU151" s="6">
        <f t="shared" si="5038"/>
        <v>6808177336.4224081</v>
      </c>
      <c r="JV151"/>
      <c r="JW151" s="6">
        <f t="shared" si="5039"/>
        <v>4176220016.7424068</v>
      </c>
      <c r="JX151"/>
      <c r="JY151" s="6">
        <f t="shared" si="5040"/>
        <v>330937221.22240186</v>
      </c>
      <c r="JZ151"/>
      <c r="KA151" s="6">
        <f t="shared" si="5041"/>
        <v>5220883292.2624073</v>
      </c>
      <c r="KB151"/>
      <c r="KC151" s="6">
        <f t="shared" si="5042"/>
        <v>94783465.062400997</v>
      </c>
      <c r="KD151"/>
      <c r="KE151" s="6">
        <f t="shared" si="5043"/>
        <v>1475813642.342396</v>
      </c>
      <c r="KF151"/>
      <c r="KG151" s="6">
        <f t="shared" si="5044"/>
        <v>1458653306.9823961</v>
      </c>
      <c r="KH151"/>
      <c r="KI151" s="6">
        <f t="shared" si="5045"/>
        <v>4904525844.5823927</v>
      </c>
      <c r="KJ151"/>
      <c r="KK151" s="6">
        <f t="shared" si="5046"/>
        <v>39141539.94239936</v>
      </c>
      <c r="KL151"/>
      <c r="KM151" s="6">
        <f t="shared" si="5047"/>
        <v>113898414.1823989</v>
      </c>
      <c r="KN151"/>
      <c r="KO151" s="6">
        <f t="shared" si="5048"/>
        <v>667308756.58239734</v>
      </c>
      <c r="KP151"/>
      <c r="KQ151" s="6">
        <f t="shared" si="5049"/>
        <v>1021462054.5023967</v>
      </c>
      <c r="KR151"/>
      <c r="KS151" s="6">
        <f t="shared" si="5050"/>
        <v>3322332710.5024061</v>
      </c>
      <c r="KT151"/>
      <c r="KU151" s="6">
        <f t="shared" si="5051"/>
        <v>11717698782.82239</v>
      </c>
      <c r="KV151"/>
      <c r="KW151" s="16">
        <f t="shared" si="5052"/>
        <v>3508.9298696458281</v>
      </c>
      <c r="KX151" s="7"/>
      <c r="KY151" s="5"/>
      <c r="KZ151" s="3">
        <f t="shared" si="2428"/>
        <v>4809699904</v>
      </c>
      <c r="LA151"/>
      <c r="LB151" s="3">
        <f t="shared" si="2745"/>
        <v>10906042624</v>
      </c>
      <c r="LC151"/>
      <c r="LD151" s="3">
        <f t="shared" si="2746"/>
        <v>3523609600</v>
      </c>
      <c r="LE151"/>
      <c r="LF151" s="3">
        <f t="shared" si="2747"/>
        <v>35046400</v>
      </c>
      <c r="LG151"/>
      <c r="LH151" s="3">
        <f t="shared" si="2748"/>
        <v>867655936</v>
      </c>
      <c r="LI151"/>
      <c r="LJ151" s="3">
        <f t="shared" si="2749"/>
        <v>692224</v>
      </c>
      <c r="LK151"/>
      <c r="LL151" s="3">
        <f t="shared" si="2750"/>
        <v>7058688256</v>
      </c>
      <c r="LM151"/>
      <c r="LN151" s="3">
        <f t="shared" si="2751"/>
        <v>1297152256</v>
      </c>
      <c r="LO151"/>
      <c r="LP151" s="3">
        <f t="shared" si="2752"/>
        <v>871430400</v>
      </c>
      <c r="LQ151"/>
      <c r="LR151" s="3">
        <f t="shared" si="2753"/>
        <v>10949529600</v>
      </c>
      <c r="LS151"/>
      <c r="LT151" s="3">
        <f t="shared" si="2754"/>
        <v>913490176</v>
      </c>
      <c r="LU151"/>
      <c r="LV151" s="3">
        <f t="shared" si="2755"/>
        <v>2085200896</v>
      </c>
      <c r="LW151"/>
      <c r="LX151" s="3">
        <f t="shared" si="2756"/>
        <v>2642782464</v>
      </c>
      <c r="LY151"/>
      <c r="LZ151" s="3">
        <f t="shared" si="2757"/>
        <v>305830144</v>
      </c>
      <c r="MA151"/>
      <c r="MB151" s="3">
        <f t="shared" si="2758"/>
        <v>5754132736</v>
      </c>
      <c r="MC151"/>
      <c r="MD151" s="3">
        <f t="shared" si="2759"/>
        <v>541958400</v>
      </c>
      <c r="ME151"/>
      <c r="MF151" s="3">
        <f t="shared" si="2760"/>
        <v>8386816</v>
      </c>
      <c r="MG151"/>
      <c r="MH151" s="3">
        <f t="shared" si="2761"/>
        <v>5817417984</v>
      </c>
      <c r="MI151"/>
      <c r="MJ151" s="3">
        <f t="shared" si="2762"/>
        <v>968454400</v>
      </c>
      <c r="MK151"/>
      <c r="ML151" s="3">
        <f t="shared" si="2763"/>
        <v>475588864</v>
      </c>
      <c r="MM151"/>
      <c r="MN151" s="3">
        <f t="shared" si="2764"/>
        <v>987467776</v>
      </c>
      <c r="MO151"/>
      <c r="MP151" s="3">
        <f t="shared" si="2765"/>
        <v>692224</v>
      </c>
      <c r="MQ151"/>
      <c r="MR151" s="3">
        <f t="shared" si="2766"/>
        <v>7229080576</v>
      </c>
      <c r="MS151"/>
      <c r="MT151" s="3">
        <f t="shared" si="2767"/>
        <v>7523133696</v>
      </c>
      <c r="MU151"/>
      <c r="MV151" s="3">
        <f t="shared" si="2768"/>
        <v>30287137024</v>
      </c>
      <c r="MW151"/>
      <c r="MX151" s="3">
        <f t="shared" si="2769"/>
        <v>1277633536</v>
      </c>
      <c r="MY151"/>
      <c r="MZ151" s="3">
        <f t="shared" si="2770"/>
        <v>261662976</v>
      </c>
      <c r="NA151"/>
      <c r="NB151" s="3">
        <f t="shared" si="2771"/>
        <v>62220544</v>
      </c>
      <c r="NC151"/>
      <c r="ND151" s="3">
        <f t="shared" si="2772"/>
        <v>16511222016</v>
      </c>
      <c r="NE151"/>
      <c r="NF151" s="3">
        <f t="shared" si="2773"/>
        <v>766182400</v>
      </c>
      <c r="NG151"/>
      <c r="NH151" s="3">
        <f t="shared" si="2774"/>
        <v>181926144</v>
      </c>
      <c r="NI151"/>
      <c r="NJ151" s="3">
        <f t="shared" si="2775"/>
        <v>3865854976</v>
      </c>
      <c r="NK151"/>
      <c r="NL151" s="3">
        <f t="shared" si="2729"/>
        <v>4565434624</v>
      </c>
      <c r="NM151"/>
      <c r="NN151" s="3">
        <f t="shared" si="2776"/>
        <v>13289478400</v>
      </c>
      <c r="NO151"/>
      <c r="NP151" s="3">
        <f t="shared" si="2777"/>
        <v>2929840384</v>
      </c>
      <c r="NQ151"/>
      <c r="NR151" s="3">
        <f t="shared" si="2778"/>
        <v>106172416</v>
      </c>
      <c r="NS151"/>
      <c r="NT151" s="3">
        <f t="shared" si="2779"/>
        <v>428324416</v>
      </c>
      <c r="NU151"/>
      <c r="NV151" s="3">
        <f t="shared" si="2780"/>
        <v>10811008576</v>
      </c>
      <c r="NW151"/>
      <c r="NX151" s="3">
        <f t="shared" si="2781"/>
        <v>150994944</v>
      </c>
      <c r="NY151"/>
      <c r="NZ151" s="3">
        <f t="shared" si="2782"/>
        <v>5083119616</v>
      </c>
      <c r="OA151"/>
      <c r="OB151" s="3">
        <f t="shared" si="2783"/>
        <v>1682968576</v>
      </c>
      <c r="OC151"/>
      <c r="OD151" s="3">
        <f t="shared" si="2784"/>
        <v>3686400</v>
      </c>
      <c r="OE151"/>
      <c r="OF151" s="3">
        <f t="shared" si="2785"/>
        <v>985457664</v>
      </c>
      <c r="OG151"/>
      <c r="OH151" s="3">
        <f t="shared" si="2786"/>
        <v>6523469824</v>
      </c>
      <c r="OI151"/>
      <c r="OJ151" s="3">
        <f t="shared" si="2787"/>
        <v>19035169024</v>
      </c>
      <c r="OK151"/>
      <c r="OL151" s="3">
        <f t="shared" si="2788"/>
        <v>1489960000</v>
      </c>
      <c r="OM151"/>
      <c r="ON151" s="3">
        <f t="shared" si="2789"/>
        <v>214329600</v>
      </c>
      <c r="OO151"/>
      <c r="OP151" s="3">
        <f t="shared" si="2790"/>
        <v>49561600</v>
      </c>
      <c r="OQ151"/>
      <c r="OR151" s="3">
        <f t="shared" si="2791"/>
        <v>12646351936</v>
      </c>
      <c r="OS151"/>
      <c r="OT151" s="3">
        <f t="shared" si="2792"/>
        <v>3176449600</v>
      </c>
      <c r="OU151"/>
      <c r="OV151" s="3">
        <f t="shared" si="2793"/>
        <v>10017607744</v>
      </c>
      <c r="OW151"/>
      <c r="OX151" s="3">
        <f t="shared" si="2794"/>
        <v>1660073536</v>
      </c>
      <c r="OY151"/>
      <c r="OZ151" s="3">
        <f t="shared" si="2795"/>
        <v>197796096</v>
      </c>
      <c r="PA151"/>
      <c r="PB151" s="3">
        <f t="shared" si="2796"/>
        <v>503912704</v>
      </c>
      <c r="PC151"/>
      <c r="PD151" s="3">
        <f t="shared" si="2797"/>
        <v>2629638400</v>
      </c>
      <c r="PE151"/>
      <c r="PF151" s="3">
        <f t="shared" si="2798"/>
        <v>163840000</v>
      </c>
      <c r="PG151"/>
      <c r="PH151" s="3">
        <f t="shared" si="2799"/>
        <v>2583078976</v>
      </c>
      <c r="PI151"/>
      <c r="PJ151" s="3">
        <f t="shared" si="2800"/>
        <v>4691702016</v>
      </c>
      <c r="PK151"/>
      <c r="PL151" s="3">
        <f t="shared" si="2801"/>
        <v>1630867456</v>
      </c>
      <c r="PM151"/>
      <c r="PN151" s="3">
        <f t="shared" si="2802"/>
        <v>4558950400</v>
      </c>
      <c r="PO151"/>
      <c r="PP151" s="3">
        <f t="shared" si="2803"/>
        <v>4848615424</v>
      </c>
      <c r="PQ151"/>
      <c r="PR151" s="3">
        <f t="shared" si="2804"/>
        <v>2677441536</v>
      </c>
      <c r="PS151"/>
      <c r="PT151" s="3">
        <f t="shared" si="2805"/>
        <v>28217344</v>
      </c>
      <c r="PU151"/>
      <c r="PV151" s="3">
        <f t="shared" si="2806"/>
        <v>3525509376</v>
      </c>
      <c r="PW151"/>
      <c r="PX151" s="3">
        <f t="shared" si="2730"/>
        <v>9884736</v>
      </c>
      <c r="PY151"/>
      <c r="PZ151" s="3">
        <f t="shared" si="3172"/>
        <v>2631279616</v>
      </c>
      <c r="QA151"/>
      <c r="QB151" s="3">
        <f t="shared" si="3173"/>
        <v>2608349184</v>
      </c>
      <c r="QC151"/>
      <c r="QD151" s="3">
        <f t="shared" si="3174"/>
        <v>6874399744</v>
      </c>
      <c r="QE151"/>
      <c r="QF151" s="3">
        <f t="shared" si="3175"/>
        <v>366186496</v>
      </c>
      <c r="QG151"/>
      <c r="QH151" s="3">
        <f t="shared" si="3176"/>
        <v>554696704</v>
      </c>
      <c r="QI151"/>
      <c r="QJ151" s="3">
        <f t="shared" si="3177"/>
        <v>1498618944</v>
      </c>
      <c r="QK151"/>
      <c r="QL151" s="3">
        <f t="shared" si="3178"/>
        <v>2010625600</v>
      </c>
      <c r="QM151"/>
      <c r="QN151" s="3">
        <f t="shared" si="3169"/>
        <v>2003457600</v>
      </c>
      <c r="QO151"/>
      <c r="QP151" s="3">
        <f t="shared" si="3170"/>
        <v>14671992384</v>
      </c>
      <c r="QQ151"/>
      <c r="QR151" s="3">
        <f t="shared" si="3171"/>
        <v>1634099776</v>
      </c>
      <c r="QS151" s="5"/>
      <c r="QT151" s="6">
        <f t="shared" si="2429"/>
        <v>3592.6578241521197</v>
      </c>
      <c r="QU151" s="5"/>
      <c r="QV151" s="5"/>
      <c r="QW151" s="6">
        <f>B151-C151-$FC151</f>
        <v>-56472.319999999949</v>
      </c>
      <c r="QX151"/>
      <c r="QY151" s="6">
        <f t="shared" ref="QY151:TI151" si="5054">D151-E151-$FC151</f>
        <v>-91552.319999999949</v>
      </c>
      <c r="QZ151"/>
      <c r="RA151" s="6">
        <f t="shared" si="5054"/>
        <v>72239.680000000051</v>
      </c>
      <c r="RB151"/>
      <c r="RC151" s="6">
        <f t="shared" si="5054"/>
        <v>6959.6800000000512</v>
      </c>
      <c r="RD151"/>
      <c r="RE151" s="6">
        <f t="shared" si="5054"/>
        <v>-16576.319999999949</v>
      </c>
      <c r="RF151"/>
      <c r="RG151" s="6">
        <f t="shared" si="5054"/>
        <v>13711.680000000051</v>
      </c>
      <c r="RH151"/>
      <c r="RI151" s="6">
        <f t="shared" si="5054"/>
        <v>-71136.319999999949</v>
      </c>
      <c r="RJ151"/>
      <c r="RK151" s="6">
        <f t="shared" si="5054"/>
        <v>-23136.319999999949</v>
      </c>
      <c r="RL151"/>
      <c r="RM151" s="6">
        <f t="shared" si="5054"/>
        <v>-16640.319999999949</v>
      </c>
      <c r="RN151"/>
      <c r="RO151" s="6">
        <f t="shared" si="5054"/>
        <v>-91760.319999999949</v>
      </c>
      <c r="RP151"/>
      <c r="RQ151" s="6">
        <f t="shared" si="5054"/>
        <v>-17344.319999999949</v>
      </c>
      <c r="RR151"/>
      <c r="RS151" s="6">
        <f t="shared" si="5054"/>
        <v>-32784.319999999949</v>
      </c>
      <c r="RT151"/>
      <c r="RU151" s="6">
        <f t="shared" si="5054"/>
        <v>-38528.319999999949</v>
      </c>
      <c r="RV151"/>
      <c r="RW151" s="6">
        <f t="shared" si="5054"/>
        <v>-4608.3199999999488</v>
      </c>
      <c r="RX151"/>
      <c r="RY151" s="6">
        <f t="shared" si="5054"/>
        <v>88735.680000000051</v>
      </c>
      <c r="RZ151"/>
      <c r="SA151" s="6">
        <f t="shared" si="5054"/>
        <v>36159.680000000051</v>
      </c>
      <c r="SB151"/>
      <c r="SC151" s="6">
        <f t="shared" si="5054"/>
        <v>9983.6800000000512</v>
      </c>
      <c r="SD151"/>
      <c r="SE151" s="6">
        <f t="shared" si="5054"/>
        <v>89151.680000000051</v>
      </c>
      <c r="SF151"/>
      <c r="SG151" s="6">
        <f t="shared" si="5054"/>
        <v>43999.680000000051</v>
      </c>
      <c r="SH151"/>
      <c r="SI151" s="6">
        <f t="shared" si="5054"/>
        <v>34687.680000000051</v>
      </c>
      <c r="SJ151"/>
      <c r="SK151" s="6">
        <f t="shared" si="5054"/>
        <v>44303.680000000051</v>
      </c>
      <c r="SL151"/>
      <c r="SM151" s="6">
        <f t="shared" si="5054"/>
        <v>13711.680000000051</v>
      </c>
      <c r="SN151"/>
      <c r="SO151" s="6">
        <f t="shared" si="5054"/>
        <v>97903.680000000051</v>
      </c>
      <c r="SP151"/>
      <c r="SQ151" s="6">
        <f t="shared" si="5054"/>
        <v>-73856.319999999949</v>
      </c>
      <c r="SR151"/>
      <c r="SS151" s="6">
        <f t="shared" si="5054"/>
        <v>-161152.31999999995</v>
      </c>
      <c r="ST151"/>
      <c r="SU151" s="6">
        <f t="shared" si="5054"/>
        <v>48623.680000000051</v>
      </c>
      <c r="SV151"/>
      <c r="SW151" s="6">
        <f t="shared" si="5054"/>
        <v>-3296.3199999999488</v>
      </c>
      <c r="SX151"/>
      <c r="SY151" s="6">
        <f t="shared" si="5054"/>
        <v>20767.680000000051</v>
      </c>
      <c r="SZ151"/>
      <c r="TA151" s="6">
        <f t="shared" si="5054"/>
        <v>141375.68000000005</v>
      </c>
      <c r="TB151"/>
      <c r="TC151" s="6">
        <f t="shared" si="5054"/>
        <v>-14800.319999999949</v>
      </c>
      <c r="TD151"/>
      <c r="TE151" s="6">
        <f t="shared" si="5054"/>
        <v>26367.680000000051</v>
      </c>
      <c r="TF151"/>
      <c r="TG151" s="6">
        <f t="shared" si="5054"/>
        <v>-49296.319999999949</v>
      </c>
      <c r="TH151"/>
      <c r="TI151" s="6">
        <f t="shared" si="5054"/>
        <v>80447.680000000051</v>
      </c>
      <c r="TJ151"/>
      <c r="TK151" s="6">
        <f t="shared" ref="TK151:VU151" si="5055">BP151-BQ151-$FC151</f>
        <v>-102400.31999999995</v>
      </c>
      <c r="TL151"/>
      <c r="TM151" s="6">
        <f t="shared" si="5055"/>
        <v>67007.680000000051</v>
      </c>
      <c r="TN151"/>
      <c r="TO151" s="6">
        <f t="shared" si="5055"/>
        <v>23183.680000000051</v>
      </c>
      <c r="TP151"/>
      <c r="TQ151" s="6">
        <f t="shared" si="5055"/>
        <v>33575.680000000051</v>
      </c>
      <c r="TR151"/>
      <c r="TS151" s="6">
        <f t="shared" si="5055"/>
        <v>-91096.319999999949</v>
      </c>
      <c r="TT151"/>
      <c r="TU151" s="6">
        <f t="shared" si="5055"/>
        <v>25167.680000000051</v>
      </c>
      <c r="TV151"/>
      <c r="TW151" s="6">
        <f t="shared" si="5055"/>
        <v>84175.680000000051</v>
      </c>
      <c r="TX151"/>
      <c r="TY151" s="6">
        <f t="shared" si="5055"/>
        <v>-28144.319999999949</v>
      </c>
      <c r="TZ151"/>
      <c r="UA151" s="6">
        <f t="shared" si="5055"/>
        <v>14799.680000000051</v>
      </c>
      <c r="UB151"/>
      <c r="UC151" s="6">
        <f t="shared" si="5055"/>
        <v>44271.680000000051</v>
      </c>
      <c r="UD151"/>
      <c r="UE151" s="6">
        <f t="shared" si="5055"/>
        <v>-67888.319999999949</v>
      </c>
      <c r="UF151"/>
      <c r="UG151" s="6">
        <f t="shared" si="5055"/>
        <v>-125088.31999999995</v>
      </c>
      <c r="UH151"/>
      <c r="UI151" s="6">
        <f t="shared" si="5055"/>
        <v>-25720.319999999949</v>
      </c>
      <c r="UJ151"/>
      <c r="UK151" s="6">
        <f t="shared" si="5055"/>
        <v>-1760.3199999999488</v>
      </c>
      <c r="UL151"/>
      <c r="UM151" s="6">
        <f t="shared" si="5055"/>
        <v>5839.6800000000512</v>
      </c>
      <c r="UN151"/>
      <c r="UO151" s="6">
        <f t="shared" si="5055"/>
        <v>-99576.319999999949</v>
      </c>
      <c r="UP151"/>
      <c r="UQ151" s="6">
        <f t="shared" si="5055"/>
        <v>-43480.319999999949</v>
      </c>
      <c r="UR151"/>
      <c r="US151" s="6">
        <f t="shared" si="5055"/>
        <v>112967.68000000005</v>
      </c>
      <c r="UT151"/>
      <c r="UU151" s="6">
        <f t="shared" si="5055"/>
        <v>53623.680000000051</v>
      </c>
      <c r="UV151"/>
      <c r="UW151" s="6">
        <f t="shared" si="5055"/>
        <v>26943.680000000051</v>
      </c>
      <c r="UX151"/>
      <c r="UY151" s="6">
        <f t="shared" si="5055"/>
        <v>-9568.3199999999488</v>
      </c>
      <c r="UZ151"/>
      <c r="VA151" s="6">
        <f t="shared" si="5055"/>
        <v>64159.680000000051</v>
      </c>
      <c r="VB151"/>
      <c r="VC151" s="6">
        <f t="shared" si="5055"/>
        <v>25679.680000000051</v>
      </c>
      <c r="VD151"/>
      <c r="VE151" s="6">
        <f t="shared" si="5055"/>
        <v>-37944.319999999949</v>
      </c>
      <c r="VF151"/>
      <c r="VG151" s="6">
        <f t="shared" si="5055"/>
        <v>-55616.319999999949</v>
      </c>
      <c r="VH151"/>
      <c r="VI151" s="6">
        <f t="shared" si="5055"/>
        <v>-27504.319999999949</v>
      </c>
      <c r="VJ151"/>
      <c r="VK151" s="6">
        <f t="shared" si="5055"/>
        <v>80399.680000000051</v>
      </c>
      <c r="VL151"/>
      <c r="VM151" s="6">
        <f t="shared" si="5055"/>
        <v>82511.680000000051</v>
      </c>
      <c r="VN151"/>
      <c r="VO151" s="6">
        <f t="shared" si="5055"/>
        <v>64623.680000000051</v>
      </c>
      <c r="VP151"/>
      <c r="VQ151" s="6">
        <f t="shared" si="5055"/>
        <v>18191.680000000051</v>
      </c>
      <c r="VR151"/>
      <c r="VS151" s="6">
        <f t="shared" si="5055"/>
        <v>72255.680000000051</v>
      </c>
      <c r="VT151"/>
      <c r="VU151" s="6">
        <f t="shared" si="5055"/>
        <v>9735.6800000000512</v>
      </c>
      <c r="VV151"/>
      <c r="VW151" s="6">
        <f>EB151-EC151-$FC151</f>
        <v>-38416.319999999949</v>
      </c>
      <c r="VX151"/>
      <c r="VY151" s="6">
        <f>ED151-EE151-$FC151</f>
        <v>-38192.319999999949</v>
      </c>
      <c r="VZ151"/>
      <c r="WA151" s="6">
        <f>EF151-EG151-$FC151</f>
        <v>-70032.319999999949</v>
      </c>
      <c r="WB151"/>
      <c r="WC151" s="6">
        <f>EH151-EI151-$FC151</f>
        <v>-6256.3199999999488</v>
      </c>
      <c r="WD151"/>
      <c r="WE151" s="6">
        <f>EJ151-EK151-$FC151</f>
        <v>-10672.319999999949</v>
      </c>
      <c r="WF151"/>
      <c r="WG151" s="6">
        <f>EL151-EM151-$FC151</f>
        <v>-25832.319999999949</v>
      </c>
      <c r="WH151"/>
      <c r="WI151" s="6">
        <f>EN151-EO151-$FC151</f>
        <v>-31960.319999999949</v>
      </c>
      <c r="WJ151"/>
      <c r="WK151" s="6">
        <f>EP151-EQ151-$FC151</f>
        <v>57639.680000000051</v>
      </c>
      <c r="WL151"/>
      <c r="WM151" s="6">
        <f>ER151-ES151-$FC151</f>
        <v>-108248.31999999995</v>
      </c>
      <c r="WN151"/>
      <c r="WO151" s="6">
        <f>ET151-EU151-$FC151</f>
        <v>-27544.319999999949</v>
      </c>
      <c r="WP151"/>
      <c r="WQ151"/>
      <c r="WR151"/>
      <c r="WS151" s="42" t="s">
        <v>0</v>
      </c>
      <c r="WT151"/>
      <c r="WU151">
        <f>B151/B156</f>
        <v>0.19480144667364233</v>
      </c>
      <c r="WV151">
        <f>C151/C156</f>
        <v>0.22729892222411199</v>
      </c>
      <c r="WW151">
        <f t="shared" ref="WW151" si="5056">D151/D156</f>
        <v>0.23535275289768701</v>
      </c>
      <c r="WX151">
        <f t="shared" ref="WX151" si="5057">E151/E156</f>
        <v>0.26733014898453428</v>
      </c>
      <c r="WY151">
        <f t="shared" ref="WY151" si="5058">F151/F156</f>
        <v>0.25615325306921299</v>
      </c>
      <c r="WZ151">
        <f t="shared" ref="WZ151" si="5059">G151/G156</f>
        <v>0.25704975079823156</v>
      </c>
      <c r="XA151">
        <f t="shared" ref="XA151" si="5060">H151/H156</f>
        <v>0.22348968498898966</v>
      </c>
      <c r="XB151">
        <f t="shared" ref="XB151" si="5061">I151/I156</f>
        <v>0.24159400090842992</v>
      </c>
      <c r="XC151">
        <f t="shared" ref="XC151" si="5062">J151/J156</f>
        <v>0.21229867077513226</v>
      </c>
      <c r="XD151">
        <f t="shared" ref="XD151" si="5063">K151/K156</f>
        <v>0.22757685796942101</v>
      </c>
      <c r="XE151">
        <f t="shared" ref="XE151" si="5064">L151/L156</f>
        <v>0.26144445574283809</v>
      </c>
      <c r="XF151">
        <f t="shared" ref="XF151" si="5065">M151/M156</f>
        <v>0.27384032033591904</v>
      </c>
      <c r="XG151">
        <f t="shared" ref="XG151" si="5066">N151/N156</f>
        <v>0.22323408394831493</v>
      </c>
      <c r="XH151">
        <f t="shared" ref="XH151" si="5067">O151/O156</f>
        <v>0.29309256515300791</v>
      </c>
      <c r="XI151">
        <f t="shared" ref="XI151" si="5068">P151/P156</f>
        <v>0.2749837914585514</v>
      </c>
      <c r="XJ151">
        <f t="shared" ref="XJ151" si="5069">Q151/Q156</f>
        <v>0.33508904878347306</v>
      </c>
      <c r="XK151">
        <f t="shared" ref="XK151" si="5070">R151/R156</f>
        <v>0.21477217938664772</v>
      </c>
      <c r="XL151">
        <f t="shared" ref="XL151" si="5071">S151/S156</f>
        <v>0.25730774783749988</v>
      </c>
      <c r="XM151">
        <f t="shared" ref="XM151" si="5072">T151/T156</f>
        <v>0.21403580446701642</v>
      </c>
      <c r="XN151">
        <f t="shared" ref="XN151" si="5073">U151/U156</f>
        <v>0.28246767085219376</v>
      </c>
      <c r="XO151">
        <f t="shared" ref="XO151" si="5074">V151/V156</f>
        <v>0.19855484920427438</v>
      </c>
      <c r="XP151">
        <f t="shared" ref="XP151" si="5075">W151/W156</f>
        <v>0.23507155775655042</v>
      </c>
      <c r="XQ151">
        <f t="shared" ref="XQ151" si="5076">X151/X156</f>
        <v>0.22960851027869272</v>
      </c>
      <c r="XR151">
        <f t="shared" ref="XR151" si="5077">Y151/Y156</f>
        <v>0.26866248164019091</v>
      </c>
      <c r="XS151">
        <f t="shared" ref="XS151" si="5078">Z151/Z156</f>
        <v>0.22175797895486452</v>
      </c>
      <c r="XT151">
        <f t="shared" ref="XT151" si="5079">AA151/AA156</f>
        <v>0.2598639705239621</v>
      </c>
      <c r="XU151">
        <f t="shared" ref="XU151" si="5080">AB151/AB156</f>
        <v>0.235241842007683</v>
      </c>
      <c r="XV151">
        <f t="shared" ref="XV151" si="5081">AC151/AC156</f>
        <v>0.25680359445771872</v>
      </c>
      <c r="XW151">
        <f t="shared" ref="XW151" si="5082">AD151/AD156</f>
        <v>0.27389988886335231</v>
      </c>
      <c r="XX151">
        <f t="shared" ref="XX151" si="5083">AE151/AE156</f>
        <v>0.23565087397028525</v>
      </c>
      <c r="XY151">
        <f t="shared" ref="XY151" si="5084">AF151/AF156</f>
        <v>0.26766352080651501</v>
      </c>
      <c r="XZ151">
        <f t="shared" ref="XZ151" si="5085">AG151/AG156</f>
        <v>0.21105795131418867</v>
      </c>
      <c r="YA151">
        <f t="shared" ref="YA151" si="5086">AH151/AH156</f>
        <v>0.22207263343976372</v>
      </c>
      <c r="YB151">
        <f t="shared" ref="YB151" si="5087">AI151/AI156</f>
        <v>0.22614102704436212</v>
      </c>
      <c r="YC151">
        <f t="shared" ref="YC151" si="5088">AJ151/AJ156</f>
        <v>0.27871757969194966</v>
      </c>
      <c r="YD151">
        <f t="shared" ref="YD151" si="5089">AK151/AK156</f>
        <v>0.21412847341156196</v>
      </c>
      <c r="YE151">
        <f t="shared" ref="YE151" si="5090">AL151/AL156</f>
        <v>0.24917589869411796</v>
      </c>
      <c r="YF151">
        <f t="shared" ref="YF151" si="5091">AM151/AM156</f>
        <v>0.23182984271598131</v>
      </c>
      <c r="YG151">
        <f t="shared" ref="YG151" si="5092">AN151/AN156</f>
        <v>0.26767100377052416</v>
      </c>
      <c r="YH151">
        <f t="shared" ref="YH151" si="5093">AO151/AO156</f>
        <v>0.22548867255202729</v>
      </c>
      <c r="YI151">
        <f t="shared" ref="YI151" si="5094">AP151/AP156</f>
        <v>0.26229067098491077</v>
      </c>
      <c r="YJ151">
        <f t="shared" ref="YJ151" si="5095">AQ151/AQ156</f>
        <v>0.26405687892037055</v>
      </c>
      <c r="YK151">
        <f t="shared" ref="YK151" si="5096">AR151/AR156</f>
        <v>0.23716996384747432</v>
      </c>
      <c r="YL151">
        <f t="shared" ref="YL151" si="5097">AS151/AS156</f>
        <v>0.21262819025929752</v>
      </c>
      <c r="YM151">
        <f t="shared" ref="YM151" si="5098">AT151/AT156</f>
        <v>0.27741705619280083</v>
      </c>
      <c r="YN151">
        <f t="shared" ref="YN151" si="5099">AU151/AU156</f>
        <v>0.25599548090193136</v>
      </c>
      <c r="YO151">
        <f t="shared" ref="YO151" si="5100">AV151/AV156</f>
        <v>0.30835556359997618</v>
      </c>
      <c r="YP151">
        <f t="shared" ref="YP151" si="5101">AW151/AW156</f>
        <v>0.27467023084763198</v>
      </c>
      <c r="YQ151">
        <f t="shared" ref="YQ151" si="5102">AX151/AX156</f>
        <v>0.21514336344796198</v>
      </c>
      <c r="YR151">
        <f t="shared" ref="YR151" si="5103">AY151/AY156</f>
        <v>0.30137300684097379</v>
      </c>
      <c r="YS151">
        <f t="shared" ref="YS151" si="5104">AZ151/AZ156</f>
        <v>0.26642386020957548</v>
      </c>
      <c r="YT151">
        <f t="shared" ref="YT151" si="5105">BA151/BA156</f>
        <v>0.24948640886472839</v>
      </c>
      <c r="YU151">
        <f t="shared" ref="YU151" si="5106">BB151/BB156</f>
        <v>0.25905772711480646</v>
      </c>
      <c r="YV151">
        <f t="shared" ref="YV151" si="5107">BC151/BC156</f>
        <v>0.28044724205913812</v>
      </c>
      <c r="YW151">
        <f t="shared" ref="YW151" si="5108">BD151/BD156</f>
        <v>0.25548159539811077</v>
      </c>
      <c r="YX151">
        <f t="shared" ref="YX151" si="5109">BE151/BE156</f>
        <v>0.20705162678848602</v>
      </c>
      <c r="YY151">
        <f t="shared" ref="YY151" si="5110">BF151/BF156</f>
        <v>0.26359493933328354</v>
      </c>
      <c r="YZ151">
        <f t="shared" ref="YZ151" si="5111">BG151/BG156</f>
        <v>0.19675320319313075</v>
      </c>
      <c r="ZA151">
        <f t="shared" ref="ZA151" si="5112">BH151/BH156</f>
        <v>0.28502132251686946</v>
      </c>
      <c r="ZB151">
        <f t="shared" ref="ZB151" si="5113">BI151/BI156</f>
        <v>0.30148577508865682</v>
      </c>
      <c r="ZC151">
        <f t="shared" ref="ZC151" si="5114">BJ151/BJ156</f>
        <v>0.22255934214887421</v>
      </c>
      <c r="ZD151">
        <f t="shared" ref="ZD151" si="5115">BK151/BK156</f>
        <v>0.22760991826617064</v>
      </c>
      <c r="ZE151">
        <f t="shared" ref="ZE151" si="5116">BL151/BL156</f>
        <v>0.23646529854060899</v>
      </c>
      <c r="ZF151">
        <f t="shared" ref="ZF151" si="5117">BM151/BM156</f>
        <v>0.29783396663351447</v>
      </c>
      <c r="ZG151">
        <f t="shared" ref="ZG151" si="5118">BN151/BN156</f>
        <v>0.27309716579901089</v>
      </c>
      <c r="ZH151">
        <f t="shared" ref="ZH151" si="5119">BO151/BO156</f>
        <v>0.27843118067242167</v>
      </c>
      <c r="ZI151">
        <f t="shared" ref="ZI151" si="5120">BP151/BP156</f>
        <v>0.26056201289320419</v>
      </c>
      <c r="ZJ151">
        <f t="shared" ref="ZJ151" si="5121">BQ151/BQ156</f>
        <v>0.26140199029631006</v>
      </c>
      <c r="ZK151">
        <f t="shared" ref="ZK151" si="5122">BR151/BR156</f>
        <v>0.33090722388922289</v>
      </c>
      <c r="ZL151">
        <f t="shared" ref="ZL151" si="5123">BS151/BS156</f>
        <v>0.23563509692850707</v>
      </c>
      <c r="ZM151">
        <f t="shared" ref="ZM151" si="5124">BT151/BT156</f>
        <v>0.31825875994287195</v>
      </c>
      <c r="ZN151">
        <f t="shared" ref="ZN151" si="5125">BU151/BU156</f>
        <v>0.2562886623752112</v>
      </c>
      <c r="ZO151">
        <f t="shared" ref="ZO151" si="5126">BV151/BV156</f>
        <v>0.2025249919549387</v>
      </c>
      <c r="ZP151">
        <f t="shared" ref="ZP151" si="5127">BW151/BW156</f>
        <v>0.20516821001549573</v>
      </c>
      <c r="ZQ151">
        <f t="shared" ref="ZQ151" si="5128">BX151/BX156</f>
        <v>0.21195840547500561</v>
      </c>
      <c r="ZR151">
        <f t="shared" ref="ZR151" si="5129">BY151/BY156</f>
        <v>0.29550384075740393</v>
      </c>
      <c r="ZS151">
        <f t="shared" ref="ZS151" si="5130">BZ151/BZ156</f>
        <v>0.21185055889168225</v>
      </c>
      <c r="ZT151">
        <f t="shared" ref="ZT151" si="5131">CA151/CA156</f>
        <v>0.23138887823624513</v>
      </c>
      <c r="ZU151">
        <f t="shared" ref="ZU151" si="5132">CB151/CB156</f>
        <v>0.34970426586297471</v>
      </c>
      <c r="ZV151">
        <f t="shared" ref="ZV151" si="5133">CC151/CC156</f>
        <v>0.26697425042091982</v>
      </c>
      <c r="ZW151">
        <f t="shared" ref="ZW151" si="5134">CD151/CD156</f>
        <v>0.21857326658871734</v>
      </c>
      <c r="ZX151">
        <f t="shared" ref="ZX151" si="5135">CE151/CE156</f>
        <v>0.2468932226496684</v>
      </c>
      <c r="ZY151">
        <f t="shared" ref="ZY151" si="5136">CF151/CF156</f>
        <v>0.24411344316557587</v>
      </c>
      <c r="ZZ151">
        <f t="shared" ref="ZZ151" si="5137">CG151/CG156</f>
        <v>0.24376445638427763</v>
      </c>
      <c r="AAA151">
        <f t="shared" ref="AAA151" si="5138">CH151/CH156</f>
        <v>0.26150006680319143</v>
      </c>
      <c r="AAB151">
        <f t="shared" ref="AAB151" si="5139">CI151/CI156</f>
        <v>0.22852960792298929</v>
      </c>
      <c r="AAC151">
        <f t="shared" ref="AAC151" si="5140">CJ151/CJ156</f>
        <v>0.23805420662178634</v>
      </c>
      <c r="AAD151">
        <f t="shared" ref="AAD151" si="5141">CK151/CK156</f>
        <v>0.28581992890796371</v>
      </c>
      <c r="AAE151">
        <f t="shared" ref="AAE151" si="5142">CL151/CL156</f>
        <v>0.21271335173498382</v>
      </c>
      <c r="AAF151">
        <f t="shared" ref="AAF151" si="5143">CM151/CM156</f>
        <v>0.36118973840273183</v>
      </c>
      <c r="AAG151">
        <f t="shared" ref="AAG151" si="5144">CN151/CN156</f>
        <v>0.21338725606257425</v>
      </c>
      <c r="AAH151">
        <f t="shared" ref="AAH151" si="5145">CO151/CO156</f>
        <v>0.25833846366288271</v>
      </c>
      <c r="AAI151">
        <f t="shared" ref="AAI151" si="5146">CP151/CP156</f>
        <v>0.25735556000322729</v>
      </c>
      <c r="AAJ151">
        <f t="shared" ref="AAJ151" si="5147">CQ151/CQ156</f>
        <v>0.28770242988764722</v>
      </c>
      <c r="AAK151">
        <f t="shared" ref="AAK151" si="5148">CR151/CR156</f>
        <v>0.20822504987629786</v>
      </c>
      <c r="AAL151">
        <f t="shared" ref="AAL151" si="5149">CS151/CS156</f>
        <v>0.26105062227920939</v>
      </c>
      <c r="AAM151">
        <f t="shared" ref="AAM151" si="5150">CT151/CT156</f>
        <v>0.1892641207064642</v>
      </c>
      <c r="AAN151">
        <f t="shared" ref="AAN151" si="5151">CU151/CU156</f>
        <v>0.29244842395452425</v>
      </c>
      <c r="AAO151">
        <f t="shared" ref="AAO151" si="5152">CV151/CV156</f>
        <v>0.23100565080058186</v>
      </c>
      <c r="AAP151">
        <f t="shared" ref="AAP151" si="5153">CW151/CW156</f>
        <v>0.25214172395557904</v>
      </c>
      <c r="AAQ151">
        <f t="shared" ref="AAQ151" si="5154">CX151/CX156</f>
        <v>0.29517716959998525</v>
      </c>
      <c r="AAR151">
        <f t="shared" ref="AAR151" si="5155">CY151/CY156</f>
        <v>0.25143841849554716</v>
      </c>
      <c r="AAS151">
        <f t="shared" ref="AAS151" si="5156">CZ151/CZ156</f>
        <v>0.26933563242299619</v>
      </c>
      <c r="AAT151">
        <f t="shared" ref="AAT151" si="5157">DA151/DA156</f>
        <v>0.21872873994800246</v>
      </c>
      <c r="AAU151">
        <f t="shared" ref="AAU151" si="5158">DB151/DB156</f>
        <v>0.28130208757432673</v>
      </c>
      <c r="AAV151">
        <f t="shared" ref="AAV151" si="5159">DC151/DC156</f>
        <v>0.26778797087213185</v>
      </c>
      <c r="AAW151">
        <f t="shared" ref="AAW151" si="5160">DD151/DD156</f>
        <v>0.25610504276392654</v>
      </c>
      <c r="AAX151">
        <f t="shared" ref="AAX151" si="5161">DE151/DE156</f>
        <v>0.25679706825140858</v>
      </c>
      <c r="AAY151">
        <f t="shared" ref="AAY151" si="5162">DF151/DF156</f>
        <v>0.26119049581289172</v>
      </c>
      <c r="AAZ151">
        <f t="shared" ref="AAZ151" si="5163">DG151/DG156</f>
        <v>0.27870663299942955</v>
      </c>
      <c r="ABA151">
        <f t="shared" ref="ABA151" si="5164">DH151/DH156</f>
        <v>0.29185414472040172</v>
      </c>
      <c r="ABB151">
        <f t="shared" ref="ABB151" si="5165">DI151/DI156</f>
        <v>0.2549865669332762</v>
      </c>
      <c r="ABC151">
        <f t="shared" ref="ABC151" si="5166">DJ151/DJ156</f>
        <v>0.22634697978682225</v>
      </c>
      <c r="ABD151">
        <f t="shared" ref="ABD151" si="5167">DK151/DK156</f>
        <v>0.2210875891740367</v>
      </c>
      <c r="ABE151">
        <f t="shared" ref="ABE151" si="5168">DL151/DL156</f>
        <v>0.25093392956693045</v>
      </c>
      <c r="ABF151">
        <f t="shared" ref="ABF151" si="5169">DM151/DM156</f>
        <v>0.28379653554323953</v>
      </c>
      <c r="ABG151">
        <f t="shared" ref="ABG151" si="5170">DN151/DN156</f>
        <v>0.25111008134632062</v>
      </c>
      <c r="ABH151">
        <f t="shared" ref="ABH151" si="5171">DO151/DO156</f>
        <v>0.27600717238425421</v>
      </c>
      <c r="ABI151">
        <f t="shared" ref="ABI151" si="5172">DP151/DP156</f>
        <v>0.27158334108764143</v>
      </c>
      <c r="ABJ151">
        <f t="shared" ref="ABJ151" si="5173">DQ151/DQ156</f>
        <v>0.32345670811844357</v>
      </c>
      <c r="ABK151">
        <f t="shared" ref="ABK151" si="5174">DR151/DR156</f>
        <v>0.28650083346939703</v>
      </c>
      <c r="ABL151">
        <f t="shared" ref="ABL151" si="5175">DS151/DS156</f>
        <v>0.24934451712800676</v>
      </c>
      <c r="ABM151">
        <f t="shared" ref="ABM151" si="5176">DT151/DT156</f>
        <v>0.3090845891940453</v>
      </c>
      <c r="ABN151">
        <f t="shared" ref="ABN151" si="5177">DU151/DU156</f>
        <v>0.24567774447242571</v>
      </c>
      <c r="ABO151">
        <f t="shared" ref="ABO151" si="5178">DV151/DV156</f>
        <v>0.2691371975025964</v>
      </c>
      <c r="ABP151">
        <f t="shared" ref="ABP151" si="5179">DW151/DW156</f>
        <v>0.24070551823445177</v>
      </c>
      <c r="ABQ151">
        <f t="shared" ref="ABQ151" si="5180">DX151/DX156</f>
        <v>0.30507205014970812</v>
      </c>
      <c r="ABR151">
        <f t="shared" ref="ABR151" si="5181">DY151/DY156</f>
        <v>0.27049533917917806</v>
      </c>
      <c r="ABS151">
        <f t="shared" ref="ABS151" si="5182">DZ151/DZ156</f>
        <v>0.25265320129666524</v>
      </c>
      <c r="ABT151">
        <f t="shared" ref="ABT151" si="5183">EA151/EA156</f>
        <v>0.21601145647533798</v>
      </c>
      <c r="ABU151">
        <f t="shared" ref="ABU151" si="5184">EB151/EB156</f>
        <v>0.25538557541555174</v>
      </c>
      <c r="ABV151">
        <f t="shared" ref="ABV151" si="5185">EC151/EC156</f>
        <v>0.28543729583219307</v>
      </c>
      <c r="ABW151">
        <f t="shared" ref="ABW151" si="5186">ED151/ED156</f>
        <v>0.26427872527526969</v>
      </c>
      <c r="ABX151">
        <f t="shared" ref="ABX151" si="5187">EE151/EE156</f>
        <v>0.25835549605225877</v>
      </c>
      <c r="ABY151">
        <f t="shared" ref="ABY151" si="5188">EF151/EF156</f>
        <v>0.25155596823665305</v>
      </c>
      <c r="ABZ151">
        <f t="shared" ref="ABZ151" si="5189">EG151/EG156</f>
        <v>0.25010887071545568</v>
      </c>
      <c r="ACA151">
        <f t="shared" ref="ACA151" si="5190">EH151/EH156</f>
        <v>0.28090642787663672</v>
      </c>
      <c r="ACB151">
        <f t="shared" ref="ACB151" si="5191">EI151/EI156</f>
        <v>0.2875480143967577</v>
      </c>
      <c r="ACC151">
        <f t="shared" ref="ACC151" si="5192">EJ151/EJ156</f>
        <v>0.22014573775711319</v>
      </c>
      <c r="ACD151">
        <f t="shared" ref="ACD151" si="5193">EK151/EK156</f>
        <v>0.33848264397247696</v>
      </c>
      <c r="ACE151">
        <f t="shared" ref="ACE151" si="5194">EL151/EL156</f>
        <v>0.22521033382272307</v>
      </c>
      <c r="ACF151">
        <f t="shared" ref="ACF151" si="5195">EM151/EM156</f>
        <v>0.20836148605307137</v>
      </c>
      <c r="ACG151">
        <f t="shared" ref="ACG151" si="5196">EN151/EN156</f>
        <v>0.23136395358981068</v>
      </c>
      <c r="ACH151">
        <f t="shared" ref="ACH151" si="5197">EO151/EO156</f>
        <v>0.26882210321971489</v>
      </c>
      <c r="ACI151">
        <f t="shared" ref="ACI151" si="5198">EP151/EP156</f>
        <v>0.28776221288453752</v>
      </c>
      <c r="ACJ151">
        <f t="shared" ref="ACJ151" si="5199">EQ151/EQ156</f>
        <v>0.25705168745190365</v>
      </c>
      <c r="ACK151">
        <f t="shared" ref="ACK151" si="5200">ER151/ER156</f>
        <v>0.21542325614597999</v>
      </c>
      <c r="ACL151">
        <f t="shared" ref="ACL151" si="5201">ES151/ES156</f>
        <v>0.34943302348902688</v>
      </c>
      <c r="ACM151">
        <f t="shared" ref="ACM151" si="5202">ET151/ET156</f>
        <v>0.23384913733425267</v>
      </c>
      <c r="ACN151">
        <f t="shared" ref="ACN151" si="5203">EU151/EU156</f>
        <v>0.28972457962653647</v>
      </c>
      <c r="ACO151" s="5"/>
      <c r="ACP151">
        <f>AVERAGE(WU151:ACN151)</f>
        <v>0.25542663539191179</v>
      </c>
      <c r="ACQ151">
        <f>STDEV(WU151:ACN151)/(150^0.5)</f>
        <v>2.7624043197725522E-3</v>
      </c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</row>
    <row r="152" spans="1:1015" s="3" customFormat="1">
      <c r="A152" s="2">
        <v>207</v>
      </c>
      <c r="B152" s="3">
        <v>484992</v>
      </c>
      <c r="C152" s="3">
        <v>482064</v>
      </c>
      <c r="D152" s="3">
        <v>542960</v>
      </c>
      <c r="E152" s="3">
        <v>481840</v>
      </c>
      <c r="F152" s="3">
        <v>519256</v>
      </c>
      <c r="G152" s="3">
        <v>580160</v>
      </c>
      <c r="H152" s="3">
        <v>525472</v>
      </c>
      <c r="I152" s="3">
        <v>489768</v>
      </c>
      <c r="J152" s="3">
        <v>514672</v>
      </c>
      <c r="K152" s="3">
        <v>542736</v>
      </c>
      <c r="L152" s="3">
        <v>568384</v>
      </c>
      <c r="M152" s="3">
        <v>560592</v>
      </c>
      <c r="N152" s="3">
        <v>494328</v>
      </c>
      <c r="O152" s="3">
        <v>586864</v>
      </c>
      <c r="P152" s="3">
        <v>553024</v>
      </c>
      <c r="Q152" s="3">
        <v>563664</v>
      </c>
      <c r="R152" s="3">
        <v>499216</v>
      </c>
      <c r="S152" s="3">
        <v>511624</v>
      </c>
      <c r="T152" s="3">
        <v>584784</v>
      </c>
      <c r="U152" s="3">
        <v>527872</v>
      </c>
      <c r="V152" s="3">
        <v>557408</v>
      </c>
      <c r="W152" s="3">
        <v>505088</v>
      </c>
      <c r="X152" s="3">
        <v>588736</v>
      </c>
      <c r="Y152" s="3">
        <v>525136</v>
      </c>
      <c r="Z152" s="3">
        <v>560160</v>
      </c>
      <c r="AA152" s="3">
        <v>571584</v>
      </c>
      <c r="AB152" s="3">
        <v>572352</v>
      </c>
      <c r="AC152" s="3">
        <v>611152</v>
      </c>
      <c r="AD152" s="3">
        <v>607824</v>
      </c>
      <c r="AE152" s="3">
        <v>490848</v>
      </c>
      <c r="AF152" s="3">
        <v>597232</v>
      </c>
      <c r="AG152" s="3">
        <v>517072</v>
      </c>
      <c r="AH152" s="3">
        <v>521432</v>
      </c>
      <c r="AI152" s="3">
        <v>572672</v>
      </c>
      <c r="AJ152" s="3">
        <v>585440</v>
      </c>
      <c r="AK152" s="3">
        <v>584992</v>
      </c>
      <c r="AL152" s="3">
        <v>496824</v>
      </c>
      <c r="AM152" s="3">
        <v>498128</v>
      </c>
      <c r="AN152" s="3">
        <v>621216</v>
      </c>
      <c r="AO152" s="3">
        <v>573664</v>
      </c>
      <c r="AP152" s="3">
        <v>626752</v>
      </c>
      <c r="AQ152" s="3">
        <v>514784</v>
      </c>
      <c r="AR152" s="3">
        <v>647952</v>
      </c>
      <c r="AS152" s="3">
        <v>551056</v>
      </c>
      <c r="AT152" s="3">
        <v>575424</v>
      </c>
      <c r="AU152" s="3">
        <v>558736</v>
      </c>
      <c r="AV152" s="3">
        <v>622320</v>
      </c>
      <c r="AW152" s="3">
        <v>636400</v>
      </c>
      <c r="AX152" s="3">
        <v>560592</v>
      </c>
      <c r="AY152" s="3">
        <v>608160</v>
      </c>
      <c r="AZ152" s="3">
        <v>592496</v>
      </c>
      <c r="BA152" s="3">
        <v>546016</v>
      </c>
      <c r="BB152" s="3">
        <v>574112</v>
      </c>
      <c r="BC152" s="3">
        <v>570592</v>
      </c>
      <c r="BD152" s="3">
        <v>534208</v>
      </c>
      <c r="BE152" s="3">
        <v>574320</v>
      </c>
      <c r="BF152" s="3">
        <v>534096</v>
      </c>
      <c r="BG152" s="3">
        <v>535088</v>
      </c>
      <c r="BH152" s="3">
        <v>576192</v>
      </c>
      <c r="BI152" s="3">
        <v>582688</v>
      </c>
      <c r="BJ152" s="3">
        <v>561584</v>
      </c>
      <c r="BK152" s="3">
        <v>523944</v>
      </c>
      <c r="BL152" s="3">
        <v>546128</v>
      </c>
      <c r="BM152" s="3">
        <v>458456</v>
      </c>
      <c r="BN152" s="3">
        <v>642608</v>
      </c>
      <c r="BO152" s="3">
        <v>523944</v>
      </c>
      <c r="BP152" s="3">
        <v>480000</v>
      </c>
      <c r="BQ152" s="3">
        <v>574768</v>
      </c>
      <c r="BR152" s="3">
        <v>645840</v>
      </c>
      <c r="BS152" s="3">
        <v>574320</v>
      </c>
      <c r="BT152" s="3">
        <v>570368</v>
      </c>
      <c r="BU152" s="3">
        <v>568496</v>
      </c>
      <c r="BV152" s="3">
        <v>495736</v>
      </c>
      <c r="BW152" s="3">
        <v>486728</v>
      </c>
      <c r="BX152" s="3">
        <v>520016</v>
      </c>
      <c r="BY152" s="3">
        <v>553472</v>
      </c>
      <c r="BZ152" s="3">
        <v>530048</v>
      </c>
      <c r="CA152" s="3">
        <v>467000</v>
      </c>
      <c r="CB152" s="3">
        <v>505312</v>
      </c>
      <c r="CC152" s="3">
        <v>521104</v>
      </c>
      <c r="CD152" s="3">
        <v>506616</v>
      </c>
      <c r="CE152" s="3">
        <v>442704</v>
      </c>
      <c r="CF152" s="3">
        <v>588080</v>
      </c>
      <c r="CG152" s="3">
        <v>503024</v>
      </c>
      <c r="CH152" s="3">
        <v>537264</v>
      </c>
      <c r="CI152" s="3">
        <v>543936</v>
      </c>
      <c r="CJ152" s="3">
        <v>529616</v>
      </c>
      <c r="CK152" s="3">
        <v>604192</v>
      </c>
      <c r="CL152" s="3">
        <v>513256</v>
      </c>
      <c r="CM152" s="3">
        <v>521544</v>
      </c>
      <c r="CN152" s="3">
        <v>490312</v>
      </c>
      <c r="CO152" s="3">
        <v>487920</v>
      </c>
      <c r="CP152" s="3">
        <v>513696</v>
      </c>
      <c r="CQ152" s="3">
        <v>645056</v>
      </c>
      <c r="CR152" s="3">
        <v>522856</v>
      </c>
      <c r="CS152" s="3">
        <v>522960</v>
      </c>
      <c r="CT152" s="3">
        <v>495848</v>
      </c>
      <c r="CU152" s="3">
        <v>644496</v>
      </c>
      <c r="CV152" s="3">
        <v>445184</v>
      </c>
      <c r="CW152" s="3">
        <v>509776</v>
      </c>
      <c r="CX152" s="3">
        <v>442488</v>
      </c>
      <c r="CY152" s="3">
        <v>579936</v>
      </c>
      <c r="CZ152" s="3">
        <v>504768</v>
      </c>
      <c r="DA152" s="3">
        <v>536400</v>
      </c>
      <c r="DB152" s="3">
        <v>524056</v>
      </c>
      <c r="DC152" s="3">
        <v>575088</v>
      </c>
      <c r="DD152" s="3">
        <v>535840</v>
      </c>
      <c r="DE152" s="3">
        <v>521432</v>
      </c>
      <c r="DF152" s="3">
        <v>555216</v>
      </c>
      <c r="DG152" s="3">
        <v>427728</v>
      </c>
      <c r="DH152" s="3">
        <v>528960</v>
      </c>
      <c r="DI152" s="3">
        <v>587744</v>
      </c>
      <c r="DJ152" s="3">
        <v>450896</v>
      </c>
      <c r="DK152" s="3">
        <v>509880</v>
      </c>
      <c r="DL152" s="3">
        <v>518488</v>
      </c>
      <c r="DM152" s="3">
        <v>558736</v>
      </c>
      <c r="DN152" s="3">
        <v>543392</v>
      </c>
      <c r="DO152" s="3">
        <v>519800</v>
      </c>
      <c r="DP152" s="3">
        <v>530048</v>
      </c>
      <c r="DQ152" s="3">
        <v>435800</v>
      </c>
      <c r="DR152" s="3">
        <v>506288</v>
      </c>
      <c r="DS152" s="3">
        <v>501720</v>
      </c>
      <c r="DT152" s="3">
        <v>462456</v>
      </c>
      <c r="DU152" s="3">
        <v>549968</v>
      </c>
      <c r="DV152" s="3">
        <v>536064</v>
      </c>
      <c r="DW152" s="3">
        <v>509776</v>
      </c>
      <c r="DX152" s="3">
        <v>491072</v>
      </c>
      <c r="DY152" s="3">
        <v>441624</v>
      </c>
      <c r="DZ152" s="3">
        <v>513584</v>
      </c>
      <c r="EA152" s="3">
        <v>488032</v>
      </c>
      <c r="EB152" s="3">
        <v>485752</v>
      </c>
      <c r="EC152" s="3">
        <v>503352</v>
      </c>
      <c r="ED152" s="3">
        <v>431280</v>
      </c>
      <c r="EE152" s="3">
        <v>511192</v>
      </c>
      <c r="EF152" s="3">
        <v>488792</v>
      </c>
      <c r="EG152" s="3">
        <v>520344</v>
      </c>
      <c r="EH152" s="3">
        <v>508248</v>
      </c>
      <c r="EI152" s="3">
        <v>503136</v>
      </c>
      <c r="EJ152" s="3">
        <v>456296</v>
      </c>
      <c r="EK152" s="3">
        <v>482928</v>
      </c>
      <c r="EL152" s="3">
        <v>445720</v>
      </c>
      <c r="EM152" s="3">
        <v>500520</v>
      </c>
      <c r="EN152" s="3">
        <v>443456</v>
      </c>
      <c r="EO152" s="3">
        <v>554896</v>
      </c>
      <c r="EP152" s="3">
        <v>508680</v>
      </c>
      <c r="EQ152" s="3">
        <v>517616</v>
      </c>
      <c r="ER152" s="3">
        <v>477400</v>
      </c>
      <c r="ES152" s="3">
        <v>551280</v>
      </c>
      <c r="ET152" s="3">
        <v>499976</v>
      </c>
      <c r="EU152" s="3">
        <v>482712</v>
      </c>
      <c r="EV152" s="5"/>
      <c r="EW152" s="6">
        <f t="shared" si="5053"/>
        <v>532495.19999999995</v>
      </c>
      <c r="EX152" s="7"/>
      <c r="EY152" s="6">
        <f t="shared" ref="EY152:EY186" si="5204">(STDEV(B152:EU152)/(150^0.5))</f>
        <v>3995.4028998102413</v>
      </c>
      <c r="EZ152" s="7"/>
      <c r="FA152" s="6">
        <f t="shared" ref="FA152:FA186" si="5205">(B152+D152+F152+H152+J152+L152+N152+P152+R152+T152+V152+X152+Z152+AB152+AD152+AF152+AH152+AJ152+AL152+AN152+AP152+AR152+AT152+AV152+AX152+AZ152+BB152+BD152+BF152+BH152+BJ152+BL152+BN152+BP152+BR152+BT152+BV152+BX152+BZ152+CB152+CD152+CF152+CH152+CJ152+CL152+CN152+CP152+CR152+CT152+CV152+CX152+CZ152+DB152+DD152+DF152+DH152+DJ152+DL152+DN152+DP152+DR152+DT152+DV152+DX152+DZ152+EB152+ED152+EF152+EH152+EJ152+EL152+EN152+EP152+ER152+ET152)/75</f>
        <v>531592.53333333333</v>
      </c>
      <c r="FB152" s="6">
        <f t="shared" ref="FB152:FB186" si="5206">(C152+E152+G152+I152+K152+M152+O152+Q152+S152+U152+W152+Y152+AA152+AC152+AE152+AG152+AI152+AK152+AM152+AO152+AQ152+AS152+AU152+AW152+AY152+BA152+BC152+BE152+BG152+BI152+BK152+BM152+BO152+BQ152+BS152+BU152+BW152+BY152+CA152+CC152+CE152+CG152+CI152+CK152+CM152+CO152+CQ152+CS152+CU152+CW152+CY152+DA152+DC152+DE152+DG152+DI152+DK152+DM152+DO152+DQ152+DS152+DU152+DW152+DY152+EA152+EC152+EE152+EG152+EI152+EK152+EM152+EO152+EQ152+ES152+EU152)/75</f>
        <v>533397.8666666667</v>
      </c>
      <c r="FC152" s="6">
        <f t="shared" si="4992"/>
        <v>-1805.3333333333721</v>
      </c>
      <c r="FD152" s="7"/>
      <c r="FE152" s="6">
        <f t="shared" ref="FE152:FE186" si="5207">(B152-C152-$FC152)^2</f>
        <v>22404444.444444813</v>
      </c>
      <c r="FF152"/>
      <c r="FG152" s="6">
        <f t="shared" si="2731"/>
        <v>3959597575.1111159</v>
      </c>
      <c r="FH152"/>
      <c r="FI152" s="6">
        <f t="shared" si="2732"/>
        <v>3492652401.7777734</v>
      </c>
      <c r="FJ152"/>
      <c r="FK152" s="6">
        <f t="shared" si="2733"/>
        <v>1406950087.111114</v>
      </c>
      <c r="FL152"/>
      <c r="FM152" s="6">
        <f t="shared" si="2734"/>
        <v>689517575.11110902</v>
      </c>
      <c r="FN152"/>
      <c r="FO152" s="6">
        <f t="shared" si="2735"/>
        <v>92108807.11111185</v>
      </c>
      <c r="FP152"/>
      <c r="FQ152" s="6">
        <f t="shared" si="2736"/>
        <v>8232053873.777771</v>
      </c>
      <c r="FR152"/>
      <c r="FS152" s="6">
        <f t="shared" si="2737"/>
        <v>78051335.111110419</v>
      </c>
      <c r="FT152"/>
      <c r="FU152" s="6">
        <f t="shared" si="2738"/>
        <v>112416540.44444363</v>
      </c>
      <c r="FV152"/>
      <c r="FW152" s="6">
        <f t="shared" si="2739"/>
        <v>3447725233.7777824</v>
      </c>
      <c r="FX152"/>
      <c r="FY152" s="6">
        <f t="shared" si="2740"/>
        <v>2929551708.4444485</v>
      </c>
      <c r="FZ152"/>
      <c r="GA152" s="6">
        <f t="shared" si="2741"/>
        <v>4277857628.4444494</v>
      </c>
      <c r="GB152"/>
      <c r="GC152" s="6">
        <f t="shared" si="2742"/>
        <v>92518748.444443703</v>
      </c>
      <c r="GD152"/>
      <c r="GE152" s="6">
        <f t="shared" si="2743"/>
        <v>1368605361.7777748</v>
      </c>
      <c r="GF152"/>
      <c r="GG152" s="6">
        <f t="shared" si="2744"/>
        <v>14109005148.444454</v>
      </c>
      <c r="GH152"/>
      <c r="GI152" s="6">
        <f t="shared" si="4993"/>
        <v>6718315868.4444504</v>
      </c>
      <c r="GJ152"/>
      <c r="GK152" s="6">
        <f t="shared" si="4994"/>
        <v>2443786268.4444408</v>
      </c>
      <c r="GL152"/>
      <c r="GM152" s="6">
        <f t="shared" si="4995"/>
        <v>5077511.1111112861</v>
      </c>
      <c r="GN152"/>
      <c r="GO152" s="6">
        <f t="shared" si="4996"/>
        <v>251335.11111115001</v>
      </c>
      <c r="GP152"/>
      <c r="GQ152" s="6">
        <f t="shared" si="4997"/>
        <v>2436146353.7777815</v>
      </c>
      <c r="GR152"/>
      <c r="GS152" s="6">
        <f t="shared" si="4998"/>
        <v>12944371377.777786</v>
      </c>
      <c r="GT152"/>
      <c r="GU152" s="6">
        <f t="shared" si="4999"/>
        <v>9741953201.7777863</v>
      </c>
      <c r="GV152"/>
      <c r="GW152" s="6">
        <f t="shared" si="5000"/>
        <v>342003377.77777922</v>
      </c>
      <c r="GX152"/>
      <c r="GY152" s="6">
        <f t="shared" si="5001"/>
        <v>150667441.77777684</v>
      </c>
      <c r="GZ152"/>
      <c r="HA152" s="6">
        <f t="shared" si="5002"/>
        <v>2094221660.4444408</v>
      </c>
      <c r="HB152"/>
      <c r="HC152" s="6">
        <f t="shared" si="5003"/>
        <v>2331473415.111115</v>
      </c>
      <c r="HD152"/>
      <c r="HE152" s="6">
        <f t="shared" si="5004"/>
        <v>28359175.111111525</v>
      </c>
      <c r="HF152"/>
      <c r="HG152" s="6">
        <f t="shared" si="5005"/>
        <v>1467400711.1111081</v>
      </c>
      <c r="HH152"/>
      <c r="HI152" s="6">
        <f t="shared" si="5006"/>
        <v>661511.11111117422</v>
      </c>
      <c r="HJ152"/>
      <c r="HK152" s="6">
        <f t="shared" si="5007"/>
        <v>22002353.777777415</v>
      </c>
      <c r="HL152"/>
      <c r="HM152" s="6">
        <f t="shared" si="5008"/>
        <v>1555934321.7777808</v>
      </c>
      <c r="HN152"/>
      <c r="HO152" s="6">
        <f t="shared" si="5009"/>
        <v>8006193180.4444513</v>
      </c>
      <c r="HP152"/>
      <c r="HQ152" s="6">
        <f t="shared" si="5010"/>
        <v>14512860273.777786</v>
      </c>
      <c r="HR152"/>
      <c r="HS152" s="6">
        <f t="shared" si="5011"/>
        <v>8642057393.777771</v>
      </c>
      <c r="HT152"/>
      <c r="HU152" s="6">
        <f t="shared" si="5012"/>
        <v>5376604508.4444504</v>
      </c>
      <c r="HV152"/>
      <c r="HW152" s="6">
        <f t="shared" si="5013"/>
        <v>13522780.444444729</v>
      </c>
      <c r="HX152"/>
      <c r="HY152" s="6">
        <f t="shared" si="5014"/>
        <v>116928177.77777861</v>
      </c>
      <c r="HZ152"/>
      <c r="IA152" s="6">
        <f t="shared" si="5015"/>
        <v>1001764700.444442</v>
      </c>
      <c r="IB152"/>
      <c r="IC152" s="6">
        <f t="shared" si="5016"/>
        <v>4205954844.4444494</v>
      </c>
      <c r="ID152"/>
      <c r="IE152" s="6">
        <f t="shared" si="5017"/>
        <v>195626844.44444335</v>
      </c>
      <c r="IF152"/>
      <c r="IG152" s="6">
        <f t="shared" si="5018"/>
        <v>4318767900.4444494</v>
      </c>
      <c r="IH152"/>
      <c r="II152" s="6">
        <f t="shared" si="5019"/>
        <v>7544891228.4444513</v>
      </c>
      <c r="IJ152"/>
      <c r="IK152" s="6">
        <f t="shared" si="5020"/>
        <v>23684444.444444068</v>
      </c>
      <c r="IL152"/>
      <c r="IM152" s="6">
        <f t="shared" si="5021"/>
        <v>5295569927.1111059</v>
      </c>
      <c r="IN152"/>
      <c r="IO152" s="6">
        <f t="shared" si="5022"/>
        <v>42024967.111110605</v>
      </c>
      <c r="IP152"/>
      <c r="IQ152" s="6">
        <f t="shared" si="5023"/>
        <v>17617607.111111436</v>
      </c>
      <c r="IR152"/>
      <c r="IS152" s="6">
        <f t="shared" si="5024"/>
        <v>16784411655.111101</v>
      </c>
      <c r="IT152"/>
      <c r="IU152" s="6">
        <f t="shared" si="5025"/>
        <v>2894535.1111112433</v>
      </c>
      <c r="IV152"/>
      <c r="IW152" s="6">
        <f t="shared" si="5026"/>
        <v>21562768753.777767</v>
      </c>
      <c r="IX152"/>
      <c r="IY152" s="6">
        <f t="shared" si="5027"/>
        <v>3942165511.1111064</v>
      </c>
      <c r="IZ152"/>
      <c r="JA152" s="6">
        <f t="shared" si="5028"/>
        <v>18398933020.444435</v>
      </c>
      <c r="JB152"/>
      <c r="JC152" s="6">
        <f t="shared" si="5029"/>
        <v>889630044.44444215</v>
      </c>
      <c r="JD152"/>
      <c r="JE152" s="6">
        <f t="shared" si="5030"/>
        <v>2423264711.1111073</v>
      </c>
      <c r="JF152"/>
      <c r="JG152" s="6">
        <f t="shared" si="5031"/>
        <v>262872177.77777904</v>
      </c>
      <c r="JH152"/>
      <c r="JI152" s="6">
        <f t="shared" si="5032"/>
        <v>16716766044.444454</v>
      </c>
      <c r="JJ152"/>
      <c r="JK152" s="6">
        <f t="shared" si="5033"/>
        <v>3246568455.1111069</v>
      </c>
      <c r="JL152"/>
      <c r="JM152" s="6">
        <f t="shared" si="5034"/>
        <v>3269399921.7777734</v>
      </c>
      <c r="JN152"/>
      <c r="JO152" s="6">
        <f t="shared" si="5035"/>
        <v>1477838620.4444416</v>
      </c>
      <c r="JP152"/>
      <c r="JQ152" s="6">
        <f t="shared" si="5036"/>
        <v>645024540.44444644</v>
      </c>
      <c r="JR152"/>
      <c r="JS152" s="6">
        <f t="shared" si="5037"/>
        <v>9226242844.4444523</v>
      </c>
      <c r="JT152"/>
      <c r="JU152" s="6">
        <f t="shared" si="5038"/>
        <v>40619377.777778275</v>
      </c>
      <c r="JV152"/>
      <c r="JW152" s="6">
        <f t="shared" si="5039"/>
        <v>7345632711.111104</v>
      </c>
      <c r="JX152"/>
      <c r="JY152" s="6">
        <f t="shared" si="5040"/>
        <v>789235377.77777994</v>
      </c>
      <c r="JZ152"/>
      <c r="KA152" s="6">
        <f t="shared" si="5041"/>
        <v>2626904177.777782</v>
      </c>
      <c r="KB152"/>
      <c r="KC152" s="6">
        <f t="shared" si="5042"/>
        <v>748423687.11111319</v>
      </c>
      <c r="KD152"/>
      <c r="KE152" s="6">
        <f t="shared" si="5043"/>
        <v>249471495.11110988</v>
      </c>
      <c r="KF152"/>
      <c r="KG152" s="6">
        <f t="shared" si="5044"/>
        <v>6100651377.7777719</v>
      </c>
      <c r="KH152"/>
      <c r="KI152" s="6">
        <f t="shared" si="5045"/>
        <v>884864177.77777553</v>
      </c>
      <c r="KJ152"/>
      <c r="KK152" s="6">
        <f t="shared" si="5046"/>
        <v>47849500.444444984</v>
      </c>
      <c r="KL152"/>
      <c r="KM152" s="6">
        <f t="shared" si="5047"/>
        <v>616363377.77777588</v>
      </c>
      <c r="KN152"/>
      <c r="KO152" s="6">
        <f t="shared" si="5048"/>
        <v>2808434695.1111069</v>
      </c>
      <c r="KP152"/>
      <c r="KQ152" s="6">
        <f t="shared" si="5049"/>
        <v>12019760135.111103</v>
      </c>
      <c r="KR152"/>
      <c r="KS152" s="6">
        <f t="shared" si="5050"/>
        <v>50846407.111110561</v>
      </c>
      <c r="KT152"/>
      <c r="KU152" s="6">
        <f t="shared" si="5051"/>
        <v>5194757575.1111059</v>
      </c>
      <c r="KV152"/>
      <c r="KW152" s="16">
        <f t="shared" si="5052"/>
        <v>3578.4660388259981</v>
      </c>
      <c r="KX152" s="7"/>
      <c r="KY152" s="5"/>
      <c r="KZ152" s="3">
        <f t="shared" ref="KZ152:KZ186" si="5208">(B152-C152)^2</f>
        <v>8573184</v>
      </c>
      <c r="LA152"/>
      <c r="LB152" s="3">
        <f t="shared" si="2745"/>
        <v>3735654400</v>
      </c>
      <c r="LC152"/>
      <c r="LD152" s="3">
        <f t="shared" si="2746"/>
        <v>3709297216</v>
      </c>
      <c r="LE152"/>
      <c r="LF152" s="3">
        <f t="shared" si="2747"/>
        <v>1274775616</v>
      </c>
      <c r="LG152"/>
      <c r="LH152" s="3">
        <f t="shared" si="2748"/>
        <v>787588096</v>
      </c>
      <c r="LI152"/>
      <c r="LJ152" s="3">
        <f t="shared" si="2749"/>
        <v>60715264</v>
      </c>
      <c r="LK152"/>
      <c r="LL152" s="3">
        <f t="shared" si="2750"/>
        <v>8562911296</v>
      </c>
      <c r="LM152"/>
      <c r="LN152" s="3">
        <f t="shared" si="2751"/>
        <v>113209600</v>
      </c>
      <c r="LO152"/>
      <c r="LP152" s="3">
        <f t="shared" si="2752"/>
        <v>153958464</v>
      </c>
      <c r="LQ152"/>
      <c r="LR152" s="3">
        <f t="shared" si="2753"/>
        <v>3238975744</v>
      </c>
      <c r="LS152"/>
      <c r="LT152" s="3">
        <f t="shared" si="2754"/>
        <v>2737382400</v>
      </c>
      <c r="LU152"/>
      <c r="LV152" s="3">
        <f t="shared" si="2755"/>
        <v>4044960000</v>
      </c>
      <c r="LW152"/>
      <c r="LX152" s="3">
        <f t="shared" si="2756"/>
        <v>130507776</v>
      </c>
      <c r="LY152"/>
      <c r="LZ152" s="3">
        <f t="shared" si="2757"/>
        <v>1505440000</v>
      </c>
      <c r="MA152"/>
      <c r="MB152" s="3">
        <f t="shared" si="2758"/>
        <v>13683384576</v>
      </c>
      <c r="MC152"/>
      <c r="MD152" s="3">
        <f t="shared" si="2759"/>
        <v>6425625600</v>
      </c>
      <c r="ME152"/>
      <c r="MF152" s="3">
        <f t="shared" si="2760"/>
        <v>2625537600</v>
      </c>
      <c r="MG152"/>
      <c r="MH152" s="3">
        <f t="shared" si="2761"/>
        <v>200704</v>
      </c>
      <c r="MI152"/>
      <c r="MJ152" s="3">
        <f t="shared" si="2762"/>
        <v>1700416</v>
      </c>
      <c r="MK152"/>
      <c r="ML152" s="3">
        <f t="shared" si="2763"/>
        <v>2261192704</v>
      </c>
      <c r="MM152"/>
      <c r="MN152" s="3">
        <f t="shared" si="2764"/>
        <v>12536833024</v>
      </c>
      <c r="MO152"/>
      <c r="MP152" s="3">
        <f t="shared" si="2765"/>
        <v>9388834816</v>
      </c>
      <c r="MQ152"/>
      <c r="MR152" s="3">
        <f t="shared" si="2766"/>
        <v>278489344</v>
      </c>
      <c r="MS152"/>
      <c r="MT152" s="3">
        <f t="shared" si="2767"/>
        <v>198246400</v>
      </c>
      <c r="MU152"/>
      <c r="MV152" s="3">
        <f t="shared" si="2768"/>
        <v>2262714624</v>
      </c>
      <c r="MW152"/>
      <c r="MX152" s="3">
        <f t="shared" si="2769"/>
        <v>2160390400</v>
      </c>
      <c r="MY152"/>
      <c r="MZ152" s="3">
        <f t="shared" si="2770"/>
        <v>12390400</v>
      </c>
      <c r="NA152"/>
      <c r="NB152" s="3">
        <f t="shared" si="2771"/>
        <v>1608972544</v>
      </c>
      <c r="NC152"/>
      <c r="ND152" s="3">
        <f t="shared" si="2772"/>
        <v>984064</v>
      </c>
      <c r="NE152"/>
      <c r="NF152" s="3">
        <f t="shared" si="2773"/>
        <v>42198016</v>
      </c>
      <c r="NG152"/>
      <c r="NH152" s="3">
        <f t="shared" si="2774"/>
        <v>1416769600</v>
      </c>
      <c r="NI152"/>
      <c r="NJ152" s="3">
        <f t="shared" si="2775"/>
        <v>7686379584</v>
      </c>
      <c r="NK152"/>
      <c r="NL152" s="3">
        <f t="shared" si="2729"/>
        <v>14081144896</v>
      </c>
      <c r="NM152"/>
      <c r="NN152" s="3">
        <f t="shared" si="2776"/>
        <v>8980973824</v>
      </c>
      <c r="NO152"/>
      <c r="NP152" s="3">
        <f t="shared" si="2777"/>
        <v>5115110400</v>
      </c>
      <c r="NQ152"/>
      <c r="NR152" s="3">
        <f t="shared" si="2778"/>
        <v>3504384</v>
      </c>
      <c r="NS152"/>
      <c r="NT152" s="3">
        <f t="shared" si="2779"/>
        <v>81144064</v>
      </c>
      <c r="NU152"/>
      <c r="NV152" s="3">
        <f t="shared" si="2780"/>
        <v>1119303936</v>
      </c>
      <c r="NW152"/>
      <c r="NX152" s="3">
        <f t="shared" si="2781"/>
        <v>3975050304</v>
      </c>
      <c r="NY152"/>
      <c r="NZ152" s="3">
        <f t="shared" si="2782"/>
        <v>249387264</v>
      </c>
      <c r="OA152"/>
      <c r="OB152" s="3">
        <f t="shared" si="2783"/>
        <v>4084743744</v>
      </c>
      <c r="OC152"/>
      <c r="OD152" s="3">
        <f t="shared" si="2784"/>
        <v>7234523136</v>
      </c>
      <c r="OE152"/>
      <c r="OF152" s="3">
        <f t="shared" si="2785"/>
        <v>44515584</v>
      </c>
      <c r="OG152"/>
      <c r="OH152" s="3">
        <f t="shared" si="2786"/>
        <v>5561579776</v>
      </c>
      <c r="OI152"/>
      <c r="OJ152" s="3">
        <f t="shared" si="2787"/>
        <v>68690944</v>
      </c>
      <c r="OK152"/>
      <c r="OL152" s="3">
        <f t="shared" si="2788"/>
        <v>5721664</v>
      </c>
      <c r="OM152"/>
      <c r="ON152" s="3">
        <f t="shared" si="2789"/>
        <v>17255449600</v>
      </c>
      <c r="OO152"/>
      <c r="OP152" s="3">
        <f t="shared" si="2790"/>
        <v>10816</v>
      </c>
      <c r="OQ152"/>
      <c r="OR152" s="3">
        <f t="shared" si="2791"/>
        <v>22096227904</v>
      </c>
      <c r="OS152"/>
      <c r="OT152" s="3">
        <f t="shared" si="2792"/>
        <v>4172126464</v>
      </c>
      <c r="OU152"/>
      <c r="OV152" s="3">
        <f t="shared" si="2793"/>
        <v>18891952704</v>
      </c>
      <c r="OW152"/>
      <c r="OX152" s="3">
        <f t="shared" si="2794"/>
        <v>1000583424</v>
      </c>
      <c r="OY152"/>
      <c r="OZ152" s="3">
        <f t="shared" si="2795"/>
        <v>2604265024</v>
      </c>
      <c r="PA152"/>
      <c r="PB152" s="3">
        <f t="shared" si="2796"/>
        <v>207590464</v>
      </c>
      <c r="PC152"/>
      <c r="PD152" s="3">
        <f t="shared" si="2797"/>
        <v>16253190144</v>
      </c>
      <c r="PE152"/>
      <c r="PF152" s="3">
        <f t="shared" si="2798"/>
        <v>3455558656</v>
      </c>
      <c r="PG152"/>
      <c r="PH152" s="3">
        <f t="shared" si="2799"/>
        <v>3479112256</v>
      </c>
      <c r="PI152"/>
      <c r="PJ152" s="3">
        <f t="shared" si="2800"/>
        <v>1619901504</v>
      </c>
      <c r="PK152"/>
      <c r="PL152" s="3">
        <f t="shared" si="2801"/>
        <v>556582464</v>
      </c>
      <c r="PM152"/>
      <c r="PN152" s="3">
        <f t="shared" si="2802"/>
        <v>8882685504</v>
      </c>
      <c r="PO152"/>
      <c r="PP152" s="3">
        <f t="shared" si="2803"/>
        <v>20866624</v>
      </c>
      <c r="PQ152"/>
      <c r="PR152" s="3">
        <f t="shared" si="2804"/>
        <v>7658350144</v>
      </c>
      <c r="PS152"/>
      <c r="PT152" s="3">
        <f t="shared" si="2805"/>
        <v>691058944</v>
      </c>
      <c r="PU152"/>
      <c r="PV152" s="3">
        <f t="shared" si="2806"/>
        <v>2445104704</v>
      </c>
      <c r="PW152"/>
      <c r="PX152" s="3">
        <f t="shared" si="2730"/>
        <v>652904704</v>
      </c>
      <c r="PY152"/>
      <c r="PZ152" s="3">
        <f t="shared" si="3172"/>
        <v>309760000</v>
      </c>
      <c r="QA152"/>
      <c r="QB152" s="3">
        <f t="shared" si="3173"/>
        <v>6385927744</v>
      </c>
      <c r="QC152"/>
      <c r="QD152" s="3">
        <f t="shared" si="3174"/>
        <v>995528704</v>
      </c>
      <c r="QE152"/>
      <c r="QF152" s="3">
        <f t="shared" si="3175"/>
        <v>26132544</v>
      </c>
      <c r="QG152"/>
      <c r="QH152" s="3">
        <f t="shared" si="3176"/>
        <v>709263424</v>
      </c>
      <c r="QI152"/>
      <c r="QJ152" s="3">
        <f t="shared" si="3177"/>
        <v>3003040000</v>
      </c>
      <c r="QK152"/>
      <c r="QL152" s="3">
        <f t="shared" si="3178"/>
        <v>12418873600</v>
      </c>
      <c r="QM152"/>
      <c r="QN152" s="3">
        <f t="shared" si="3169"/>
        <v>79852096</v>
      </c>
      <c r="QO152"/>
      <c r="QP152" s="3">
        <f t="shared" si="3170"/>
        <v>5458254400</v>
      </c>
      <c r="QQ152"/>
      <c r="QR152" s="3">
        <f t="shared" si="3171"/>
        <v>298045696</v>
      </c>
      <c r="QS152" s="5"/>
      <c r="QT152" s="6">
        <f t="shared" ref="QT152:QT186" si="5209">(SUM(KZ152:QR152)/(148*150))^0.5</f>
        <v>3582.2912017889353</v>
      </c>
      <c r="QU152" s="5"/>
      <c r="QV152" s="5"/>
      <c r="QW152" s="6">
        <f>B152-C152-$FC152</f>
        <v>4733.3333333333721</v>
      </c>
      <c r="QX152"/>
      <c r="QY152" s="6">
        <f>D152-E152-$FC152</f>
        <v>62925.333333333372</v>
      </c>
      <c r="QZ152"/>
      <c r="RA152" s="6">
        <f>F152-G152-$FC152</f>
        <v>-59098.666666666628</v>
      </c>
      <c r="RB152"/>
      <c r="RC152" s="6">
        <f>H152-I152-$FC152</f>
        <v>37509.333333333372</v>
      </c>
      <c r="RD152"/>
      <c r="RE152" s="6">
        <f>J152-K152-$FC152</f>
        <v>-26258.666666666628</v>
      </c>
      <c r="RF152"/>
      <c r="RG152" s="6">
        <f>L152-M152-$FC152</f>
        <v>9597.3333333333721</v>
      </c>
      <c r="RH152"/>
      <c r="RI152" s="6">
        <f>N152-O152-$FC152</f>
        <v>-90730.666666666628</v>
      </c>
      <c r="RJ152"/>
      <c r="RK152" s="6">
        <f>P152-Q152-$FC152</f>
        <v>-8834.6666666666279</v>
      </c>
      <c r="RL152"/>
      <c r="RM152" s="6">
        <f>R152-S152-$FC152</f>
        <v>-10602.666666666628</v>
      </c>
      <c r="RN152"/>
      <c r="RO152" s="6">
        <f>T152-U152-$FC152</f>
        <v>58717.333333333372</v>
      </c>
      <c r="RP152"/>
      <c r="RQ152" s="6">
        <f>V152-W152-$FC152</f>
        <v>54125.333333333372</v>
      </c>
      <c r="RR152"/>
      <c r="RS152" s="6">
        <f>X152-Y152-$FC152</f>
        <v>65405.333333333372</v>
      </c>
      <c r="RT152"/>
      <c r="RU152" s="6">
        <f>Z152-AA152-$FC152</f>
        <v>-9618.6666666666279</v>
      </c>
      <c r="RV152"/>
      <c r="RW152" s="6">
        <f>AB152-AC152-$FC152</f>
        <v>-36994.666666666628</v>
      </c>
      <c r="RX152"/>
      <c r="RY152" s="6">
        <f>AD152-AE152-$FC152</f>
        <v>118781.33333333337</v>
      </c>
      <c r="RZ152"/>
      <c r="SA152" s="6">
        <f>AF152-AG152-$FC152</f>
        <v>81965.333333333372</v>
      </c>
      <c r="SB152"/>
      <c r="SC152" s="6">
        <f>AH152-AI152-$FC152</f>
        <v>-49434.666666666628</v>
      </c>
      <c r="SD152"/>
      <c r="SE152" s="6">
        <f>AJ152-AK152-$FC152</f>
        <v>2253.3333333333721</v>
      </c>
      <c r="SF152"/>
      <c r="SG152" s="6">
        <f>AL152-AM152-$FC152</f>
        <v>501.33333333337214</v>
      </c>
      <c r="SH152"/>
      <c r="SI152" s="6">
        <f>AN152-AO152-$FC152</f>
        <v>49357.333333333372</v>
      </c>
      <c r="SJ152"/>
      <c r="SK152" s="6">
        <f>AP152-AQ152-$FC152</f>
        <v>113773.33333333337</v>
      </c>
      <c r="SL152"/>
      <c r="SM152" s="6">
        <f>AR152-AS152-$FC152</f>
        <v>98701.333333333372</v>
      </c>
      <c r="SN152"/>
      <c r="SO152" s="6">
        <f>AT152-AU152-$FC152</f>
        <v>18493.333333333372</v>
      </c>
      <c r="SP152"/>
      <c r="SQ152" s="6">
        <f>AV152-AW152-$FC152</f>
        <v>-12274.666666666628</v>
      </c>
      <c r="SR152"/>
      <c r="SS152" s="6">
        <f>AX152-AY152-$FC152</f>
        <v>-45762.666666666628</v>
      </c>
      <c r="ST152"/>
      <c r="SU152" s="6">
        <f>AZ152-BA152-$FC152</f>
        <v>48285.333333333372</v>
      </c>
      <c r="SV152"/>
      <c r="SW152" s="6">
        <f>BB152-BC152-$FC152</f>
        <v>5325.3333333333721</v>
      </c>
      <c r="SX152"/>
      <c r="SY152" s="6">
        <f>BD152-BE152-$FC152</f>
        <v>-38306.666666666628</v>
      </c>
      <c r="SZ152"/>
      <c r="TA152" s="6">
        <f>BF152-BG152-$FC152</f>
        <v>813.33333333337214</v>
      </c>
      <c r="TB152"/>
      <c r="TC152" s="6">
        <f>BH152-BI152-$FC152</f>
        <v>-4690.6666666666279</v>
      </c>
      <c r="TD152"/>
      <c r="TE152" s="6">
        <f>BJ152-BK152-$FC152</f>
        <v>39445.333333333372</v>
      </c>
      <c r="TF152"/>
      <c r="TG152" s="6">
        <f>BL152-BM152-$FC152</f>
        <v>89477.333333333372</v>
      </c>
      <c r="TH152"/>
      <c r="TI152" s="6">
        <f>BN152-BO152-$FC152</f>
        <v>120469.33333333337</v>
      </c>
      <c r="TJ152"/>
      <c r="TK152" s="6">
        <f>BP152-BQ152-$FC152</f>
        <v>-92962.666666666628</v>
      </c>
      <c r="TL152"/>
      <c r="TM152" s="6">
        <f>BR152-BS152-$FC152</f>
        <v>73325.333333333372</v>
      </c>
      <c r="TN152"/>
      <c r="TO152" s="6">
        <f>BT152-BU152-$FC152</f>
        <v>3677.3333333333721</v>
      </c>
      <c r="TP152"/>
      <c r="TQ152" s="6">
        <f>BV152-BW152-$FC152</f>
        <v>10813.333333333372</v>
      </c>
      <c r="TR152"/>
      <c r="TS152" s="6">
        <f>BX152-BY152-$FC152</f>
        <v>-31650.666666666628</v>
      </c>
      <c r="TT152"/>
      <c r="TU152" s="6">
        <f>BZ152-CA152-$FC152</f>
        <v>64853.333333333372</v>
      </c>
      <c r="TV152"/>
      <c r="TW152" s="6">
        <f>CB152-CC152-$FC152</f>
        <v>-13986.666666666628</v>
      </c>
      <c r="TX152"/>
      <c r="TY152" s="6">
        <f>CD152-CE152-$FC152</f>
        <v>65717.333333333372</v>
      </c>
      <c r="TZ152"/>
      <c r="UA152" s="6">
        <f>CF152-CG152-$FC152</f>
        <v>86861.333333333372</v>
      </c>
      <c r="UB152"/>
      <c r="UC152" s="6">
        <f>CH152-CI152-$FC152</f>
        <v>-4866.6666666666279</v>
      </c>
      <c r="UD152"/>
      <c r="UE152" s="6">
        <f>CJ152-CK152-$FC152</f>
        <v>-72770.666666666628</v>
      </c>
      <c r="UF152"/>
      <c r="UG152" s="6">
        <f>CL152-CM152-$FC152</f>
        <v>-6482.6666666666279</v>
      </c>
      <c r="UH152"/>
      <c r="UI152" s="6">
        <f>CN152-CO152-$FC152</f>
        <v>4197.3333333333721</v>
      </c>
      <c r="UJ152"/>
      <c r="UK152" s="6">
        <f>CP152-CQ152-$FC152</f>
        <v>-129554.66666666663</v>
      </c>
      <c r="UL152"/>
      <c r="UM152" s="6">
        <f>CR152-CS152-$FC152</f>
        <v>1701.3333333333721</v>
      </c>
      <c r="UN152"/>
      <c r="UO152" s="6">
        <f>CT152-CU152-$FC152</f>
        <v>-146842.66666666663</v>
      </c>
      <c r="UP152"/>
      <c r="UQ152" s="6">
        <f>CV152-CW152-$FC152</f>
        <v>-62786.666666666628</v>
      </c>
      <c r="UR152"/>
      <c r="US152" s="6">
        <f>CX152-CY152-$FC152</f>
        <v>-135642.66666666663</v>
      </c>
      <c r="UT152"/>
      <c r="UU152" s="6">
        <f>CZ152-DA152-$FC152</f>
        <v>-29826.666666666628</v>
      </c>
      <c r="UV152"/>
      <c r="UW152" s="6">
        <f>DB152-DC152-$FC152</f>
        <v>-49226.666666666628</v>
      </c>
      <c r="UX152"/>
      <c r="UY152" s="6">
        <f>DD152-DE152-$FC152</f>
        <v>16213.333333333372</v>
      </c>
      <c r="UZ152"/>
      <c r="VA152" s="6">
        <f>DF152-DG152-$FC152</f>
        <v>129293.33333333337</v>
      </c>
      <c r="VB152"/>
      <c r="VC152" s="6">
        <f>DH152-DI152-$FC152</f>
        <v>-56978.666666666628</v>
      </c>
      <c r="VD152"/>
      <c r="VE152" s="6">
        <f>DJ152-DK152-$FC152</f>
        <v>-57178.666666666628</v>
      </c>
      <c r="VF152"/>
      <c r="VG152" s="6">
        <f>DL152-DM152-$FC152</f>
        <v>-38442.666666666628</v>
      </c>
      <c r="VH152"/>
      <c r="VI152" s="6">
        <f>DN152-DO152-$FC152</f>
        <v>25397.333333333372</v>
      </c>
      <c r="VJ152"/>
      <c r="VK152" s="6">
        <f>DP152-DQ152-$FC152</f>
        <v>96053.333333333372</v>
      </c>
      <c r="VL152"/>
      <c r="VM152" s="6">
        <f>DR152-DS152-$FC152</f>
        <v>6373.3333333333721</v>
      </c>
      <c r="VN152"/>
      <c r="VO152" s="6">
        <f>DT152-DU152-$FC152</f>
        <v>-85706.666666666628</v>
      </c>
      <c r="VP152"/>
      <c r="VQ152" s="6">
        <f>DV152-DW152-$FC152</f>
        <v>28093.333333333372</v>
      </c>
      <c r="VR152"/>
      <c r="VS152" s="6">
        <f>DX152-DY152-$FC152</f>
        <v>51253.333333333372</v>
      </c>
      <c r="VT152"/>
      <c r="VU152" s="6">
        <f>DZ152-EA152-$FC152</f>
        <v>27357.333333333372</v>
      </c>
      <c r="VV152"/>
      <c r="VW152" s="6">
        <f>EB152-EC152-$FC152</f>
        <v>-15794.666666666628</v>
      </c>
      <c r="VX152"/>
      <c r="VY152" s="6">
        <f>ED152-EE152-$FC152</f>
        <v>-78106.666666666628</v>
      </c>
      <c r="VZ152"/>
      <c r="WA152" s="6">
        <f>EF152-EG152-$FC152</f>
        <v>-29746.666666666628</v>
      </c>
      <c r="WB152"/>
      <c r="WC152" s="6">
        <f>EH152-EI152-$FC152</f>
        <v>6917.3333333333721</v>
      </c>
      <c r="WD152"/>
      <c r="WE152" s="6">
        <f>EJ152-EK152-$FC152</f>
        <v>-24826.666666666628</v>
      </c>
      <c r="WF152"/>
      <c r="WG152" s="6">
        <f>EL152-EM152-$FC152</f>
        <v>-52994.666666666628</v>
      </c>
      <c r="WH152"/>
      <c r="WI152" s="6">
        <f>EN152-EO152-$FC152</f>
        <v>-109634.66666666663</v>
      </c>
      <c r="WJ152"/>
      <c r="WK152" s="6">
        <f>EP152-EQ152-$FC152</f>
        <v>-7130.6666666666279</v>
      </c>
      <c r="WL152"/>
      <c r="WM152" s="6">
        <f>ER152-ES152-$FC152</f>
        <v>-72074.666666666628</v>
      </c>
      <c r="WN152"/>
      <c r="WO152" s="6">
        <f>ET152-EU152-$FC152</f>
        <v>19069.333333333372</v>
      </c>
      <c r="WP152"/>
      <c r="WQ152"/>
      <c r="WR152"/>
      <c r="WS152" s="42" t="s">
        <v>4</v>
      </c>
      <c r="WT152"/>
      <c r="WU152">
        <f>A152/A155</f>
        <v>0.88085106382978728</v>
      </c>
      <c r="WV152">
        <f t="shared" ref="WV152" si="5210">B152/B155</f>
        <v>98.236175815272432</v>
      </c>
      <c r="WW152">
        <f t="shared" ref="WW152" si="5211">C152/C155</f>
        <v>88.565864413007532</v>
      </c>
      <c r="WX152">
        <f t="shared" ref="WX152" si="5212">D152/D155</f>
        <v>102.11773556516833</v>
      </c>
      <c r="WY152">
        <f t="shared" ref="WY152" si="5213">E152/E155</f>
        <v>100.17463617463618</v>
      </c>
      <c r="WZ152">
        <f t="shared" ref="WZ152" si="5214">F152/F155</f>
        <v>100.04932562620424</v>
      </c>
      <c r="XA152">
        <f t="shared" ref="XA152" si="5215">G152/G155</f>
        <v>111.78420038535646</v>
      </c>
      <c r="XB152">
        <f t="shared" ref="XB152" si="5216">H152/H155</f>
        <v>109.24573804573805</v>
      </c>
      <c r="XC152">
        <f t="shared" ref="XC152" si="5217">I152/I155</f>
        <v>96.734742247679236</v>
      </c>
      <c r="XD152">
        <f t="shared" ref="XD152" si="5218">J152/J155</f>
        <v>82.971465419958079</v>
      </c>
      <c r="XE152">
        <f t="shared" ref="XE152" si="5219">K152/K155</f>
        <v>97.439138240574508</v>
      </c>
      <c r="XF152">
        <f t="shared" ref="XF152" si="5220">L152/L155</f>
        <v>149.69291545957336</v>
      </c>
      <c r="XG152">
        <f t="shared" ref="XG152" si="5221">M152/M155</f>
        <v>94.217142857142861</v>
      </c>
      <c r="XH152">
        <f t="shared" ref="XH152" si="5222">N152/N155</f>
        <v>97.63539403515702</v>
      </c>
      <c r="XI152">
        <f t="shared" ref="XI152" si="5223">O152/O155</f>
        <v>159.90844686648501</v>
      </c>
      <c r="XJ152">
        <f t="shared" ref="XJ152" si="5224">P152/P155</f>
        <v>112.01620417257443</v>
      </c>
      <c r="XK152">
        <f t="shared" ref="XK152" si="5225">Q152/Q155</f>
        <v>106.01166071092722</v>
      </c>
      <c r="XL152">
        <f t="shared" ref="XL152" si="5226">R152/R155</f>
        <v>69.172232229458217</v>
      </c>
      <c r="XM152">
        <f t="shared" ref="XM152" si="5227">S152/S155</f>
        <v>74.831651309053683</v>
      </c>
      <c r="XN152">
        <f t="shared" ref="XN152" si="5228">T152/T155</f>
        <v>107.43781003123277</v>
      </c>
      <c r="XO152">
        <f t="shared" ref="XO152" si="5229">U152/U155</f>
        <v>80.187148716390709</v>
      </c>
      <c r="XP152">
        <f t="shared" ref="XP152" si="5230">V152/V155</f>
        <v>74.619544846050871</v>
      </c>
      <c r="XQ152">
        <f t="shared" ref="XQ152" si="5231">W152/W155</f>
        <v>117.35315985130111</v>
      </c>
      <c r="XR152">
        <f t="shared" ref="XR152" si="5232">X152/X155</f>
        <v>145.36691358024692</v>
      </c>
      <c r="XS152">
        <f t="shared" ref="XS152" si="5233">Y152/Y155</f>
        <v>88.258151260504206</v>
      </c>
      <c r="XT152">
        <f t="shared" ref="XT152" si="5234">Z152/Z155</f>
        <v>98.325434439178508</v>
      </c>
      <c r="XU152">
        <f t="shared" ref="XU152" si="5235">AA152/AA155</f>
        <v>115.77557220984403</v>
      </c>
      <c r="XV152">
        <f t="shared" ref="XV152" si="5236">AB152/AB155</f>
        <v>122.1929974380871</v>
      </c>
      <c r="XW152">
        <f t="shared" ref="XW152" si="5237">AC152/AC155</f>
        <v>100.56804344248808</v>
      </c>
      <c r="XX152">
        <f t="shared" ref="XX152" si="5238">AD152/AD155</f>
        <v>102.15529411764706</v>
      </c>
      <c r="XY152">
        <f t="shared" ref="XY152" si="5239">AE152/AE155</f>
        <v>77.543127962085308</v>
      </c>
      <c r="XZ152">
        <f t="shared" ref="XZ152" si="5240">AF152/AF155</f>
        <v>115.07360308285163</v>
      </c>
      <c r="YA152">
        <f t="shared" ref="YA152" si="5241">AG152/AG155</f>
        <v>88.798213979048597</v>
      </c>
      <c r="YB152">
        <f t="shared" ref="YB152" si="5242">AH152/AH155</f>
        <v>105.61717642292891</v>
      </c>
      <c r="YC152">
        <f t="shared" ref="YC152" si="5243">AI152/AI155</f>
        <v>105.21256659930185</v>
      </c>
      <c r="YD152">
        <f t="shared" ref="YD152" si="5244">AJ152/AJ155</f>
        <v>105.10592459605027</v>
      </c>
      <c r="YE152">
        <f t="shared" ref="YE152" si="5245">AK152/AK155</f>
        <v>98.317983193277314</v>
      </c>
      <c r="YF152">
        <f t="shared" ref="YF152" si="5246">AL152/AL155</f>
        <v>80.094147992906656</v>
      </c>
      <c r="YG152">
        <f t="shared" ref="YG152" si="5247">AM152/AM155</f>
        <v>83.718991596638659</v>
      </c>
      <c r="YH152">
        <f t="shared" ref="YH152" si="5248">AN152/AN155</f>
        <v>125.82864087502531</v>
      </c>
      <c r="YI152">
        <f t="shared" ref="YI152" si="5249">AO152/AO155</f>
        <v>90.626224328593992</v>
      </c>
      <c r="YJ152">
        <f t="shared" ref="YJ152" si="5250">AP152/AP155</f>
        <v>170.77711171662125</v>
      </c>
      <c r="YK152">
        <f t="shared" ref="YK152" si="5251">AQ152/AQ155</f>
        <v>79.724949667028028</v>
      </c>
      <c r="YL152">
        <f t="shared" ref="YL152" si="5252">AR152/AR155</f>
        <v>93.056441189142618</v>
      </c>
      <c r="YM152">
        <f t="shared" ref="YM152" si="5253">AS152/AS155</f>
        <v>87.054660347551348</v>
      </c>
      <c r="YN152">
        <f t="shared" ref="YN152" si="5254">AT152/AT155</f>
        <v>119.63076923076923</v>
      </c>
      <c r="YO152">
        <f t="shared" ref="YO152" si="5255">AU152/AU155</f>
        <v>80.243573172483124</v>
      </c>
      <c r="YP152">
        <f t="shared" ref="YP152" si="5256">AV152/AV155</f>
        <v>106.87274600721278</v>
      </c>
      <c r="YQ152">
        <f t="shared" ref="YQ152" si="5257">AW152/AW155</f>
        <v>96.673249278444473</v>
      </c>
      <c r="YR152">
        <f t="shared" ref="YR152" si="5258">AX152/AX155</f>
        <v>75.045783132530119</v>
      </c>
      <c r="YS152">
        <f t="shared" ref="YS152" si="5259">AY152/AY155</f>
        <v>109.18491921005386</v>
      </c>
      <c r="YT152">
        <f t="shared" ref="YT152" si="5260">AZ152/AZ155</f>
        <v>106.37271095152603</v>
      </c>
      <c r="YU152">
        <f t="shared" ref="YU152" si="5261">BA152/BA155</f>
        <v>93.768847673020787</v>
      </c>
      <c r="YV152">
        <f t="shared" ref="YV152" si="5262">BB152/BB155</f>
        <v>94.472930722395915</v>
      </c>
      <c r="YW152">
        <f t="shared" ref="YW152" si="5263">BC152/BC155</f>
        <v>118.62619542619542</v>
      </c>
      <c r="YX152">
        <f t="shared" ref="YX152" si="5264">BD152/BD155</f>
        <v>124.11895910780669</v>
      </c>
      <c r="YY152">
        <f t="shared" ref="YY152" si="5265">BE152/BE155</f>
        <v>113.43472249654356</v>
      </c>
      <c r="YZ152">
        <f t="shared" ref="YZ152" si="5266">BF152/BF155</f>
        <v>76.704868591124509</v>
      </c>
      <c r="ZA152">
        <f t="shared" ref="ZA152" si="5267">BG152/BG155</f>
        <v>76.847335918425969</v>
      </c>
      <c r="ZB152">
        <f t="shared" ref="ZB152" si="5268">BH152/BH155</f>
        <v>92.88924713848138</v>
      </c>
      <c r="ZC152">
        <f t="shared" ref="ZC152" si="5269">BI152/BI155</f>
        <v>95.88415336514727</v>
      </c>
      <c r="ZD152">
        <f t="shared" ref="ZD152" si="5270">BJ152/BJ155</f>
        <v>108.20500963391137</v>
      </c>
      <c r="ZE152">
        <f t="shared" ref="ZE152" si="5271">BK152/BK155</f>
        <v>78.084053651266771</v>
      </c>
      <c r="ZF152">
        <f t="shared" ref="ZF152" si="5272">BL152/BL155</f>
        <v>86.276145339652444</v>
      </c>
      <c r="ZG152">
        <f t="shared" ref="ZG152" si="5273">BM152/BM155</f>
        <v>124.91989100817439</v>
      </c>
      <c r="ZH152">
        <f t="shared" ref="ZH152" si="5274">BN152/BN155</f>
        <v>92.28895590980899</v>
      </c>
      <c r="ZI152">
        <f t="shared" ref="ZI152" si="5275">BO152/BO155</f>
        <v>96.260150652213852</v>
      </c>
      <c r="ZJ152">
        <f t="shared" ref="ZJ152" si="5276">BP152/BP155</f>
        <v>86.175942549371641</v>
      </c>
      <c r="ZK152">
        <f t="shared" ref="ZK152" si="5277">BQ152/BQ155</f>
        <v>92.659680799613085</v>
      </c>
      <c r="ZL152">
        <f t="shared" ref="ZL152" si="5278">BR152/BR155</f>
        <v>134.27027027027026</v>
      </c>
      <c r="ZM152">
        <f t="shared" ref="ZM152" si="5279">BS152/BS155</f>
        <v>94.507158137238775</v>
      </c>
      <c r="ZN152">
        <f t="shared" ref="ZN152" si="5280">BT152/BT155</f>
        <v>91.950346606480736</v>
      </c>
      <c r="ZO152">
        <f t="shared" ref="ZO152" si="5281">BU152/BU155</f>
        <v>69.076063183475085</v>
      </c>
      <c r="ZP152">
        <f t="shared" ref="ZP152" si="5282">BV152/BV155</f>
        <v>85.134123304138754</v>
      </c>
      <c r="ZQ152">
        <f t="shared" ref="ZQ152" si="5283">BW152/BW155</f>
        <v>89.422744809847515</v>
      </c>
      <c r="ZR152">
        <f t="shared" ref="ZR152" si="5284">BX152/BX155</f>
        <v>93.360143626570917</v>
      </c>
      <c r="ZS152">
        <f t="shared" ref="ZS152" si="5285">BY152/BY155</f>
        <v>118.16225448334757</v>
      </c>
      <c r="ZT152">
        <f t="shared" ref="ZT152" si="5286">BZ152/BZ155</f>
        <v>93.039845532736521</v>
      </c>
      <c r="ZU152">
        <f t="shared" ref="ZU152" si="5287">CA152/CA155</f>
        <v>99.70111016225448</v>
      </c>
      <c r="ZV152">
        <f t="shared" ref="ZV152" si="5288">CB152/CB155</f>
        <v>99.804858779379813</v>
      </c>
      <c r="ZW152">
        <f t="shared" ref="ZW152" si="5289">CC152/CC155</f>
        <v>114.35242484090411</v>
      </c>
      <c r="ZX152">
        <f t="shared" ref="ZX152" si="5290">CD152/CD155</f>
        <v>81.672738997259387</v>
      </c>
      <c r="ZY152">
        <f t="shared" ref="ZY152" si="5291">CE152/CE155</f>
        <v>81.334558148080106</v>
      </c>
      <c r="ZZ152">
        <f t="shared" ref="ZZ152" si="5292">CF152/CF155</f>
        <v>160.23978201634878</v>
      </c>
      <c r="AAA152">
        <f t="shared" ref="AAA152" si="5293">CG152/CG155</f>
        <v>76.412577852043142</v>
      </c>
      <c r="AAB152">
        <f t="shared" ref="AAB152" si="5294">CH152/CH155</f>
        <v>94.306477093206951</v>
      </c>
      <c r="AAC152">
        <f t="shared" ref="AAC152" si="5295">CI152/CI155</f>
        <v>102.30129772428062</v>
      </c>
      <c r="AAD152">
        <f t="shared" ref="AAD152" si="5296">CJ152/CJ155</f>
        <v>123.05204460966543</v>
      </c>
      <c r="AAE152">
        <f t="shared" ref="AAE152" si="5297">CK152/CK155</f>
        <v>159.12351856728998</v>
      </c>
      <c r="AAF152">
        <f t="shared" ref="AAF152" si="5298">CL152/CL155</f>
        <v>71.117638908133571</v>
      </c>
      <c r="AAG152">
        <f t="shared" ref="AAG152" si="5299">CM152/CM155</f>
        <v>164.83691529709228</v>
      </c>
      <c r="AAH152">
        <f t="shared" ref="AAH152" si="5300">CN152/CN155</f>
        <v>82.405378151260507</v>
      </c>
      <c r="AAI152">
        <f t="shared" ref="AAI152" si="5301">CO152/CO155</f>
        <v>64.225352112676063</v>
      </c>
      <c r="AAJ152">
        <f t="shared" ref="AAJ152" si="5302">CP152/CP155</f>
        <v>96.613880007523036</v>
      </c>
      <c r="AAK152">
        <f t="shared" ref="AAK152" si="5303">CQ152/CQ155</f>
        <v>137.71477369769428</v>
      </c>
      <c r="AAL152">
        <f t="shared" ref="AAL152" si="5304">CR152/CR155</f>
        <v>84.290827019184263</v>
      </c>
      <c r="AAM152">
        <f t="shared" ref="AAM152" si="5305">CS152/CS155</f>
        <v>86.055619549119626</v>
      </c>
      <c r="AAN152">
        <f t="shared" ref="AAN152" si="5306">CT152/CT155</f>
        <v>76.79231841412421</v>
      </c>
      <c r="AAO152">
        <f t="shared" ref="AAO152" si="5307">CU152/CU155</f>
        <v>121.2142185442919</v>
      </c>
      <c r="AAP152">
        <f t="shared" ref="AAP152" si="5308">CV152/CV155</f>
        <v>117.24624703713458</v>
      </c>
      <c r="AAQ152">
        <f t="shared" ref="AAQ152" si="5309">CW152/CW155</f>
        <v>125.87061728395062</v>
      </c>
      <c r="AAR152">
        <f t="shared" ref="AAR152" si="5310">CX152/CX155</f>
        <v>105.93440268135025</v>
      </c>
      <c r="AAS152">
        <f t="shared" ref="AAS152" si="5311">CY152/CY155</f>
        <v>120.56881496881496</v>
      </c>
      <c r="AAT152">
        <f t="shared" ref="AAT152" si="5312">CZ152/CZ155</f>
        <v>110.76761026991441</v>
      </c>
      <c r="AAU152">
        <f t="shared" ref="AAU152" si="5313">DA152/DA155</f>
        <v>81.482606714264008</v>
      </c>
      <c r="AAV152">
        <f t="shared" ref="AAV152" si="5314">DB152/DB155</f>
        <v>100.97418111753372</v>
      </c>
      <c r="AAW152">
        <f t="shared" ref="AAW152" si="5315">DC152/DC155</f>
        <v>85.706110283159461</v>
      </c>
      <c r="AAX152">
        <f t="shared" ref="AAX152" si="5316">DD152/DD155</f>
        <v>105.83448548291527</v>
      </c>
      <c r="AAY152">
        <f t="shared" ref="AAY152" si="5317">DE152/DE155</f>
        <v>85.804179693927921</v>
      </c>
      <c r="AAZ152">
        <f t="shared" ref="AAZ152" si="5318">DF152/DF155</f>
        <v>118.53458582408199</v>
      </c>
      <c r="ABA152">
        <f t="shared" ref="ABA152" si="5319">DG152/DG155</f>
        <v>93.861751152073737</v>
      </c>
      <c r="ABB152">
        <f t="shared" ref="ABB152" si="5320">DH152/DH155</f>
        <v>199.00677200902933</v>
      </c>
      <c r="ABC152">
        <f t="shared" ref="ABC152" si="5321">DI152/DI155</f>
        <v>116.08611495160972</v>
      </c>
      <c r="ABD152">
        <f t="shared" ref="ABD152" si="5322">DJ152/DJ155</f>
        <v>65.949393008629514</v>
      </c>
      <c r="ABE152">
        <f t="shared" ref="ABE152" si="5323">DK152/DK155</f>
        <v>82.198935998710297</v>
      </c>
      <c r="ABF152">
        <f t="shared" ref="ABF152" si="5324">DL152/DL155</f>
        <v>83.586651620183787</v>
      </c>
      <c r="ABG152">
        <f t="shared" ref="ABG152" si="5325">DM152/DM155</f>
        <v>110.35670551056685</v>
      </c>
      <c r="ABH152">
        <f t="shared" ref="ABH152" si="5326">DN152/DN155</f>
        <v>99.83318023148999</v>
      </c>
      <c r="ABI152">
        <f t="shared" ref="ABI152" si="5327">DO152/DO155</f>
        <v>97.761895805905581</v>
      </c>
      <c r="ABJ152">
        <f t="shared" ref="ABJ152" si="5328">DP152/DP155</f>
        <v>82.088895772030355</v>
      </c>
      <c r="ABK152">
        <f t="shared" ref="ABK152" si="5329">DQ152/DQ155</f>
        <v>107.60493827160494</v>
      </c>
      <c r="ABL152">
        <f t="shared" ref="ABL152" si="5330">DR152/DR155</f>
        <v>117.63197026022304</v>
      </c>
      <c r="ABM152">
        <f t="shared" ref="ABM152" si="5331">DS152/DS155</f>
        <v>86.161772282328698</v>
      </c>
      <c r="ABN152">
        <f t="shared" ref="ABN152" si="5332">DT152/DT155</f>
        <v>117.85321100917432</v>
      </c>
      <c r="ABO152">
        <f t="shared" ref="ABO152" si="5333">DU152/DU155</f>
        <v>111.39720478023091</v>
      </c>
      <c r="ABP152">
        <f t="shared" ref="ABP152" si="5334">DV152/DV155</f>
        <v>141.18093231498551</v>
      </c>
      <c r="ABQ152">
        <f t="shared" ref="ABQ152" si="5335">DW152/DW155</f>
        <v>93.657174352379201</v>
      </c>
      <c r="ABR152">
        <f t="shared" ref="ABR152" si="5336">DX152/DX155</f>
        <v>104.84030742954739</v>
      </c>
      <c r="ABS152">
        <f t="shared" ref="ABS152" si="5337">DY152/DY155</f>
        <v>109.04296296296296</v>
      </c>
      <c r="ABT152">
        <f t="shared" ref="ABT152" si="5338">DZ152/DZ155</f>
        <v>81.134913112164298</v>
      </c>
      <c r="ABU152">
        <f t="shared" ref="ABU152" si="5339">EA152/EA155</f>
        <v>96.391862532095601</v>
      </c>
      <c r="ABV152">
        <f t="shared" ref="ABV152" si="5340">EB152/EB155</f>
        <v>174.47988505747125</v>
      </c>
      <c r="ABW152">
        <f t="shared" ref="ABW152" si="5341">EC152/EC155</f>
        <v>92.476942862392065</v>
      </c>
      <c r="ABX152">
        <f t="shared" ref="ABX152" si="5342">ED152/ED155</f>
        <v>94.641211323238977</v>
      </c>
      <c r="ABY152">
        <f t="shared" ref="ABY152" si="5343">EE152/EE155</f>
        <v>106.27692307692308</v>
      </c>
      <c r="ABZ152">
        <f t="shared" ref="ABZ152" si="5344">EF152/EF155</f>
        <v>101.61995841995842</v>
      </c>
      <c r="ACA152">
        <f t="shared" ref="ACA152" si="5345">EG152/EG155</f>
        <v>97.864209140492761</v>
      </c>
      <c r="ACB152">
        <f t="shared" ref="ACB152" si="5346">EH152/EH155</f>
        <v>91.247396768402155</v>
      </c>
      <c r="ACC152">
        <f t="shared" ref="ACC152" si="5347">EI152/EI155</f>
        <v>84.560672268907567</v>
      </c>
      <c r="ACD152">
        <f t="shared" ref="ACD152" si="5348">EJ152/EJ155</f>
        <v>87.918304431599225</v>
      </c>
      <c r="ACE152">
        <f t="shared" ref="ACE152" si="5349">EK152/EK155</f>
        <v>136.26636568848758</v>
      </c>
      <c r="ACF152">
        <f t="shared" ref="ACF152" si="5350">EL152/EL155</f>
        <v>92.665280665280662</v>
      </c>
      <c r="ACG152">
        <f t="shared" ref="ACG152" si="5351">EM152/EM155</f>
        <v>76.032204162236056</v>
      </c>
      <c r="ACH152">
        <f t="shared" ref="ACH152" si="5352">EN152/EN155</f>
        <v>83.40342298288509</v>
      </c>
      <c r="ACI152">
        <f t="shared" ref="ACI152" si="5353">EO152/EO155</f>
        <v>146.14063734527258</v>
      </c>
      <c r="ACJ152">
        <f t="shared" ref="ACJ152" si="5354">EP152/EP155</f>
        <v>87.357032457496132</v>
      </c>
      <c r="ACK152">
        <f t="shared" ref="ACK152" si="5355">EQ152/EQ155</f>
        <v>97.351137859695314</v>
      </c>
      <c r="ACL152">
        <f t="shared" ref="ACL152" si="5356">ER152/ER155</f>
        <v>87.708984016167548</v>
      </c>
      <c r="ACM152">
        <f t="shared" ref="ACM152" si="5357">ES152/ES155</f>
        <v>174.23514538558786</v>
      </c>
      <c r="ACN152">
        <f t="shared" ref="ACN152" si="5358">ET152/ET155</f>
        <v>109.71604125521176</v>
      </c>
      <c r="ACO152" s="5"/>
      <c r="ACP152">
        <f>AVERAGE(WU152:ACN152)</f>
        <v>101.87280398283063</v>
      </c>
      <c r="ACQ152">
        <f>STDEV(WU152:ACN152)/(150^0.5)</f>
        <v>2.0281692888578</v>
      </c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</row>
    <row r="153" spans="1:1015" s="3" customFormat="1">
      <c r="A153" s="2">
        <v>208</v>
      </c>
      <c r="B153" s="3">
        <v>1259072</v>
      </c>
      <c r="C153" s="3">
        <v>998416</v>
      </c>
      <c r="D153" s="3">
        <v>1178176</v>
      </c>
      <c r="E153" s="3">
        <v>1153280</v>
      </c>
      <c r="F153" s="3">
        <v>1231360</v>
      </c>
      <c r="G153" s="3">
        <v>1236384</v>
      </c>
      <c r="H153" s="3">
        <v>1239552</v>
      </c>
      <c r="I153" s="3">
        <v>1178784</v>
      </c>
      <c r="J153" s="3">
        <v>1286240</v>
      </c>
      <c r="K153" s="3">
        <v>1337696</v>
      </c>
      <c r="L153" s="3">
        <v>1319872</v>
      </c>
      <c r="M153" s="3">
        <v>1266016</v>
      </c>
      <c r="N153" s="3">
        <v>1190016</v>
      </c>
      <c r="O153" s="3">
        <v>1329408</v>
      </c>
      <c r="P153" s="3">
        <v>1239552</v>
      </c>
      <c r="Q153" s="3">
        <v>1170080</v>
      </c>
      <c r="R153" s="3">
        <v>1206272</v>
      </c>
      <c r="S153" s="3">
        <v>1291296</v>
      </c>
      <c r="T153" s="3">
        <v>1479360</v>
      </c>
      <c r="U153" s="3">
        <v>1432032</v>
      </c>
      <c r="V153" s="3">
        <v>1408192</v>
      </c>
      <c r="W153" s="3">
        <v>1126592</v>
      </c>
      <c r="X153" s="3">
        <v>1322400</v>
      </c>
      <c r="Y153" s="3">
        <v>1339616</v>
      </c>
      <c r="Z153" s="3">
        <v>1198784</v>
      </c>
      <c r="AA153" s="3">
        <v>1341536</v>
      </c>
      <c r="AB153" s="3">
        <v>1398528</v>
      </c>
      <c r="AC153" s="3">
        <v>1480000</v>
      </c>
      <c r="AD153" s="3">
        <v>1321760</v>
      </c>
      <c r="AE153" s="3">
        <v>1225088</v>
      </c>
      <c r="AF153" s="3">
        <v>1374784</v>
      </c>
      <c r="AG153" s="3">
        <v>1247712</v>
      </c>
      <c r="AH153" s="3">
        <v>1165696</v>
      </c>
      <c r="AI153" s="3">
        <v>1439808</v>
      </c>
      <c r="AJ153" s="3">
        <v>1517184</v>
      </c>
      <c r="AK153" s="3">
        <v>1450816</v>
      </c>
      <c r="AL153" s="3">
        <v>1085248</v>
      </c>
      <c r="AM153" s="3">
        <v>1151392</v>
      </c>
      <c r="AN153" s="3">
        <v>1329408</v>
      </c>
      <c r="AO153" s="3">
        <v>1442400</v>
      </c>
      <c r="AP153" s="3">
        <v>1344064</v>
      </c>
      <c r="AQ153" s="3">
        <v>1240800</v>
      </c>
      <c r="AR153" s="3">
        <v>1595392</v>
      </c>
      <c r="AS153" s="3">
        <v>1538144</v>
      </c>
      <c r="AT153" s="3">
        <v>1290656</v>
      </c>
      <c r="AU153" s="3">
        <v>1374784</v>
      </c>
      <c r="AV153" s="3">
        <v>1356864</v>
      </c>
      <c r="AW153" s="3">
        <v>1353664</v>
      </c>
      <c r="AX153" s="3">
        <v>1347904</v>
      </c>
      <c r="AY153" s="3">
        <v>1322400</v>
      </c>
      <c r="AZ153" s="3">
        <v>1444320</v>
      </c>
      <c r="BA153" s="3">
        <v>1415904</v>
      </c>
      <c r="BB153" s="3">
        <v>1403680</v>
      </c>
      <c r="BC153" s="3">
        <v>1376704</v>
      </c>
      <c r="BD153" s="3">
        <v>1302720</v>
      </c>
      <c r="BE153" s="3">
        <v>1366432</v>
      </c>
      <c r="BF153" s="3">
        <v>1383104</v>
      </c>
      <c r="BG153" s="3">
        <v>1271680</v>
      </c>
      <c r="BH153" s="3">
        <v>1388896</v>
      </c>
      <c r="BI153" s="3">
        <v>1253376</v>
      </c>
      <c r="BJ153" s="3">
        <v>1541408</v>
      </c>
      <c r="BK153" s="3">
        <v>1196896</v>
      </c>
      <c r="BL153" s="3">
        <v>1349184</v>
      </c>
      <c r="BM153" s="3">
        <v>1208160</v>
      </c>
      <c r="BN153" s="3">
        <v>1480672</v>
      </c>
      <c r="BO153" s="3">
        <v>1209408</v>
      </c>
      <c r="BP153" s="3">
        <v>1199392</v>
      </c>
      <c r="BQ153" s="3">
        <v>1379264</v>
      </c>
      <c r="BR153" s="3">
        <v>1337696</v>
      </c>
      <c r="BS153" s="3">
        <v>1344064</v>
      </c>
      <c r="BT153" s="3">
        <v>1031920</v>
      </c>
      <c r="BU153" s="3">
        <v>1198144</v>
      </c>
      <c r="BV153" s="3">
        <v>1370944</v>
      </c>
      <c r="BW153" s="3">
        <v>1308416</v>
      </c>
      <c r="BX153" s="3">
        <v>1081568</v>
      </c>
      <c r="BY153" s="3">
        <v>1409472</v>
      </c>
      <c r="BZ153" s="3">
        <v>1386976</v>
      </c>
      <c r="CA153" s="3">
        <v>1073568</v>
      </c>
      <c r="CB153" s="3">
        <v>1248352</v>
      </c>
      <c r="CC153" s="3">
        <v>1258432</v>
      </c>
      <c r="CD153" s="3">
        <v>1354304</v>
      </c>
      <c r="CE153" s="3">
        <v>1182528</v>
      </c>
      <c r="CF153" s="3">
        <v>1305888</v>
      </c>
      <c r="CG153" s="3">
        <v>1114240</v>
      </c>
      <c r="CH153" s="3">
        <v>1206912</v>
      </c>
      <c r="CI153" s="3">
        <v>1403040</v>
      </c>
      <c r="CJ153" s="3">
        <v>1323040</v>
      </c>
      <c r="CK153" s="3">
        <v>1375424</v>
      </c>
      <c r="CL153" s="3">
        <v>1220064</v>
      </c>
      <c r="CM153" s="3">
        <v>1100032</v>
      </c>
      <c r="CN153" s="3">
        <v>1473504</v>
      </c>
      <c r="CO153" s="3">
        <v>1135264</v>
      </c>
      <c r="CP153" s="3">
        <v>1247104</v>
      </c>
      <c r="CQ153" s="3">
        <v>1330048</v>
      </c>
      <c r="CR153" s="3">
        <v>1259680</v>
      </c>
      <c r="CS153" s="3">
        <v>1194400</v>
      </c>
      <c r="CT153" s="3">
        <v>1116704</v>
      </c>
      <c r="CU153" s="3">
        <v>1507392</v>
      </c>
      <c r="CV153" s="3">
        <v>957216</v>
      </c>
      <c r="CW153" s="3">
        <v>1257184</v>
      </c>
      <c r="CX153" s="3">
        <v>1007536</v>
      </c>
      <c r="CY153" s="3">
        <v>1299552</v>
      </c>
      <c r="CZ153" s="3">
        <v>1214432</v>
      </c>
      <c r="DA153" s="3">
        <v>1439168</v>
      </c>
      <c r="DB153" s="3">
        <v>1372224</v>
      </c>
      <c r="DC153" s="3">
        <v>1153280</v>
      </c>
      <c r="DD153" s="3">
        <v>1247104</v>
      </c>
      <c r="DE153" s="3">
        <v>1196288</v>
      </c>
      <c r="DF153" s="3">
        <v>1386304</v>
      </c>
      <c r="DG153" s="3">
        <v>1047824</v>
      </c>
      <c r="DH153" s="3">
        <v>1108672</v>
      </c>
      <c r="DI153" s="3">
        <v>1276736</v>
      </c>
      <c r="DJ153" s="3">
        <v>1203168</v>
      </c>
      <c r="DK153" s="3">
        <v>1339616</v>
      </c>
      <c r="DL153" s="3">
        <v>1323680</v>
      </c>
      <c r="DM153" s="3">
        <v>1301440</v>
      </c>
      <c r="DN153" s="3">
        <v>1305248</v>
      </c>
      <c r="DO153" s="3">
        <v>1112384</v>
      </c>
      <c r="DP153" s="3">
        <v>1226336</v>
      </c>
      <c r="DQ153" s="3">
        <v>956608</v>
      </c>
      <c r="DR153" s="3">
        <v>1195648</v>
      </c>
      <c r="DS153" s="3">
        <v>1305888</v>
      </c>
      <c r="DT153" s="3">
        <v>998416</v>
      </c>
      <c r="DU153" s="3">
        <v>1354944</v>
      </c>
      <c r="DV153" s="3">
        <v>1144576</v>
      </c>
      <c r="DW153" s="3">
        <v>1170688</v>
      </c>
      <c r="DX153" s="3">
        <v>1257184</v>
      </c>
      <c r="DY153" s="3">
        <v>1322400</v>
      </c>
      <c r="DZ153" s="3">
        <v>1272320</v>
      </c>
      <c r="EA153" s="3">
        <v>1297632</v>
      </c>
      <c r="EB153" s="3">
        <v>1172544</v>
      </c>
      <c r="EC153" s="3">
        <v>1042928</v>
      </c>
      <c r="ED153" s="3">
        <v>905440</v>
      </c>
      <c r="EE153" s="3">
        <v>1139008</v>
      </c>
      <c r="EF153" s="3">
        <v>1127232</v>
      </c>
      <c r="EG153" s="3">
        <v>1143328</v>
      </c>
      <c r="EH153" s="3">
        <v>1073568</v>
      </c>
      <c r="EI153" s="3">
        <v>1127840</v>
      </c>
      <c r="EJ153" s="3">
        <v>1027040</v>
      </c>
      <c r="EK153" s="3">
        <v>1116704</v>
      </c>
      <c r="EL153" s="3">
        <v>1314784</v>
      </c>
      <c r="EM153" s="3">
        <v>1199392</v>
      </c>
      <c r="EN153" s="3">
        <v>1008144</v>
      </c>
      <c r="EO153" s="3">
        <v>1198784</v>
      </c>
      <c r="EP153" s="3">
        <v>1148928</v>
      </c>
      <c r="EQ153" s="3">
        <v>1223840</v>
      </c>
      <c r="ER153" s="3">
        <v>1296352</v>
      </c>
      <c r="ES153" s="3">
        <v>1161984</v>
      </c>
      <c r="ET153" s="3">
        <v>1087712</v>
      </c>
      <c r="EU153" s="3">
        <v>1183168</v>
      </c>
      <c r="EV153" s="5"/>
      <c r="EW153" s="6">
        <f t="shared" si="5053"/>
        <v>1259834.7733333334</v>
      </c>
      <c r="EX153" s="7"/>
      <c r="EY153" s="6">
        <f t="shared" si="5204"/>
        <v>10781.908080078445</v>
      </c>
      <c r="EZ153" s="7"/>
      <c r="FA153" s="6">
        <f t="shared" si="5205"/>
        <v>1260349.0133333334</v>
      </c>
      <c r="FB153" s="6">
        <f t="shared" si="5206"/>
        <v>1259320.5333333334</v>
      </c>
      <c r="FC153" s="6">
        <f t="shared" si="4992"/>
        <v>1028.4799999999814</v>
      </c>
      <c r="FD153" s="7"/>
      <c r="FE153" s="6">
        <f t="shared" si="5207"/>
        <v>67406449141.35041</v>
      </c>
      <c r="FF153"/>
      <c r="FG153" s="6">
        <f t="shared" si="2731"/>
        <v>569658510.95040095</v>
      </c>
      <c r="FH153"/>
      <c r="FI153" s="6">
        <f t="shared" si="2732"/>
        <v>36632514.150399774</v>
      </c>
      <c r="FJ153"/>
      <c r="FK153" s="6">
        <f t="shared" si="2733"/>
        <v>3568810249.8304024</v>
      </c>
      <c r="FL153"/>
      <c r="FM153" s="6">
        <f t="shared" si="2734"/>
        <v>2754620640.870398</v>
      </c>
      <c r="FN153"/>
      <c r="FO153" s="6">
        <f t="shared" si="2735"/>
        <v>2790746869.3504019</v>
      </c>
      <c r="FP153"/>
      <c r="FQ153" s="6">
        <f t="shared" si="2736"/>
        <v>19717911203.430393</v>
      </c>
      <c r="FR153"/>
      <c r="FS153" s="6">
        <f t="shared" si="2737"/>
        <v>4684515429.9904022</v>
      </c>
      <c r="FT153"/>
      <c r="FU153" s="6">
        <f t="shared" si="2738"/>
        <v>7405029314.1503963</v>
      </c>
      <c r="FV153"/>
      <c r="FW153" s="6">
        <f t="shared" si="2739"/>
        <v>2143645552.2304018</v>
      </c>
      <c r="FX153"/>
      <c r="FY153" s="6">
        <f t="shared" si="2740"/>
        <v>78720377835.110413</v>
      </c>
      <c r="FZ153"/>
      <c r="GA153" s="6">
        <f t="shared" si="2741"/>
        <v>332861050.47039932</v>
      </c>
      <c r="GB153"/>
      <c r="GC153" s="6">
        <f t="shared" si="2742"/>
        <v>20672826429.030396</v>
      </c>
      <c r="GD153"/>
      <c r="GE153" s="6">
        <f t="shared" si="2743"/>
        <v>6806329200.2303972</v>
      </c>
      <c r="GF153"/>
      <c r="GG153" s="6">
        <f t="shared" si="2744"/>
        <v>9147682917.9904041</v>
      </c>
      <c r="GH153"/>
      <c r="GI153" s="6">
        <f t="shared" si="4993"/>
        <v>15886968933.990404</v>
      </c>
      <c r="GJ153"/>
      <c r="GK153" s="6">
        <f t="shared" si="4994"/>
        <v>75702283734.630386</v>
      </c>
      <c r="GL153"/>
      <c r="GM153" s="6">
        <f t="shared" si="4995"/>
        <v>4269252873.8304024</v>
      </c>
      <c r="GN153"/>
      <c r="GO153" s="6">
        <f t="shared" si="4996"/>
        <v>4512142069.3503971</v>
      </c>
      <c r="GP153"/>
      <c r="GQ153" s="6">
        <f t="shared" si="4997"/>
        <v>13000669859.430395</v>
      </c>
      <c r="GR153"/>
      <c r="GS153" s="6">
        <f t="shared" si="4998"/>
        <v>10452101549.670404</v>
      </c>
      <c r="GT153"/>
      <c r="GU153" s="6">
        <f t="shared" si="4999"/>
        <v>3160634429.0304022</v>
      </c>
      <c r="GV153"/>
      <c r="GW153" s="6">
        <f t="shared" si="5000"/>
        <v>7251626085.9903965</v>
      </c>
      <c r="GX153"/>
      <c r="GY153" s="6">
        <f t="shared" si="5001"/>
        <v>4715499.1104000807</v>
      </c>
      <c r="GZ153"/>
      <c r="HA153" s="6">
        <f t="shared" si="5002"/>
        <v>599051079.27040088</v>
      </c>
      <c r="HB153"/>
      <c r="HC153" s="6">
        <f t="shared" si="5003"/>
        <v>750076251.75040102</v>
      </c>
      <c r="HD153"/>
      <c r="HE153" s="6">
        <f t="shared" si="5004"/>
        <v>673273794.150401</v>
      </c>
      <c r="HF153"/>
      <c r="HG153" s="6">
        <f t="shared" si="5005"/>
        <v>4191329750.6303978</v>
      </c>
      <c r="HH153"/>
      <c r="HI153" s="6">
        <f t="shared" si="5006"/>
        <v>12187170836.070404</v>
      </c>
      <c r="HJ153"/>
      <c r="HK153" s="6">
        <f t="shared" si="5007"/>
        <v>18087968951.910404</v>
      </c>
      <c r="HL153"/>
      <c r="HM153" s="6">
        <f t="shared" si="5008"/>
        <v>117980928511.59041</v>
      </c>
      <c r="HN153"/>
      <c r="HO153" s="6">
        <f t="shared" si="5009"/>
        <v>19598745620.070404</v>
      </c>
      <c r="HP153"/>
      <c r="HQ153" s="6">
        <f t="shared" si="5010"/>
        <v>73027236269.67041</v>
      </c>
      <c r="HR153"/>
      <c r="HS153" s="6">
        <f t="shared" si="5011"/>
        <v>32724983664.230392</v>
      </c>
      <c r="HT153"/>
      <c r="HU153" s="6">
        <f t="shared" si="5012"/>
        <v>54707916.390399724</v>
      </c>
      <c r="HV153"/>
      <c r="HW153" s="6">
        <f t="shared" si="5013"/>
        <v>27973392066.150394</v>
      </c>
      <c r="HX153"/>
      <c r="HY153" s="6">
        <f t="shared" si="5014"/>
        <v>3782190960.2304025</v>
      </c>
      <c r="HZ153"/>
      <c r="IA153" s="6">
        <f t="shared" si="5015"/>
        <v>108196576398.95039</v>
      </c>
      <c r="IB153"/>
      <c r="IC153" s="6">
        <f t="shared" si="5016"/>
        <v>97580964515.430405</v>
      </c>
      <c r="ID153"/>
      <c r="IE153" s="6">
        <f t="shared" si="5017"/>
        <v>123398327.91039959</v>
      </c>
      <c r="IF153"/>
      <c r="IG153" s="6">
        <f t="shared" si="5018"/>
        <v>29154715586.150406</v>
      </c>
      <c r="IH153"/>
      <c r="II153" s="6">
        <f t="shared" si="5019"/>
        <v>36335801405.030411</v>
      </c>
      <c r="IJ153"/>
      <c r="IK153" s="6">
        <f t="shared" si="5020"/>
        <v>38870677605.990395</v>
      </c>
      <c r="IL153"/>
      <c r="IM153" s="6">
        <f t="shared" si="5021"/>
        <v>2852893019.7503982</v>
      </c>
      <c r="IN153"/>
      <c r="IO153" s="6">
        <f t="shared" si="5022"/>
        <v>14161837772.390404</v>
      </c>
      <c r="IP153"/>
      <c r="IQ153" s="6">
        <f t="shared" si="5023"/>
        <v>113711609220.71042</v>
      </c>
      <c r="IR153"/>
      <c r="IS153" s="6">
        <f t="shared" si="5024"/>
        <v>7051377397.3503971</v>
      </c>
      <c r="IT153"/>
      <c r="IU153" s="6">
        <f t="shared" si="5025"/>
        <v>4128257822.3104024</v>
      </c>
      <c r="IV153"/>
      <c r="IW153" s="6">
        <f t="shared" si="5026"/>
        <v>153441800703.59039</v>
      </c>
      <c r="IX153"/>
      <c r="IY153" s="6">
        <f t="shared" si="5027"/>
        <v>90598880972.390396</v>
      </c>
      <c r="IZ153"/>
      <c r="JA153" s="6">
        <f t="shared" si="5028"/>
        <v>85875067258.470383</v>
      </c>
      <c r="JB153"/>
      <c r="JC153" s="6">
        <f t="shared" si="5029"/>
        <v>50969600429.670395</v>
      </c>
      <c r="JD153"/>
      <c r="JE153" s="6">
        <f t="shared" si="5030"/>
        <v>47487173856.870407</v>
      </c>
      <c r="JF153"/>
      <c r="JG153" s="6">
        <f t="shared" si="5031"/>
        <v>2478797147.750402</v>
      </c>
      <c r="JH153"/>
      <c r="JI153" s="6">
        <f t="shared" si="5032"/>
        <v>113873528350.31041</v>
      </c>
      <c r="JJ153"/>
      <c r="JK153" s="6">
        <f t="shared" si="5033"/>
        <v>28592266792.550392</v>
      </c>
      <c r="JL153"/>
      <c r="JM153" s="6">
        <f t="shared" si="5034"/>
        <v>18899782553.190395</v>
      </c>
      <c r="JN153"/>
      <c r="JO153" s="6">
        <f t="shared" si="5035"/>
        <v>449928580.71040082</v>
      </c>
      <c r="JP153"/>
      <c r="JQ153" s="6">
        <f t="shared" si="5036"/>
        <v>36800866733.67041</v>
      </c>
      <c r="JR153"/>
      <c r="JS153" s="6">
        <f t="shared" si="5037"/>
        <v>72199432048.230408</v>
      </c>
      <c r="JT153"/>
      <c r="JU153" s="6">
        <f t="shared" si="5038"/>
        <v>12380674641.510395</v>
      </c>
      <c r="JV153"/>
      <c r="JW153" s="6">
        <f t="shared" si="5039"/>
        <v>127846636389.99039</v>
      </c>
      <c r="JX153"/>
      <c r="JY153" s="6">
        <f t="shared" si="5040"/>
        <v>736605654.63039899</v>
      </c>
      <c r="JZ153"/>
      <c r="KA153" s="6">
        <f t="shared" si="5041"/>
        <v>4388331130.4703979</v>
      </c>
      <c r="KB153"/>
      <c r="KC153" s="6">
        <f t="shared" si="5042"/>
        <v>693820886.63039899</v>
      </c>
      <c r="KD153"/>
      <c r="KE153" s="6">
        <f t="shared" si="5043"/>
        <v>16534750299.750404</v>
      </c>
      <c r="KF153"/>
      <c r="KG153" s="6">
        <f t="shared" si="5044"/>
        <v>55035508428.390388</v>
      </c>
      <c r="KH153"/>
      <c r="KI153" s="6">
        <f t="shared" si="5045"/>
        <v>293247815.27039939</v>
      </c>
      <c r="KJ153"/>
      <c r="KK153" s="6">
        <f t="shared" si="5046"/>
        <v>3058143088.2303982</v>
      </c>
      <c r="KL153"/>
      <c r="KM153" s="6">
        <f t="shared" si="5047"/>
        <v>8225125928.5503969</v>
      </c>
      <c r="KN153"/>
      <c r="KO153" s="6">
        <f t="shared" si="5048"/>
        <v>13079014706.790403</v>
      </c>
      <c r="KP153"/>
      <c r="KQ153" s="6">
        <f t="shared" si="5049"/>
        <v>36736806225.510391</v>
      </c>
      <c r="KR153"/>
      <c r="KS153" s="6">
        <f t="shared" si="5050"/>
        <v>5766956502.6303968</v>
      </c>
      <c r="KT153"/>
      <c r="KU153" s="6">
        <f t="shared" si="5051"/>
        <v>17779427593.830406</v>
      </c>
      <c r="KV153"/>
      <c r="KW153" s="16">
        <f t="shared" si="5052"/>
        <v>9792.9461453287149</v>
      </c>
      <c r="KX153" s="7"/>
      <c r="KY153" s="5"/>
      <c r="KZ153" s="3">
        <f t="shared" si="5208"/>
        <v>67941550336</v>
      </c>
      <c r="LA153"/>
      <c r="LB153" s="3">
        <f t="shared" si="2745"/>
        <v>619810816</v>
      </c>
      <c r="LC153"/>
      <c r="LD153" s="3">
        <f t="shared" si="2746"/>
        <v>25240576</v>
      </c>
      <c r="LE153"/>
      <c r="LF153" s="3">
        <f t="shared" si="2747"/>
        <v>3692749824</v>
      </c>
      <c r="LG153"/>
      <c r="LH153" s="3">
        <f t="shared" si="2748"/>
        <v>2647719936</v>
      </c>
      <c r="LI153"/>
      <c r="LJ153" s="3">
        <f t="shared" si="2749"/>
        <v>2900468736</v>
      </c>
      <c r="LK153"/>
      <c r="LL153" s="3">
        <f t="shared" si="2750"/>
        <v>19430129664</v>
      </c>
      <c r="LM153"/>
      <c r="LN153" s="3">
        <f t="shared" si="2751"/>
        <v>4826358784</v>
      </c>
      <c r="LO153"/>
      <c r="LP153" s="3">
        <f t="shared" si="2752"/>
        <v>7229080576</v>
      </c>
      <c r="LQ153"/>
      <c r="LR153" s="3">
        <f t="shared" si="2753"/>
        <v>2239939584</v>
      </c>
      <c r="LS153"/>
      <c r="LT153" s="3">
        <f t="shared" si="2754"/>
        <v>79298560000</v>
      </c>
      <c r="LU153"/>
      <c r="LV153" s="3">
        <f t="shared" si="2755"/>
        <v>296390656</v>
      </c>
      <c r="LW153"/>
      <c r="LX153" s="3">
        <f t="shared" si="2756"/>
        <v>20378133504</v>
      </c>
      <c r="LY153"/>
      <c r="LZ153" s="3">
        <f t="shared" si="2757"/>
        <v>6637686784</v>
      </c>
      <c r="MA153"/>
      <c r="MB153" s="3">
        <f t="shared" si="2758"/>
        <v>9345475584</v>
      </c>
      <c r="MC153"/>
      <c r="MD153" s="3">
        <f t="shared" si="2759"/>
        <v>16147293184</v>
      </c>
      <c r="ME153"/>
      <c r="MF153" s="3">
        <f t="shared" si="2760"/>
        <v>75137388544</v>
      </c>
      <c r="MG153"/>
      <c r="MH153" s="3">
        <f t="shared" si="2761"/>
        <v>4404711424</v>
      </c>
      <c r="MI153"/>
      <c r="MJ153" s="3">
        <f t="shared" si="2762"/>
        <v>4375028736</v>
      </c>
      <c r="MK153"/>
      <c r="ML153" s="3">
        <f t="shared" si="2763"/>
        <v>12767192064</v>
      </c>
      <c r="MM153"/>
      <c r="MN153" s="3">
        <f t="shared" si="2764"/>
        <v>10663453696</v>
      </c>
      <c r="MO153"/>
      <c r="MP153" s="3">
        <f t="shared" si="2765"/>
        <v>3277333504</v>
      </c>
      <c r="MQ153"/>
      <c r="MR153" s="3">
        <f t="shared" si="2766"/>
        <v>7077520384</v>
      </c>
      <c r="MS153"/>
      <c r="MT153" s="3">
        <f t="shared" si="2767"/>
        <v>10240000</v>
      </c>
      <c r="MU153"/>
      <c r="MV153" s="3">
        <f t="shared" si="2768"/>
        <v>650454016</v>
      </c>
      <c r="MW153"/>
      <c r="MX153" s="3">
        <f t="shared" si="2769"/>
        <v>807469056</v>
      </c>
      <c r="MY153"/>
      <c r="MZ153" s="3">
        <f t="shared" si="2770"/>
        <v>727704576</v>
      </c>
      <c r="NA153"/>
      <c r="NB153" s="3">
        <f t="shared" si="2771"/>
        <v>4059218944</v>
      </c>
      <c r="NC153"/>
      <c r="ND153" s="3">
        <f t="shared" si="2772"/>
        <v>12415307776</v>
      </c>
      <c r="NE153"/>
      <c r="NF153" s="3">
        <f t="shared" si="2773"/>
        <v>18365670400</v>
      </c>
      <c r="NG153"/>
      <c r="NH153" s="3">
        <f t="shared" si="2774"/>
        <v>118688518144</v>
      </c>
      <c r="NI153"/>
      <c r="NJ153" s="3">
        <f t="shared" si="2775"/>
        <v>19887768576</v>
      </c>
      <c r="NK153"/>
      <c r="NL153" s="3">
        <f t="shared" si="2729"/>
        <v>73584157696</v>
      </c>
      <c r="NM153"/>
      <c r="NN153" s="3">
        <f t="shared" si="2776"/>
        <v>32353936384</v>
      </c>
      <c r="NO153"/>
      <c r="NP153" s="3">
        <f t="shared" si="2777"/>
        <v>40551424</v>
      </c>
      <c r="NQ153"/>
      <c r="NR153" s="3">
        <f t="shared" si="2778"/>
        <v>27630418176</v>
      </c>
      <c r="NS153"/>
      <c r="NT153" s="3">
        <f t="shared" si="2779"/>
        <v>3909750784</v>
      </c>
      <c r="NU153"/>
      <c r="NV153" s="3">
        <f t="shared" si="2780"/>
        <v>107521033216</v>
      </c>
      <c r="NW153"/>
      <c r="NX153" s="3">
        <f t="shared" si="2781"/>
        <v>98224574464</v>
      </c>
      <c r="NY153"/>
      <c r="NZ153" s="3">
        <f t="shared" si="2782"/>
        <v>101606400</v>
      </c>
      <c r="OA153"/>
      <c r="OB153" s="3">
        <f t="shared" si="2783"/>
        <v>29506994176</v>
      </c>
      <c r="OC153"/>
      <c r="OD153" s="3">
        <f t="shared" si="2784"/>
        <v>36728955904</v>
      </c>
      <c r="OE153"/>
      <c r="OF153" s="3">
        <f t="shared" si="2785"/>
        <v>38466192384</v>
      </c>
      <c r="OG153"/>
      <c r="OH153" s="3">
        <f t="shared" si="2786"/>
        <v>2744083456</v>
      </c>
      <c r="OI153"/>
      <c r="OJ153" s="3">
        <f t="shared" si="2787"/>
        <v>14407681024</v>
      </c>
      <c r="OK153"/>
      <c r="OL153" s="3">
        <f t="shared" si="2788"/>
        <v>114406297600</v>
      </c>
      <c r="OM153"/>
      <c r="ON153" s="3">
        <f t="shared" si="2789"/>
        <v>6879707136</v>
      </c>
      <c r="OO153"/>
      <c r="OP153" s="3">
        <f t="shared" si="2790"/>
        <v>4261478400</v>
      </c>
      <c r="OQ153"/>
      <c r="OR153" s="3">
        <f t="shared" si="2791"/>
        <v>152637113344</v>
      </c>
      <c r="OS153"/>
      <c r="OT153" s="3">
        <f t="shared" si="2792"/>
        <v>89980801024</v>
      </c>
      <c r="OU153"/>
      <c r="OV153" s="3">
        <f t="shared" si="2793"/>
        <v>85273344256</v>
      </c>
      <c r="OW153"/>
      <c r="OX153" s="3">
        <f t="shared" si="2794"/>
        <v>50506269696</v>
      </c>
      <c r="OY153"/>
      <c r="OZ153" s="3">
        <f t="shared" si="2795"/>
        <v>47936475136</v>
      </c>
      <c r="PA153"/>
      <c r="PB153" s="3">
        <f t="shared" si="2796"/>
        <v>2582265856</v>
      </c>
      <c r="PC153"/>
      <c r="PD153" s="3">
        <f t="shared" si="2797"/>
        <v>114568710400</v>
      </c>
      <c r="PE153"/>
      <c r="PF153" s="3">
        <f t="shared" si="2798"/>
        <v>28245508096</v>
      </c>
      <c r="PG153"/>
      <c r="PH153" s="3">
        <f t="shared" si="2799"/>
        <v>18618056704</v>
      </c>
      <c r="PI153"/>
      <c r="PJ153" s="3">
        <f t="shared" si="2800"/>
        <v>494617600</v>
      </c>
      <c r="PK153"/>
      <c r="PL153" s="3">
        <f t="shared" si="2801"/>
        <v>37196522496</v>
      </c>
      <c r="PM153"/>
      <c r="PN153" s="3">
        <f t="shared" si="2802"/>
        <v>72753193984</v>
      </c>
      <c r="PO153"/>
      <c r="PP153" s="3">
        <f t="shared" si="2803"/>
        <v>12152857600</v>
      </c>
      <c r="PQ153"/>
      <c r="PR153" s="3">
        <f t="shared" si="2804"/>
        <v>127112214784</v>
      </c>
      <c r="PS153"/>
      <c r="PT153" s="3">
        <f t="shared" si="2805"/>
        <v>681836544</v>
      </c>
      <c r="PU153"/>
      <c r="PV153" s="3">
        <f t="shared" si="2806"/>
        <v>4253126656</v>
      </c>
      <c r="PW153"/>
      <c r="PX153" s="3">
        <f t="shared" si="2730"/>
        <v>640697344</v>
      </c>
      <c r="PY153"/>
      <c r="PZ153" s="3">
        <f t="shared" si="3172"/>
        <v>16800307456</v>
      </c>
      <c r="QA153"/>
      <c r="QB153" s="3">
        <f t="shared" si="3173"/>
        <v>54554010624</v>
      </c>
      <c r="QC153"/>
      <c r="QD153" s="3">
        <f t="shared" si="3174"/>
        <v>259081216</v>
      </c>
      <c r="QE153"/>
      <c r="QF153" s="3">
        <f t="shared" si="3175"/>
        <v>2945449984</v>
      </c>
      <c r="QG153"/>
      <c r="QH153" s="3">
        <f t="shared" si="3176"/>
        <v>8039632896</v>
      </c>
      <c r="QI153"/>
      <c r="QJ153" s="3">
        <f t="shared" si="3177"/>
        <v>13315313664</v>
      </c>
      <c r="QK153"/>
      <c r="QL153" s="3">
        <f t="shared" si="3178"/>
        <v>36343609600</v>
      </c>
      <c r="QM153"/>
      <c r="QN153" s="3">
        <f t="shared" si="3169"/>
        <v>5611807744</v>
      </c>
      <c r="QO153"/>
      <c r="QP153" s="3">
        <f t="shared" si="3170"/>
        <v>18054759424</v>
      </c>
      <c r="QQ153"/>
      <c r="QR153" s="3">
        <f t="shared" si="3171"/>
        <v>9111847936</v>
      </c>
      <c r="QS153" s="5"/>
      <c r="QT153" s="6">
        <f t="shared" si="5209"/>
        <v>9814.5149427672586</v>
      </c>
      <c r="QU153" s="5"/>
      <c r="QV153" s="5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</row>
    <row r="154" spans="1:1015" s="3" customFormat="1">
      <c r="A154" s="2">
        <v>232</v>
      </c>
      <c r="B154" s="3">
        <v>2386535</v>
      </c>
      <c r="C154" s="3">
        <v>1920015</v>
      </c>
      <c r="D154" s="3">
        <v>2301584</v>
      </c>
      <c r="E154" s="3">
        <v>2260170</v>
      </c>
      <c r="F154" s="3">
        <v>2297093</v>
      </c>
      <c r="G154" s="3">
        <v>2523120</v>
      </c>
      <c r="H154" s="3">
        <v>2321672</v>
      </c>
      <c r="I154" s="3">
        <v>2330656</v>
      </c>
      <c r="J154" s="3">
        <v>2403369</v>
      </c>
      <c r="K154" s="3">
        <v>2322804</v>
      </c>
      <c r="L154" s="3">
        <v>2245634</v>
      </c>
      <c r="M154" s="3">
        <v>2269118</v>
      </c>
      <c r="N154" s="3">
        <v>2329524</v>
      </c>
      <c r="O154" s="3">
        <v>2280294</v>
      </c>
      <c r="P154" s="3">
        <v>2359656</v>
      </c>
      <c r="Q154" s="3">
        <v>2207580</v>
      </c>
      <c r="R154" s="3">
        <v>2709926</v>
      </c>
      <c r="S154" s="3">
        <v>2556577</v>
      </c>
      <c r="T154" s="3">
        <v>2436897</v>
      </c>
      <c r="U154" s="3">
        <v>2752508</v>
      </c>
      <c r="V154" s="3">
        <v>2577938</v>
      </c>
      <c r="W154" s="3">
        <v>2007264</v>
      </c>
      <c r="X154" s="3">
        <v>2397781</v>
      </c>
      <c r="Y154" s="3">
        <v>2487259</v>
      </c>
      <c r="Z154" s="3">
        <v>2612598</v>
      </c>
      <c r="AA154" s="3">
        <v>2427984</v>
      </c>
      <c r="AB154" s="3">
        <v>2439160</v>
      </c>
      <c r="AC154" s="3">
        <v>2396650</v>
      </c>
      <c r="AD154" s="3">
        <v>2570087</v>
      </c>
      <c r="AE154" s="3">
        <v>2476083</v>
      </c>
      <c r="AF154" s="3">
        <v>2515269</v>
      </c>
      <c r="AG154" s="3">
        <v>2479478</v>
      </c>
      <c r="AH154" s="3">
        <v>2261302</v>
      </c>
      <c r="AI154" s="3">
        <v>2327331</v>
      </c>
      <c r="AJ154" s="3">
        <v>2862144</v>
      </c>
      <c r="AK154" s="3">
        <v>2598097</v>
      </c>
      <c r="AL154" s="3">
        <v>2151665</v>
      </c>
      <c r="AM154" s="3">
        <v>2248994</v>
      </c>
      <c r="AN154" s="3">
        <v>2179570</v>
      </c>
      <c r="AO154" s="3">
        <v>2568955</v>
      </c>
      <c r="AP154" s="3">
        <v>2508479</v>
      </c>
      <c r="AQ154" s="3">
        <v>2186325</v>
      </c>
      <c r="AR154" s="3">
        <v>2702146</v>
      </c>
      <c r="AS154" s="3">
        <v>2603685</v>
      </c>
      <c r="AT154" s="3">
        <v>2350815</v>
      </c>
      <c r="AU154" s="3">
        <v>2711058</v>
      </c>
      <c r="AV154" s="3">
        <v>2568955</v>
      </c>
      <c r="AW154" s="3">
        <v>2541016</v>
      </c>
      <c r="AX154" s="3">
        <v>2452599</v>
      </c>
      <c r="AY154" s="3">
        <v>2401176</v>
      </c>
      <c r="AZ154" s="3">
        <v>2363051</v>
      </c>
      <c r="BA154" s="3">
        <v>2712190</v>
      </c>
      <c r="BB154" s="3">
        <v>2496242</v>
      </c>
      <c r="BC154" s="3">
        <v>2740200</v>
      </c>
      <c r="BD154" s="3">
        <v>2263494</v>
      </c>
      <c r="BE154" s="3">
        <v>2499637</v>
      </c>
      <c r="BF154" s="3">
        <v>2515269</v>
      </c>
      <c r="BG154" s="3">
        <v>2554455</v>
      </c>
      <c r="BH154" s="3">
        <v>2290373</v>
      </c>
      <c r="BI154" s="3">
        <v>2198632</v>
      </c>
      <c r="BJ154" s="3">
        <v>2515269</v>
      </c>
      <c r="BK154" s="3">
        <v>2225511</v>
      </c>
      <c r="BL154" s="3">
        <v>2213203</v>
      </c>
      <c r="BM154" s="3">
        <v>2097944</v>
      </c>
      <c r="BN154" s="3">
        <v>2282557</v>
      </c>
      <c r="BO154" s="3">
        <v>2112479</v>
      </c>
      <c r="BP154" s="3">
        <v>2217624</v>
      </c>
      <c r="BQ154" s="3">
        <v>2402237</v>
      </c>
      <c r="BR154" s="3">
        <v>2140419</v>
      </c>
      <c r="BS154" s="3">
        <v>2396650</v>
      </c>
      <c r="BT154" s="3">
        <v>2035274</v>
      </c>
      <c r="BU154" s="3">
        <v>2587983</v>
      </c>
      <c r="BV154" s="3">
        <v>2426853</v>
      </c>
      <c r="BW154" s="3">
        <v>2359656</v>
      </c>
      <c r="BX154" s="3">
        <v>2125919</v>
      </c>
      <c r="BY154" s="3">
        <v>2323936</v>
      </c>
      <c r="BZ154" s="3">
        <v>2633818</v>
      </c>
      <c r="CA154" s="3">
        <v>1884188</v>
      </c>
      <c r="CB154" s="3">
        <v>2262433</v>
      </c>
      <c r="CC154" s="3">
        <v>2368710</v>
      </c>
      <c r="CD154" s="3">
        <v>2308304</v>
      </c>
      <c r="CE154" s="3">
        <v>2176281</v>
      </c>
      <c r="CF154" s="3">
        <v>2387666</v>
      </c>
      <c r="CG154" s="3">
        <v>2292601</v>
      </c>
      <c r="CH154" s="3">
        <v>2378754</v>
      </c>
      <c r="CI154" s="3">
        <v>2447012</v>
      </c>
      <c r="CJ154" s="3">
        <v>2242239</v>
      </c>
      <c r="CK154" s="3">
        <v>2404501</v>
      </c>
      <c r="CL154" s="3">
        <v>2189649</v>
      </c>
      <c r="CM154" s="3">
        <v>1793615</v>
      </c>
      <c r="CN154" s="3">
        <v>2686443</v>
      </c>
      <c r="CO154" s="3">
        <v>2235555</v>
      </c>
      <c r="CP154" s="3">
        <v>2290373</v>
      </c>
      <c r="CQ154" s="3">
        <v>2138226</v>
      </c>
      <c r="CR154" s="3">
        <v>2423528</v>
      </c>
      <c r="CS154" s="3">
        <v>2092320</v>
      </c>
      <c r="CT154" s="3">
        <v>2139358</v>
      </c>
      <c r="CU154" s="3">
        <v>2298224</v>
      </c>
      <c r="CV154" s="3">
        <v>2150534</v>
      </c>
      <c r="CW154" s="3">
        <v>2300453</v>
      </c>
      <c r="CX154" s="3">
        <v>1687267</v>
      </c>
      <c r="CY154" s="3">
        <v>2373166</v>
      </c>
      <c r="CZ154" s="3">
        <v>2040827</v>
      </c>
      <c r="DA154" s="3">
        <v>2543279</v>
      </c>
      <c r="DB154" s="3">
        <v>2337304</v>
      </c>
      <c r="DC154" s="3">
        <v>2087864</v>
      </c>
      <c r="DD154" s="3">
        <v>2084504</v>
      </c>
      <c r="DE154" s="3">
        <v>2180701</v>
      </c>
      <c r="DF154" s="3">
        <v>2175149</v>
      </c>
      <c r="DG154" s="3">
        <v>1961429</v>
      </c>
      <c r="DH154" s="3">
        <v>1832765</v>
      </c>
      <c r="DI154" s="3">
        <v>2210940</v>
      </c>
      <c r="DJ154" s="3">
        <v>2441424</v>
      </c>
      <c r="DK154" s="3">
        <v>2236687</v>
      </c>
      <c r="DL154" s="3">
        <v>2384271</v>
      </c>
      <c r="DM154" s="3">
        <v>2129278</v>
      </c>
      <c r="DN154" s="3">
        <v>2236687</v>
      </c>
      <c r="DO154" s="3">
        <v>1981588</v>
      </c>
      <c r="DP154" s="3">
        <v>1988272</v>
      </c>
      <c r="DQ154" s="3">
        <v>1847266</v>
      </c>
      <c r="DR154" s="3">
        <v>2281425</v>
      </c>
      <c r="DS154" s="3">
        <v>2269118</v>
      </c>
      <c r="DT154" s="3">
        <v>1898759</v>
      </c>
      <c r="DU154" s="3">
        <v>2376561</v>
      </c>
      <c r="DV154" s="3">
        <v>2010659</v>
      </c>
      <c r="DW154" s="3">
        <v>1978228</v>
      </c>
      <c r="DX154" s="3">
        <v>2150534</v>
      </c>
      <c r="DY154" s="3">
        <v>2205316</v>
      </c>
      <c r="DZ154" s="3">
        <v>2312725</v>
      </c>
      <c r="EA154" s="3">
        <v>2104663</v>
      </c>
      <c r="EB154" s="3">
        <v>2027458</v>
      </c>
      <c r="EC154" s="3">
        <v>2111383</v>
      </c>
      <c r="ED154" s="3">
        <v>1721962</v>
      </c>
      <c r="EE154" s="3">
        <v>2201992</v>
      </c>
      <c r="EF154" s="3">
        <v>2142647</v>
      </c>
      <c r="EG154" s="3">
        <v>2039766</v>
      </c>
      <c r="EH154" s="3">
        <v>1848397</v>
      </c>
      <c r="EI154" s="3">
        <v>2196404</v>
      </c>
      <c r="EJ154" s="3">
        <v>2056494</v>
      </c>
      <c r="EK154" s="3">
        <v>1787991</v>
      </c>
      <c r="EL154" s="3">
        <v>2264626</v>
      </c>
      <c r="EM154" s="3">
        <v>2019571</v>
      </c>
      <c r="EN154" s="3">
        <v>1950253</v>
      </c>
      <c r="EO154" s="3">
        <v>2103532</v>
      </c>
      <c r="EP154" s="3">
        <v>2075557</v>
      </c>
      <c r="EQ154" s="3">
        <v>1968113</v>
      </c>
      <c r="ER154" s="3">
        <v>2356402</v>
      </c>
      <c r="ES154" s="3">
        <v>1950253</v>
      </c>
      <c r="ET154" s="3">
        <v>1857380</v>
      </c>
      <c r="EU154" s="3">
        <v>1997220</v>
      </c>
      <c r="EV154" s="5"/>
      <c r="EW154" s="6">
        <f t="shared" si="5053"/>
        <v>2276496.6266666665</v>
      </c>
      <c r="EX154" s="7"/>
      <c r="EY154" s="6">
        <f t="shared" si="5204"/>
        <v>18843.181851814268</v>
      </c>
      <c r="EZ154" s="7"/>
      <c r="FA154" s="6">
        <f t="shared" si="5205"/>
        <v>2281130.56</v>
      </c>
      <c r="FB154" s="6">
        <f t="shared" si="5206"/>
        <v>2271862.6933333334</v>
      </c>
      <c r="FC154" s="6">
        <f t="shared" si="4992"/>
        <v>9267.8666666666977</v>
      </c>
      <c r="FD154" s="7"/>
      <c r="FE154" s="6">
        <f t="shared" si="5207"/>
        <v>209079513437.88443</v>
      </c>
      <c r="FF154"/>
      <c r="FG154" s="6">
        <f t="shared" si="2731"/>
        <v>1033373888.2844424</v>
      </c>
      <c r="FH154"/>
      <c r="FI154" s="6">
        <f t="shared" si="2732"/>
        <v>55363674279.684456</v>
      </c>
      <c r="FJ154"/>
      <c r="FK154" s="6">
        <f t="shared" si="2733"/>
        <v>333130636.81777889</v>
      </c>
      <c r="FL154"/>
      <c r="FM154" s="6">
        <f t="shared" si="2734"/>
        <v>5083281221.5511065</v>
      </c>
      <c r="FN154"/>
      <c r="FO154" s="6">
        <f t="shared" si="2735"/>
        <v>1072684770.1511132</v>
      </c>
      <c r="FP154"/>
      <c r="FQ154" s="6">
        <f t="shared" si="2736"/>
        <v>1596972100.5511086</v>
      </c>
      <c r="FR154"/>
      <c r="FS154" s="6">
        <f t="shared" si="2737"/>
        <v>20394162946.151104</v>
      </c>
      <c r="FT154"/>
      <c r="FU154" s="6">
        <f t="shared" si="2738"/>
        <v>20759372982.617767</v>
      </c>
      <c r="FV154"/>
      <c r="FW154" s="6">
        <f t="shared" si="2739"/>
        <v>105546278006.6178</v>
      </c>
      <c r="FX154"/>
      <c r="FY154" s="6">
        <f t="shared" si="2740"/>
        <v>315176846544.28442</v>
      </c>
      <c r="FZ154"/>
      <c r="GA154" s="6">
        <f t="shared" si="2741"/>
        <v>9750746183.7511177</v>
      </c>
      <c r="GB154"/>
      <c r="GC154" s="6">
        <f t="shared" si="2742"/>
        <v>30746266474.951099</v>
      </c>
      <c r="GD154"/>
      <c r="GE154" s="6">
        <f t="shared" si="2743"/>
        <v>1105039428.5511091</v>
      </c>
      <c r="GF154"/>
      <c r="GG154" s="6">
        <f t="shared" si="2744"/>
        <v>7180212292.2844391</v>
      </c>
      <c r="GH154"/>
      <c r="GI154" s="6">
        <f t="shared" si="4993"/>
        <v>703476601.81777608</v>
      </c>
      <c r="GJ154"/>
      <c r="GK154" s="6">
        <f t="shared" si="4994"/>
        <v>5669618129.8177824</v>
      </c>
      <c r="GL154"/>
      <c r="GM154" s="6">
        <f t="shared" si="4995"/>
        <v>64912406782.084427</v>
      </c>
      <c r="GN154"/>
      <c r="GO154" s="6">
        <f t="shared" si="4996"/>
        <v>11362891983.151117</v>
      </c>
      <c r="GP154"/>
      <c r="GQ154" s="6">
        <f t="shared" si="4997"/>
        <v>158924108101.55115</v>
      </c>
      <c r="GR154"/>
      <c r="GS154" s="6">
        <f t="shared" si="4998"/>
        <v>97897732432.284424</v>
      </c>
      <c r="GT154"/>
      <c r="GU154" s="6">
        <f t="shared" si="4999"/>
        <v>7955415033.8177719</v>
      </c>
      <c r="GV154"/>
      <c r="GW154" s="6">
        <f t="shared" si="5000"/>
        <v>136538280584.75113</v>
      </c>
      <c r="GX154"/>
      <c r="GY154" s="6">
        <f t="shared" si="5001"/>
        <v>348611219.95110995</v>
      </c>
      <c r="GZ154"/>
      <c r="HA154" s="6">
        <f t="shared" si="5002"/>
        <v>1777055266.3511086</v>
      </c>
      <c r="HB154"/>
      <c r="HC154" s="6">
        <f t="shared" si="5003"/>
        <v>128455482073.81779</v>
      </c>
      <c r="HD154"/>
      <c r="HE154" s="6">
        <f t="shared" si="5004"/>
        <v>64123339549.084457</v>
      </c>
      <c r="HF154"/>
      <c r="HG154" s="6">
        <f t="shared" si="5005"/>
        <v>60226493478.084457</v>
      </c>
      <c r="HH154"/>
      <c r="HI154" s="6">
        <f t="shared" si="5006"/>
        <v>2347777194.9511142</v>
      </c>
      <c r="HJ154"/>
      <c r="HK154" s="6">
        <f t="shared" si="5007"/>
        <v>6801817721.8177729</v>
      </c>
      <c r="HL154"/>
      <c r="HM154" s="6">
        <f t="shared" si="5008"/>
        <v>78674714897.351089</v>
      </c>
      <c r="HN154"/>
      <c r="HO154" s="6">
        <f t="shared" si="5009"/>
        <v>11234120345.284437</v>
      </c>
      <c r="HP154"/>
      <c r="HQ154" s="6">
        <f t="shared" si="5010"/>
        <v>25859898982.684433</v>
      </c>
      <c r="HR154"/>
      <c r="HS154" s="6">
        <f t="shared" si="5011"/>
        <v>37589790459.417793</v>
      </c>
      <c r="HT154"/>
      <c r="HU154" s="6">
        <f t="shared" si="5012"/>
        <v>70489648201.284454</v>
      </c>
      <c r="HV154"/>
      <c r="HW154" s="6">
        <f t="shared" si="5013"/>
        <v>315817998668.4845</v>
      </c>
      <c r="HX154"/>
      <c r="HY154" s="6">
        <f t="shared" si="5014"/>
        <v>3355784488.7511077</v>
      </c>
      <c r="HZ154"/>
      <c r="IA154" s="6">
        <f t="shared" si="5015"/>
        <v>42967015949.017792</v>
      </c>
      <c r="IB154"/>
      <c r="IC154" s="6">
        <f t="shared" si="5016"/>
        <v>548136088473.8844</v>
      </c>
      <c r="ID154"/>
      <c r="IE154" s="6">
        <f t="shared" si="5017"/>
        <v>13350616213.017784</v>
      </c>
      <c r="IF154"/>
      <c r="IG154" s="6">
        <f t="shared" si="5018"/>
        <v>15068822759.684437</v>
      </c>
      <c r="IH154"/>
      <c r="II154" s="6">
        <f t="shared" si="5019"/>
        <v>7361148088.2177725</v>
      </c>
      <c r="IJ154"/>
      <c r="IK154" s="6">
        <f t="shared" si="5020"/>
        <v>6010260002.4177828</v>
      </c>
      <c r="IL154"/>
      <c r="IM154" s="6">
        <f t="shared" si="5021"/>
        <v>29422495158.684456</v>
      </c>
      <c r="IN154"/>
      <c r="IO154" s="6">
        <f t="shared" si="5022"/>
        <v>149588041893.61777</v>
      </c>
      <c r="IP154"/>
      <c r="IQ154" s="6">
        <f t="shared" si="5023"/>
        <v>195028342165.35107</v>
      </c>
      <c r="IR154"/>
      <c r="IS154" s="6">
        <f t="shared" si="5024"/>
        <v>20414446742.084435</v>
      </c>
      <c r="IT154"/>
      <c r="IU154" s="6">
        <f t="shared" si="5025"/>
        <v>103645449450.68442</v>
      </c>
      <c r="IV154"/>
      <c r="IW154" s="6">
        <f t="shared" si="5026"/>
        <v>28268997120.284454</v>
      </c>
      <c r="IX154"/>
      <c r="IY154" s="6">
        <f t="shared" si="5027"/>
        <v>25340458519.151119</v>
      </c>
      <c r="IZ154"/>
      <c r="JA154" s="6">
        <f t="shared" si="5028"/>
        <v>483256972511.15118</v>
      </c>
      <c r="JB154"/>
      <c r="JC154" s="6">
        <f t="shared" si="5029"/>
        <v>261857221941.35114</v>
      </c>
      <c r="JD154"/>
      <c r="JE154" s="6">
        <f t="shared" si="5030"/>
        <v>57682653629.88443</v>
      </c>
      <c r="JF154"/>
      <c r="JG154" s="6">
        <f t="shared" si="5031"/>
        <v>11122838101.017784</v>
      </c>
      <c r="JH154"/>
      <c r="JI154" s="6">
        <f t="shared" si="5032"/>
        <v>41800674824.551102</v>
      </c>
      <c r="JJ154"/>
      <c r="JK154" s="6">
        <f t="shared" si="5033"/>
        <v>150111974930.88446</v>
      </c>
      <c r="JL154"/>
      <c r="JM154" s="6">
        <f t="shared" si="5034"/>
        <v>38208182086.084435</v>
      </c>
      <c r="JN154"/>
      <c r="JO154" s="6">
        <f t="shared" si="5035"/>
        <v>60380841151.684433</v>
      </c>
      <c r="JP154"/>
      <c r="JQ154" s="6">
        <f t="shared" si="5036"/>
        <v>60432946115.951096</v>
      </c>
      <c r="JR154"/>
      <c r="JS154" s="6">
        <f t="shared" si="5037"/>
        <v>17354935774.151104</v>
      </c>
      <c r="JT154"/>
      <c r="JU154" s="6">
        <f t="shared" si="5038"/>
        <v>9236331.4177775886</v>
      </c>
      <c r="JV154"/>
      <c r="JW154" s="6">
        <f t="shared" si="5039"/>
        <v>237237055014.68448</v>
      </c>
      <c r="JX154"/>
      <c r="JY154" s="6">
        <f t="shared" si="5040"/>
        <v>536530745.81777632</v>
      </c>
      <c r="JZ154"/>
      <c r="KA154" s="6">
        <f t="shared" si="5041"/>
        <v>4102385420.0177817</v>
      </c>
      <c r="KB154"/>
      <c r="KC154" s="6">
        <f t="shared" si="5042"/>
        <v>39519107447.751099</v>
      </c>
      <c r="KD154"/>
      <c r="KE154" s="6">
        <f t="shared" si="5043"/>
        <v>8684910397.5511169</v>
      </c>
      <c r="KF154"/>
      <c r="KG154" s="6">
        <f t="shared" si="5044"/>
        <v>239412402324.55115</v>
      </c>
      <c r="KH154"/>
      <c r="KI154" s="6">
        <f t="shared" si="5045"/>
        <v>8763418732.4844379</v>
      </c>
      <c r="KJ154"/>
      <c r="KK154" s="6">
        <f t="shared" si="5046"/>
        <v>127645330351.68446</v>
      </c>
      <c r="KL154"/>
      <c r="KM154" s="6">
        <f t="shared" si="5047"/>
        <v>67202854354.351097</v>
      </c>
      <c r="KN154"/>
      <c r="KO154" s="6">
        <f t="shared" si="5048"/>
        <v>55595572245.551094</v>
      </c>
      <c r="KP154"/>
      <c r="KQ154" s="6">
        <f t="shared" si="5049"/>
        <v>26421483863.151123</v>
      </c>
      <c r="KR154"/>
      <c r="KS154" s="6">
        <f t="shared" si="5050"/>
        <v>9638553156.2844391</v>
      </c>
      <c r="KT154"/>
      <c r="KU154" s="6">
        <f t="shared" si="5051"/>
        <v>157514633995.95108</v>
      </c>
      <c r="KV154"/>
      <c r="KW154" s="16">
        <f t="shared" si="5052"/>
        <v>15631.42900584044</v>
      </c>
      <c r="KX154" s="7"/>
      <c r="KY154" s="5"/>
      <c r="KZ154" s="3">
        <f t="shared" si="5208"/>
        <v>217640910400</v>
      </c>
      <c r="LA154"/>
      <c r="LB154" s="3">
        <f t="shared" si="2745"/>
        <v>1715119396</v>
      </c>
      <c r="LC154"/>
      <c r="LD154" s="3">
        <f t="shared" si="2746"/>
        <v>51088204729</v>
      </c>
      <c r="LE154"/>
      <c r="LF154" s="3">
        <f t="shared" si="2747"/>
        <v>80712256</v>
      </c>
      <c r="LG154"/>
      <c r="LH154" s="3">
        <f t="shared" si="2748"/>
        <v>6490719225</v>
      </c>
      <c r="LI154"/>
      <c r="LJ154" s="3">
        <f t="shared" si="2749"/>
        <v>551498256</v>
      </c>
      <c r="LK154"/>
      <c r="LL154" s="3">
        <f t="shared" si="2750"/>
        <v>2423592900</v>
      </c>
      <c r="LM154"/>
      <c r="LN154" s="3">
        <f t="shared" si="2751"/>
        <v>23127109776</v>
      </c>
      <c r="LO154"/>
      <c r="LP154" s="3">
        <f t="shared" si="2752"/>
        <v>23515915801</v>
      </c>
      <c r="LQ154"/>
      <c r="LR154" s="3">
        <f t="shared" si="2753"/>
        <v>99610303321</v>
      </c>
      <c r="LS154"/>
      <c r="LT154" s="3">
        <f t="shared" si="2754"/>
        <v>325668814276</v>
      </c>
      <c r="LU154"/>
      <c r="LV154" s="3">
        <f t="shared" si="2755"/>
        <v>8006312484</v>
      </c>
      <c r="LW154"/>
      <c r="LX154" s="3">
        <f t="shared" si="2756"/>
        <v>34082328996</v>
      </c>
      <c r="LY154"/>
      <c r="LZ154" s="3">
        <f t="shared" si="2757"/>
        <v>1807100100</v>
      </c>
      <c r="MA154"/>
      <c r="MB154" s="3">
        <f t="shared" si="2758"/>
        <v>8836752016</v>
      </c>
      <c r="MC154"/>
      <c r="MD154" s="3">
        <f t="shared" si="2759"/>
        <v>1280995681</v>
      </c>
      <c r="ME154"/>
      <c r="MF154" s="3">
        <f t="shared" si="2760"/>
        <v>4359828841</v>
      </c>
      <c r="MG154"/>
      <c r="MH154" s="3">
        <f t="shared" si="2761"/>
        <v>69720818209</v>
      </c>
      <c r="MI154"/>
      <c r="MJ154" s="3">
        <f t="shared" si="2762"/>
        <v>9472934241</v>
      </c>
      <c r="MK154"/>
      <c r="ML154" s="3">
        <f t="shared" si="2763"/>
        <v>151620678225</v>
      </c>
      <c r="MM154"/>
      <c r="MN154" s="3">
        <f t="shared" si="2764"/>
        <v>103783199716</v>
      </c>
      <c r="MO154"/>
      <c r="MP154" s="3">
        <f t="shared" si="2765"/>
        <v>9694568521</v>
      </c>
      <c r="MQ154"/>
      <c r="MR154" s="3">
        <f t="shared" si="2766"/>
        <v>129775019049</v>
      </c>
      <c r="MS154"/>
      <c r="MT154" s="3">
        <f t="shared" si="2767"/>
        <v>780587721</v>
      </c>
      <c r="MU154"/>
      <c r="MV154" s="3">
        <f t="shared" si="2768"/>
        <v>2644324929</v>
      </c>
      <c r="MW154"/>
      <c r="MX154" s="3">
        <f t="shared" si="2769"/>
        <v>121898041321</v>
      </c>
      <c r="MY154"/>
      <c r="MZ154" s="3">
        <f t="shared" si="2770"/>
        <v>59515505764</v>
      </c>
      <c r="NA154"/>
      <c r="NB154" s="3">
        <f t="shared" si="2771"/>
        <v>55763516449</v>
      </c>
      <c r="NC154"/>
      <c r="ND154" s="3">
        <f t="shared" si="2772"/>
        <v>1535542596</v>
      </c>
      <c r="NE154"/>
      <c r="NF154" s="3">
        <f t="shared" si="2773"/>
        <v>8416411081</v>
      </c>
      <c r="NG154"/>
      <c r="NH154" s="3">
        <f t="shared" si="2774"/>
        <v>83959698564</v>
      </c>
      <c r="NI154"/>
      <c r="NJ154" s="3">
        <f t="shared" si="2775"/>
        <v>13284637081</v>
      </c>
      <c r="NK154"/>
      <c r="NL154" s="3">
        <f t="shared" ref="NL154:NL186" si="5359">(BN154-BO154)^2</f>
        <v>28926526084</v>
      </c>
      <c r="NM154"/>
      <c r="NN154" s="3">
        <f t="shared" si="2776"/>
        <v>34081959769</v>
      </c>
      <c r="NO154"/>
      <c r="NP154" s="3">
        <f t="shared" si="2777"/>
        <v>65654325361</v>
      </c>
      <c r="NQ154"/>
      <c r="NR154" s="3">
        <f t="shared" si="2778"/>
        <v>305487238681</v>
      </c>
      <c r="NS154"/>
      <c r="NT154" s="3">
        <f t="shared" si="2779"/>
        <v>4515436809</v>
      </c>
      <c r="NU154"/>
      <c r="NV154" s="3">
        <f t="shared" si="2780"/>
        <v>39210732289</v>
      </c>
      <c r="NW154"/>
      <c r="NX154" s="3">
        <f t="shared" si="2781"/>
        <v>561945136900</v>
      </c>
      <c r="NY154"/>
      <c r="NZ154" s="3">
        <f t="shared" si="2782"/>
        <v>11294800729</v>
      </c>
      <c r="OA154"/>
      <c r="OB154" s="3">
        <f t="shared" si="2783"/>
        <v>17430072529</v>
      </c>
      <c r="OC154"/>
      <c r="OD154" s="3">
        <f t="shared" si="2784"/>
        <v>9037354225</v>
      </c>
      <c r="OE154"/>
      <c r="OF154" s="3">
        <f t="shared" si="2785"/>
        <v>4659154564</v>
      </c>
      <c r="OG154"/>
      <c r="OH154" s="3">
        <f t="shared" si="2786"/>
        <v>26328956644</v>
      </c>
      <c r="OI154"/>
      <c r="OJ154" s="3">
        <f t="shared" si="2787"/>
        <v>156842929156</v>
      </c>
      <c r="OK154"/>
      <c r="OL154" s="3">
        <f t="shared" si="2788"/>
        <v>203299988544</v>
      </c>
      <c r="OM154"/>
      <c r="ON154" s="3">
        <f t="shared" si="2789"/>
        <v>23148709609</v>
      </c>
      <c r="OO154"/>
      <c r="OP154" s="3">
        <f t="shared" si="2790"/>
        <v>109698739264</v>
      </c>
      <c r="OQ154"/>
      <c r="OR154" s="3">
        <f t="shared" si="2791"/>
        <v>25238405956</v>
      </c>
      <c r="OS154"/>
      <c r="OT154" s="3">
        <f t="shared" si="2792"/>
        <v>22475706561</v>
      </c>
      <c r="OU154"/>
      <c r="OV154" s="3">
        <f t="shared" si="2793"/>
        <v>470457438201</v>
      </c>
      <c r="OW154"/>
      <c r="OX154" s="3">
        <f t="shared" si="2794"/>
        <v>252458012304</v>
      </c>
      <c r="OY154"/>
      <c r="OZ154" s="3">
        <f t="shared" si="2795"/>
        <v>62220313600</v>
      </c>
      <c r="PA154"/>
      <c r="PB154" s="3">
        <f t="shared" si="2796"/>
        <v>9253862809</v>
      </c>
      <c r="PC154"/>
      <c r="PD154" s="3">
        <f t="shared" si="2797"/>
        <v>45676238400</v>
      </c>
      <c r="PE154"/>
      <c r="PF154" s="3">
        <f t="shared" si="2798"/>
        <v>143016330625</v>
      </c>
      <c r="PG154"/>
      <c r="PH154" s="3">
        <f t="shared" si="2799"/>
        <v>41917239169</v>
      </c>
      <c r="PI154"/>
      <c r="PJ154" s="3">
        <f t="shared" si="2800"/>
        <v>65021430049</v>
      </c>
      <c r="PK154"/>
      <c r="PL154" s="3">
        <f t="shared" si="2801"/>
        <v>65075499801</v>
      </c>
      <c r="PM154"/>
      <c r="PN154" s="3">
        <f t="shared" si="2802"/>
        <v>19882692036</v>
      </c>
      <c r="PO154"/>
      <c r="PP154" s="3">
        <f t="shared" si="2803"/>
        <v>151462249</v>
      </c>
      <c r="PQ154"/>
      <c r="PR154" s="3">
        <f t="shared" si="2804"/>
        <v>228294751204</v>
      </c>
      <c r="PS154"/>
      <c r="PT154" s="3">
        <f t="shared" si="2805"/>
        <v>1051769761</v>
      </c>
      <c r="PU154"/>
      <c r="PV154" s="3">
        <f t="shared" si="2806"/>
        <v>3001067524</v>
      </c>
      <c r="PW154"/>
      <c r="PX154" s="3">
        <f t="shared" ref="PX154:PX186" si="5360">(DZ154-EA154)^2</f>
        <v>43289795844</v>
      </c>
      <c r="PY154"/>
      <c r="PZ154" s="3">
        <f t="shared" si="3172"/>
        <v>7043405625</v>
      </c>
      <c r="QA154"/>
      <c r="QB154" s="3">
        <f t="shared" si="3173"/>
        <v>230428800900</v>
      </c>
      <c r="QC154"/>
      <c r="QD154" s="3">
        <f t="shared" si="3174"/>
        <v>10584500161</v>
      </c>
      <c r="QE154"/>
      <c r="QF154" s="3">
        <f t="shared" si="3175"/>
        <v>121108872049</v>
      </c>
      <c r="QG154"/>
      <c r="QH154" s="3">
        <f t="shared" si="3176"/>
        <v>72093861009</v>
      </c>
      <c r="QI154"/>
      <c r="QJ154" s="3">
        <f t="shared" si="3177"/>
        <v>60051953025</v>
      </c>
      <c r="QK154"/>
      <c r="QL154" s="3">
        <f t="shared" si="3178"/>
        <v>23494451841</v>
      </c>
      <c r="QM154"/>
      <c r="QN154" s="3">
        <f t="shared" si="3169"/>
        <v>11544213136</v>
      </c>
      <c r="QO154"/>
      <c r="QP154" s="3">
        <f t="shared" si="3170"/>
        <v>164957010201</v>
      </c>
      <c r="QQ154"/>
      <c r="QR154" s="3">
        <f t="shared" si="3171"/>
        <v>19555225600</v>
      </c>
      <c r="QS154" s="5"/>
      <c r="QT154" s="6">
        <f t="shared" si="5209"/>
        <v>15672.69110647016</v>
      </c>
      <c r="QU154" s="5"/>
      <c r="QV154" s="5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</row>
    <row r="155" spans="1:1015" s="3" customFormat="1">
      <c r="A155" s="2">
        <v>235</v>
      </c>
      <c r="B155" s="3">
        <v>4937</v>
      </c>
      <c r="C155" s="3">
        <v>5443</v>
      </c>
      <c r="D155" s="3">
        <v>5317</v>
      </c>
      <c r="E155" s="3">
        <v>4810</v>
      </c>
      <c r="F155" s="3">
        <v>5190</v>
      </c>
      <c r="G155" s="3">
        <v>5190</v>
      </c>
      <c r="H155" s="3">
        <v>4810</v>
      </c>
      <c r="I155" s="3">
        <v>5063</v>
      </c>
      <c r="J155" s="3">
        <v>6203</v>
      </c>
      <c r="K155" s="3">
        <v>5570</v>
      </c>
      <c r="L155" s="3">
        <v>3797</v>
      </c>
      <c r="M155" s="3">
        <v>5950</v>
      </c>
      <c r="N155" s="3">
        <v>5063</v>
      </c>
      <c r="O155" s="3">
        <v>3670</v>
      </c>
      <c r="P155" s="3">
        <v>4937</v>
      </c>
      <c r="Q155" s="3">
        <v>5317</v>
      </c>
      <c r="R155" s="3">
        <v>7217</v>
      </c>
      <c r="S155" s="3">
        <v>6837</v>
      </c>
      <c r="T155" s="3">
        <v>5443</v>
      </c>
      <c r="U155" s="3">
        <v>6583</v>
      </c>
      <c r="V155" s="3">
        <v>7470</v>
      </c>
      <c r="W155" s="3">
        <v>4304</v>
      </c>
      <c r="X155" s="3">
        <v>4050</v>
      </c>
      <c r="Y155" s="3">
        <v>5950</v>
      </c>
      <c r="Z155" s="3">
        <v>5697</v>
      </c>
      <c r="AA155" s="3">
        <v>4937</v>
      </c>
      <c r="AB155" s="3">
        <v>4684</v>
      </c>
      <c r="AC155" s="3">
        <v>6077</v>
      </c>
      <c r="AD155" s="3">
        <v>5950</v>
      </c>
      <c r="AE155" s="3">
        <v>6330</v>
      </c>
      <c r="AF155" s="3">
        <v>5190</v>
      </c>
      <c r="AG155" s="3">
        <v>5823</v>
      </c>
      <c r="AH155" s="3">
        <v>4937</v>
      </c>
      <c r="AI155" s="3">
        <v>5443</v>
      </c>
      <c r="AJ155" s="3">
        <v>5570</v>
      </c>
      <c r="AK155" s="3">
        <v>5950</v>
      </c>
      <c r="AL155" s="3">
        <v>6203</v>
      </c>
      <c r="AM155" s="3">
        <v>5950</v>
      </c>
      <c r="AN155" s="3">
        <v>4937</v>
      </c>
      <c r="AO155" s="3">
        <v>6330</v>
      </c>
      <c r="AP155" s="3">
        <v>3670</v>
      </c>
      <c r="AQ155" s="3">
        <v>6457</v>
      </c>
      <c r="AR155" s="3">
        <v>6963</v>
      </c>
      <c r="AS155" s="3">
        <v>6330</v>
      </c>
      <c r="AT155" s="3">
        <v>4810</v>
      </c>
      <c r="AU155" s="3">
        <v>6963</v>
      </c>
      <c r="AV155" s="3">
        <v>5823</v>
      </c>
      <c r="AW155" s="3">
        <v>6583</v>
      </c>
      <c r="AX155" s="3">
        <v>7470</v>
      </c>
      <c r="AY155" s="3">
        <v>5570</v>
      </c>
      <c r="AZ155" s="3">
        <v>5570</v>
      </c>
      <c r="BA155" s="3">
        <v>5823</v>
      </c>
      <c r="BB155" s="3">
        <v>6077</v>
      </c>
      <c r="BC155" s="3">
        <v>4810</v>
      </c>
      <c r="BD155" s="3">
        <v>4304</v>
      </c>
      <c r="BE155" s="3">
        <v>5063</v>
      </c>
      <c r="BF155" s="3">
        <v>6963</v>
      </c>
      <c r="BG155" s="3">
        <v>6963</v>
      </c>
      <c r="BH155" s="3">
        <v>6203</v>
      </c>
      <c r="BI155" s="3">
        <v>6077</v>
      </c>
      <c r="BJ155" s="3">
        <v>5190</v>
      </c>
      <c r="BK155" s="3">
        <v>6710</v>
      </c>
      <c r="BL155" s="3">
        <v>6330</v>
      </c>
      <c r="BM155" s="3">
        <v>3670</v>
      </c>
      <c r="BN155" s="3">
        <v>6963</v>
      </c>
      <c r="BO155" s="3">
        <v>5443</v>
      </c>
      <c r="BP155" s="3">
        <v>5570</v>
      </c>
      <c r="BQ155" s="3">
        <v>6203</v>
      </c>
      <c r="BR155" s="3">
        <v>4810</v>
      </c>
      <c r="BS155" s="3">
        <v>6077</v>
      </c>
      <c r="BT155" s="3">
        <v>6203</v>
      </c>
      <c r="BU155" s="3">
        <v>8230</v>
      </c>
      <c r="BV155" s="3">
        <v>5823</v>
      </c>
      <c r="BW155" s="3">
        <v>5443</v>
      </c>
      <c r="BX155" s="3">
        <v>5570</v>
      </c>
      <c r="BY155" s="3">
        <v>4684</v>
      </c>
      <c r="BZ155" s="3">
        <v>5697</v>
      </c>
      <c r="CA155" s="3">
        <v>4684</v>
      </c>
      <c r="CB155" s="3">
        <v>5063</v>
      </c>
      <c r="CC155" s="3">
        <v>4557</v>
      </c>
      <c r="CD155" s="3">
        <v>6203</v>
      </c>
      <c r="CE155" s="3">
        <v>5443</v>
      </c>
      <c r="CF155" s="3">
        <v>3670</v>
      </c>
      <c r="CG155" s="3">
        <v>6583</v>
      </c>
      <c r="CH155" s="3">
        <v>5697</v>
      </c>
      <c r="CI155" s="3">
        <v>5317</v>
      </c>
      <c r="CJ155" s="3">
        <v>4304</v>
      </c>
      <c r="CK155" s="3">
        <v>3797</v>
      </c>
      <c r="CL155" s="3">
        <v>7217</v>
      </c>
      <c r="CM155" s="3">
        <v>3164</v>
      </c>
      <c r="CN155" s="3">
        <v>5950</v>
      </c>
      <c r="CO155" s="3">
        <v>7597</v>
      </c>
      <c r="CP155" s="3">
        <v>5317</v>
      </c>
      <c r="CQ155" s="3">
        <v>4684</v>
      </c>
      <c r="CR155" s="3">
        <v>6203</v>
      </c>
      <c r="CS155" s="3">
        <v>6077</v>
      </c>
      <c r="CT155" s="3">
        <v>6457</v>
      </c>
      <c r="CU155" s="3">
        <v>5317</v>
      </c>
      <c r="CV155" s="3">
        <v>3797</v>
      </c>
      <c r="CW155" s="3">
        <v>4050</v>
      </c>
      <c r="CX155" s="3">
        <v>4177</v>
      </c>
      <c r="CY155" s="3">
        <v>4810</v>
      </c>
      <c r="CZ155" s="3">
        <v>4557</v>
      </c>
      <c r="DA155" s="3">
        <v>6583</v>
      </c>
      <c r="DB155" s="3">
        <v>5190</v>
      </c>
      <c r="DC155" s="3">
        <v>6710</v>
      </c>
      <c r="DD155" s="3">
        <v>5063</v>
      </c>
      <c r="DE155" s="3">
        <v>6077</v>
      </c>
      <c r="DF155" s="3">
        <v>4684</v>
      </c>
      <c r="DG155" s="3">
        <v>4557</v>
      </c>
      <c r="DH155" s="3">
        <v>2658</v>
      </c>
      <c r="DI155" s="3">
        <v>5063</v>
      </c>
      <c r="DJ155" s="3">
        <v>6837</v>
      </c>
      <c r="DK155" s="3">
        <v>6203</v>
      </c>
      <c r="DL155" s="3">
        <v>6203</v>
      </c>
      <c r="DM155" s="3">
        <v>5063</v>
      </c>
      <c r="DN155" s="3">
        <v>5443</v>
      </c>
      <c r="DO155" s="3">
        <v>5317</v>
      </c>
      <c r="DP155" s="3">
        <v>6457</v>
      </c>
      <c r="DQ155" s="3">
        <v>4050</v>
      </c>
      <c r="DR155" s="3">
        <v>4304</v>
      </c>
      <c r="DS155" s="3">
        <v>5823</v>
      </c>
      <c r="DT155" s="3">
        <v>3924</v>
      </c>
      <c r="DU155" s="3">
        <v>4937</v>
      </c>
      <c r="DV155" s="3">
        <v>3797</v>
      </c>
      <c r="DW155" s="3">
        <v>5443</v>
      </c>
      <c r="DX155" s="3">
        <v>4684</v>
      </c>
      <c r="DY155" s="3">
        <v>4050</v>
      </c>
      <c r="DZ155" s="3">
        <v>6330</v>
      </c>
      <c r="EA155" s="3">
        <v>5063</v>
      </c>
      <c r="EB155" s="3">
        <v>2784</v>
      </c>
      <c r="EC155" s="3">
        <v>5443</v>
      </c>
      <c r="ED155" s="3">
        <v>4557</v>
      </c>
      <c r="EE155" s="3">
        <v>4810</v>
      </c>
      <c r="EF155" s="3">
        <v>4810</v>
      </c>
      <c r="EG155" s="3">
        <v>5317</v>
      </c>
      <c r="EH155" s="3">
        <v>5570</v>
      </c>
      <c r="EI155" s="3">
        <v>5950</v>
      </c>
      <c r="EJ155" s="3">
        <v>5190</v>
      </c>
      <c r="EK155" s="3">
        <v>3544</v>
      </c>
      <c r="EL155" s="3">
        <v>4810</v>
      </c>
      <c r="EM155" s="3">
        <v>6583</v>
      </c>
      <c r="EN155" s="3">
        <v>5317</v>
      </c>
      <c r="EO155" s="3">
        <v>3797</v>
      </c>
      <c r="EP155" s="3">
        <v>5823</v>
      </c>
      <c r="EQ155" s="3">
        <v>5317</v>
      </c>
      <c r="ER155" s="3">
        <v>5443</v>
      </c>
      <c r="ES155" s="3">
        <v>3164</v>
      </c>
      <c r="ET155" s="3">
        <v>4557</v>
      </c>
      <c r="EU155" s="3">
        <v>4810</v>
      </c>
      <c r="EV155" s="5"/>
      <c r="EW155" s="6">
        <f t="shared" si="5053"/>
        <v>5393.586666666667</v>
      </c>
      <c r="EX155" s="7"/>
      <c r="EY155" s="6">
        <f t="shared" si="5204"/>
        <v>83.467698845030455</v>
      </c>
      <c r="EZ155" s="7"/>
      <c r="FA155" s="6">
        <f t="shared" si="5205"/>
        <v>5342.1066666666666</v>
      </c>
      <c r="FB155" s="6">
        <f t="shared" si="5206"/>
        <v>5445.0666666666666</v>
      </c>
      <c r="FC155" s="6">
        <f t="shared" si="4992"/>
        <v>-102.96000000000004</v>
      </c>
      <c r="FD155" s="7"/>
      <c r="FE155" s="6">
        <f t="shared" si="5207"/>
        <v>162441.24159999998</v>
      </c>
      <c r="FF155"/>
      <c r="FG155" s="6">
        <f t="shared" ref="FG155:FG186" si="5361">(D155-E155-$FC155)^2</f>
        <v>372051.20160000003</v>
      </c>
      <c r="FH155"/>
      <c r="FI155" s="6">
        <f t="shared" ref="FI155:FI186" si="5362">(F155-G155-$FC155)^2</f>
        <v>10600.761600000007</v>
      </c>
      <c r="FJ155"/>
      <c r="FK155" s="6">
        <f t="shared" ref="FK155:FK186" si="5363">(H155-I155-$FC155)^2</f>
        <v>22512.001599999989</v>
      </c>
      <c r="FL155"/>
      <c r="FM155" s="6">
        <f t="shared" ref="FM155:FM186" si="5364">(J155-K155-$FC155)^2</f>
        <v>541637.12160000007</v>
      </c>
      <c r="FN155"/>
      <c r="FO155" s="6">
        <f t="shared" ref="FO155:FO186" si="5365">(L155-M155-$FC155)^2</f>
        <v>4202664.0016000001</v>
      </c>
      <c r="FP155"/>
      <c r="FQ155" s="6">
        <f t="shared" ref="FQ155:FQ186" si="5366">(N155-O155-$FC155)^2</f>
        <v>2237896.3215999999</v>
      </c>
      <c r="FR155"/>
      <c r="FS155" s="6">
        <f t="shared" ref="FS155:FS186" si="5367">(P155-Q155-$FC155)^2</f>
        <v>76751.161599999978</v>
      </c>
      <c r="FT155"/>
      <c r="FU155" s="6">
        <f t="shared" ref="FU155:FU186" si="5368">(R155-S155-$FC155)^2</f>
        <v>233250.36160000003</v>
      </c>
      <c r="FV155"/>
      <c r="FW155" s="6">
        <f t="shared" ref="FW155:FW186" si="5369">(T155-U155-$FC155)^2</f>
        <v>1075451.9616</v>
      </c>
      <c r="FX155"/>
      <c r="FY155" s="6">
        <f t="shared" ref="FY155:FY186" si="5370">(V155-W155-$FC155)^2</f>
        <v>10686099.4816</v>
      </c>
      <c r="FZ155"/>
      <c r="GA155" s="6">
        <f t="shared" ref="GA155:GA186" si="5371">(X155-Y155-$FC155)^2</f>
        <v>3229352.7615999999</v>
      </c>
      <c r="GB155"/>
      <c r="GC155" s="6">
        <f t="shared" ref="GC155:GC186" si="5372">(Z155-AA155-$FC155)^2</f>
        <v>744699.96160000004</v>
      </c>
      <c r="GD155"/>
      <c r="GE155" s="6">
        <f t="shared" ref="GE155:GE186" si="5373">(AB155-AC155-$FC155)^2</f>
        <v>1664203.2015999998</v>
      </c>
      <c r="GF155"/>
      <c r="GG155" s="6">
        <f t="shared" ref="GG155:GG186" si="5374">(AD155-AE155-$FC155)^2</f>
        <v>76751.161599999978</v>
      </c>
      <c r="GH155"/>
      <c r="GI155" s="6">
        <f t="shared" si="4993"/>
        <v>280942.40159999998</v>
      </c>
      <c r="GJ155"/>
      <c r="GK155" s="6">
        <f t="shared" si="4994"/>
        <v>162441.24159999998</v>
      </c>
      <c r="GL155"/>
      <c r="GM155" s="6">
        <f t="shared" si="4995"/>
        <v>76751.161599999978</v>
      </c>
      <c r="GN155"/>
      <c r="GO155" s="6">
        <f t="shared" si="4996"/>
        <v>126707.52160000002</v>
      </c>
      <c r="GP155"/>
      <c r="GQ155" s="6">
        <f t="shared" si="4997"/>
        <v>1664203.2015999998</v>
      </c>
      <c r="GR155"/>
      <c r="GS155" s="6">
        <f t="shared" si="4998"/>
        <v>7204070.7215999998</v>
      </c>
      <c r="GT155"/>
      <c r="GU155" s="6">
        <f t="shared" si="4999"/>
        <v>541637.12160000007</v>
      </c>
      <c r="GV155"/>
      <c r="GW155" s="6">
        <f t="shared" si="5000"/>
        <v>4202664.0016000001</v>
      </c>
      <c r="GX155"/>
      <c r="GY155" s="6">
        <f t="shared" si="5001"/>
        <v>431701.56159999996</v>
      </c>
      <c r="GZ155"/>
      <c r="HA155" s="6">
        <f t="shared" si="5002"/>
        <v>4011848.7616000003</v>
      </c>
      <c r="HB155"/>
      <c r="HC155" s="6">
        <f t="shared" si="5003"/>
        <v>22512.001599999989</v>
      </c>
      <c r="HD155"/>
      <c r="HE155" s="6">
        <f t="shared" si="5004"/>
        <v>1876790.4016000002</v>
      </c>
      <c r="HF155"/>
      <c r="HG155" s="6">
        <f t="shared" si="5005"/>
        <v>430388.48159999994</v>
      </c>
      <c r="HH155"/>
      <c r="HI155" s="6">
        <f t="shared" si="5006"/>
        <v>10600.761600000007</v>
      </c>
      <c r="HJ155"/>
      <c r="HK155" s="6">
        <f t="shared" si="5007"/>
        <v>52422.681600000018</v>
      </c>
      <c r="HL155"/>
      <c r="HM155" s="6">
        <f t="shared" si="5008"/>
        <v>2008002.3615999999</v>
      </c>
      <c r="HN155"/>
      <c r="HO155" s="6">
        <f t="shared" si="5009"/>
        <v>7633947.9616</v>
      </c>
      <c r="HP155"/>
      <c r="HQ155" s="6">
        <f t="shared" si="5010"/>
        <v>2633999.1616000002</v>
      </c>
      <c r="HR155"/>
      <c r="HS155" s="6">
        <f t="shared" si="5011"/>
        <v>280942.40159999998</v>
      </c>
      <c r="HT155"/>
      <c r="HU155" s="6">
        <f t="shared" si="5012"/>
        <v>1354989.1216</v>
      </c>
      <c r="HV155"/>
      <c r="HW155" s="6">
        <f t="shared" si="5013"/>
        <v>3701929.9216</v>
      </c>
      <c r="HX155"/>
      <c r="HY155" s="6">
        <f t="shared" si="5014"/>
        <v>233250.36160000003</v>
      </c>
      <c r="HZ155"/>
      <c r="IA155" s="6">
        <f t="shared" si="5015"/>
        <v>978041.88160000008</v>
      </c>
      <c r="IB155"/>
      <c r="IC155" s="6">
        <f t="shared" si="5016"/>
        <v>1245366.7216</v>
      </c>
      <c r="ID155"/>
      <c r="IE155" s="6">
        <f t="shared" si="5017"/>
        <v>370832.28160000005</v>
      </c>
      <c r="IF155"/>
      <c r="IG155" s="6">
        <f t="shared" si="5018"/>
        <v>744699.96160000004</v>
      </c>
      <c r="IH155"/>
      <c r="II155" s="6">
        <f t="shared" si="5019"/>
        <v>7896324.8015999999</v>
      </c>
      <c r="IJ155"/>
      <c r="IK155" s="6">
        <f t="shared" si="5020"/>
        <v>233250.36160000003</v>
      </c>
      <c r="IL155"/>
      <c r="IM155" s="6">
        <f t="shared" si="5021"/>
        <v>372051.20160000003</v>
      </c>
      <c r="IN155"/>
      <c r="IO155" s="6">
        <f t="shared" si="5022"/>
        <v>17272003.521600001</v>
      </c>
      <c r="IP155"/>
      <c r="IQ155" s="6">
        <f t="shared" si="5023"/>
        <v>2384059.5216000001</v>
      </c>
      <c r="IR155"/>
      <c r="IS155" s="6">
        <f t="shared" si="5024"/>
        <v>541637.12160000007</v>
      </c>
      <c r="IT155"/>
      <c r="IU155" s="6">
        <f t="shared" si="5025"/>
        <v>52422.681600000018</v>
      </c>
      <c r="IV155"/>
      <c r="IW155" s="6">
        <f t="shared" si="5026"/>
        <v>1544949.5616000001</v>
      </c>
      <c r="IX155"/>
      <c r="IY155" s="6">
        <f t="shared" si="5027"/>
        <v>22512.001599999989</v>
      </c>
      <c r="IZ155"/>
      <c r="JA155" s="6">
        <f t="shared" si="5028"/>
        <v>280942.40159999998</v>
      </c>
      <c r="JB155"/>
      <c r="JC155" s="6">
        <f t="shared" si="5029"/>
        <v>3698082.8415999999</v>
      </c>
      <c r="JD155"/>
      <c r="JE155" s="6">
        <f t="shared" si="5030"/>
        <v>2008002.3615999999</v>
      </c>
      <c r="JF155"/>
      <c r="JG155" s="6">
        <f t="shared" si="5031"/>
        <v>829993.88159999996</v>
      </c>
      <c r="JH155"/>
      <c r="JI155" s="6">
        <f t="shared" si="5032"/>
        <v>52881.601600000016</v>
      </c>
      <c r="JJ155"/>
      <c r="JK155" s="6">
        <f t="shared" si="5033"/>
        <v>5299388.1616000002</v>
      </c>
      <c r="JL155"/>
      <c r="JM155" s="6">
        <f t="shared" si="5034"/>
        <v>543110.0416</v>
      </c>
      <c r="JN155"/>
      <c r="JO155" s="6">
        <f t="shared" si="5035"/>
        <v>1544949.5616000001</v>
      </c>
      <c r="JP155"/>
      <c r="JQ155" s="6">
        <f t="shared" si="5036"/>
        <v>52422.681600000018</v>
      </c>
      <c r="JR155"/>
      <c r="JS155" s="6">
        <f t="shared" si="5037"/>
        <v>6299899.2016000003</v>
      </c>
      <c r="JT155"/>
      <c r="JU155" s="6">
        <f t="shared" si="5038"/>
        <v>2005169.2815999999</v>
      </c>
      <c r="JV155"/>
      <c r="JW155" s="6">
        <f t="shared" si="5039"/>
        <v>828172.80159999989</v>
      </c>
      <c r="JX155"/>
      <c r="JY155" s="6">
        <f t="shared" si="5040"/>
        <v>2380972.4416</v>
      </c>
      <c r="JZ155"/>
      <c r="KA155" s="6">
        <f t="shared" si="5041"/>
        <v>543110.0416</v>
      </c>
      <c r="KB155"/>
      <c r="KC155" s="6">
        <f t="shared" si="5042"/>
        <v>1876790.4016000002</v>
      </c>
      <c r="KD155"/>
      <c r="KE155" s="6">
        <f t="shared" si="5043"/>
        <v>6533340.4815999996</v>
      </c>
      <c r="KF155"/>
      <c r="KG155" s="6">
        <f t="shared" si="5044"/>
        <v>22512.001599999989</v>
      </c>
      <c r="KH155"/>
      <c r="KI155" s="6">
        <f t="shared" si="5045"/>
        <v>163248.32159999997</v>
      </c>
      <c r="KJ155"/>
      <c r="KK155" s="6">
        <f t="shared" si="5046"/>
        <v>76751.161599999978</v>
      </c>
      <c r="KL155"/>
      <c r="KM155" s="6">
        <f t="shared" si="5047"/>
        <v>3058861.0816000002</v>
      </c>
      <c r="KN155"/>
      <c r="KO155" s="6">
        <f t="shared" si="5048"/>
        <v>2789033.6015999997</v>
      </c>
      <c r="KP155"/>
      <c r="KQ155" s="6">
        <f t="shared" si="5049"/>
        <v>2633999.1616000002</v>
      </c>
      <c r="KR155"/>
      <c r="KS155" s="6">
        <f t="shared" si="5050"/>
        <v>370832.28160000005</v>
      </c>
      <c r="KT155"/>
      <c r="KU155" s="6">
        <f t="shared" si="5051"/>
        <v>5673733.4416000005</v>
      </c>
      <c r="KV155"/>
      <c r="KW155" s="16">
        <f t="shared" si="5052"/>
        <v>81.512574854358434</v>
      </c>
      <c r="KX155" s="7"/>
      <c r="KY155" s="5"/>
      <c r="KZ155" s="3">
        <f t="shared" si="5208"/>
        <v>256036</v>
      </c>
      <c r="LA155"/>
      <c r="LB155" s="3">
        <f t="shared" ref="LB155:LB186" si="5375">(D155-E155)^2</f>
        <v>257049</v>
      </c>
      <c r="LC155"/>
      <c r="LD155" s="3">
        <f t="shared" ref="LD155:LD186" si="5376">(F155-G155)^2</f>
        <v>0</v>
      </c>
      <c r="LE155"/>
      <c r="LF155" s="3">
        <f t="shared" ref="LF155:LF186" si="5377">(H155-I155)^2</f>
        <v>64009</v>
      </c>
      <c r="LG155"/>
      <c r="LH155" s="3">
        <f t="shared" ref="LH155:LH186" si="5378">(J155-K155)^2</f>
        <v>400689</v>
      </c>
      <c r="LI155"/>
      <c r="LJ155" s="3">
        <f t="shared" ref="LJ155:LJ186" si="5379">(L155-M155)^2</f>
        <v>4635409</v>
      </c>
      <c r="LK155"/>
      <c r="LL155" s="3">
        <f t="shared" ref="LL155:LL186" si="5380">(N155-O155)^2</f>
        <v>1940449</v>
      </c>
      <c r="LM155"/>
      <c r="LN155" s="3">
        <f t="shared" ref="LN155:LN186" si="5381">(P155-Q155)^2</f>
        <v>144400</v>
      </c>
      <c r="LO155"/>
      <c r="LP155" s="3">
        <f t="shared" ref="LP155:LP186" si="5382">(R155-S155)^2</f>
        <v>144400</v>
      </c>
      <c r="LQ155"/>
      <c r="LR155" s="3">
        <f t="shared" ref="LR155:LR186" si="5383">(T155-U155)^2</f>
        <v>1299600</v>
      </c>
      <c r="LS155"/>
      <c r="LT155" s="3">
        <f t="shared" ref="LT155:LT186" si="5384">(V155-W155)^2</f>
        <v>10023556</v>
      </c>
      <c r="LU155"/>
      <c r="LV155" s="3">
        <f t="shared" ref="LV155:LV186" si="5385">(X155-Y155)^2</f>
        <v>3610000</v>
      </c>
      <c r="LW155"/>
      <c r="LX155" s="3">
        <f t="shared" ref="LX155:LX186" si="5386">(Z155-AA155)^2</f>
        <v>577600</v>
      </c>
      <c r="LY155"/>
      <c r="LZ155" s="3">
        <f t="shared" ref="LZ155:LZ186" si="5387">(AB155-AC155)^2</f>
        <v>1940449</v>
      </c>
      <c r="MA155"/>
      <c r="MB155" s="3">
        <f t="shared" ref="MB155:MB186" si="5388">(AD155-AE155)^2</f>
        <v>144400</v>
      </c>
      <c r="MC155"/>
      <c r="MD155" s="3">
        <f t="shared" ref="MD155:MD186" si="5389">(AF155-AG155)^2</f>
        <v>400689</v>
      </c>
      <c r="ME155"/>
      <c r="MF155" s="3">
        <f t="shared" ref="MF155:MF186" si="5390">(AH155-AI155)^2</f>
        <v>256036</v>
      </c>
      <c r="MG155"/>
      <c r="MH155" s="3">
        <f t="shared" ref="MH155:MH186" si="5391">(AJ155-AK155)^2</f>
        <v>144400</v>
      </c>
      <c r="MI155"/>
      <c r="MJ155" s="3">
        <f t="shared" ref="MJ155:MJ186" si="5392">(AL155-AM155)^2</f>
        <v>64009</v>
      </c>
      <c r="MK155"/>
      <c r="ML155" s="3">
        <f t="shared" ref="ML155:ML186" si="5393">(AN155-AO155)^2</f>
        <v>1940449</v>
      </c>
      <c r="MM155"/>
      <c r="MN155" s="3">
        <f t="shared" ref="MN155:MN186" si="5394">(AP155-AQ155)^2</f>
        <v>7767369</v>
      </c>
      <c r="MO155"/>
      <c r="MP155" s="3">
        <f t="shared" ref="MP155:MP186" si="5395">(AR155-AS155)^2</f>
        <v>400689</v>
      </c>
      <c r="MQ155"/>
      <c r="MR155" s="3">
        <f t="shared" ref="MR155:MR186" si="5396">(AT155-AU155)^2</f>
        <v>4635409</v>
      </c>
      <c r="MS155"/>
      <c r="MT155" s="3">
        <f t="shared" ref="MT155:MT186" si="5397">(AV155-AW155)^2</f>
        <v>577600</v>
      </c>
      <c r="MU155"/>
      <c r="MV155" s="3">
        <f t="shared" ref="MV155:MV186" si="5398">(AX155-AY155)^2</f>
        <v>3610000</v>
      </c>
      <c r="MW155"/>
      <c r="MX155" s="3">
        <f t="shared" ref="MX155:MX186" si="5399">(AZ155-BA155)^2</f>
        <v>64009</v>
      </c>
      <c r="MY155"/>
      <c r="MZ155" s="3">
        <f t="shared" ref="MZ155:MZ186" si="5400">(BB155-BC155)^2</f>
        <v>1605289</v>
      </c>
      <c r="NA155"/>
      <c r="NB155" s="3">
        <f t="shared" ref="NB155:NB186" si="5401">(BD155-BE155)^2</f>
        <v>576081</v>
      </c>
      <c r="NC155"/>
      <c r="ND155" s="3">
        <f t="shared" ref="ND155:ND186" si="5402">(BF155-BG155)^2</f>
        <v>0</v>
      </c>
      <c r="NE155"/>
      <c r="NF155" s="3">
        <f t="shared" ref="NF155:NF186" si="5403">(BH155-BI155)^2</f>
        <v>15876</v>
      </c>
      <c r="NG155"/>
      <c r="NH155" s="3">
        <f t="shared" ref="NH155:NH186" si="5404">(BJ155-BK155)^2</f>
        <v>2310400</v>
      </c>
      <c r="NI155"/>
      <c r="NJ155" s="3">
        <f t="shared" ref="NJ155:NJ186" si="5405">(BL155-BM155)^2</f>
        <v>7075600</v>
      </c>
      <c r="NK155"/>
      <c r="NL155" s="3">
        <f t="shared" si="5359"/>
        <v>2310400</v>
      </c>
      <c r="NM155"/>
      <c r="NN155" s="3">
        <f t="shared" ref="NN155:NN186" si="5406">(BP155-BQ155)^2</f>
        <v>400689</v>
      </c>
      <c r="NO155"/>
      <c r="NP155" s="3">
        <f t="shared" ref="NP155:NP186" si="5407">(BR155-BS155)^2</f>
        <v>1605289</v>
      </c>
      <c r="NQ155"/>
      <c r="NR155" s="3">
        <f t="shared" ref="NR155:NR186" si="5408">(BT155-BU155)^2</f>
        <v>4108729</v>
      </c>
      <c r="NS155"/>
      <c r="NT155" s="3">
        <f t="shared" ref="NT155:NT186" si="5409">(BV155-BW155)^2</f>
        <v>144400</v>
      </c>
      <c r="NU155"/>
      <c r="NV155" s="3">
        <f t="shared" ref="NV155:NV186" si="5410">(BX155-BY155)^2</f>
        <v>784996</v>
      </c>
      <c r="NW155"/>
      <c r="NX155" s="3">
        <f t="shared" ref="NX155:NX186" si="5411">(BZ155-CA155)^2</f>
        <v>1026169</v>
      </c>
      <c r="NY155"/>
      <c r="NZ155" s="3">
        <f t="shared" ref="NZ155:NZ186" si="5412">(CB155-CC155)^2</f>
        <v>256036</v>
      </c>
      <c r="OA155"/>
      <c r="OB155" s="3">
        <f t="shared" ref="OB155:OB186" si="5413">(CD155-CE155)^2</f>
        <v>577600</v>
      </c>
      <c r="OC155"/>
      <c r="OD155" s="3">
        <f t="shared" ref="OD155:OD186" si="5414">(CF155-CG155)^2</f>
        <v>8485569</v>
      </c>
      <c r="OE155"/>
      <c r="OF155" s="3">
        <f t="shared" ref="OF155:OF186" si="5415">(CH155-CI155)^2</f>
        <v>144400</v>
      </c>
      <c r="OG155"/>
      <c r="OH155" s="3">
        <f t="shared" ref="OH155:OH186" si="5416">(CJ155-CK155)^2</f>
        <v>257049</v>
      </c>
      <c r="OI155"/>
      <c r="OJ155" s="3">
        <f t="shared" ref="OJ155:OJ186" si="5417">(CL155-CM155)^2</f>
        <v>16426809</v>
      </c>
      <c r="OK155"/>
      <c r="OL155" s="3">
        <f t="shared" ref="OL155:OL186" si="5418">(CN155-CO155)^2</f>
        <v>2712609</v>
      </c>
      <c r="OM155"/>
      <c r="ON155" s="3">
        <f t="shared" ref="ON155:ON186" si="5419">(CP155-CQ155)^2</f>
        <v>400689</v>
      </c>
      <c r="OO155"/>
      <c r="OP155" s="3">
        <f t="shared" ref="OP155:OP186" si="5420">(CR155-CS155)^2</f>
        <v>15876</v>
      </c>
      <c r="OQ155"/>
      <c r="OR155" s="3">
        <f t="shared" ref="OR155:OR186" si="5421">(CT155-CU155)^2</f>
        <v>1299600</v>
      </c>
      <c r="OS155"/>
      <c r="OT155" s="3">
        <f t="shared" ref="OT155:OT186" si="5422">(CV155-CW155)^2</f>
        <v>64009</v>
      </c>
      <c r="OU155"/>
      <c r="OV155" s="3">
        <f t="shared" ref="OV155:OV186" si="5423">(CX155-CY155)^2</f>
        <v>400689</v>
      </c>
      <c r="OW155"/>
      <c r="OX155" s="3">
        <f t="shared" ref="OX155:OX186" si="5424">(CZ155-DA155)^2</f>
        <v>4104676</v>
      </c>
      <c r="OY155"/>
      <c r="OZ155" s="3">
        <f t="shared" ref="OZ155:OZ186" si="5425">(DB155-DC155)^2</f>
        <v>2310400</v>
      </c>
      <c r="PA155"/>
      <c r="PB155" s="3">
        <f t="shared" ref="PB155:PB186" si="5426">(DD155-DE155)^2</f>
        <v>1028196</v>
      </c>
      <c r="PC155"/>
      <c r="PD155" s="3">
        <f t="shared" ref="PD155:PD186" si="5427">(DF155-DG155)^2</f>
        <v>16129</v>
      </c>
      <c r="PE155"/>
      <c r="PF155" s="3">
        <f t="shared" ref="PF155:PF186" si="5428">(DH155-DI155)^2</f>
        <v>5784025</v>
      </c>
      <c r="PG155"/>
      <c r="PH155" s="3">
        <f t="shared" ref="PH155:PH186" si="5429">(DJ155-DK155)^2</f>
        <v>401956</v>
      </c>
      <c r="PI155"/>
      <c r="PJ155" s="3">
        <f t="shared" ref="PJ155:PJ186" si="5430">(DL155-DM155)^2</f>
        <v>1299600</v>
      </c>
      <c r="PK155"/>
      <c r="PL155" s="3">
        <f t="shared" ref="PL155:PL186" si="5431">(DN155-DO155)^2</f>
        <v>15876</v>
      </c>
      <c r="PM155"/>
      <c r="PN155" s="3">
        <f t="shared" ref="PN155:PN186" si="5432">(DP155-DQ155)^2</f>
        <v>5793649</v>
      </c>
      <c r="PO155"/>
      <c r="PP155" s="3">
        <f t="shared" ref="PP155:PP186" si="5433">(DR155-DS155)^2</f>
        <v>2307361</v>
      </c>
      <c r="PQ155"/>
      <c r="PR155" s="3">
        <f t="shared" ref="PR155:PR186" si="5434">(DT155-DU155)^2</f>
        <v>1026169</v>
      </c>
      <c r="PS155"/>
      <c r="PT155" s="3">
        <f t="shared" ref="PT155:PT186" si="5435">(DV155-DW155)^2</f>
        <v>2709316</v>
      </c>
      <c r="PU155"/>
      <c r="PV155" s="3">
        <f t="shared" ref="PV155:PV186" si="5436">(DX155-DY155)^2</f>
        <v>401956</v>
      </c>
      <c r="PW155"/>
      <c r="PX155" s="3">
        <f t="shared" si="5360"/>
        <v>1605289</v>
      </c>
      <c r="PY155"/>
      <c r="PZ155" s="3">
        <f t="shared" si="3172"/>
        <v>7070281</v>
      </c>
      <c r="QA155"/>
      <c r="QB155" s="3">
        <f t="shared" si="3173"/>
        <v>64009</v>
      </c>
      <c r="QC155"/>
      <c r="QD155" s="3">
        <f t="shared" si="3174"/>
        <v>257049</v>
      </c>
      <c r="QE155"/>
      <c r="QF155" s="3">
        <f t="shared" si="3175"/>
        <v>144400</v>
      </c>
      <c r="QG155"/>
      <c r="QH155" s="3">
        <f t="shared" si="3176"/>
        <v>2709316</v>
      </c>
      <c r="QI155"/>
      <c r="QJ155" s="3">
        <f t="shared" si="3177"/>
        <v>3143529</v>
      </c>
      <c r="QK155"/>
      <c r="QL155" s="3">
        <f t="shared" si="3178"/>
        <v>2310400</v>
      </c>
      <c r="QM155"/>
      <c r="QN155" s="3">
        <f t="shared" si="3169"/>
        <v>256036</v>
      </c>
      <c r="QO155"/>
      <c r="QP155" s="3">
        <f t="shared" si="3170"/>
        <v>5193841</v>
      </c>
      <c r="QQ155"/>
      <c r="QR155" s="3">
        <f t="shared" si="3171"/>
        <v>64009</v>
      </c>
      <c r="QS155" s="5"/>
      <c r="QT155" s="6">
        <f t="shared" si="5209"/>
        <v>81.738163040878874</v>
      </c>
      <c r="QU155" s="5"/>
      <c r="QV155" s="5"/>
      <c r="QW155" s="6">
        <f>B155-C155-$FC155</f>
        <v>-403.03999999999996</v>
      </c>
      <c r="QX155"/>
      <c r="QY155" s="6">
        <f>D155-E155-$FC155</f>
        <v>609.96</v>
      </c>
      <c r="QZ155"/>
      <c r="RA155" s="6">
        <f>F155-G155-$FC155</f>
        <v>102.96000000000004</v>
      </c>
      <c r="RB155"/>
      <c r="RC155" s="6">
        <f>H155-I155-$FC155</f>
        <v>-150.03999999999996</v>
      </c>
      <c r="RD155"/>
      <c r="RE155" s="6">
        <f>J155-K155-$FC155</f>
        <v>735.96</v>
      </c>
      <c r="RF155"/>
      <c r="RG155" s="6">
        <f>L155-M155-$FC155</f>
        <v>-2050.04</v>
      </c>
      <c r="RH155"/>
      <c r="RI155" s="6">
        <f>N155-O155-$FC155</f>
        <v>1495.96</v>
      </c>
      <c r="RJ155"/>
      <c r="RK155" s="6">
        <f>P155-Q155-$FC155</f>
        <v>-277.03999999999996</v>
      </c>
      <c r="RL155"/>
      <c r="RM155" s="6">
        <f>R155-S155-$FC155</f>
        <v>482.96000000000004</v>
      </c>
      <c r="RN155"/>
      <c r="RO155" s="6">
        <f>T155-U155-$FC155</f>
        <v>-1037.04</v>
      </c>
      <c r="RP155"/>
      <c r="RQ155" s="6">
        <f>V155-W155-$FC155</f>
        <v>3268.96</v>
      </c>
      <c r="RR155"/>
      <c r="RS155" s="6">
        <f>X155-Y155-$FC155</f>
        <v>-1797.04</v>
      </c>
      <c r="RT155"/>
      <c r="RU155" s="6">
        <f>Z155-AA155-$FC155</f>
        <v>862.96</v>
      </c>
      <c r="RV155"/>
      <c r="RW155" s="6">
        <f>AB155-AC155-$FC155</f>
        <v>-1290.04</v>
      </c>
      <c r="RX155"/>
      <c r="RY155" s="6">
        <f>AD155-AE155-$FC155</f>
        <v>-277.03999999999996</v>
      </c>
      <c r="RZ155"/>
      <c r="SA155" s="6">
        <f>AF155-AG155-$FC155</f>
        <v>-530.04</v>
      </c>
      <c r="SB155"/>
      <c r="SC155" s="6">
        <f>AH155-AI155-$FC155</f>
        <v>-403.03999999999996</v>
      </c>
      <c r="SD155"/>
      <c r="SE155" s="6">
        <f>AJ155-AK155-$FC155</f>
        <v>-277.03999999999996</v>
      </c>
      <c r="SF155"/>
      <c r="SG155" s="6">
        <f>AL155-AM155-$FC155</f>
        <v>355.96000000000004</v>
      </c>
      <c r="SH155"/>
      <c r="SI155" s="6">
        <f>AN155-AO155-$FC155</f>
        <v>-1290.04</v>
      </c>
      <c r="SJ155"/>
      <c r="SK155" s="6">
        <f>AP155-AQ155-$FC155</f>
        <v>-2684.04</v>
      </c>
      <c r="SL155"/>
      <c r="SM155" s="6">
        <f>AR155-AS155-$FC155</f>
        <v>735.96</v>
      </c>
      <c r="SN155"/>
      <c r="SO155" s="6">
        <f>AT155-AU155-$FC155</f>
        <v>-2050.04</v>
      </c>
      <c r="SP155"/>
      <c r="SQ155" s="6">
        <f>AV155-AW155-$FC155</f>
        <v>-657.04</v>
      </c>
      <c r="SR155"/>
      <c r="SS155" s="6">
        <f>AX155-AY155-$FC155</f>
        <v>2002.96</v>
      </c>
      <c r="ST155"/>
      <c r="SU155" s="6">
        <f>AZ155-BA155-$FC155</f>
        <v>-150.03999999999996</v>
      </c>
      <c r="SV155"/>
      <c r="SW155" s="6">
        <f>BB155-BC155-$FC155</f>
        <v>1369.96</v>
      </c>
      <c r="SX155"/>
      <c r="SY155" s="6">
        <f>BD155-BE155-$FC155</f>
        <v>-656.04</v>
      </c>
      <c r="SZ155"/>
      <c r="TA155" s="6">
        <f>BF155-BG155-$FC155</f>
        <v>102.96000000000004</v>
      </c>
      <c r="TB155"/>
      <c r="TC155" s="6">
        <f>BH155-BI155-$FC155</f>
        <v>228.96000000000004</v>
      </c>
      <c r="TD155"/>
      <c r="TE155" s="6">
        <f>BJ155-BK155-$FC155</f>
        <v>-1417.04</v>
      </c>
      <c r="TF155"/>
      <c r="TG155" s="6">
        <f>BL155-BM155-$FC155</f>
        <v>2762.96</v>
      </c>
      <c r="TH155"/>
      <c r="TI155" s="6">
        <f>BN155-BO155-$FC155</f>
        <v>1622.96</v>
      </c>
      <c r="TJ155"/>
      <c r="TK155" s="6">
        <f>BP155-BQ155-$FC155</f>
        <v>-530.04</v>
      </c>
      <c r="TL155"/>
      <c r="TM155" s="6">
        <f>BR155-BS155-$FC155</f>
        <v>-1164.04</v>
      </c>
      <c r="TN155"/>
      <c r="TO155" s="6">
        <f>BT155-BU155-$FC155</f>
        <v>-1924.04</v>
      </c>
      <c r="TP155"/>
      <c r="TQ155" s="6">
        <f>BV155-BW155-$FC155</f>
        <v>482.96000000000004</v>
      </c>
      <c r="TR155"/>
      <c r="TS155" s="6">
        <f>BX155-BY155-$FC155</f>
        <v>988.96</v>
      </c>
      <c r="TT155"/>
      <c r="TU155" s="6">
        <f>BZ155-CA155-$FC155</f>
        <v>1115.96</v>
      </c>
      <c r="TV155"/>
      <c r="TW155" s="6">
        <f>CB155-CC155-$FC155</f>
        <v>608.96</v>
      </c>
      <c r="TX155"/>
      <c r="TY155" s="6">
        <f>CD155-CE155-$FC155</f>
        <v>862.96</v>
      </c>
      <c r="TZ155"/>
      <c r="UA155" s="6">
        <f>CF155-CG155-$FC155</f>
        <v>-2810.04</v>
      </c>
      <c r="UB155"/>
      <c r="UC155" s="6">
        <f>CH155-CI155-$FC155</f>
        <v>482.96000000000004</v>
      </c>
      <c r="UD155"/>
      <c r="UE155" s="6">
        <f>CJ155-CK155-$FC155</f>
        <v>609.96</v>
      </c>
      <c r="UF155"/>
      <c r="UG155" s="6">
        <f>CL155-CM155-$FC155</f>
        <v>4155.96</v>
      </c>
      <c r="UH155"/>
      <c r="UI155" s="6">
        <f>CN155-CO155-$FC155</f>
        <v>-1544.04</v>
      </c>
      <c r="UJ155"/>
      <c r="UK155" s="6">
        <f>CP155-CQ155-$FC155</f>
        <v>735.96</v>
      </c>
      <c r="UL155"/>
      <c r="UM155" s="6">
        <f>CR155-CS155-$FC155</f>
        <v>228.96000000000004</v>
      </c>
      <c r="UN155"/>
      <c r="UO155" s="6">
        <f>CT155-CU155-$FC155</f>
        <v>1242.96</v>
      </c>
      <c r="UP155"/>
      <c r="UQ155" s="6">
        <f>CV155-CW155-$FC155</f>
        <v>-150.03999999999996</v>
      </c>
      <c r="UR155"/>
      <c r="US155" s="6">
        <f>CX155-CY155-$FC155</f>
        <v>-530.04</v>
      </c>
      <c r="UT155"/>
      <c r="UU155" s="6">
        <f>CZ155-DA155-$FC155</f>
        <v>-1923.04</v>
      </c>
      <c r="UV155"/>
      <c r="UW155" s="6">
        <f>DB155-DC155-$FC155</f>
        <v>-1417.04</v>
      </c>
      <c r="UX155"/>
      <c r="UY155" s="6">
        <f>DD155-DE155-$FC155</f>
        <v>-911.04</v>
      </c>
      <c r="UZ155"/>
      <c r="VA155" s="6">
        <f>DF155-DG155-$FC155</f>
        <v>229.96000000000004</v>
      </c>
      <c r="VB155"/>
      <c r="VC155" s="6">
        <f>DH155-DI155-$FC155</f>
        <v>-2302.04</v>
      </c>
      <c r="VD155"/>
      <c r="VE155" s="6">
        <f>DJ155-DK155-$FC155</f>
        <v>736.96</v>
      </c>
      <c r="VF155"/>
      <c r="VG155" s="6">
        <f>DL155-DM155-$FC155</f>
        <v>1242.96</v>
      </c>
      <c r="VH155"/>
      <c r="VI155" s="6">
        <f>DN155-DO155-$FC155</f>
        <v>228.96000000000004</v>
      </c>
      <c r="VJ155"/>
      <c r="VK155" s="6">
        <f>DP155-DQ155-$FC155</f>
        <v>2509.96</v>
      </c>
      <c r="VL155"/>
      <c r="VM155" s="6">
        <f>DR155-DS155-$FC155</f>
        <v>-1416.04</v>
      </c>
      <c r="VN155"/>
      <c r="VO155" s="6">
        <f>DT155-DU155-$FC155</f>
        <v>-910.04</v>
      </c>
      <c r="VP155"/>
      <c r="VQ155" s="6">
        <f>DV155-DW155-$FC155</f>
        <v>-1543.04</v>
      </c>
      <c r="VR155"/>
      <c r="VS155" s="6">
        <f>DX155-DY155-$FC155</f>
        <v>736.96</v>
      </c>
      <c r="VT155"/>
      <c r="VU155" s="6">
        <f>DZ155-EA155-$FC155</f>
        <v>1369.96</v>
      </c>
      <c r="VV155"/>
      <c r="VW155" s="6">
        <f>EB155-EC155-$FC155</f>
        <v>-2556.04</v>
      </c>
      <c r="VX155"/>
      <c r="VY155" s="6">
        <f>ED155-EE155-$FC155</f>
        <v>-150.03999999999996</v>
      </c>
      <c r="VZ155"/>
      <c r="WA155" s="6">
        <f>EF155-EG155-$FC155</f>
        <v>-404.03999999999996</v>
      </c>
      <c r="WB155"/>
      <c r="WC155" s="6">
        <f>EH155-EI155-$FC155</f>
        <v>-277.03999999999996</v>
      </c>
      <c r="WD155"/>
      <c r="WE155" s="6">
        <f>EJ155-EK155-$FC155</f>
        <v>1748.96</v>
      </c>
      <c r="WF155"/>
      <c r="WG155" s="6">
        <f>EL155-EM155-$FC155</f>
        <v>-1670.04</v>
      </c>
      <c r="WH155"/>
      <c r="WI155" s="6">
        <f>EN155-EO155-$FC155</f>
        <v>1622.96</v>
      </c>
      <c r="WJ155"/>
      <c r="WK155" s="6">
        <f>EP155-EQ155-$FC155</f>
        <v>608.96</v>
      </c>
      <c r="WL155"/>
      <c r="WM155" s="6">
        <f>ER155-ES155-$FC155</f>
        <v>2381.96</v>
      </c>
      <c r="WN155"/>
      <c r="WO155" s="6">
        <f>ET155-EU155-$FC155</f>
        <v>-150.03999999999996</v>
      </c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</row>
    <row r="156" spans="1:1015" s="3" customFormat="1">
      <c r="A156" s="2">
        <v>238</v>
      </c>
      <c r="B156" s="3">
        <v>2470495</v>
      </c>
      <c r="C156" s="3">
        <v>2422396</v>
      </c>
      <c r="D156" s="3">
        <v>2367578</v>
      </c>
      <c r="E156" s="3">
        <v>2475022</v>
      </c>
      <c r="F156" s="3">
        <v>2427984</v>
      </c>
      <c r="G156" s="3">
        <v>2188588</v>
      </c>
      <c r="H156" s="3">
        <v>2477215</v>
      </c>
      <c r="I156" s="3">
        <v>2316084</v>
      </c>
      <c r="J156" s="3">
        <v>2544340</v>
      </c>
      <c r="K156" s="3">
        <v>2502961</v>
      </c>
      <c r="L156" s="3">
        <v>2379886</v>
      </c>
      <c r="M156" s="3">
        <v>2269118</v>
      </c>
      <c r="N156" s="3">
        <v>2479478</v>
      </c>
      <c r="O156" s="3">
        <v>2175149</v>
      </c>
      <c r="P156" s="3">
        <v>2208712</v>
      </c>
      <c r="Q156" s="3">
        <v>1920015</v>
      </c>
      <c r="R156" s="3">
        <v>2609202</v>
      </c>
      <c r="S156" s="3">
        <v>2292601</v>
      </c>
      <c r="T156" s="3">
        <v>2452599</v>
      </c>
      <c r="U156" s="3">
        <v>2228871</v>
      </c>
      <c r="V156" s="3">
        <v>2822958</v>
      </c>
      <c r="W156" s="3">
        <v>2513005</v>
      </c>
      <c r="X156" s="3">
        <v>2484995</v>
      </c>
      <c r="Y156" s="3">
        <v>2293733</v>
      </c>
      <c r="Z156" s="3">
        <v>2516401</v>
      </c>
      <c r="AA156" s="3">
        <v>2345227</v>
      </c>
      <c r="AB156" s="3">
        <v>2570087</v>
      </c>
      <c r="AC156" s="3">
        <v>2422396</v>
      </c>
      <c r="AD156" s="3">
        <v>2541016</v>
      </c>
      <c r="AE156" s="3">
        <v>2631554</v>
      </c>
      <c r="AF156" s="3">
        <v>2297093</v>
      </c>
      <c r="AG156" s="3">
        <v>2802870</v>
      </c>
      <c r="AH156" s="3">
        <v>2638344</v>
      </c>
      <c r="AI156" s="3">
        <v>2603685</v>
      </c>
      <c r="AJ156" s="3">
        <v>2449275</v>
      </c>
      <c r="AK156" s="3">
        <v>2831870</v>
      </c>
      <c r="AL156" s="3">
        <v>2436897</v>
      </c>
      <c r="AM156" s="3">
        <v>2484995</v>
      </c>
      <c r="AN156" s="3">
        <v>2347419</v>
      </c>
      <c r="AO156" s="3">
        <v>2689838</v>
      </c>
      <c r="AP156" s="3">
        <v>2438028</v>
      </c>
      <c r="AQ156" s="3">
        <v>2302716</v>
      </c>
      <c r="AR156" s="3">
        <v>2554455</v>
      </c>
      <c r="AS156" s="3">
        <v>2845380</v>
      </c>
      <c r="AT156" s="3">
        <v>2632686</v>
      </c>
      <c r="AU156" s="3">
        <v>2520857</v>
      </c>
      <c r="AV156" s="3">
        <v>2132603</v>
      </c>
      <c r="AW156" s="3">
        <v>2709926</v>
      </c>
      <c r="AX156" s="3">
        <v>2596966</v>
      </c>
      <c r="AY156" s="3">
        <v>2431379</v>
      </c>
      <c r="AZ156" s="3">
        <v>2323936</v>
      </c>
      <c r="BA156" s="3">
        <v>2338436</v>
      </c>
      <c r="BB156" s="3">
        <v>2443687</v>
      </c>
      <c r="BC156" s="3">
        <v>2314988</v>
      </c>
      <c r="BD156" s="3">
        <v>2335041</v>
      </c>
      <c r="BE156" s="3">
        <v>2843117</v>
      </c>
      <c r="BF156" s="3">
        <v>2623844</v>
      </c>
      <c r="BG156" s="3">
        <v>2862144</v>
      </c>
      <c r="BH156" s="3">
        <v>2400045</v>
      </c>
      <c r="BI156" s="3">
        <v>2360788</v>
      </c>
      <c r="BJ156" s="3">
        <v>2525313</v>
      </c>
      <c r="BK156" s="3">
        <v>2410018</v>
      </c>
      <c r="BL156" s="3">
        <v>2397781</v>
      </c>
      <c r="BM156" s="3">
        <v>2112479</v>
      </c>
      <c r="BN156" s="3">
        <v>2518664</v>
      </c>
      <c r="BO156" s="3">
        <v>2227739</v>
      </c>
      <c r="BP156" s="3">
        <v>2152762</v>
      </c>
      <c r="BQ156" s="3">
        <v>2586851</v>
      </c>
      <c r="BR156" s="3">
        <v>1937945</v>
      </c>
      <c r="BS156" s="3">
        <v>2491785</v>
      </c>
      <c r="BT156" s="3">
        <v>2026326</v>
      </c>
      <c r="BU156" s="3">
        <v>2476083</v>
      </c>
      <c r="BV156" s="3">
        <v>2678662</v>
      </c>
      <c r="BW156" s="3">
        <v>2543279</v>
      </c>
      <c r="BX156" s="3">
        <v>2443687</v>
      </c>
      <c r="BY156" s="3">
        <v>2104663</v>
      </c>
      <c r="BZ156" s="3">
        <v>2763684</v>
      </c>
      <c r="CA156" s="3">
        <v>2477215</v>
      </c>
      <c r="CB156" s="3">
        <v>2035274</v>
      </c>
      <c r="CC156" s="3">
        <v>2398913</v>
      </c>
      <c r="CD156" s="3">
        <v>2453731</v>
      </c>
      <c r="CE156" s="3">
        <v>2338436</v>
      </c>
      <c r="CF156" s="3">
        <v>2339568</v>
      </c>
      <c r="CG156" s="3">
        <v>2335041</v>
      </c>
      <c r="CH156" s="3">
        <v>2193009</v>
      </c>
      <c r="CI156" s="3">
        <v>2372034</v>
      </c>
      <c r="CJ156" s="3">
        <v>2307172</v>
      </c>
      <c r="CK156" s="3">
        <v>2204185</v>
      </c>
      <c r="CL156" s="3">
        <v>2467170</v>
      </c>
      <c r="CM156" s="3">
        <v>1834958</v>
      </c>
      <c r="CN156" s="3">
        <v>2344095</v>
      </c>
      <c r="CO156" s="3">
        <v>2085636</v>
      </c>
      <c r="CP156" s="3">
        <v>2243371</v>
      </c>
      <c r="CQ156" s="3">
        <v>2057626</v>
      </c>
      <c r="CR156" s="3">
        <v>2693163</v>
      </c>
      <c r="CS156" s="3">
        <v>2175149</v>
      </c>
      <c r="CT156" s="3">
        <v>2389930</v>
      </c>
      <c r="CU156" s="3">
        <v>1931226</v>
      </c>
      <c r="CV156" s="3">
        <v>2253486</v>
      </c>
      <c r="CW156" s="3">
        <v>2288110</v>
      </c>
      <c r="CX156" s="3">
        <v>2063249</v>
      </c>
      <c r="CY156" s="3">
        <v>2024098</v>
      </c>
      <c r="CZ156" s="3">
        <v>2057626</v>
      </c>
      <c r="DA156" s="3">
        <v>2347419</v>
      </c>
      <c r="DB156" s="3">
        <v>2038634</v>
      </c>
      <c r="DC156" s="3">
        <v>2088996</v>
      </c>
      <c r="DD156" s="3">
        <v>2148306</v>
      </c>
      <c r="DE156" s="3">
        <v>2229932</v>
      </c>
      <c r="DF156" s="3">
        <v>2341831</v>
      </c>
      <c r="DG156" s="3">
        <v>2010659</v>
      </c>
      <c r="DH156" s="3">
        <v>2172921</v>
      </c>
      <c r="DI156" s="3">
        <v>2436897</v>
      </c>
      <c r="DJ156" s="3">
        <v>2048713</v>
      </c>
      <c r="DK156" s="3">
        <v>2327331</v>
      </c>
      <c r="DL156" s="3">
        <v>2016212</v>
      </c>
      <c r="DM156" s="3">
        <v>2024098</v>
      </c>
      <c r="DN156" s="3">
        <v>2179570</v>
      </c>
      <c r="DO156" s="3">
        <v>2129278</v>
      </c>
      <c r="DP156" s="3">
        <v>2256810</v>
      </c>
      <c r="DQ156" s="3">
        <v>1686136</v>
      </c>
      <c r="DR156" s="3">
        <v>2106856</v>
      </c>
      <c r="DS156" s="3">
        <v>2141551</v>
      </c>
      <c r="DT156" s="3">
        <v>1939042</v>
      </c>
      <c r="DU156" s="3">
        <v>2228871</v>
      </c>
      <c r="DV156" s="3">
        <v>1815966</v>
      </c>
      <c r="DW156" s="3">
        <v>2008396</v>
      </c>
      <c r="DX156" s="3">
        <v>1997220</v>
      </c>
      <c r="DY156" s="3">
        <v>2033011</v>
      </c>
      <c r="DZ156" s="3">
        <v>2025195</v>
      </c>
      <c r="EA156" s="3">
        <v>2383281</v>
      </c>
      <c r="EB156" s="3">
        <v>2057626</v>
      </c>
      <c r="EC156" s="3">
        <v>2020703</v>
      </c>
      <c r="ED156" s="3">
        <v>2018475</v>
      </c>
      <c r="EE156" s="3">
        <v>2262433</v>
      </c>
      <c r="EF156" s="3">
        <v>2069933</v>
      </c>
      <c r="EG156" s="3">
        <v>2413413</v>
      </c>
      <c r="EH156" s="3">
        <v>1962561</v>
      </c>
      <c r="EI156" s="3">
        <v>1983780</v>
      </c>
      <c r="EJ156" s="3">
        <v>2327331</v>
      </c>
      <c r="EK156" s="3">
        <v>1583254</v>
      </c>
      <c r="EL156" s="3">
        <v>1991596</v>
      </c>
      <c r="EM156" s="3">
        <v>2338436</v>
      </c>
      <c r="EN156" s="3">
        <v>2200896</v>
      </c>
      <c r="EO156" s="3">
        <v>2061021</v>
      </c>
      <c r="EP156" s="3">
        <v>1953613</v>
      </c>
      <c r="EQ156" s="3">
        <v>2012887</v>
      </c>
      <c r="ER156" s="3">
        <v>2129278</v>
      </c>
      <c r="ES156" s="3">
        <v>1659328</v>
      </c>
      <c r="ET156" s="3">
        <v>2174017</v>
      </c>
      <c r="EU156" s="3">
        <v>1894268</v>
      </c>
      <c r="EV156" s="5"/>
      <c r="EW156" s="6">
        <f t="shared" si="5053"/>
        <v>2299880.98</v>
      </c>
      <c r="EX156" s="7"/>
      <c r="EY156" s="6">
        <f t="shared" si="5204"/>
        <v>20623.290386850309</v>
      </c>
      <c r="EZ156" s="7"/>
      <c r="FA156" s="6">
        <f t="shared" si="5205"/>
        <v>2310153.7999999998</v>
      </c>
      <c r="FB156" s="6">
        <f t="shared" si="5206"/>
        <v>2289608.16</v>
      </c>
      <c r="FC156" s="6">
        <f t="shared" si="4992"/>
        <v>20545.639999999665</v>
      </c>
      <c r="FD156" s="7"/>
      <c r="FE156" s="6">
        <f t="shared" si="5207"/>
        <v>759187647.28961849</v>
      </c>
      <c r="FF156"/>
      <c r="FG156" s="6">
        <f t="shared" si="5361"/>
        <v>16381347947.329514</v>
      </c>
      <c r="FH156"/>
      <c r="FI156" s="6">
        <f t="shared" si="5362"/>
        <v>47895480072.129745</v>
      </c>
      <c r="FJ156"/>
      <c r="FK156" s="6">
        <f t="shared" si="5363"/>
        <v>19764243446.329693</v>
      </c>
      <c r="FL156"/>
      <c r="FM156" s="6">
        <f t="shared" si="5364"/>
        <v>434028888.88961399</v>
      </c>
      <c r="FN156"/>
      <c r="FO156" s="6">
        <f t="shared" si="5365"/>
        <v>8140074243.9696608</v>
      </c>
      <c r="FP156"/>
      <c r="FQ156" s="6">
        <f t="shared" si="5366"/>
        <v>80532995412.889786</v>
      </c>
      <c r="FR156"/>
      <c r="FS156" s="6">
        <f t="shared" si="5367"/>
        <v>71905151869.849777</v>
      </c>
      <c r="FT156"/>
      <c r="FU156" s="6">
        <f t="shared" si="5368"/>
        <v>87648776184.729797</v>
      </c>
      <c r="FV156"/>
      <c r="FW156" s="6">
        <f t="shared" si="5369"/>
        <v>41283071415.169739</v>
      </c>
      <c r="FX156"/>
      <c r="FY156" s="6">
        <f t="shared" si="5370"/>
        <v>83756620022.1698</v>
      </c>
      <c r="FZ156"/>
      <c r="GA156" s="6">
        <f t="shared" si="5371"/>
        <v>29144075571.649715</v>
      </c>
      <c r="GB156"/>
      <c r="GC156" s="6">
        <f t="shared" si="5372"/>
        <v>22688902836.2897</v>
      </c>
      <c r="GD156"/>
      <c r="GE156" s="6">
        <f t="shared" si="5373"/>
        <v>16165942569.529686</v>
      </c>
      <c r="GF156"/>
      <c r="GG156" s="6">
        <f t="shared" si="5374"/>
        <v>12339575075.649525</v>
      </c>
      <c r="GH156"/>
      <c r="GI156" s="6">
        <f t="shared" si="4993"/>
        <v>277015521376.56927</v>
      </c>
      <c r="GJ156"/>
      <c r="GK156" s="6">
        <f t="shared" si="4994"/>
        <v>199186930.48960945</v>
      </c>
      <c r="GL156"/>
      <c r="GM156" s="6">
        <f t="shared" si="4995"/>
        <v>162522375619.60934</v>
      </c>
      <c r="GN156"/>
      <c r="GO156" s="6">
        <f t="shared" si="4996"/>
        <v>4711949312.4495544</v>
      </c>
      <c r="GP156"/>
      <c r="GQ156" s="6">
        <f t="shared" si="4997"/>
        <v>131743329890.32936</v>
      </c>
      <c r="GR156"/>
      <c r="GS156" s="6">
        <f t="shared" si="4998"/>
        <v>13171317387.649677</v>
      </c>
      <c r="GT156"/>
      <c r="GU156" s="6">
        <f t="shared" si="4999"/>
        <v>97013959582.009384</v>
      </c>
      <c r="GV156"/>
      <c r="GW156" s="6">
        <f t="shared" si="5000"/>
        <v>8332651812.8896608</v>
      </c>
      <c r="GX156"/>
      <c r="GY156" s="6">
        <f t="shared" si="5001"/>
        <v>357446910695.44922</v>
      </c>
      <c r="GZ156"/>
      <c r="HA156" s="6">
        <f t="shared" si="5002"/>
        <v>21036996110.649696</v>
      </c>
      <c r="HB156"/>
      <c r="HC156" s="6">
        <f t="shared" si="5003"/>
        <v>1228196883.0095766</v>
      </c>
      <c r="HD156"/>
      <c r="HE156" s="6">
        <f t="shared" si="5004"/>
        <v>11697149279.289673</v>
      </c>
      <c r="HF156"/>
      <c r="HG156" s="6">
        <f t="shared" si="5005"/>
        <v>279440838276.28925</v>
      </c>
      <c r="HH156"/>
      <c r="HI156" s="6">
        <f t="shared" si="5006"/>
        <v>67001065347.00943</v>
      </c>
      <c r="HJ156"/>
      <c r="HK156" s="6">
        <f t="shared" si="5007"/>
        <v>350114993.04961252</v>
      </c>
      <c r="HL156"/>
      <c r="HM156" s="6">
        <f t="shared" si="5008"/>
        <v>8977441220.4096642</v>
      </c>
      <c r="HN156"/>
      <c r="HO156" s="6">
        <f t="shared" si="5009"/>
        <v>70095930160.449783</v>
      </c>
      <c r="HP156"/>
      <c r="HQ156" s="6">
        <f t="shared" si="5010"/>
        <v>73104998314.009781</v>
      </c>
      <c r="HR156"/>
      <c r="HS156" s="6">
        <f t="shared" si="5011"/>
        <v>206692655887.92929</v>
      </c>
      <c r="HT156"/>
      <c r="HU156" s="6">
        <f t="shared" si="5012"/>
        <v>329918863438.20923</v>
      </c>
      <c r="HV156"/>
      <c r="HW156" s="6">
        <f t="shared" si="5013"/>
        <v>221184573190.9693</v>
      </c>
      <c r="HX156"/>
      <c r="HY156" s="6">
        <f t="shared" si="5014"/>
        <v>13187619251.769676</v>
      </c>
      <c r="HZ156"/>
      <c r="IA156" s="6">
        <f t="shared" si="5015"/>
        <v>101428465788.28981</v>
      </c>
      <c r="IB156"/>
      <c r="IC156" s="6">
        <f t="shared" si="5016"/>
        <v>70715233393.689774</v>
      </c>
      <c r="ID156"/>
      <c r="IE156" s="6">
        <f t="shared" si="5017"/>
        <v>147597837611.92935</v>
      </c>
      <c r="IF156"/>
      <c r="IG156" s="6">
        <f t="shared" si="5018"/>
        <v>8977441220.4096642</v>
      </c>
      <c r="IH156"/>
      <c r="II156" s="6">
        <f t="shared" si="5019"/>
        <v>256596827.44958925</v>
      </c>
      <c r="IJ156"/>
      <c r="IK156" s="6">
        <f t="shared" si="5020"/>
        <v>39828440350.009468</v>
      </c>
      <c r="IL156"/>
      <c r="IM156" s="6">
        <f t="shared" si="5021"/>
        <v>6796577838.6496553</v>
      </c>
      <c r="IN156"/>
      <c r="IO156" s="6">
        <f t="shared" si="5022"/>
        <v>374135735955.65002</v>
      </c>
      <c r="IP156"/>
      <c r="IQ156" s="6">
        <f t="shared" si="5023"/>
        <v>56602766866.489761</v>
      </c>
      <c r="IR156"/>
      <c r="IS156" s="6">
        <f t="shared" si="5024"/>
        <v>27290828544.40971</v>
      </c>
      <c r="IT156"/>
      <c r="IU156" s="6">
        <f t="shared" si="5025"/>
        <v>247474769201.08994</v>
      </c>
      <c r="IV156"/>
      <c r="IW156" s="6">
        <f t="shared" si="5026"/>
        <v>191982748437.88989</v>
      </c>
      <c r="IX156"/>
      <c r="IY156" s="6">
        <f t="shared" si="5027"/>
        <v>3043689177.7295632</v>
      </c>
      <c r="IZ156"/>
      <c r="JA156" s="6">
        <f t="shared" si="5028"/>
        <v>346159420.72961247</v>
      </c>
      <c r="JB156"/>
      <c r="JC156" s="6">
        <f t="shared" si="5029"/>
        <v>96310071477.049393</v>
      </c>
      <c r="JD156"/>
      <c r="JE156" s="6">
        <f t="shared" si="5030"/>
        <v>5027893410.3695526</v>
      </c>
      <c r="JF156"/>
      <c r="JG156" s="6">
        <f t="shared" si="5031"/>
        <v>10439044020.289532</v>
      </c>
      <c r="JH156"/>
      <c r="JI156" s="6">
        <f t="shared" si="5032"/>
        <v>96488735526.849808</v>
      </c>
      <c r="JJ156"/>
      <c r="JK156" s="6">
        <f t="shared" si="5033"/>
        <v>80952563628.289413</v>
      </c>
      <c r="JL156"/>
      <c r="JM156" s="6">
        <f t="shared" si="5034"/>
        <v>89498883498.049393</v>
      </c>
      <c r="JN156"/>
      <c r="JO156" s="6">
        <f t="shared" si="5035"/>
        <v>808358153.08958089</v>
      </c>
      <c r="JP156"/>
      <c r="JQ156" s="6">
        <f t="shared" si="5036"/>
        <v>884845933.24961996</v>
      </c>
      <c r="JR156"/>
      <c r="JS156" s="6">
        <f t="shared" si="5037"/>
        <v>302641212476.28998</v>
      </c>
      <c r="JT156"/>
      <c r="JU156" s="6">
        <f t="shared" si="5038"/>
        <v>3051528307.6095629</v>
      </c>
      <c r="JV156"/>
      <c r="JW156" s="6">
        <f t="shared" si="5039"/>
        <v>96332417155.129395</v>
      </c>
      <c r="JX156"/>
      <c r="JY156" s="6">
        <f t="shared" si="5040"/>
        <v>45358623233.409454</v>
      </c>
      <c r="JZ156"/>
      <c r="KA156" s="6">
        <f t="shared" si="5041"/>
        <v>3173817006.489562</v>
      </c>
      <c r="KB156"/>
      <c r="KC156" s="6">
        <f t="shared" si="5042"/>
        <v>143361918809.08936</v>
      </c>
      <c r="KD156"/>
      <c r="KE156" s="6">
        <f t="shared" si="5043"/>
        <v>268217920.56961098</v>
      </c>
      <c r="KF156"/>
      <c r="KG156" s="6">
        <f t="shared" si="5044"/>
        <v>69962175573.24942</v>
      </c>
      <c r="KH156"/>
      <c r="KI156" s="6">
        <f t="shared" si="5045"/>
        <v>132514666577.40936</v>
      </c>
      <c r="KJ156"/>
      <c r="KK156" s="6">
        <f t="shared" si="5046"/>
        <v>1744285154.329572</v>
      </c>
      <c r="KL156"/>
      <c r="KM156" s="6">
        <f t="shared" si="5047"/>
        <v>523497628903.45007</v>
      </c>
      <c r="KN156"/>
      <c r="KO156" s="6">
        <f t="shared" si="5048"/>
        <v>134972208478.20935</v>
      </c>
      <c r="KP156"/>
      <c r="KQ156" s="6">
        <f t="shared" si="5049"/>
        <v>14239496158.00968</v>
      </c>
      <c r="KR156"/>
      <c r="KS156" s="6">
        <f t="shared" si="5050"/>
        <v>6371174929.7295465</v>
      </c>
      <c r="KT156"/>
      <c r="KU156" s="6">
        <f t="shared" si="5051"/>
        <v>201964278787.00989</v>
      </c>
      <c r="KV156"/>
      <c r="KW156" s="16">
        <f t="shared" si="5052"/>
        <v>16753.720111180777</v>
      </c>
      <c r="KX156" s="7"/>
      <c r="KY156" s="5"/>
      <c r="KZ156" s="3">
        <f t="shared" si="5208"/>
        <v>2313513801</v>
      </c>
      <c r="LA156"/>
      <c r="LB156" s="3">
        <f t="shared" si="5375"/>
        <v>11544213136</v>
      </c>
      <c r="LC156"/>
      <c r="LD156" s="3">
        <f t="shared" si="5376"/>
        <v>57310444816</v>
      </c>
      <c r="LE156"/>
      <c r="LF156" s="3">
        <f t="shared" si="5377"/>
        <v>25963199161</v>
      </c>
      <c r="LG156"/>
      <c r="LH156" s="3">
        <f t="shared" si="5378"/>
        <v>1712221641</v>
      </c>
      <c r="LI156"/>
      <c r="LJ156" s="3">
        <f t="shared" si="5379"/>
        <v>12269549824</v>
      </c>
      <c r="LK156"/>
      <c r="LL156" s="3">
        <f t="shared" si="5380"/>
        <v>92616140241</v>
      </c>
      <c r="LM156"/>
      <c r="LN156" s="3">
        <f t="shared" si="5381"/>
        <v>83345957809</v>
      </c>
      <c r="LO156"/>
      <c r="LP156" s="3">
        <f t="shared" si="5382"/>
        <v>100236193201</v>
      </c>
      <c r="LQ156"/>
      <c r="LR156" s="3">
        <f t="shared" si="5383"/>
        <v>50054217984</v>
      </c>
      <c r="LS156"/>
      <c r="LT156" s="3">
        <f t="shared" si="5384"/>
        <v>96070862209</v>
      </c>
      <c r="LU156"/>
      <c r="LV156" s="3">
        <f t="shared" si="5385"/>
        <v>36581152644</v>
      </c>
      <c r="LW156"/>
      <c r="LX156" s="3">
        <f t="shared" si="5386"/>
        <v>29300538276</v>
      </c>
      <c r="LY156"/>
      <c r="LZ156" s="3">
        <f t="shared" si="5387"/>
        <v>21812631481</v>
      </c>
      <c r="MA156"/>
      <c r="MB156" s="3">
        <f t="shared" si="5388"/>
        <v>8197129444</v>
      </c>
      <c r="MC156"/>
      <c r="MD156" s="3">
        <f t="shared" si="5389"/>
        <v>255810373729</v>
      </c>
      <c r="ME156"/>
      <c r="MF156" s="3">
        <f t="shared" si="5390"/>
        <v>1201246281</v>
      </c>
      <c r="MG156"/>
      <c r="MH156" s="3">
        <f t="shared" si="5391"/>
        <v>146378934025</v>
      </c>
      <c r="MI156"/>
      <c r="MJ156" s="3">
        <f t="shared" si="5392"/>
        <v>2313417604</v>
      </c>
      <c r="MK156"/>
      <c r="ML156" s="3">
        <f t="shared" si="5393"/>
        <v>117250771561</v>
      </c>
      <c r="MM156"/>
      <c r="MN156" s="3">
        <f t="shared" si="5394"/>
        <v>18309337344</v>
      </c>
      <c r="MO156"/>
      <c r="MP156" s="3">
        <f t="shared" si="5395"/>
        <v>84637355625</v>
      </c>
      <c r="MQ156"/>
      <c r="MR156" s="3">
        <f t="shared" si="5396"/>
        <v>12505725241</v>
      </c>
      <c r="MS156"/>
      <c r="MT156" s="3">
        <f t="shared" si="5397"/>
        <v>333301846329</v>
      </c>
      <c r="MU156"/>
      <c r="MV156" s="3">
        <f t="shared" si="5398"/>
        <v>27419054569</v>
      </c>
      <c r="MW156"/>
      <c r="MX156" s="3">
        <f t="shared" si="5399"/>
        <v>210250000</v>
      </c>
      <c r="MY156"/>
      <c r="MZ156" s="3">
        <f t="shared" si="5400"/>
        <v>16563432601</v>
      </c>
      <c r="NA156"/>
      <c r="NB156" s="3">
        <f t="shared" si="5401"/>
        <v>258141221776</v>
      </c>
      <c r="NC156"/>
      <c r="ND156" s="3">
        <f t="shared" si="5402"/>
        <v>56786890000</v>
      </c>
      <c r="NE156"/>
      <c r="NF156" s="3">
        <f t="shared" si="5403"/>
        <v>1541112049</v>
      </c>
      <c r="NG156"/>
      <c r="NH156" s="3">
        <f t="shared" si="5404"/>
        <v>13292937025</v>
      </c>
      <c r="NI156"/>
      <c r="NJ156" s="3">
        <f t="shared" si="5405"/>
        <v>81397231204</v>
      </c>
      <c r="NK156"/>
      <c r="NL156" s="3">
        <f t="shared" si="5359"/>
        <v>84637355625</v>
      </c>
      <c r="NM156"/>
      <c r="NN156" s="3">
        <f t="shared" si="5406"/>
        <v>188433259921</v>
      </c>
      <c r="NO156"/>
      <c r="NP156" s="3">
        <f t="shared" si="5407"/>
        <v>306738745600</v>
      </c>
      <c r="NQ156"/>
      <c r="NR156" s="3">
        <f t="shared" si="5408"/>
        <v>202281359049</v>
      </c>
      <c r="NS156"/>
      <c r="NT156" s="3">
        <f t="shared" si="5409"/>
        <v>18328556689</v>
      </c>
      <c r="NU156"/>
      <c r="NV156" s="3">
        <f t="shared" si="5410"/>
        <v>114937272576</v>
      </c>
      <c r="NW156"/>
      <c r="NX156" s="3">
        <f t="shared" si="5411"/>
        <v>82064487961</v>
      </c>
      <c r="NY156"/>
      <c r="NZ156" s="3">
        <f t="shared" si="5412"/>
        <v>132233322321</v>
      </c>
      <c r="OA156"/>
      <c r="OB156" s="3">
        <f t="shared" si="5413"/>
        <v>13292937025</v>
      </c>
      <c r="OC156"/>
      <c r="OD156" s="3">
        <f t="shared" si="5414"/>
        <v>20493729</v>
      </c>
      <c r="OE156"/>
      <c r="OF156" s="3">
        <f t="shared" si="5415"/>
        <v>32049950625</v>
      </c>
      <c r="OG156"/>
      <c r="OH156" s="3">
        <f t="shared" si="5416"/>
        <v>10606322169</v>
      </c>
      <c r="OI156"/>
      <c r="OJ156" s="3">
        <f t="shared" si="5417"/>
        <v>399692012944</v>
      </c>
      <c r="OK156"/>
      <c r="OL156" s="3">
        <f t="shared" si="5418"/>
        <v>66801054681</v>
      </c>
      <c r="OM156"/>
      <c r="ON156" s="3">
        <f t="shared" si="5419"/>
        <v>34501205025</v>
      </c>
      <c r="OO156"/>
      <c r="OP156" s="3">
        <f t="shared" si="5420"/>
        <v>268338504196</v>
      </c>
      <c r="OQ156"/>
      <c r="OR156" s="3">
        <f t="shared" si="5421"/>
        <v>210409359616</v>
      </c>
      <c r="OS156"/>
      <c r="OT156" s="3">
        <f t="shared" si="5422"/>
        <v>1198821376</v>
      </c>
      <c r="OU156"/>
      <c r="OV156" s="3">
        <f t="shared" si="5423"/>
        <v>1532800801</v>
      </c>
      <c r="OW156"/>
      <c r="OX156" s="3">
        <f t="shared" si="5424"/>
        <v>83979982849</v>
      </c>
      <c r="OY156"/>
      <c r="OZ156" s="3">
        <f t="shared" si="5425"/>
        <v>2536331044</v>
      </c>
      <c r="PA156"/>
      <c r="PB156" s="3">
        <f t="shared" si="5426"/>
        <v>6662803876</v>
      </c>
      <c r="PC156"/>
      <c r="PD156" s="3">
        <f t="shared" si="5427"/>
        <v>109674893584</v>
      </c>
      <c r="PE156"/>
      <c r="PF156" s="3">
        <f t="shared" si="5428"/>
        <v>69683328576</v>
      </c>
      <c r="PG156"/>
      <c r="PH156" s="3">
        <f t="shared" si="5429"/>
        <v>77627989924</v>
      </c>
      <c r="PI156"/>
      <c r="PJ156" s="3">
        <f t="shared" si="5430"/>
        <v>62188996</v>
      </c>
      <c r="PK156"/>
      <c r="PL156" s="3">
        <f t="shared" si="5431"/>
        <v>2529285264</v>
      </c>
      <c r="PM156"/>
      <c r="PN156" s="3">
        <f t="shared" si="5432"/>
        <v>325668814276</v>
      </c>
      <c r="PO156"/>
      <c r="PP156" s="3">
        <f t="shared" si="5433"/>
        <v>1203743025</v>
      </c>
      <c r="PQ156"/>
      <c r="PR156" s="3">
        <f t="shared" si="5434"/>
        <v>84000849241</v>
      </c>
      <c r="PS156"/>
      <c r="PT156" s="3">
        <f t="shared" si="5435"/>
        <v>37029304900</v>
      </c>
      <c r="PU156"/>
      <c r="PV156" s="3">
        <f t="shared" si="5436"/>
        <v>1280995681</v>
      </c>
      <c r="PW156"/>
      <c r="PX156" s="3">
        <f t="shared" si="5360"/>
        <v>128225583396</v>
      </c>
      <c r="PY156"/>
      <c r="PZ156" s="3">
        <f t="shared" si="3172"/>
        <v>1363307929</v>
      </c>
      <c r="QA156"/>
      <c r="QB156" s="3">
        <f t="shared" si="3173"/>
        <v>59515505764</v>
      </c>
      <c r="QC156"/>
      <c r="QD156" s="3">
        <f t="shared" si="3174"/>
        <v>117978510400</v>
      </c>
      <c r="QE156"/>
      <c r="QF156" s="3">
        <f t="shared" si="3175"/>
        <v>450245961</v>
      </c>
      <c r="QG156"/>
      <c r="QH156" s="3">
        <f t="shared" si="3176"/>
        <v>553650581929</v>
      </c>
      <c r="QI156"/>
      <c r="QJ156" s="3">
        <f t="shared" si="3177"/>
        <v>120297985600</v>
      </c>
      <c r="QK156"/>
      <c r="QL156" s="3">
        <f t="shared" si="3178"/>
        <v>19565015625</v>
      </c>
      <c r="QM156"/>
      <c r="QN156" s="3">
        <f t="shared" si="3169"/>
        <v>3513407076</v>
      </c>
      <c r="QO156"/>
      <c r="QP156" s="3">
        <f t="shared" si="3170"/>
        <v>220853002500</v>
      </c>
      <c r="QQ156"/>
      <c r="QR156" s="3">
        <f t="shared" si="3171"/>
        <v>78259503001</v>
      </c>
      <c r="QS156" s="5"/>
      <c r="QT156" s="6">
        <f t="shared" si="5209"/>
        <v>16886.078392197298</v>
      </c>
      <c r="QU156" s="5"/>
      <c r="QV156" s="5"/>
      <c r="QW156" s="6">
        <f>B156-C156-$FC156</f>
        <v>27553.360000000335</v>
      </c>
      <c r="QX156"/>
      <c r="QY156" s="6">
        <f>D156-E156-$FC156</f>
        <v>-127989.63999999966</v>
      </c>
      <c r="QZ156"/>
      <c r="RA156" s="6">
        <f>F156-G156-$FC156</f>
        <v>218850.36000000034</v>
      </c>
      <c r="RB156"/>
      <c r="RC156" s="6">
        <f>H156-I156-$FC156</f>
        <v>140585.36000000034</v>
      </c>
      <c r="RD156"/>
      <c r="RE156" s="6">
        <f>J156-K156-$FC156</f>
        <v>20833.360000000335</v>
      </c>
      <c r="RF156"/>
      <c r="RG156" s="6">
        <f>L156-M156-$FC156</f>
        <v>90222.360000000335</v>
      </c>
      <c r="RH156"/>
      <c r="RI156" s="6">
        <f>N156-O156-$FC156</f>
        <v>283783.36000000034</v>
      </c>
      <c r="RJ156"/>
      <c r="RK156" s="6">
        <f>P156-Q156-$FC156</f>
        <v>268151.36000000034</v>
      </c>
      <c r="RL156"/>
      <c r="RM156" s="6">
        <f>R156-S156-$FC156</f>
        <v>296055.36000000034</v>
      </c>
      <c r="RN156"/>
      <c r="RO156" s="6">
        <f>T156-U156-$FC156</f>
        <v>203182.36000000034</v>
      </c>
      <c r="RP156"/>
      <c r="RQ156" s="6">
        <f>V156-W156-$FC156</f>
        <v>289407.36000000034</v>
      </c>
      <c r="RR156"/>
      <c r="RS156" s="6">
        <f>X156-Y156-$FC156</f>
        <v>170716.36000000034</v>
      </c>
      <c r="RT156"/>
      <c r="RU156" s="6">
        <f>Z156-AA156-$FC156</f>
        <v>150628.36000000034</v>
      </c>
      <c r="RV156"/>
      <c r="RW156" s="6">
        <f>AB156-AC156-$FC156</f>
        <v>127145.36000000034</v>
      </c>
      <c r="RX156"/>
      <c r="RY156" s="6">
        <f>AD156-AE156-$FC156</f>
        <v>-111083.63999999966</v>
      </c>
      <c r="RZ156"/>
      <c r="SA156" s="6">
        <f>AF156-AG156-$FC156</f>
        <v>-526322.63999999966</v>
      </c>
      <c r="SB156"/>
      <c r="SC156" s="6">
        <f>AH156-AI156-$FC156</f>
        <v>14113.360000000335</v>
      </c>
      <c r="SD156"/>
      <c r="SE156" s="6">
        <f>AJ156-AK156-$FC156</f>
        <v>-403140.63999999966</v>
      </c>
      <c r="SF156"/>
      <c r="SG156" s="6">
        <f>AL156-AM156-$FC156</f>
        <v>-68643.639999999665</v>
      </c>
      <c r="SH156"/>
      <c r="SI156" s="6">
        <f>AN156-AO156-$FC156</f>
        <v>-362964.63999999966</v>
      </c>
      <c r="SJ156"/>
      <c r="SK156" s="6">
        <f>AP156-AQ156-$FC156</f>
        <v>114766.36000000034</v>
      </c>
      <c r="SL156"/>
      <c r="SM156" s="6">
        <f>AR156-AS156-$FC156</f>
        <v>-311470.63999999966</v>
      </c>
      <c r="SN156"/>
      <c r="SO156" s="6">
        <f>AT156-AU156-$FC156</f>
        <v>91283.360000000335</v>
      </c>
      <c r="SP156"/>
      <c r="SQ156" s="6">
        <f>AV156-AW156-$FC156</f>
        <v>-597868.63999999966</v>
      </c>
      <c r="SR156"/>
      <c r="SS156" s="6">
        <f>AX156-AY156-$FC156</f>
        <v>145041.36000000034</v>
      </c>
      <c r="ST156"/>
      <c r="SU156" s="6">
        <f>AZ156-BA156-$FC156</f>
        <v>-35045.639999999665</v>
      </c>
      <c r="SV156"/>
      <c r="SW156" s="6">
        <f>BB156-BC156-$FC156</f>
        <v>108153.36000000034</v>
      </c>
      <c r="SX156"/>
      <c r="SY156" s="6">
        <f>BD156-BE156-$FC156</f>
        <v>-528621.63999999966</v>
      </c>
      <c r="SZ156"/>
      <c r="TA156" s="6">
        <f>BF156-BG156-$FC156</f>
        <v>-258845.63999999966</v>
      </c>
      <c r="TB156"/>
      <c r="TC156" s="6">
        <f>BH156-BI156-$FC156</f>
        <v>18711.360000000335</v>
      </c>
      <c r="TD156"/>
      <c r="TE156" s="6">
        <f>BJ156-BK156-$FC156</f>
        <v>94749.360000000335</v>
      </c>
      <c r="TF156"/>
      <c r="TG156" s="6">
        <f>BL156-BM156-$FC156</f>
        <v>264756.36000000034</v>
      </c>
      <c r="TH156"/>
      <c r="TI156" s="6">
        <f>BN156-BO156-$FC156</f>
        <v>270379.36000000034</v>
      </c>
      <c r="TJ156"/>
      <c r="TK156" s="6">
        <f>BP156-BQ156-$FC156</f>
        <v>-454634.63999999966</v>
      </c>
      <c r="TL156"/>
      <c r="TM156" s="6">
        <f>BR156-BS156-$FC156</f>
        <v>-574385.63999999966</v>
      </c>
      <c r="TN156"/>
      <c r="TO156" s="6">
        <f>BT156-BU156-$FC156</f>
        <v>-470302.63999999966</v>
      </c>
      <c r="TP156"/>
      <c r="TQ156" s="6">
        <f>BV156-BW156-$FC156</f>
        <v>114837.36000000034</v>
      </c>
      <c r="TR156"/>
      <c r="TS156" s="6">
        <f>BX156-BY156-$FC156</f>
        <v>318478.36000000034</v>
      </c>
      <c r="TT156"/>
      <c r="TU156" s="6">
        <f>BZ156-CA156-$FC156</f>
        <v>265923.36000000034</v>
      </c>
      <c r="TV156"/>
      <c r="TW156" s="6">
        <f>CB156-CC156-$FC156</f>
        <v>-384184.63999999966</v>
      </c>
      <c r="TX156"/>
      <c r="TY156" s="6">
        <f>CD156-CE156-$FC156</f>
        <v>94749.360000000335</v>
      </c>
      <c r="TZ156"/>
      <c r="UA156" s="6">
        <f>CF156-CG156-$FC156</f>
        <v>-16018.639999999665</v>
      </c>
      <c r="UB156"/>
      <c r="UC156" s="6">
        <f>CH156-CI156-$FC156</f>
        <v>-199570.63999999966</v>
      </c>
      <c r="UD156"/>
      <c r="UE156" s="6">
        <f>CJ156-CK156-$FC156</f>
        <v>82441.360000000335</v>
      </c>
      <c r="UF156"/>
      <c r="UG156" s="6">
        <f>CL156-CM156-$FC156</f>
        <v>611666.36000000034</v>
      </c>
      <c r="UH156"/>
      <c r="UI156" s="6">
        <f>CN156-CO156-$FC156</f>
        <v>237913.36000000034</v>
      </c>
      <c r="UJ156"/>
      <c r="UK156" s="6">
        <f>CP156-CQ156-$FC156</f>
        <v>165199.36000000034</v>
      </c>
      <c r="UL156"/>
      <c r="UM156" s="6">
        <f>CR156-CS156-$FC156</f>
        <v>497468.36000000034</v>
      </c>
      <c r="UN156"/>
      <c r="UO156" s="6">
        <f>CT156-CU156-$FC156</f>
        <v>438158.36000000034</v>
      </c>
      <c r="UP156"/>
      <c r="UQ156" s="6">
        <f>CV156-CW156-$FC156</f>
        <v>-55169.639999999665</v>
      </c>
      <c r="UR156"/>
      <c r="US156" s="6">
        <f>CX156-CY156-$FC156</f>
        <v>18605.360000000335</v>
      </c>
      <c r="UT156"/>
      <c r="UU156" s="6">
        <f>CZ156-DA156-$FC156</f>
        <v>-310338.63999999966</v>
      </c>
      <c r="UV156"/>
      <c r="UW156" s="6">
        <f>DB156-DC156-$FC156</f>
        <v>-70907.639999999665</v>
      </c>
      <c r="UX156"/>
      <c r="UY156" s="6">
        <f>DD156-DE156-$FC156</f>
        <v>-102171.63999999966</v>
      </c>
      <c r="UZ156"/>
      <c r="VA156" s="6">
        <f>DF156-DG156-$FC156</f>
        <v>310626.36000000034</v>
      </c>
      <c r="VB156"/>
      <c r="VC156" s="6">
        <f>DH156-DI156-$FC156</f>
        <v>-284521.63999999966</v>
      </c>
      <c r="VD156"/>
      <c r="VE156" s="6">
        <f>DJ156-DK156-$FC156</f>
        <v>-299163.63999999966</v>
      </c>
      <c r="VF156"/>
      <c r="VG156" s="6">
        <f>DL156-DM156-$FC156</f>
        <v>-28431.639999999665</v>
      </c>
      <c r="VH156"/>
      <c r="VI156" s="6">
        <f>DN156-DO156-$FC156</f>
        <v>29746.360000000335</v>
      </c>
      <c r="VJ156"/>
      <c r="VK156" s="6">
        <f>DP156-DQ156-$FC156</f>
        <v>550128.36000000034</v>
      </c>
      <c r="VL156"/>
      <c r="VM156" s="6">
        <f>DR156-DS156-$FC156</f>
        <v>-55240.639999999665</v>
      </c>
      <c r="VN156"/>
      <c r="VO156" s="6">
        <f>DT156-DU156-$FC156</f>
        <v>-310374.63999999966</v>
      </c>
      <c r="VP156"/>
      <c r="VQ156" s="6">
        <f>DV156-DW156-$FC156</f>
        <v>-212975.63999999966</v>
      </c>
      <c r="VR156"/>
      <c r="VS156" s="6">
        <f>DX156-DY156-$FC156</f>
        <v>-56336.639999999665</v>
      </c>
      <c r="VT156"/>
      <c r="VU156" s="6">
        <f>DZ156-EA156-$FC156</f>
        <v>-378631.63999999966</v>
      </c>
      <c r="VV156"/>
      <c r="VW156" s="6">
        <f>EB156-EC156-$FC156</f>
        <v>16377.360000000335</v>
      </c>
      <c r="VX156"/>
      <c r="VY156" s="6">
        <f>ED156-EE156-$FC156</f>
        <v>-264503.63999999966</v>
      </c>
      <c r="VZ156"/>
      <c r="WA156" s="6">
        <f>EF156-EG156-$FC156</f>
        <v>-364025.63999999966</v>
      </c>
      <c r="WB156"/>
      <c r="WC156" s="6">
        <f>EH156-EI156-$FC156</f>
        <v>-41764.639999999665</v>
      </c>
      <c r="WD156"/>
      <c r="WE156" s="6">
        <f>EJ156-EK156-$FC156</f>
        <v>723531.36000000034</v>
      </c>
      <c r="WF156"/>
      <c r="WG156" s="6">
        <f>EL156-EM156-$FC156</f>
        <v>-367385.63999999966</v>
      </c>
      <c r="WH156"/>
      <c r="WI156" s="6">
        <f>EN156-EO156-$FC156</f>
        <v>119329.36000000034</v>
      </c>
      <c r="WJ156"/>
      <c r="WK156" s="6">
        <f>EP156-EQ156-$FC156</f>
        <v>-79819.639999999665</v>
      </c>
      <c r="WL156"/>
      <c r="WM156" s="6">
        <f>ER156-ES156-$FC156</f>
        <v>449404.36000000034</v>
      </c>
      <c r="WN156"/>
      <c r="WO156" s="6">
        <f>ET156-EU156-$FC156</f>
        <v>259203.36000000034</v>
      </c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</row>
    <row r="157" spans="1:1015">
      <c r="A157"/>
      <c r="EV157" s="15"/>
      <c r="EW157" s="10"/>
      <c r="EX157" s="15"/>
      <c r="EY157" s="10"/>
      <c r="EZ157" s="15"/>
      <c r="FA157" s="10"/>
      <c r="FB157" s="10"/>
      <c r="FC157" s="10"/>
      <c r="FD157" s="15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8"/>
      <c r="KX157" s="15"/>
      <c r="KY157" s="15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5"/>
      <c r="QT157" s="10"/>
      <c r="QW157" s="7">
        <f>QW151*QW156</f>
        <v>-1556002162.9952176</v>
      </c>
      <c r="QY157" s="7">
        <f>QY151*QY156</f>
        <v>11717748477.964764</v>
      </c>
      <c r="RA157" s="7">
        <f>RA151*RA156</f>
        <v>15809679974.284836</v>
      </c>
      <c r="RC157" s="7">
        <f>RC151*RC156</f>
        <v>978429118.28480959</v>
      </c>
      <c r="RE157" s="7">
        <f>RE151*RE156</f>
        <v>-345340442.03520447</v>
      </c>
      <c r="RG157" s="7">
        <f>RG151*RG156</f>
        <v>1237100129.1648092</v>
      </c>
      <c r="RI157" s="7">
        <f>RI151*RI156</f>
        <v>-20187303907.635208</v>
      </c>
      <c r="RK157" s="7">
        <f>RK151*RK156</f>
        <v>-6204035673.3951941</v>
      </c>
      <c r="RM157" s="7">
        <f>RM151*RM156</f>
        <v>-4926455928.1151905</v>
      </c>
      <c r="RO157" s="7">
        <f>RO151*RO156</f>
        <v>-18644078371.955219</v>
      </c>
      <c r="RQ157" s="7">
        <f>RQ151*RQ156</f>
        <v>-5019573862.1951914</v>
      </c>
      <c r="RS157" s="7">
        <f>RS151*RS156</f>
        <v>-5596819775.4752026</v>
      </c>
      <c r="RU157" s="7">
        <f>RU151*RU156</f>
        <v>-5803457655.1552048</v>
      </c>
      <c r="RW157" s="7">
        <f>RW151*RW156</f>
        <v>-585926505.39519501</v>
      </c>
      <c r="RY157" s="7">
        <f>RY151*RY156</f>
        <v>-9857082332.2751751</v>
      </c>
      <c r="SA157" s="7">
        <f>SA151*SA156</f>
        <v>-19031658239.155216</v>
      </c>
      <c r="SC157" s="7">
        <f>SC151*SC156</f>
        <v>140903269.96480408</v>
      </c>
      <c r="SE157" s="7">
        <f>SE151*SE156</f>
        <v>-35940665332.275192</v>
      </c>
      <c r="SG157" s="7">
        <f>SG151*SG156</f>
        <v>-3020298194.0351887</v>
      </c>
      <c r="SI157" s="7">
        <f>SI151*SI156</f>
        <v>-12590401283.635206</v>
      </c>
      <c r="SK157" s="7">
        <f>SK151*SK156</f>
        <v>5084572088.2048206</v>
      </c>
      <c r="SM157" s="7">
        <f>SM151*SM156</f>
        <v>-4270785745.0752115</v>
      </c>
      <c r="SO157" s="7">
        <f>SO151*SO156</f>
        <v>8936976866.7648373</v>
      </c>
      <c r="SQ157" s="7">
        <f>SQ151*SQ156</f>
        <v>44156377593.804741</v>
      </c>
      <c r="SS157" s="7">
        <f>SS151*SS156</f>
        <v>-23373751659.955246</v>
      </c>
      <c r="SU157" s="7">
        <f>SU151*SU156</f>
        <v>-1704047984.7551856</v>
      </c>
      <c r="SW157" s="7">
        <f>SW151*SW156</f>
        <v>-356508083.63519555</v>
      </c>
      <c r="SY157" s="7">
        <f>SY151*SY156</f>
        <v>-10978245060.595221</v>
      </c>
      <c r="TA157" s="7">
        <f>TA151*TA156</f>
        <v>-36594478370.035164</v>
      </c>
      <c r="TC157" s="7">
        <f>TC151*TC156</f>
        <v>-276934115.63520402</v>
      </c>
      <c r="TE157" s="7">
        <f>TE151*TE156</f>
        <v>2498320804.6848135</v>
      </c>
      <c r="TG157" s="7">
        <f>TG151*TG156</f>
        <v>-13051514244.595203</v>
      </c>
      <c r="TI157" s="7">
        <f>TI151*TI156</f>
        <v>21751392231.884842</v>
      </c>
      <c r="TK157" s="7">
        <f>TK151*TK156</f>
        <v>46554732619.08474</v>
      </c>
      <c r="TM157" s="7">
        <f>TM151*TM156</f>
        <v>-38488249161.71521</v>
      </c>
      <c r="TO157" s="7">
        <f>TO151*TO156</f>
        <v>-10903345908.915216</v>
      </c>
      <c r="TQ157" s="7">
        <f>TQ151*TQ156</f>
        <v>3855742451.4048171</v>
      </c>
      <c r="TS157" s="7">
        <f>TS151*TS156</f>
        <v>-29012206595.635216</v>
      </c>
      <c r="TU157" s="7">
        <f>TU151*TU156</f>
        <v>6692674029.0048218</v>
      </c>
      <c r="TW157" s="7">
        <f>TW151*TW156</f>
        <v>-32339003317.555191</v>
      </c>
      <c r="TY157" s="7">
        <f>TY151*TY156</f>
        <v>-2666656307.6352048</v>
      </c>
      <c r="UA157" s="7">
        <f>UA151*UA156</f>
        <v>-237070746.03519586</v>
      </c>
      <c r="UC157" s="7">
        <f>UC151*UC156</f>
        <v>-8835327511.4751949</v>
      </c>
      <c r="UE157" s="7">
        <f>UE151*UE156</f>
        <v>-5596805428.9152184</v>
      </c>
      <c r="UG157" s="7">
        <f>UG151*UG156</f>
        <v>-76512317372.915207</v>
      </c>
      <c r="UI157" s="7">
        <f>UI151*UI156</f>
        <v>-6119207751.4751968</v>
      </c>
      <c r="UK157" s="7">
        <f>UK151*UK156</f>
        <v>-290803737.39519215</v>
      </c>
      <c r="UM157" s="7">
        <f>UM151*UM156</f>
        <v>2905056032.5248275</v>
      </c>
      <c r="UO157" s="7">
        <f>UO151*UO156</f>
        <v>-43630197066.03521</v>
      </c>
      <c r="UQ157" s="7">
        <f>UQ151*UQ156</f>
        <v>2398793601.4847827</v>
      </c>
      <c r="US157" s="7">
        <f>US151*US156</f>
        <v>2101804354.7648389</v>
      </c>
      <c r="UU157" s="7">
        <f>UU151*UU156</f>
        <v>-16641499922.995197</v>
      </c>
      <c r="UW157" s="7">
        <f>UW151*UW156</f>
        <v>-1910512761.7151947</v>
      </c>
      <c r="UY157" s="7">
        <f>UY151*UY156</f>
        <v>977610946.44479156</v>
      </c>
      <c r="VA157" s="7">
        <f>VA151*VA156</f>
        <v>19929687857.164837</v>
      </c>
      <c r="VC157" s="7">
        <f>VC151*VC156</f>
        <v>-7306424668.2752056</v>
      </c>
      <c r="VE157" s="7">
        <f>VE151*VE156</f>
        <v>11351560888.524773</v>
      </c>
      <c r="VG157" s="7">
        <f>VG151*VG156</f>
        <v>1581263188.3647799</v>
      </c>
      <c r="VI157" s="7">
        <f>VI151*VI156</f>
        <v>-818153404.27520764</v>
      </c>
      <c r="VK157" s="7">
        <f>VK151*VK156</f>
        <v>44230144102.924858</v>
      </c>
      <c r="VM157" s="7">
        <f>VM151*VM156</f>
        <v>-4557998010.6751747</v>
      </c>
      <c r="VO157" s="7">
        <f>VO151*VO156</f>
        <v>-20057551415.475193</v>
      </c>
      <c r="VQ157" s="7">
        <f>VQ151*VQ156</f>
        <v>-3874384690.6752048</v>
      </c>
      <c r="VS157" s="7">
        <f>VS151*VS156</f>
        <v>-4070642232.1151786</v>
      </c>
      <c r="VU157" s="7">
        <f>VU151*VU156</f>
        <v>-3686236484.915216</v>
      </c>
      <c r="VW157" s="7">
        <f>VW151*VW156</f>
        <v>-629157902.51521206</v>
      </c>
      <c r="VY157" s="7">
        <f>VY151*VY156</f>
        <v>10102007660.044773</v>
      </c>
      <c r="WA157" s="7">
        <f>WA151*WA156</f>
        <v>25493560108.684757</v>
      </c>
      <c r="WC157" s="7">
        <f>WC151*WC156</f>
        <v>261292952.52479577</v>
      </c>
      <c r="WE157" s="7">
        <f>WE151*WE156</f>
        <v>-7721758203.9551668</v>
      </c>
      <c r="WG157" s="7">
        <f>WG151*WG156</f>
        <v>9490423415.8847733</v>
      </c>
      <c r="WI157" s="7">
        <f>WI151*WI156</f>
        <v>-3813804530.9952044</v>
      </c>
      <c r="WK157" s="7">
        <f>WK151*WK156</f>
        <v>-4600778507.3151846</v>
      </c>
      <c r="WM157" s="7">
        <f>WM151*WM156</f>
        <v>-48647266970.675217</v>
      </c>
      <c r="WO157" s="7">
        <f>WO151*WO156</f>
        <v>-7139580292.9151964</v>
      </c>
      <c r="WQ157" s="6">
        <f>(SUM(QW157:WP157)/(150*148))</f>
        <v>-14855155.453664863</v>
      </c>
    </row>
    <row r="158" spans="1:1015">
      <c r="A158" s="12" t="s">
        <v>20</v>
      </c>
      <c r="EV158" s="15"/>
      <c r="EW158" s="10"/>
      <c r="EX158" s="15"/>
      <c r="EY158" s="10"/>
      <c r="EZ158" s="15"/>
      <c r="FA158" s="10"/>
      <c r="FB158" s="10"/>
      <c r="FC158" s="10"/>
      <c r="FD158" s="15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8"/>
      <c r="KX158" s="15"/>
      <c r="KY158" s="15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5"/>
      <c r="QT158" s="10"/>
      <c r="QW158" s="7">
        <f t="shared" ref="QW158:TG158" si="5437">QW152*QW155</f>
        <v>-1907722.6666666821</v>
      </c>
      <c r="QX158" s="7"/>
      <c r="QY158" s="7">
        <f t="shared" si="5437"/>
        <v>38381936.320000023</v>
      </c>
      <c r="QZ158" s="7"/>
      <c r="RA158" s="7">
        <f t="shared" si="5437"/>
        <v>-6084798.7199999979</v>
      </c>
      <c r="RB158" s="7"/>
      <c r="RC158" s="7">
        <f t="shared" si="5437"/>
        <v>-5627900.3733333377</v>
      </c>
      <c r="RD158" s="7"/>
      <c r="RE158" s="7">
        <f t="shared" si="5437"/>
        <v>-19325328.319999974</v>
      </c>
      <c r="RF158" s="7"/>
      <c r="RG158" s="7">
        <f t="shared" si="5437"/>
        <v>-19674917.226666745</v>
      </c>
      <c r="RH158" s="7"/>
      <c r="RI158" s="7">
        <f t="shared" si="5437"/>
        <v>-135729448.10666662</v>
      </c>
      <c r="RJ158" s="7"/>
      <c r="RK158" s="7">
        <f t="shared" si="5437"/>
        <v>2447556.0533333221</v>
      </c>
      <c r="RL158" s="7"/>
      <c r="RM158" s="7">
        <f t="shared" si="5437"/>
        <v>-5120663.8933333149</v>
      </c>
      <c r="RN158" s="7"/>
      <c r="RO158" s="7">
        <f t="shared" si="5437"/>
        <v>-60892223.360000037</v>
      </c>
      <c r="RP158" s="7"/>
      <c r="RQ158" s="7">
        <f t="shared" si="5437"/>
        <v>176933549.65333346</v>
      </c>
      <c r="RR158" s="7"/>
      <c r="RS158" s="7">
        <f t="shared" si="5437"/>
        <v>-117536000.2133334</v>
      </c>
      <c r="RT158" s="7"/>
      <c r="RU158" s="7">
        <f t="shared" si="5437"/>
        <v>-8300524.5866666334</v>
      </c>
      <c r="RV158" s="7"/>
      <c r="RW158" s="7">
        <f t="shared" si="5437"/>
        <v>47724599.786666617</v>
      </c>
      <c r="RX158" s="7"/>
      <c r="RY158" s="7">
        <f t="shared" si="5437"/>
        <v>-32907180.586666673</v>
      </c>
      <c r="RZ158" s="7"/>
      <c r="SA158" s="7">
        <f t="shared" si="5437"/>
        <v>-43444905.280000016</v>
      </c>
      <c r="SB158" s="7"/>
      <c r="SC158" s="7">
        <f t="shared" si="5437"/>
        <v>19924148.053333316</v>
      </c>
      <c r="SD158" s="7"/>
      <c r="SE158" s="7">
        <f t="shared" si="5437"/>
        <v>-624263.46666667738</v>
      </c>
      <c r="SF158" s="7"/>
      <c r="SG158" s="7">
        <f t="shared" si="5437"/>
        <v>178454.61333334717</v>
      </c>
      <c r="SH158" s="7"/>
      <c r="SI158" s="7">
        <f t="shared" si="5437"/>
        <v>-63672934.293333381</v>
      </c>
      <c r="SJ158" s="7"/>
      <c r="SK158" s="7">
        <f t="shared" si="5437"/>
        <v>-305372177.60000008</v>
      </c>
      <c r="SL158" s="7"/>
      <c r="SM158" s="7">
        <f t="shared" si="5437"/>
        <v>72640233.280000031</v>
      </c>
      <c r="SN158" s="7"/>
      <c r="SO158" s="7">
        <f t="shared" si="5437"/>
        <v>-37912073.066666745</v>
      </c>
      <c r="SP158" s="7"/>
      <c r="SQ158" s="7">
        <f t="shared" si="5437"/>
        <v>8064946.9866666403</v>
      </c>
      <c r="SR158" s="7"/>
      <c r="SS158" s="7">
        <f t="shared" si="5437"/>
        <v>-91660790.826666594</v>
      </c>
      <c r="ST158" s="7"/>
      <c r="SU158" s="7">
        <f t="shared" si="5437"/>
        <v>-7244731.4133333378</v>
      </c>
      <c r="SV158" s="7"/>
      <c r="SW158" s="7">
        <f t="shared" si="5437"/>
        <v>7295493.6533333864</v>
      </c>
      <c r="SX158" s="7"/>
      <c r="SY158" s="7">
        <f t="shared" si="5437"/>
        <v>25130705.599999972</v>
      </c>
      <c r="SZ158" s="7"/>
      <c r="TA158" s="7">
        <f t="shared" si="5437"/>
        <v>83740.800000004019</v>
      </c>
      <c r="TB158" s="7"/>
      <c r="TC158" s="7">
        <f t="shared" si="5437"/>
        <v>-1073975.0399999912</v>
      </c>
      <c r="TD158" s="7"/>
      <c r="TE158" s="7">
        <f t="shared" si="5437"/>
        <v>-55895615.146666721</v>
      </c>
      <c r="TF158" s="7"/>
      <c r="TG158" s="7">
        <f t="shared" si="5437"/>
        <v>247222292.90666679</v>
      </c>
      <c r="TH158" s="7"/>
      <c r="TI158" s="7">
        <f t="shared" ref="TI158:VS158" si="5438">TI152*TI155</f>
        <v>195516909.22666675</v>
      </c>
      <c r="TJ158" s="7"/>
      <c r="TK158" s="7">
        <f t="shared" si="5438"/>
        <v>49273931.839999974</v>
      </c>
      <c r="TL158" s="7"/>
      <c r="TM158" s="7">
        <f t="shared" si="5438"/>
        <v>-85353621.01333338</v>
      </c>
      <c r="TN158" s="7"/>
      <c r="TO158" s="7">
        <f t="shared" si="5438"/>
        <v>-7075336.4266667413</v>
      </c>
      <c r="TP158" s="7"/>
      <c r="TQ158" s="7">
        <f t="shared" si="5438"/>
        <v>5222407.4666666854</v>
      </c>
      <c r="TR158" s="7"/>
      <c r="TS158" s="7">
        <f t="shared" si="5438"/>
        <v>-31301243.306666631</v>
      </c>
      <c r="TT158" s="7"/>
      <c r="TU158" s="7">
        <f t="shared" si="5438"/>
        <v>72373725.866666719</v>
      </c>
      <c r="TV158" s="7"/>
      <c r="TW158" s="7">
        <f t="shared" si="5438"/>
        <v>-8517320.5333333109</v>
      </c>
      <c r="TX158" s="7"/>
      <c r="TY158" s="7">
        <f t="shared" si="5438"/>
        <v>56711429.973333366</v>
      </c>
      <c r="TZ158" s="7"/>
      <c r="UA158" s="7">
        <f t="shared" si="5438"/>
        <v>-244083821.12000009</v>
      </c>
      <c r="UB158" s="7"/>
      <c r="UC158" s="7">
        <f t="shared" si="5438"/>
        <v>-2350405.3333333149</v>
      </c>
      <c r="UD158" s="7"/>
      <c r="UE158" s="7">
        <f t="shared" si="5438"/>
        <v>-44387195.839999981</v>
      </c>
      <c r="UF158" s="7"/>
      <c r="UG158" s="7">
        <f t="shared" si="5438"/>
        <v>-26941703.359999839</v>
      </c>
      <c r="UH158" s="7"/>
      <c r="UI158" s="7">
        <f t="shared" si="5438"/>
        <v>-6480850.5600000601</v>
      </c>
      <c r="UJ158" s="7"/>
      <c r="UK158" s="7">
        <f t="shared" si="5438"/>
        <v>-95347052.479999974</v>
      </c>
      <c r="UL158" s="7"/>
      <c r="UM158" s="7">
        <f t="shared" si="5438"/>
        <v>389537.28000000893</v>
      </c>
      <c r="UN158" s="7"/>
      <c r="UO158" s="7">
        <f t="shared" si="5438"/>
        <v>-182519560.95999995</v>
      </c>
      <c r="UP158" s="7"/>
      <c r="UQ158" s="7">
        <f t="shared" si="5438"/>
        <v>9420511.4666666593</v>
      </c>
      <c r="UR158" s="7"/>
      <c r="US158" s="7">
        <f t="shared" si="5438"/>
        <v>71896039.039999977</v>
      </c>
      <c r="UT158" s="7"/>
      <c r="UU158" s="7">
        <f t="shared" si="5438"/>
        <v>57357873.066666588</v>
      </c>
      <c r="UV158" s="7"/>
      <c r="UW158" s="7">
        <f t="shared" si="5438"/>
        <v>69756155.733333275</v>
      </c>
      <c r="UX158" s="7"/>
      <c r="UY158" s="7">
        <f t="shared" si="5438"/>
        <v>-14770995.200000035</v>
      </c>
      <c r="UZ158" s="7"/>
      <c r="VA158" s="7">
        <f t="shared" si="5438"/>
        <v>29732294.933333348</v>
      </c>
      <c r="VB158" s="7"/>
      <c r="VC158" s="7">
        <f t="shared" si="5438"/>
        <v>131167169.81333324</v>
      </c>
      <c r="VD158" s="7"/>
      <c r="VE158" s="7">
        <f t="shared" si="5438"/>
        <v>-42138390.186666638</v>
      </c>
      <c r="VF158" s="7"/>
      <c r="VG158" s="7">
        <f t="shared" si="5438"/>
        <v>-47782696.959999956</v>
      </c>
      <c r="VH158" s="7"/>
      <c r="VI158" s="7">
        <f t="shared" si="5438"/>
        <v>5814973.4400000097</v>
      </c>
      <c r="VJ158" s="7"/>
      <c r="VK158" s="7">
        <f t="shared" si="5438"/>
        <v>241090024.53333342</v>
      </c>
      <c r="VL158" s="7"/>
      <c r="VM158" s="7">
        <f t="shared" si="5438"/>
        <v>-9024894.9333333876</v>
      </c>
      <c r="VN158" s="7"/>
      <c r="VO158" s="7">
        <f t="shared" si="5438"/>
        <v>77996494.933333293</v>
      </c>
      <c r="VP158" s="7"/>
      <c r="VQ158" s="7">
        <f t="shared" si="5438"/>
        <v>-43349137.066666722</v>
      </c>
      <c r="VR158" s="7"/>
      <c r="VS158" s="7">
        <f t="shared" si="5438"/>
        <v>37771656.533333361</v>
      </c>
      <c r="VT158" s="7"/>
      <c r="VU158" s="7">
        <f t="shared" ref="VU158:WM158" si="5439">VU152*VU155</f>
        <v>37478452.373333387</v>
      </c>
      <c r="VV158" s="7"/>
      <c r="VW158" s="7">
        <f t="shared" si="5439"/>
        <v>40371799.786666565</v>
      </c>
      <c r="VX158" s="7"/>
      <c r="VY158" s="7">
        <f t="shared" si="5439"/>
        <v>11719124.266666658</v>
      </c>
      <c r="VZ158" s="7"/>
      <c r="WA158" s="7">
        <f t="shared" si="5439"/>
        <v>12018843.199999982</v>
      </c>
      <c r="WB158" s="7"/>
      <c r="WC158" s="7">
        <f t="shared" si="5439"/>
        <v>-1916378.0266666771</v>
      </c>
      <c r="WD158" s="7"/>
      <c r="WE158" s="7">
        <f t="shared" si="5439"/>
        <v>-43420846.933333263</v>
      </c>
      <c r="WF158" s="7"/>
      <c r="WG158" s="7">
        <f t="shared" si="5439"/>
        <v>88503213.11999993</v>
      </c>
      <c r="WH158" s="7"/>
      <c r="WI158" s="7">
        <f t="shared" si="5439"/>
        <v>-177932678.61333328</v>
      </c>
      <c r="WJ158" s="7"/>
      <c r="WK158" s="7">
        <f t="shared" si="5439"/>
        <v>-4342290.7733333101</v>
      </c>
      <c r="WL158" s="7"/>
      <c r="WM158" s="7">
        <f t="shared" si="5439"/>
        <v>-171678973.01333323</v>
      </c>
      <c r="WN158" s="7"/>
      <c r="WO158" s="7">
        <f>WO152*WO155</f>
        <v>-2861162.7733333386</v>
      </c>
      <c r="WQ158" s="6">
        <f>(SUM(QW158:WP158)/(150*148))</f>
        <v>-16485.338018018014</v>
      </c>
    </row>
    <row r="159" spans="1:1015" s="3" customFormat="1">
      <c r="A159" s="2">
        <v>201</v>
      </c>
      <c r="B159" s="3">
        <v>0</v>
      </c>
      <c r="C159" s="3">
        <v>203</v>
      </c>
      <c r="D159" s="3">
        <v>203</v>
      </c>
      <c r="E159" s="3">
        <v>0</v>
      </c>
      <c r="F159" s="3">
        <v>0</v>
      </c>
      <c r="G159" s="3">
        <v>203</v>
      </c>
      <c r="H159" s="3">
        <v>203</v>
      </c>
      <c r="I159" s="3">
        <v>0</v>
      </c>
      <c r="J159" s="3">
        <v>203</v>
      </c>
      <c r="K159" s="3">
        <v>203</v>
      </c>
      <c r="L159" s="3">
        <v>407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203</v>
      </c>
      <c r="S159" s="3">
        <v>0</v>
      </c>
      <c r="T159" s="3">
        <v>0</v>
      </c>
      <c r="U159" s="3">
        <v>0</v>
      </c>
      <c r="V159" s="3">
        <v>0</v>
      </c>
      <c r="W159" s="3">
        <v>407</v>
      </c>
      <c r="X159" s="3">
        <v>203</v>
      </c>
      <c r="Y159" s="3">
        <v>610</v>
      </c>
      <c r="Z159" s="3">
        <v>203</v>
      </c>
      <c r="AA159" s="3">
        <v>407</v>
      </c>
      <c r="AB159" s="3">
        <v>0</v>
      </c>
      <c r="AC159" s="3">
        <v>203</v>
      </c>
      <c r="AD159" s="3">
        <v>0</v>
      </c>
      <c r="AE159" s="3">
        <v>203</v>
      </c>
      <c r="AF159" s="3">
        <v>203</v>
      </c>
      <c r="AG159" s="3">
        <v>814</v>
      </c>
      <c r="AH159" s="3">
        <v>203</v>
      </c>
      <c r="AI159" s="3">
        <v>203</v>
      </c>
      <c r="AJ159" s="3">
        <v>407</v>
      </c>
      <c r="AK159" s="3">
        <v>203</v>
      </c>
      <c r="AL159" s="3">
        <v>203</v>
      </c>
      <c r="AM159" s="3">
        <v>610</v>
      </c>
      <c r="AN159" s="3">
        <v>0</v>
      </c>
      <c r="AO159" s="3">
        <v>203</v>
      </c>
      <c r="AP159" s="3">
        <v>610</v>
      </c>
      <c r="AQ159" s="3">
        <v>0</v>
      </c>
      <c r="AR159" s="3">
        <v>0</v>
      </c>
      <c r="AS159" s="3">
        <v>407</v>
      </c>
      <c r="AT159" s="3">
        <v>203</v>
      </c>
      <c r="AU159" s="3">
        <v>203</v>
      </c>
      <c r="AV159" s="3">
        <v>203</v>
      </c>
      <c r="AW159" s="3">
        <v>0</v>
      </c>
      <c r="AX159" s="3">
        <v>0</v>
      </c>
      <c r="AY159" s="3">
        <v>0</v>
      </c>
      <c r="AZ159" s="3">
        <v>610</v>
      </c>
      <c r="BA159" s="3">
        <v>1221</v>
      </c>
      <c r="BB159" s="3">
        <v>0</v>
      </c>
      <c r="BC159" s="3">
        <v>0</v>
      </c>
      <c r="BD159" s="3">
        <v>203</v>
      </c>
      <c r="BE159" s="3">
        <v>203</v>
      </c>
      <c r="BF159" s="3">
        <v>203</v>
      </c>
      <c r="BG159" s="3">
        <v>407</v>
      </c>
      <c r="BH159" s="3">
        <v>0</v>
      </c>
      <c r="BI159" s="3">
        <v>0</v>
      </c>
      <c r="BJ159" s="3">
        <v>407</v>
      </c>
      <c r="BK159" s="3">
        <v>407</v>
      </c>
      <c r="BL159" s="3">
        <v>610</v>
      </c>
      <c r="BM159" s="3">
        <v>1221</v>
      </c>
      <c r="BN159" s="3">
        <v>203</v>
      </c>
      <c r="BO159" s="3">
        <v>407</v>
      </c>
      <c r="BP159" s="3">
        <v>203</v>
      </c>
      <c r="BQ159" s="3">
        <v>203</v>
      </c>
      <c r="BR159" s="3">
        <v>610</v>
      </c>
      <c r="BS159" s="3">
        <v>407</v>
      </c>
      <c r="BT159" s="3">
        <v>0</v>
      </c>
      <c r="BU159" s="3">
        <v>0</v>
      </c>
      <c r="BV159" s="3">
        <v>407</v>
      </c>
      <c r="BW159" s="3">
        <v>0</v>
      </c>
      <c r="BX159" s="3">
        <v>203</v>
      </c>
      <c r="BY159" s="3">
        <v>407</v>
      </c>
      <c r="BZ159" s="3">
        <v>407</v>
      </c>
      <c r="CA159" s="3">
        <v>0</v>
      </c>
      <c r="CB159" s="3">
        <v>407</v>
      </c>
      <c r="CC159" s="3">
        <v>0</v>
      </c>
      <c r="CD159" s="3">
        <v>203</v>
      </c>
      <c r="CE159" s="3">
        <v>0</v>
      </c>
      <c r="CF159" s="3">
        <v>203</v>
      </c>
      <c r="CG159" s="3">
        <v>203</v>
      </c>
      <c r="CH159" s="3">
        <v>0</v>
      </c>
      <c r="CI159" s="3">
        <v>407</v>
      </c>
      <c r="CJ159" s="3">
        <v>0</v>
      </c>
      <c r="CK159" s="3">
        <v>814</v>
      </c>
      <c r="CL159" s="3">
        <v>0</v>
      </c>
      <c r="CM159" s="3">
        <v>203</v>
      </c>
      <c r="CN159" s="3">
        <v>610</v>
      </c>
      <c r="CO159" s="3">
        <v>407</v>
      </c>
      <c r="CP159" s="3">
        <v>407</v>
      </c>
      <c r="CQ159" s="3">
        <v>203</v>
      </c>
      <c r="CR159" s="3">
        <v>203</v>
      </c>
      <c r="CS159" s="3">
        <v>0</v>
      </c>
      <c r="CT159" s="3">
        <v>814</v>
      </c>
      <c r="CU159" s="3">
        <v>0</v>
      </c>
      <c r="CV159" s="3">
        <v>407</v>
      </c>
      <c r="CW159" s="3">
        <v>0</v>
      </c>
      <c r="CX159" s="3">
        <v>407</v>
      </c>
      <c r="CY159" s="3">
        <v>0</v>
      </c>
      <c r="CZ159" s="3">
        <v>0</v>
      </c>
      <c r="DA159" s="3">
        <v>0</v>
      </c>
      <c r="DB159" s="3">
        <v>0</v>
      </c>
      <c r="DC159" s="3">
        <v>203</v>
      </c>
      <c r="DD159" s="3">
        <v>203</v>
      </c>
      <c r="DE159" s="3">
        <v>203</v>
      </c>
      <c r="DF159" s="3">
        <v>814</v>
      </c>
      <c r="DG159" s="3">
        <v>0</v>
      </c>
      <c r="DH159" s="3">
        <v>203</v>
      </c>
      <c r="DI159" s="3">
        <v>0</v>
      </c>
      <c r="DJ159" s="3">
        <v>0</v>
      </c>
      <c r="DK159" s="3">
        <v>610</v>
      </c>
      <c r="DL159" s="3">
        <v>0</v>
      </c>
      <c r="DM159" s="3">
        <v>407</v>
      </c>
      <c r="DN159" s="3">
        <v>0</v>
      </c>
      <c r="DO159" s="3">
        <v>203</v>
      </c>
      <c r="DP159" s="3">
        <v>610</v>
      </c>
      <c r="DQ159" s="3">
        <v>407</v>
      </c>
      <c r="DR159" s="3">
        <v>203</v>
      </c>
      <c r="DS159" s="3">
        <v>610</v>
      </c>
      <c r="DT159" s="3">
        <v>0</v>
      </c>
      <c r="DU159" s="3">
        <v>203</v>
      </c>
      <c r="DV159" s="3">
        <v>0</v>
      </c>
      <c r="DW159" s="3">
        <v>407</v>
      </c>
      <c r="DX159" s="3">
        <v>203</v>
      </c>
      <c r="DY159" s="3">
        <v>0</v>
      </c>
      <c r="DZ159" s="3">
        <v>203</v>
      </c>
      <c r="EA159" s="3">
        <v>0</v>
      </c>
      <c r="EB159" s="3">
        <v>814</v>
      </c>
      <c r="EC159" s="3">
        <v>203</v>
      </c>
      <c r="ED159" s="3">
        <v>203</v>
      </c>
      <c r="EE159" s="3">
        <v>0</v>
      </c>
      <c r="EF159" s="3">
        <v>203</v>
      </c>
      <c r="EG159" s="3">
        <v>407</v>
      </c>
      <c r="EH159" s="3">
        <v>0</v>
      </c>
      <c r="EI159" s="3">
        <v>407</v>
      </c>
      <c r="EJ159" s="3">
        <v>407</v>
      </c>
      <c r="EK159" s="3">
        <v>203</v>
      </c>
      <c r="EL159" s="3">
        <v>0</v>
      </c>
      <c r="EM159" s="3">
        <v>407</v>
      </c>
      <c r="EN159" s="3">
        <v>407</v>
      </c>
      <c r="EO159" s="3">
        <v>0</v>
      </c>
      <c r="EP159" s="3">
        <v>0</v>
      </c>
      <c r="EQ159" s="3">
        <v>0</v>
      </c>
      <c r="ER159" s="3">
        <v>814</v>
      </c>
      <c r="ES159" s="3">
        <v>0</v>
      </c>
      <c r="ET159" s="3">
        <v>0</v>
      </c>
      <c r="EU159" s="3">
        <v>610</v>
      </c>
      <c r="EV159" s="5"/>
      <c r="EW159" s="6">
        <f t="shared" si="5053"/>
        <v>229.08666666666667</v>
      </c>
      <c r="EX159" s="7"/>
      <c r="EY159" s="6">
        <f t="shared" si="5204"/>
        <v>20.667160858636308</v>
      </c>
      <c r="EZ159" s="7"/>
      <c r="FA159" s="6">
        <f t="shared" si="5205"/>
        <v>222.28</v>
      </c>
      <c r="FB159" s="6">
        <f t="shared" si="5206"/>
        <v>235.89333333333335</v>
      </c>
      <c r="FC159" s="6">
        <f t="shared" si="4992"/>
        <v>-13.613333333333344</v>
      </c>
      <c r="FD159" s="7"/>
      <c r="FE159" s="6">
        <f t="shared" si="5207"/>
        <v>35867.309511111111</v>
      </c>
      <c r="FF159"/>
      <c r="FG159" s="6">
        <f t="shared" si="5361"/>
        <v>46921.336177777783</v>
      </c>
      <c r="FH159"/>
      <c r="FI159" s="6">
        <f t="shared" si="5362"/>
        <v>35867.309511111111</v>
      </c>
      <c r="FJ159"/>
      <c r="FK159" s="6">
        <f t="shared" si="5363"/>
        <v>46921.336177777783</v>
      </c>
      <c r="FL159"/>
      <c r="FM159" s="6">
        <f t="shared" si="5364"/>
        <v>185.32284444444474</v>
      </c>
      <c r="FN159"/>
      <c r="FO159" s="6">
        <f t="shared" si="5365"/>
        <v>176915.57617777778</v>
      </c>
      <c r="FP159"/>
      <c r="FQ159" s="6">
        <f t="shared" si="5366"/>
        <v>185.32284444444474</v>
      </c>
      <c r="FR159"/>
      <c r="FS159" s="6">
        <f t="shared" si="5367"/>
        <v>185.32284444444474</v>
      </c>
      <c r="FT159"/>
      <c r="FU159" s="6">
        <f t="shared" si="5368"/>
        <v>46921.336177777783</v>
      </c>
      <c r="FV159"/>
      <c r="FW159" s="6">
        <f t="shared" si="5369"/>
        <v>185.32284444444474</v>
      </c>
      <c r="FX159"/>
      <c r="FY159" s="6">
        <f t="shared" si="5370"/>
        <v>154753.0695111111</v>
      </c>
      <c r="FZ159"/>
      <c r="GA159" s="6">
        <f t="shared" si="5371"/>
        <v>154753.0695111111</v>
      </c>
      <c r="GB159"/>
      <c r="GC159" s="6">
        <f t="shared" si="5372"/>
        <v>36247.082844444441</v>
      </c>
      <c r="GD159"/>
      <c r="GE159" s="6">
        <f t="shared" si="5373"/>
        <v>35867.309511111111</v>
      </c>
      <c r="GF159"/>
      <c r="GG159" s="6">
        <f t="shared" si="5374"/>
        <v>35867.309511111111</v>
      </c>
      <c r="GH159"/>
      <c r="GI159" s="6">
        <f t="shared" ref="GI159:GI166" si="5440">(AF159-AG159-$FC159)^2</f>
        <v>356870.82951111108</v>
      </c>
      <c r="GJ159"/>
      <c r="GK159" s="6">
        <f t="shared" ref="GK159:GK166" si="5441">(AH159-AI159-$FC159)^2</f>
        <v>185.32284444444474</v>
      </c>
      <c r="GL159"/>
      <c r="GM159" s="6">
        <f t="shared" ref="GM159:GM166" si="5442">(AJ159-AK159-$FC159)^2</f>
        <v>47355.562844444452</v>
      </c>
      <c r="GN159"/>
      <c r="GO159" s="6">
        <f t="shared" ref="GO159:GO166" si="5443">(AL159-AM159-$FC159)^2</f>
        <v>154753.0695111111</v>
      </c>
      <c r="GP159"/>
      <c r="GQ159" s="6">
        <f t="shared" ref="GQ159:GQ166" si="5444">(AN159-AO159-$FC159)^2</f>
        <v>35867.309511111111</v>
      </c>
      <c r="GR159"/>
      <c r="GS159" s="6">
        <f t="shared" ref="GS159:GS166" si="5445">(AP159-AQ159-$FC159)^2</f>
        <v>388893.58951111115</v>
      </c>
      <c r="GT159"/>
      <c r="GU159" s="6">
        <f t="shared" ref="GU159:GU166" si="5446">(AR159-AS159-$FC159)^2</f>
        <v>154753.0695111111</v>
      </c>
      <c r="GV159"/>
      <c r="GW159" s="6">
        <f t="shared" ref="GW159:GW166" si="5447">(AT159-AU159-$FC159)^2</f>
        <v>185.32284444444474</v>
      </c>
      <c r="GX159"/>
      <c r="GY159" s="6">
        <f t="shared" ref="GY159:GY166" si="5448">(AV159-AW159-$FC159)^2</f>
        <v>46921.336177777783</v>
      </c>
      <c r="GZ159"/>
      <c r="HA159" s="6">
        <f t="shared" ref="HA159:HA166" si="5449">(AX159-AY159-$FC159)^2</f>
        <v>185.32284444444474</v>
      </c>
      <c r="HB159"/>
      <c r="HC159" s="6">
        <f t="shared" ref="HC159:HC166" si="5450">(AZ159-BA159-$FC159)^2</f>
        <v>356870.82951111108</v>
      </c>
      <c r="HD159"/>
      <c r="HE159" s="6">
        <f t="shared" ref="HE159:HE166" si="5451">(BB159-BC159-$FC159)^2</f>
        <v>185.32284444444474</v>
      </c>
      <c r="HF159"/>
      <c r="HG159" s="6">
        <f t="shared" ref="HG159:HG166" si="5452">(BD159-BE159-$FC159)^2</f>
        <v>185.32284444444474</v>
      </c>
      <c r="HH159"/>
      <c r="HI159" s="6">
        <f t="shared" ref="HI159:HI166" si="5453">(BF159-BG159-$FC159)^2</f>
        <v>36247.082844444441</v>
      </c>
      <c r="HJ159"/>
      <c r="HK159" s="6">
        <f t="shared" ref="HK159:HK166" si="5454">(BH159-BI159-$FC159)^2</f>
        <v>185.32284444444474</v>
      </c>
      <c r="HL159"/>
      <c r="HM159" s="6">
        <f t="shared" ref="HM159:HM166" si="5455">(BJ159-BK159-$FC159)^2</f>
        <v>185.32284444444474</v>
      </c>
      <c r="HN159"/>
      <c r="HO159" s="6">
        <f t="shared" ref="HO159:HO166" si="5456">(BL159-BM159-$FC159)^2</f>
        <v>356870.82951111108</v>
      </c>
      <c r="HP159"/>
      <c r="HQ159" s="6">
        <f t="shared" ref="HQ159:HQ166" si="5457">(BN159-BO159-$FC159)^2</f>
        <v>36247.082844444441</v>
      </c>
      <c r="HR159"/>
      <c r="HS159" s="6">
        <f t="shared" ref="HS159:HS166" si="5458">(BP159-BQ159-$FC159)^2</f>
        <v>185.32284444444474</v>
      </c>
      <c r="HT159"/>
      <c r="HU159" s="6">
        <f t="shared" ref="HU159:HU166" si="5459">(BR159-BS159-$FC159)^2</f>
        <v>46921.336177777783</v>
      </c>
      <c r="HV159"/>
      <c r="HW159" s="6">
        <f t="shared" ref="HW159:HW166" si="5460">(BT159-BU159-$FC159)^2</f>
        <v>185.32284444444474</v>
      </c>
      <c r="HX159"/>
      <c r="HY159" s="6">
        <f t="shared" ref="HY159:HY166" si="5461">(BV159-BW159-$FC159)^2</f>
        <v>176915.57617777778</v>
      </c>
      <c r="HZ159"/>
      <c r="IA159" s="6">
        <f t="shared" ref="IA159:IA166" si="5462">(BX159-BY159-$FC159)^2</f>
        <v>36247.082844444441</v>
      </c>
      <c r="IB159"/>
      <c r="IC159" s="6">
        <f t="shared" ref="IC159:IC166" si="5463">(BZ159-CA159-$FC159)^2</f>
        <v>176915.57617777778</v>
      </c>
      <c r="ID159"/>
      <c r="IE159" s="6">
        <f t="shared" ref="IE159:IE166" si="5464">(CB159-CC159-$FC159)^2</f>
        <v>176915.57617777778</v>
      </c>
      <c r="IF159"/>
      <c r="IG159" s="6">
        <f t="shared" ref="IG159:IG166" si="5465">(CD159-CE159-$FC159)^2</f>
        <v>46921.336177777783</v>
      </c>
      <c r="IH159"/>
      <c r="II159" s="6">
        <f t="shared" ref="II159:II166" si="5466">(CF159-CG159-$FC159)^2</f>
        <v>185.32284444444474</v>
      </c>
      <c r="IJ159"/>
      <c r="IK159" s="6">
        <f t="shared" ref="IK159:IK166" si="5467">(CH159-CI159-$FC159)^2</f>
        <v>154753.0695111111</v>
      </c>
      <c r="IL159"/>
      <c r="IM159" s="6">
        <f t="shared" ref="IM159:IM166" si="5468">(CJ159-CK159-$FC159)^2</f>
        <v>640618.81617777771</v>
      </c>
      <c r="IN159"/>
      <c r="IO159" s="6">
        <f t="shared" ref="IO159:IO166" si="5469">(CL159-CM159-$FC159)^2</f>
        <v>35867.309511111111</v>
      </c>
      <c r="IP159"/>
      <c r="IQ159" s="6">
        <f t="shared" ref="IQ159:IQ166" si="5470">(CN159-CO159-$FC159)^2</f>
        <v>46921.336177777783</v>
      </c>
      <c r="IR159"/>
      <c r="IS159" s="6">
        <f t="shared" ref="IS159:IS166" si="5471">(CP159-CQ159-$FC159)^2</f>
        <v>47355.562844444452</v>
      </c>
      <c r="IT159"/>
      <c r="IU159" s="6">
        <f t="shared" ref="IU159:IU166" si="5472">(CR159-CS159-$FC159)^2</f>
        <v>46921.336177777783</v>
      </c>
      <c r="IV159"/>
      <c r="IW159" s="6">
        <f t="shared" ref="IW159:IW166" si="5473">(CT159-CU159-$FC159)^2</f>
        <v>684943.82951111114</v>
      </c>
      <c r="IX159"/>
      <c r="IY159" s="6">
        <f t="shared" ref="IY159:IY166" si="5474">(CV159-CW159-$FC159)^2</f>
        <v>176915.57617777778</v>
      </c>
      <c r="IZ159"/>
      <c r="JA159" s="6">
        <f t="shared" ref="JA159:JA166" si="5475">(CX159-CY159-$FC159)^2</f>
        <v>176915.57617777778</v>
      </c>
      <c r="JB159"/>
      <c r="JC159" s="6">
        <f t="shared" ref="JC159:JC166" si="5476">(CZ159-DA159-$FC159)^2</f>
        <v>185.32284444444474</v>
      </c>
      <c r="JD159"/>
      <c r="JE159" s="6">
        <f t="shared" ref="JE159:JE166" si="5477">(DB159-DC159-$FC159)^2</f>
        <v>35867.309511111111</v>
      </c>
      <c r="JF159"/>
      <c r="JG159" s="6">
        <f t="shared" ref="JG159:JG166" si="5478">(DD159-DE159-$FC159)^2</f>
        <v>185.32284444444474</v>
      </c>
      <c r="JH159"/>
      <c r="JI159" s="6">
        <f t="shared" ref="JI159:JI166" si="5479">(DF159-DG159-$FC159)^2</f>
        <v>684943.82951111114</v>
      </c>
      <c r="JJ159"/>
      <c r="JK159" s="6">
        <f t="shared" ref="JK159:JK166" si="5480">(DH159-DI159-$FC159)^2</f>
        <v>46921.336177777783</v>
      </c>
      <c r="JL159"/>
      <c r="JM159" s="6">
        <f t="shared" ref="JM159:JM166" si="5481">(DJ159-DK159-$FC159)^2</f>
        <v>355677.05617777776</v>
      </c>
      <c r="JN159"/>
      <c r="JO159" s="6">
        <f t="shared" ref="JO159:JO166" si="5482">(DL159-DM159-$FC159)^2</f>
        <v>154753.0695111111</v>
      </c>
      <c r="JP159"/>
      <c r="JQ159" s="6">
        <f t="shared" ref="JQ159:JQ166" si="5483">(DN159-DO159-$FC159)^2</f>
        <v>35867.309511111111</v>
      </c>
      <c r="JR159"/>
      <c r="JS159" s="6">
        <f t="shared" ref="JS159:JS166" si="5484">(DP159-DQ159-$FC159)^2</f>
        <v>46921.336177777783</v>
      </c>
      <c r="JT159"/>
      <c r="JU159" s="6">
        <f t="shared" ref="JU159:JU166" si="5485">(DR159-DS159-$FC159)^2</f>
        <v>154753.0695111111</v>
      </c>
      <c r="JV159"/>
      <c r="JW159" s="6">
        <f t="shared" ref="JW159:JW166" si="5486">(DT159-DU159-$FC159)^2</f>
        <v>35867.309511111111</v>
      </c>
      <c r="JX159"/>
      <c r="JY159" s="6">
        <f t="shared" ref="JY159:JY166" si="5487">(DV159-DW159-$FC159)^2</f>
        <v>154753.0695111111</v>
      </c>
      <c r="JZ159"/>
      <c r="KA159" s="6">
        <f t="shared" ref="KA159:KA166" si="5488">(DX159-DY159-$FC159)^2</f>
        <v>46921.336177777783</v>
      </c>
      <c r="KB159"/>
      <c r="KC159" s="6">
        <f t="shared" ref="KC159:KC166" si="5489">(DZ159-EA159-$FC159)^2</f>
        <v>46921.336177777783</v>
      </c>
      <c r="KD159"/>
      <c r="KE159" s="6">
        <f t="shared" ref="KE159:KE166" si="5490">(EB159-EC159-$FC159)^2</f>
        <v>390141.81617777777</v>
      </c>
      <c r="KF159"/>
      <c r="KG159" s="6">
        <f t="shared" ref="KG159:KG166" si="5491">(ED159-EE159-$FC159)^2</f>
        <v>46921.336177777783</v>
      </c>
      <c r="KH159"/>
      <c r="KI159" s="6">
        <f t="shared" ref="KI159:KI166" si="5492">(EF159-EG159-$FC159)^2</f>
        <v>36247.082844444441</v>
      </c>
      <c r="KJ159"/>
      <c r="KK159" s="6">
        <f t="shared" ref="KK159:KK166" si="5493">(EH159-EI159-$FC159)^2</f>
        <v>154753.0695111111</v>
      </c>
      <c r="KL159"/>
      <c r="KM159" s="6">
        <f t="shared" ref="KM159:KM166" si="5494">(EJ159-EK159-$FC159)^2</f>
        <v>47355.562844444452</v>
      </c>
      <c r="KN159"/>
      <c r="KO159" s="6">
        <f t="shared" ref="KO159:KO166" si="5495">(EL159-EM159-$FC159)^2</f>
        <v>154753.0695111111</v>
      </c>
      <c r="KP159"/>
      <c r="KQ159" s="6">
        <f t="shared" ref="KQ159:KQ166" si="5496">(EN159-EO159-$FC159)^2</f>
        <v>176915.57617777778</v>
      </c>
      <c r="KR159"/>
      <c r="KS159" s="6">
        <f t="shared" ref="KS159:KS166" si="5497">(EP159-EQ159-$FC159)^2</f>
        <v>185.32284444444474</v>
      </c>
      <c r="KT159"/>
      <c r="KU159" s="6">
        <f t="shared" ref="KU159:KU166" si="5498">(ER159-ES159-$FC159)^2</f>
        <v>684943.82951111114</v>
      </c>
      <c r="KV159"/>
      <c r="KW159" s="16">
        <f t="shared" ref="KW159:KW166" si="5499">(SUM(FE159:KV159)/(150*148))^0.5</f>
        <v>20.074131453829462</v>
      </c>
      <c r="KX159" s="7"/>
      <c r="KY159" s="5"/>
      <c r="KZ159" s="3">
        <f t="shared" si="5208"/>
        <v>41209</v>
      </c>
      <c r="LA159"/>
      <c r="LB159" s="3">
        <f t="shared" si="5375"/>
        <v>41209</v>
      </c>
      <c r="LC159"/>
      <c r="LD159" s="3">
        <f t="shared" si="5376"/>
        <v>41209</v>
      </c>
      <c r="LE159"/>
      <c r="LF159" s="3">
        <f t="shared" si="5377"/>
        <v>41209</v>
      </c>
      <c r="LG159"/>
      <c r="LH159" s="3">
        <f t="shared" si="5378"/>
        <v>0</v>
      </c>
      <c r="LI159"/>
      <c r="LJ159" s="3">
        <f t="shared" si="5379"/>
        <v>165649</v>
      </c>
      <c r="LK159"/>
      <c r="LL159" s="3">
        <f t="shared" si="5380"/>
        <v>0</v>
      </c>
      <c r="LM159"/>
      <c r="LN159" s="3">
        <f t="shared" si="5381"/>
        <v>0</v>
      </c>
      <c r="LO159"/>
      <c r="LP159" s="3">
        <f t="shared" si="5382"/>
        <v>41209</v>
      </c>
      <c r="LQ159"/>
      <c r="LR159" s="3">
        <f t="shared" si="5383"/>
        <v>0</v>
      </c>
      <c r="LS159"/>
      <c r="LT159" s="3">
        <f t="shared" si="5384"/>
        <v>165649</v>
      </c>
      <c r="LU159"/>
      <c r="LV159" s="3">
        <f t="shared" si="5385"/>
        <v>165649</v>
      </c>
      <c r="LW159"/>
      <c r="LX159" s="3">
        <f t="shared" si="5386"/>
        <v>41616</v>
      </c>
      <c r="LY159"/>
      <c r="LZ159" s="3">
        <f t="shared" si="5387"/>
        <v>41209</v>
      </c>
      <c r="MA159"/>
      <c r="MB159" s="3">
        <f t="shared" si="5388"/>
        <v>41209</v>
      </c>
      <c r="MC159"/>
      <c r="MD159" s="3">
        <f t="shared" si="5389"/>
        <v>373321</v>
      </c>
      <c r="ME159"/>
      <c r="MF159" s="3">
        <f t="shared" si="5390"/>
        <v>0</v>
      </c>
      <c r="MG159"/>
      <c r="MH159" s="3">
        <f t="shared" si="5391"/>
        <v>41616</v>
      </c>
      <c r="MI159"/>
      <c r="MJ159" s="3">
        <f t="shared" si="5392"/>
        <v>165649</v>
      </c>
      <c r="MK159"/>
      <c r="ML159" s="3">
        <f t="shared" si="5393"/>
        <v>41209</v>
      </c>
      <c r="MM159"/>
      <c r="MN159" s="3">
        <f t="shared" si="5394"/>
        <v>372100</v>
      </c>
      <c r="MO159"/>
      <c r="MP159" s="3">
        <f t="shared" si="5395"/>
        <v>165649</v>
      </c>
      <c r="MQ159"/>
      <c r="MR159" s="3">
        <f t="shared" si="5396"/>
        <v>0</v>
      </c>
      <c r="MS159"/>
      <c r="MT159" s="3">
        <f t="shared" si="5397"/>
        <v>41209</v>
      </c>
      <c r="MU159"/>
      <c r="MV159" s="3">
        <f t="shared" si="5398"/>
        <v>0</v>
      </c>
      <c r="MW159"/>
      <c r="MX159" s="3">
        <f t="shared" si="5399"/>
        <v>373321</v>
      </c>
      <c r="MY159"/>
      <c r="MZ159" s="3">
        <f t="shared" si="5400"/>
        <v>0</v>
      </c>
      <c r="NA159"/>
      <c r="NB159" s="3">
        <f t="shared" si="5401"/>
        <v>0</v>
      </c>
      <c r="NC159"/>
      <c r="ND159" s="3">
        <f t="shared" si="5402"/>
        <v>41616</v>
      </c>
      <c r="NE159"/>
      <c r="NF159" s="3">
        <f t="shared" si="5403"/>
        <v>0</v>
      </c>
      <c r="NG159"/>
      <c r="NH159" s="3">
        <f t="shared" si="5404"/>
        <v>0</v>
      </c>
      <c r="NI159"/>
      <c r="NJ159" s="3">
        <f t="shared" si="5405"/>
        <v>373321</v>
      </c>
      <c r="NK159"/>
      <c r="NL159" s="3">
        <f t="shared" si="5359"/>
        <v>41616</v>
      </c>
      <c r="NM159"/>
      <c r="NN159" s="3">
        <f t="shared" si="5406"/>
        <v>0</v>
      </c>
      <c r="NO159"/>
      <c r="NP159" s="3">
        <f t="shared" si="5407"/>
        <v>41209</v>
      </c>
      <c r="NQ159"/>
      <c r="NR159" s="3">
        <f t="shared" si="5408"/>
        <v>0</v>
      </c>
      <c r="NS159"/>
      <c r="NT159" s="3">
        <f t="shared" si="5409"/>
        <v>165649</v>
      </c>
      <c r="NU159"/>
      <c r="NV159" s="3">
        <f t="shared" si="5410"/>
        <v>41616</v>
      </c>
      <c r="NW159"/>
      <c r="NX159" s="3">
        <f t="shared" si="5411"/>
        <v>165649</v>
      </c>
      <c r="NY159"/>
      <c r="NZ159" s="3">
        <f t="shared" si="5412"/>
        <v>165649</v>
      </c>
      <c r="OA159"/>
      <c r="OB159" s="3">
        <f t="shared" si="5413"/>
        <v>41209</v>
      </c>
      <c r="OC159"/>
      <c r="OD159" s="3">
        <f t="shared" si="5414"/>
        <v>0</v>
      </c>
      <c r="OE159"/>
      <c r="OF159" s="3">
        <f t="shared" si="5415"/>
        <v>165649</v>
      </c>
      <c r="OG159"/>
      <c r="OH159" s="3">
        <f t="shared" si="5416"/>
        <v>662596</v>
      </c>
      <c r="OI159"/>
      <c r="OJ159" s="3">
        <f t="shared" si="5417"/>
        <v>41209</v>
      </c>
      <c r="OK159"/>
      <c r="OL159" s="3">
        <f t="shared" si="5418"/>
        <v>41209</v>
      </c>
      <c r="OM159"/>
      <c r="ON159" s="3">
        <f t="shared" si="5419"/>
        <v>41616</v>
      </c>
      <c r="OO159"/>
      <c r="OP159" s="3">
        <f t="shared" si="5420"/>
        <v>41209</v>
      </c>
      <c r="OQ159"/>
      <c r="OR159" s="3">
        <f t="shared" si="5421"/>
        <v>662596</v>
      </c>
      <c r="OS159"/>
      <c r="OT159" s="3">
        <f t="shared" si="5422"/>
        <v>165649</v>
      </c>
      <c r="OU159"/>
      <c r="OV159" s="3">
        <f t="shared" si="5423"/>
        <v>165649</v>
      </c>
      <c r="OW159"/>
      <c r="OX159" s="3">
        <f t="shared" si="5424"/>
        <v>0</v>
      </c>
      <c r="OY159"/>
      <c r="OZ159" s="3">
        <f t="shared" si="5425"/>
        <v>41209</v>
      </c>
      <c r="PA159"/>
      <c r="PB159" s="3">
        <f t="shared" si="5426"/>
        <v>0</v>
      </c>
      <c r="PC159"/>
      <c r="PD159" s="3">
        <f t="shared" si="5427"/>
        <v>662596</v>
      </c>
      <c r="PE159"/>
      <c r="PF159" s="3">
        <f t="shared" si="5428"/>
        <v>41209</v>
      </c>
      <c r="PG159"/>
      <c r="PH159" s="3">
        <f t="shared" si="5429"/>
        <v>372100</v>
      </c>
      <c r="PI159"/>
      <c r="PJ159" s="3">
        <f t="shared" si="5430"/>
        <v>165649</v>
      </c>
      <c r="PK159"/>
      <c r="PL159" s="3">
        <f t="shared" si="5431"/>
        <v>41209</v>
      </c>
      <c r="PM159"/>
      <c r="PN159" s="3">
        <f t="shared" si="5432"/>
        <v>41209</v>
      </c>
      <c r="PO159"/>
      <c r="PP159" s="3">
        <f t="shared" si="5433"/>
        <v>165649</v>
      </c>
      <c r="PQ159"/>
      <c r="PR159" s="3">
        <f t="shared" si="5434"/>
        <v>41209</v>
      </c>
      <c r="PS159"/>
      <c r="PT159" s="3">
        <f t="shared" si="5435"/>
        <v>165649</v>
      </c>
      <c r="PU159"/>
      <c r="PV159" s="3">
        <f t="shared" si="5436"/>
        <v>41209</v>
      </c>
      <c r="PW159"/>
      <c r="PX159" s="3">
        <f t="shared" si="5360"/>
        <v>41209</v>
      </c>
      <c r="PY159"/>
      <c r="PZ159" s="3">
        <f t="shared" si="3172"/>
        <v>373321</v>
      </c>
      <c r="QA159"/>
      <c r="QB159" s="3">
        <f t="shared" si="3173"/>
        <v>41209</v>
      </c>
      <c r="QC159"/>
      <c r="QD159" s="3">
        <f t="shared" si="3174"/>
        <v>41616</v>
      </c>
      <c r="QE159"/>
      <c r="QF159" s="3">
        <f t="shared" si="3175"/>
        <v>165649</v>
      </c>
      <c r="QG159"/>
      <c r="QH159" s="3">
        <f t="shared" si="3176"/>
        <v>41616</v>
      </c>
      <c r="QI159"/>
      <c r="QJ159" s="3">
        <f t="shared" si="3177"/>
        <v>165649</v>
      </c>
      <c r="QK159"/>
      <c r="QL159" s="3">
        <f t="shared" si="3178"/>
        <v>165649</v>
      </c>
      <c r="QM159"/>
      <c r="QN159" s="3">
        <f t="shared" si="3169"/>
        <v>0</v>
      </c>
      <c r="QO159"/>
      <c r="QP159" s="3">
        <f t="shared" si="3170"/>
        <v>662596</v>
      </c>
      <c r="QQ159"/>
      <c r="QR159" s="3">
        <f t="shared" si="3171"/>
        <v>372100</v>
      </c>
      <c r="QS159" s="5"/>
      <c r="QT159" s="6">
        <f t="shared" si="5209"/>
        <v>20.484587702302758</v>
      </c>
      <c r="QU159" s="5"/>
      <c r="QV159" s="5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</row>
    <row r="160" spans="1:1015" s="3" customFormat="1">
      <c r="A160" s="2">
        <v>204</v>
      </c>
      <c r="B160" s="3">
        <v>29983</v>
      </c>
      <c r="C160" s="3">
        <v>28143</v>
      </c>
      <c r="D160" s="3">
        <v>29574</v>
      </c>
      <c r="E160" s="3">
        <v>30188</v>
      </c>
      <c r="F160" s="3">
        <v>31210</v>
      </c>
      <c r="G160" s="3">
        <v>26713</v>
      </c>
      <c r="H160" s="3">
        <v>27530</v>
      </c>
      <c r="I160" s="3">
        <v>29165</v>
      </c>
      <c r="J160" s="3">
        <v>29983</v>
      </c>
      <c r="K160" s="3">
        <v>34687</v>
      </c>
      <c r="L160" s="3">
        <v>29779</v>
      </c>
      <c r="M160" s="3">
        <v>35915</v>
      </c>
      <c r="N160" s="3">
        <v>34482</v>
      </c>
      <c r="O160" s="3">
        <v>40623</v>
      </c>
      <c r="P160" s="3">
        <v>32232</v>
      </c>
      <c r="Q160" s="3">
        <v>30596</v>
      </c>
      <c r="R160" s="3">
        <v>29165</v>
      </c>
      <c r="S160" s="3">
        <v>31005</v>
      </c>
      <c r="T160" s="3">
        <v>34482</v>
      </c>
      <c r="U160" s="3">
        <v>32437</v>
      </c>
      <c r="V160" s="3">
        <v>35301</v>
      </c>
      <c r="W160" s="3">
        <v>36324</v>
      </c>
      <c r="X160" s="3">
        <v>39599</v>
      </c>
      <c r="Y160" s="3">
        <v>42671</v>
      </c>
      <c r="Z160" s="3">
        <v>35710</v>
      </c>
      <c r="AA160" s="3">
        <v>36733</v>
      </c>
      <c r="AB160" s="3">
        <v>35301</v>
      </c>
      <c r="AC160" s="3">
        <v>30392</v>
      </c>
      <c r="AD160" s="3">
        <v>35710</v>
      </c>
      <c r="AE160" s="3">
        <v>38985</v>
      </c>
      <c r="AF160" s="3">
        <v>45129</v>
      </c>
      <c r="AG160" s="3">
        <v>38575</v>
      </c>
      <c r="AH160" s="3">
        <v>32028</v>
      </c>
      <c r="AI160" s="3">
        <v>37142</v>
      </c>
      <c r="AJ160" s="3">
        <v>35505</v>
      </c>
      <c r="AK160" s="3">
        <v>42261</v>
      </c>
      <c r="AL160" s="3">
        <v>38985</v>
      </c>
      <c r="AM160" s="3">
        <v>49844</v>
      </c>
      <c r="AN160" s="3">
        <v>37552</v>
      </c>
      <c r="AO160" s="3">
        <v>38780</v>
      </c>
      <c r="AP160" s="3">
        <v>37347</v>
      </c>
      <c r="AQ160" s="3">
        <v>33460</v>
      </c>
      <c r="AR160" s="3">
        <v>39394</v>
      </c>
      <c r="AS160" s="3">
        <v>44720</v>
      </c>
      <c r="AT160" s="3">
        <v>35505</v>
      </c>
      <c r="AU160" s="3">
        <v>39394</v>
      </c>
      <c r="AV160" s="3">
        <v>33255</v>
      </c>
      <c r="AW160" s="3">
        <v>34482</v>
      </c>
      <c r="AX160" s="3">
        <v>28552</v>
      </c>
      <c r="AY160" s="3">
        <v>32028</v>
      </c>
      <c r="AZ160" s="3">
        <v>42056</v>
      </c>
      <c r="BA160" s="3">
        <v>38985</v>
      </c>
      <c r="BB160" s="3">
        <v>34278</v>
      </c>
      <c r="BC160" s="3">
        <v>37961</v>
      </c>
      <c r="BD160" s="3">
        <v>41647</v>
      </c>
      <c r="BE160" s="3">
        <v>31619</v>
      </c>
      <c r="BF160" s="3">
        <v>37347</v>
      </c>
      <c r="BG160" s="3">
        <v>31619</v>
      </c>
      <c r="BH160" s="3">
        <v>36938</v>
      </c>
      <c r="BI160" s="3">
        <v>38371</v>
      </c>
      <c r="BJ160" s="3">
        <v>31619</v>
      </c>
      <c r="BK160" s="3">
        <v>37347</v>
      </c>
      <c r="BL160" s="3">
        <v>29983</v>
      </c>
      <c r="BM160" s="3">
        <v>35096</v>
      </c>
      <c r="BN160" s="3">
        <v>32028</v>
      </c>
      <c r="BO160" s="3">
        <v>36528</v>
      </c>
      <c r="BP160" s="3">
        <v>26713</v>
      </c>
      <c r="BQ160" s="3">
        <v>35096</v>
      </c>
      <c r="BR160" s="3">
        <v>41442</v>
      </c>
      <c r="BS160" s="3">
        <v>37961</v>
      </c>
      <c r="BT160" s="3">
        <v>30188</v>
      </c>
      <c r="BU160" s="3">
        <v>32437</v>
      </c>
      <c r="BV160" s="3">
        <v>29370</v>
      </c>
      <c r="BW160" s="3">
        <v>38985</v>
      </c>
      <c r="BX160" s="3">
        <v>32641</v>
      </c>
      <c r="BY160" s="3">
        <v>33050</v>
      </c>
      <c r="BZ160" s="3">
        <v>34687</v>
      </c>
      <c r="CA160" s="3">
        <v>43695</v>
      </c>
      <c r="CB160" s="3">
        <v>36119</v>
      </c>
      <c r="CC160" s="3">
        <v>34482</v>
      </c>
      <c r="CD160" s="3">
        <v>32437</v>
      </c>
      <c r="CE160" s="3">
        <v>43900</v>
      </c>
      <c r="CF160" s="3">
        <v>35301</v>
      </c>
      <c r="CG160" s="3">
        <v>32028</v>
      </c>
      <c r="CH160" s="3">
        <v>35096</v>
      </c>
      <c r="CI160" s="3">
        <v>34482</v>
      </c>
      <c r="CJ160" s="3">
        <v>31619</v>
      </c>
      <c r="CK160" s="3">
        <v>40623</v>
      </c>
      <c r="CL160" s="3">
        <v>35096</v>
      </c>
      <c r="CM160" s="3">
        <v>27326</v>
      </c>
      <c r="CN160" s="3">
        <v>38371</v>
      </c>
      <c r="CO160" s="3">
        <v>35301</v>
      </c>
      <c r="CP160" s="3">
        <v>25283</v>
      </c>
      <c r="CQ160" s="3">
        <v>33869</v>
      </c>
      <c r="CR160" s="3">
        <v>32437</v>
      </c>
      <c r="CS160" s="3">
        <v>40213</v>
      </c>
      <c r="CT160" s="3">
        <v>33460</v>
      </c>
      <c r="CU160" s="3">
        <v>35301</v>
      </c>
      <c r="CV160" s="3">
        <v>37756</v>
      </c>
      <c r="CW160" s="3">
        <v>33869</v>
      </c>
      <c r="CX160" s="3">
        <v>36324</v>
      </c>
      <c r="CY160" s="3">
        <v>30801</v>
      </c>
      <c r="CZ160" s="3">
        <v>32641</v>
      </c>
      <c r="DA160" s="3">
        <v>32846</v>
      </c>
      <c r="DB160" s="3">
        <v>36324</v>
      </c>
      <c r="DC160" s="3">
        <v>25896</v>
      </c>
      <c r="DD160" s="3">
        <v>36938</v>
      </c>
      <c r="DE160" s="3">
        <v>31210</v>
      </c>
      <c r="DF160" s="3">
        <v>34278</v>
      </c>
      <c r="DG160" s="3">
        <v>33255</v>
      </c>
      <c r="DH160" s="3">
        <v>39189</v>
      </c>
      <c r="DI160" s="3">
        <v>30596</v>
      </c>
      <c r="DJ160" s="3">
        <v>28552</v>
      </c>
      <c r="DK160" s="3">
        <v>38166</v>
      </c>
      <c r="DL160" s="3">
        <v>36119</v>
      </c>
      <c r="DM160" s="3">
        <v>35505</v>
      </c>
      <c r="DN160" s="3">
        <v>35915</v>
      </c>
      <c r="DO160" s="3">
        <v>28143</v>
      </c>
      <c r="DP160" s="3">
        <v>34892</v>
      </c>
      <c r="DQ160" s="3">
        <v>32028</v>
      </c>
      <c r="DR160" s="3">
        <v>32846</v>
      </c>
      <c r="DS160" s="3">
        <v>28961</v>
      </c>
      <c r="DT160" s="3">
        <v>29983</v>
      </c>
      <c r="DU160" s="3">
        <v>33460</v>
      </c>
      <c r="DV160" s="3">
        <v>27735</v>
      </c>
      <c r="DW160" s="3">
        <v>33050</v>
      </c>
      <c r="DX160" s="3">
        <v>31619</v>
      </c>
      <c r="DY160" s="3">
        <v>32641</v>
      </c>
      <c r="DZ160" s="3">
        <v>37347</v>
      </c>
      <c r="EA160" s="3">
        <v>31823</v>
      </c>
      <c r="EB160" s="3">
        <v>37347</v>
      </c>
      <c r="EC160" s="3">
        <v>36528</v>
      </c>
      <c r="ED160" s="3">
        <v>35915</v>
      </c>
      <c r="EE160" s="3">
        <v>33869</v>
      </c>
      <c r="EF160" s="3">
        <v>26713</v>
      </c>
      <c r="EG160" s="3">
        <v>29983</v>
      </c>
      <c r="EH160" s="3">
        <v>24466</v>
      </c>
      <c r="EI160" s="3">
        <v>31619</v>
      </c>
      <c r="EJ160" s="3">
        <v>36324</v>
      </c>
      <c r="EK160" s="3">
        <v>28961</v>
      </c>
      <c r="EL160" s="3">
        <v>31414</v>
      </c>
      <c r="EM160" s="3">
        <v>30801</v>
      </c>
      <c r="EN160" s="3">
        <v>34892</v>
      </c>
      <c r="EO160" s="3">
        <v>27122</v>
      </c>
      <c r="EP160" s="3">
        <v>30801</v>
      </c>
      <c r="EQ160" s="3">
        <v>30392</v>
      </c>
      <c r="ER160" s="3">
        <v>38780</v>
      </c>
      <c r="ES160" s="3">
        <v>33050</v>
      </c>
      <c r="ET160" s="3">
        <v>33869</v>
      </c>
      <c r="EU160" s="3">
        <v>27326</v>
      </c>
      <c r="EV160" s="5"/>
      <c r="EW160" s="6">
        <f t="shared" si="5053"/>
        <v>34212.446666666663</v>
      </c>
      <c r="EX160" s="7"/>
      <c r="EY160" s="6">
        <f t="shared" si="5204"/>
        <v>359.78630241259685</v>
      </c>
      <c r="EZ160" s="7"/>
      <c r="FA160" s="6">
        <f t="shared" si="5205"/>
        <v>33979.040000000001</v>
      </c>
      <c r="FB160" s="6">
        <f t="shared" si="5206"/>
        <v>34445.853333333333</v>
      </c>
      <c r="FC160" s="6">
        <f t="shared" si="4992"/>
        <v>-466.81333333333168</v>
      </c>
      <c r="FD160" s="7"/>
      <c r="FE160" s="6">
        <f t="shared" si="5207"/>
        <v>5321387.7548444364</v>
      </c>
      <c r="FF160"/>
      <c r="FG160" s="6">
        <f t="shared" si="5361"/>
        <v>21663.914844444931</v>
      </c>
      <c r="FH160"/>
      <c r="FI160" s="6">
        <f t="shared" si="5362"/>
        <v>24639442.808177762</v>
      </c>
      <c r="FJ160"/>
      <c r="FK160" s="6">
        <f t="shared" si="5363"/>
        <v>1364660.0881777816</v>
      </c>
      <c r="FL160"/>
      <c r="FM160" s="6">
        <f t="shared" si="5364"/>
        <v>17953750.848177791</v>
      </c>
      <c r="FN160"/>
      <c r="FO160" s="6">
        <f t="shared" si="5365"/>
        <v>32139677.461511131</v>
      </c>
      <c r="FP160"/>
      <c r="FQ160" s="6">
        <f t="shared" si="5366"/>
        <v>32196394.328177795</v>
      </c>
      <c r="FR160"/>
      <c r="FS160" s="6">
        <f t="shared" si="5367"/>
        <v>4421823.9148444375</v>
      </c>
      <c r="FT160"/>
      <c r="FU160" s="6">
        <f t="shared" si="5368"/>
        <v>1885641.6215111157</v>
      </c>
      <c r="FV160"/>
      <c r="FW160" s="6">
        <f t="shared" si="5369"/>
        <v>6309206.2215111032</v>
      </c>
      <c r="FX160"/>
      <c r="FY160" s="6">
        <f t="shared" si="5370"/>
        <v>309343.60817777959</v>
      </c>
      <c r="FZ160"/>
      <c r="GA160" s="6">
        <f t="shared" si="5371"/>
        <v>6786997.5681777867</v>
      </c>
      <c r="GB160"/>
      <c r="GC160" s="6">
        <f t="shared" si="5372"/>
        <v>309343.60817777959</v>
      </c>
      <c r="GD160"/>
      <c r="GE160" s="6">
        <f t="shared" si="5373"/>
        <v>28899368.994844425</v>
      </c>
      <c r="GF160"/>
      <c r="GG160" s="6">
        <f t="shared" si="5374"/>
        <v>7885912.3548444537</v>
      </c>
      <c r="GH160"/>
      <c r="GI160" s="6">
        <f t="shared" si="5440"/>
        <v>49291819.861511089</v>
      </c>
      <c r="GJ160"/>
      <c r="GK160" s="6">
        <f t="shared" si="5441"/>
        <v>21596343.914844461</v>
      </c>
      <c r="GL160"/>
      <c r="GM160" s="6">
        <f t="shared" si="5442"/>
        <v>39553868.928177796</v>
      </c>
      <c r="GN160"/>
      <c r="GO160" s="6">
        <f t="shared" si="5443"/>
        <v>107997543.71484448</v>
      </c>
      <c r="GP160"/>
      <c r="GQ160" s="6">
        <f t="shared" si="5444"/>
        <v>579405.14151111362</v>
      </c>
      <c r="GR160"/>
      <c r="GS160" s="6">
        <f t="shared" si="5445"/>
        <v>18955690.541511096</v>
      </c>
      <c r="GT160"/>
      <c r="GU160" s="6">
        <f t="shared" si="5446"/>
        <v>23611695.061511125</v>
      </c>
      <c r="GV160"/>
      <c r="GW160" s="6">
        <f t="shared" si="5447"/>
        <v>11711361.581511123</v>
      </c>
      <c r="GX160"/>
      <c r="GY160" s="6">
        <f t="shared" si="5448"/>
        <v>577883.76817778032</v>
      </c>
      <c r="GZ160"/>
      <c r="HA160" s="6">
        <f t="shared" si="5449"/>
        <v>9055204.3948444538</v>
      </c>
      <c r="HB160"/>
      <c r="HC160" s="6">
        <f t="shared" si="5450"/>
        <v>12516123.181511099</v>
      </c>
      <c r="HD160"/>
      <c r="HE160" s="6">
        <f t="shared" si="5451"/>
        <v>10343856.674844455</v>
      </c>
      <c r="HF160"/>
      <c r="HG160" s="6">
        <f t="shared" si="5452"/>
        <v>110141106.90151107</v>
      </c>
      <c r="HH160"/>
      <c r="HI160" s="6">
        <f t="shared" si="5453"/>
        <v>38375712.234844424</v>
      </c>
      <c r="HJ160"/>
      <c r="HK160" s="6">
        <f t="shared" si="5454"/>
        <v>933516.67484444764</v>
      </c>
      <c r="HL160"/>
      <c r="HM160" s="6">
        <f t="shared" si="5455"/>
        <v>27680085.141511127</v>
      </c>
      <c r="HN160"/>
      <c r="HO160" s="6">
        <f t="shared" si="5456"/>
        <v>21587050.541511126</v>
      </c>
      <c r="HP160"/>
      <c r="HQ160" s="6">
        <f t="shared" si="5457"/>
        <v>16266594.68817779</v>
      </c>
      <c r="HR160"/>
      <c r="HS160" s="6">
        <f t="shared" si="5458"/>
        <v>62666011.341511138</v>
      </c>
      <c r="HT160"/>
      <c r="HU160" s="6">
        <f t="shared" si="5459"/>
        <v>15585230.114844432</v>
      </c>
      <c r="HV160"/>
      <c r="HW160" s="6">
        <f t="shared" si="5460"/>
        <v>3176189.3148444504</v>
      </c>
      <c r="HX160"/>
      <c r="HY160" s="6">
        <f t="shared" si="5461"/>
        <v>83689319.288177803</v>
      </c>
      <c r="HZ160"/>
      <c r="IA160" s="6">
        <f t="shared" si="5462"/>
        <v>3342.3815111109202</v>
      </c>
      <c r="IB160"/>
      <c r="IC160" s="6">
        <f t="shared" si="5463"/>
        <v>72951869.674844474</v>
      </c>
      <c r="ID160"/>
      <c r="IE160" s="6">
        <f t="shared" si="5464"/>
        <v>4426030.5415111044</v>
      </c>
      <c r="IF160"/>
      <c r="IG160" s="6">
        <f t="shared" si="5465"/>
        <v>120916121.20817782</v>
      </c>
      <c r="IH160"/>
      <c r="II160" s="6">
        <f t="shared" si="5466"/>
        <v>13986203.768177766</v>
      </c>
      <c r="IJ160"/>
      <c r="IK160" s="6">
        <f t="shared" si="5467"/>
        <v>1168157.4615111076</v>
      </c>
      <c r="IL160"/>
      <c r="IM160" s="6">
        <f t="shared" si="5468"/>
        <v>72883556.181511134</v>
      </c>
      <c r="IN160"/>
      <c r="IO160" s="6">
        <f t="shared" si="5469"/>
        <v>67845093.888177752</v>
      </c>
      <c r="IP160"/>
      <c r="IQ160" s="6">
        <f t="shared" si="5470"/>
        <v>12509048.554844433</v>
      </c>
      <c r="IR160"/>
      <c r="IS160" s="6">
        <f t="shared" si="5471"/>
        <v>65921192.128177807</v>
      </c>
      <c r="IT160"/>
      <c r="IU160" s="6">
        <f t="shared" si="5472"/>
        <v>53424209.728177801</v>
      </c>
      <c r="IV160"/>
      <c r="IW160" s="6">
        <f t="shared" si="5473"/>
        <v>1888388.994844449</v>
      </c>
      <c r="IX160"/>
      <c r="IY160" s="6">
        <f t="shared" si="5474"/>
        <v>18955690.541511096</v>
      </c>
      <c r="IZ160"/>
      <c r="JA160" s="6">
        <f t="shared" si="5475"/>
        <v>35877863.768177755</v>
      </c>
      <c r="JB160"/>
      <c r="JC160" s="6">
        <f t="shared" si="5476"/>
        <v>68546.221511110241</v>
      </c>
      <c r="JD160"/>
      <c r="JE160" s="6">
        <f t="shared" si="5477"/>
        <v>118696957.56817774</v>
      </c>
      <c r="JF160"/>
      <c r="JG160" s="6">
        <f t="shared" si="5478"/>
        <v>38375712.234844424</v>
      </c>
      <c r="JH160"/>
      <c r="JI160" s="6">
        <f t="shared" si="5479"/>
        <v>2219543.7681777729</v>
      </c>
      <c r="JJ160"/>
      <c r="JK160" s="6">
        <f t="shared" si="5480"/>
        <v>82080217.634844407</v>
      </c>
      <c r="JL160"/>
      <c r="JM160" s="6">
        <f t="shared" si="5481"/>
        <v>83671023.914844468</v>
      </c>
      <c r="JN160"/>
      <c r="JO160" s="6">
        <f t="shared" si="5482"/>
        <v>1168157.4615111076</v>
      </c>
      <c r="JP160"/>
      <c r="JQ160" s="6">
        <f t="shared" si="5483"/>
        <v>67878045.141511083</v>
      </c>
      <c r="JR160"/>
      <c r="JS160" s="6">
        <f t="shared" si="5484"/>
        <v>11094317.4615111</v>
      </c>
      <c r="JT160"/>
      <c r="JU160" s="6">
        <f t="shared" si="5485"/>
        <v>18938279.288177762</v>
      </c>
      <c r="JV160"/>
      <c r="JW160" s="6">
        <f t="shared" si="5486"/>
        <v>9061223.7681777868</v>
      </c>
      <c r="JX160"/>
      <c r="JY160" s="6">
        <f t="shared" si="5487"/>
        <v>23504913.95484446</v>
      </c>
      <c r="JZ160"/>
      <c r="KA160" s="6">
        <f t="shared" si="5488"/>
        <v>308232.2348444463</v>
      </c>
      <c r="KB160"/>
      <c r="KC160" s="6">
        <f t="shared" si="5489"/>
        <v>35889844.394844428</v>
      </c>
      <c r="KD160"/>
      <c r="KE160" s="6">
        <f t="shared" si="5490"/>
        <v>1653315.9281777735</v>
      </c>
      <c r="KF160"/>
      <c r="KG160" s="6">
        <f t="shared" si="5491"/>
        <v>6314230.8481777692</v>
      </c>
      <c r="KH160"/>
      <c r="KI160" s="6">
        <f t="shared" si="5492"/>
        <v>7857855.4881777866</v>
      </c>
      <c r="KJ160"/>
      <c r="KK160" s="6">
        <f t="shared" si="5493"/>
        <v>44705092.141511135</v>
      </c>
      <c r="KL160"/>
      <c r="KM160" s="6">
        <f t="shared" si="5494"/>
        <v>61305976.834844418</v>
      </c>
      <c r="KN160"/>
      <c r="KO160" s="6">
        <f t="shared" si="5495"/>
        <v>1165996.8348444409</v>
      </c>
      <c r="KP160"/>
      <c r="KQ160" s="6">
        <f t="shared" si="5496"/>
        <v>67845093.888177752</v>
      </c>
      <c r="KR160"/>
      <c r="KS160" s="6">
        <f t="shared" si="5497"/>
        <v>767048.99484444153</v>
      </c>
      <c r="KT160"/>
      <c r="KU160" s="6">
        <f t="shared" si="5498"/>
        <v>38400495.488177754</v>
      </c>
      <c r="KV160"/>
      <c r="KW160" s="16">
        <f t="shared" si="5499"/>
        <v>309.17378407230711</v>
      </c>
      <c r="KX160" s="7"/>
      <c r="KY160" s="5"/>
      <c r="KZ160" s="3">
        <f t="shared" si="5208"/>
        <v>3385600</v>
      </c>
      <c r="LA160"/>
      <c r="LB160" s="3">
        <f t="shared" si="5375"/>
        <v>376996</v>
      </c>
      <c r="LC160"/>
      <c r="LD160" s="3">
        <f t="shared" si="5376"/>
        <v>20223009</v>
      </c>
      <c r="LE160"/>
      <c r="LF160" s="3">
        <f t="shared" si="5377"/>
        <v>2673225</v>
      </c>
      <c r="LG160"/>
      <c r="LH160" s="3">
        <f t="shared" si="5378"/>
        <v>22127616</v>
      </c>
      <c r="LI160"/>
      <c r="LJ160" s="3">
        <f t="shared" si="5379"/>
        <v>37650496</v>
      </c>
      <c r="LK160"/>
      <c r="LL160" s="3">
        <f t="shared" si="5380"/>
        <v>37711881</v>
      </c>
      <c r="LM160"/>
      <c r="LN160" s="3">
        <f t="shared" si="5381"/>
        <v>2676496</v>
      </c>
      <c r="LO160"/>
      <c r="LP160" s="3">
        <f t="shared" si="5382"/>
        <v>3385600</v>
      </c>
      <c r="LQ160"/>
      <c r="LR160" s="3">
        <f t="shared" si="5383"/>
        <v>4182025</v>
      </c>
      <c r="LS160"/>
      <c r="LT160" s="3">
        <f t="shared" si="5384"/>
        <v>1046529</v>
      </c>
      <c r="LU160"/>
      <c r="LV160" s="3">
        <f t="shared" si="5385"/>
        <v>9437184</v>
      </c>
      <c r="LW160"/>
      <c r="LX160" s="3">
        <f t="shared" si="5386"/>
        <v>1046529</v>
      </c>
      <c r="LY160"/>
      <c r="LZ160" s="3">
        <f t="shared" si="5387"/>
        <v>24098281</v>
      </c>
      <c r="MA160"/>
      <c r="MB160" s="3">
        <f t="shared" si="5388"/>
        <v>10725625</v>
      </c>
      <c r="MC160"/>
      <c r="MD160" s="3">
        <f t="shared" si="5389"/>
        <v>42954916</v>
      </c>
      <c r="ME160"/>
      <c r="MF160" s="3">
        <f t="shared" si="5390"/>
        <v>26152996</v>
      </c>
      <c r="MG160"/>
      <c r="MH160" s="3">
        <f t="shared" si="5391"/>
        <v>45643536</v>
      </c>
      <c r="MI160"/>
      <c r="MJ160" s="3">
        <f t="shared" si="5392"/>
        <v>117917881</v>
      </c>
      <c r="MK160"/>
      <c r="ML160" s="3">
        <f t="shared" si="5393"/>
        <v>1507984</v>
      </c>
      <c r="MM160"/>
      <c r="MN160" s="3">
        <f t="shared" si="5394"/>
        <v>15108769</v>
      </c>
      <c r="MO160"/>
      <c r="MP160" s="3">
        <f t="shared" si="5395"/>
        <v>28366276</v>
      </c>
      <c r="MQ160"/>
      <c r="MR160" s="3">
        <f t="shared" si="5396"/>
        <v>15124321</v>
      </c>
      <c r="MS160"/>
      <c r="MT160" s="3">
        <f t="shared" si="5397"/>
        <v>1505529</v>
      </c>
      <c r="MU160"/>
      <c r="MV160" s="3">
        <f t="shared" si="5398"/>
        <v>12082576</v>
      </c>
      <c r="MW160"/>
      <c r="MX160" s="3">
        <f t="shared" si="5399"/>
        <v>9431041</v>
      </c>
      <c r="MY160"/>
      <c r="MZ160" s="3">
        <f t="shared" si="5400"/>
        <v>13564489</v>
      </c>
      <c r="NA160"/>
      <c r="NB160" s="3">
        <f t="shared" si="5401"/>
        <v>100560784</v>
      </c>
      <c r="NC160"/>
      <c r="ND160" s="3">
        <f t="shared" si="5402"/>
        <v>32809984</v>
      </c>
      <c r="NE160"/>
      <c r="NF160" s="3">
        <f t="shared" si="5403"/>
        <v>2053489</v>
      </c>
      <c r="NG160"/>
      <c r="NH160" s="3">
        <f t="shared" si="5404"/>
        <v>32809984</v>
      </c>
      <c r="NI160"/>
      <c r="NJ160" s="3">
        <f t="shared" si="5405"/>
        <v>26142769</v>
      </c>
      <c r="NK160"/>
      <c r="NL160" s="3">
        <f t="shared" si="5359"/>
        <v>20250000</v>
      </c>
      <c r="NM160"/>
      <c r="NN160" s="3">
        <f t="shared" si="5406"/>
        <v>70274689</v>
      </c>
      <c r="NO160"/>
      <c r="NP160" s="3">
        <f t="shared" si="5407"/>
        <v>12117361</v>
      </c>
      <c r="NQ160"/>
      <c r="NR160" s="3">
        <f t="shared" si="5408"/>
        <v>5058001</v>
      </c>
      <c r="NS160"/>
      <c r="NT160" s="3">
        <f t="shared" si="5409"/>
        <v>92448225</v>
      </c>
      <c r="NU160"/>
      <c r="NV160" s="3">
        <f t="shared" si="5410"/>
        <v>167281</v>
      </c>
      <c r="NW160"/>
      <c r="NX160" s="3">
        <f t="shared" si="5411"/>
        <v>81144064</v>
      </c>
      <c r="NY160"/>
      <c r="NZ160" s="3">
        <f t="shared" si="5412"/>
        <v>2679769</v>
      </c>
      <c r="OA160"/>
      <c r="OB160" s="3">
        <f t="shared" si="5413"/>
        <v>131400369</v>
      </c>
      <c r="OC160"/>
      <c r="OD160" s="3">
        <f t="shared" si="5414"/>
        <v>10712529</v>
      </c>
      <c r="OE160"/>
      <c r="OF160" s="3">
        <f t="shared" si="5415"/>
        <v>376996</v>
      </c>
      <c r="OG160"/>
      <c r="OH160" s="3">
        <f t="shared" si="5416"/>
        <v>81072016</v>
      </c>
      <c r="OI160"/>
      <c r="OJ160" s="3">
        <f t="shared" si="5417"/>
        <v>60372900</v>
      </c>
      <c r="OK160"/>
      <c r="OL160" s="3">
        <f t="shared" si="5418"/>
        <v>9424900</v>
      </c>
      <c r="OM160"/>
      <c r="ON160" s="3">
        <f t="shared" si="5419"/>
        <v>73719396</v>
      </c>
      <c r="OO160"/>
      <c r="OP160" s="3">
        <f t="shared" si="5420"/>
        <v>60466176</v>
      </c>
      <c r="OQ160"/>
      <c r="OR160" s="3">
        <f t="shared" si="5421"/>
        <v>3389281</v>
      </c>
      <c r="OS160"/>
      <c r="OT160" s="3">
        <f t="shared" si="5422"/>
        <v>15108769</v>
      </c>
      <c r="OU160"/>
      <c r="OV160" s="3">
        <f t="shared" si="5423"/>
        <v>30503529</v>
      </c>
      <c r="OW160"/>
      <c r="OX160" s="3">
        <f t="shared" si="5424"/>
        <v>42025</v>
      </c>
      <c r="OY160"/>
      <c r="OZ160" s="3">
        <f t="shared" si="5425"/>
        <v>108743184</v>
      </c>
      <c r="PA160"/>
      <c r="PB160" s="3">
        <f t="shared" si="5426"/>
        <v>32809984</v>
      </c>
      <c r="PC160"/>
      <c r="PD160" s="3">
        <f t="shared" si="5427"/>
        <v>1046529</v>
      </c>
      <c r="PE160"/>
      <c r="PF160" s="3">
        <f t="shared" si="5428"/>
        <v>73839649</v>
      </c>
      <c r="PG160"/>
      <c r="PH160" s="3">
        <f t="shared" si="5429"/>
        <v>92428996</v>
      </c>
      <c r="PI160"/>
      <c r="PJ160" s="3">
        <f t="shared" si="5430"/>
        <v>376996</v>
      </c>
      <c r="PK160"/>
      <c r="PL160" s="3">
        <f t="shared" si="5431"/>
        <v>60403984</v>
      </c>
      <c r="PM160"/>
      <c r="PN160" s="3">
        <f t="shared" si="5432"/>
        <v>8202496</v>
      </c>
      <c r="PO160"/>
      <c r="PP160" s="3">
        <f t="shared" si="5433"/>
        <v>15093225</v>
      </c>
      <c r="PQ160"/>
      <c r="PR160" s="3">
        <f t="shared" si="5434"/>
        <v>12089529</v>
      </c>
      <c r="PS160"/>
      <c r="PT160" s="3">
        <f t="shared" si="5435"/>
        <v>28249225</v>
      </c>
      <c r="PU160"/>
      <c r="PV160" s="3">
        <f t="shared" si="5436"/>
        <v>1044484</v>
      </c>
      <c r="PW160"/>
      <c r="PX160" s="3">
        <f t="shared" si="5360"/>
        <v>30514576</v>
      </c>
      <c r="PY160"/>
      <c r="PZ160" s="3">
        <f t="shared" si="3172"/>
        <v>670761</v>
      </c>
      <c r="QA160"/>
      <c r="QB160" s="3">
        <f t="shared" si="3173"/>
        <v>4186116</v>
      </c>
      <c r="QC160"/>
      <c r="QD160" s="3">
        <f t="shared" si="3174"/>
        <v>10692900</v>
      </c>
      <c r="QE160"/>
      <c r="QF160" s="3">
        <f t="shared" si="3175"/>
        <v>51165409</v>
      </c>
      <c r="QG160"/>
      <c r="QH160" s="3">
        <f t="shared" si="3176"/>
        <v>54213769</v>
      </c>
      <c r="QI160"/>
      <c r="QJ160" s="3">
        <f t="shared" si="3177"/>
        <v>375769</v>
      </c>
      <c r="QK160"/>
      <c r="QL160" s="3">
        <f t="shared" si="3178"/>
        <v>60372900</v>
      </c>
      <c r="QM160"/>
      <c r="QN160" s="3">
        <f t="shared" si="3169"/>
        <v>167281</v>
      </c>
      <c r="QO160"/>
      <c r="QP160" s="3">
        <f t="shared" si="3170"/>
        <v>32832900</v>
      </c>
      <c r="QQ160"/>
      <c r="QR160" s="3">
        <f t="shared" si="3171"/>
        <v>42810849</v>
      </c>
      <c r="QS160" s="5"/>
      <c r="QT160" s="6">
        <f t="shared" si="5209"/>
        <v>313.90767299026345</v>
      </c>
      <c r="QU160" s="5"/>
      <c r="QV160" s="5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</row>
    <row r="161" spans="1:1015" s="3" customFormat="1">
      <c r="A161" s="2">
        <v>206</v>
      </c>
      <c r="B161" s="3">
        <v>559552</v>
      </c>
      <c r="C161" s="3">
        <v>588528</v>
      </c>
      <c r="D161" s="3">
        <v>533168</v>
      </c>
      <c r="E161" s="3">
        <v>523440</v>
      </c>
      <c r="F161" s="3">
        <v>523848</v>
      </c>
      <c r="G161" s="3">
        <v>538384</v>
      </c>
      <c r="H161" s="3">
        <v>614160</v>
      </c>
      <c r="I161" s="3">
        <v>524672</v>
      </c>
      <c r="J161" s="3">
        <v>536864</v>
      </c>
      <c r="K161" s="3">
        <v>519744</v>
      </c>
      <c r="L161" s="3">
        <v>557072</v>
      </c>
      <c r="M161" s="3">
        <v>626112</v>
      </c>
      <c r="N161" s="3">
        <v>526320</v>
      </c>
      <c r="O161" s="3">
        <v>637520</v>
      </c>
      <c r="P161" s="3">
        <v>513176</v>
      </c>
      <c r="Q161" s="3">
        <v>543184</v>
      </c>
      <c r="R161" s="3">
        <v>500608</v>
      </c>
      <c r="S161" s="3">
        <v>531248</v>
      </c>
      <c r="T161" s="3">
        <v>643232</v>
      </c>
      <c r="U161" s="3">
        <v>570032</v>
      </c>
      <c r="V161" s="3">
        <v>588800</v>
      </c>
      <c r="W161" s="3">
        <v>580784</v>
      </c>
      <c r="X161" s="3">
        <v>569328</v>
      </c>
      <c r="Y161" s="3">
        <v>660672</v>
      </c>
      <c r="Z161" s="3">
        <v>567264</v>
      </c>
      <c r="AA161" s="3">
        <v>597520</v>
      </c>
      <c r="AB161" s="3">
        <v>629728</v>
      </c>
      <c r="AC161" s="3">
        <v>627504</v>
      </c>
      <c r="AD161" s="3">
        <v>611104</v>
      </c>
      <c r="AE161" s="3">
        <v>659280</v>
      </c>
      <c r="AF161" s="3">
        <v>644624</v>
      </c>
      <c r="AG161" s="3">
        <v>729648</v>
      </c>
      <c r="AH161" s="3">
        <v>598208</v>
      </c>
      <c r="AI161" s="3">
        <v>628752</v>
      </c>
      <c r="AJ161" s="3">
        <v>606384</v>
      </c>
      <c r="AK161" s="3">
        <v>630416</v>
      </c>
      <c r="AL161" s="3">
        <v>583280</v>
      </c>
      <c r="AM161" s="3">
        <v>688128</v>
      </c>
      <c r="AN161" s="3">
        <v>681952</v>
      </c>
      <c r="AO161" s="3">
        <v>611520</v>
      </c>
      <c r="AP161" s="3">
        <v>624720</v>
      </c>
      <c r="AQ161" s="3">
        <v>678176</v>
      </c>
      <c r="AR161" s="3">
        <v>660112</v>
      </c>
      <c r="AS161" s="3">
        <v>654816</v>
      </c>
      <c r="AT161" s="3">
        <v>632928</v>
      </c>
      <c r="AU161" s="3">
        <v>703584</v>
      </c>
      <c r="AV161" s="3">
        <v>647840</v>
      </c>
      <c r="AW161" s="3">
        <v>555008</v>
      </c>
      <c r="AX161" s="3">
        <v>648528</v>
      </c>
      <c r="AY161" s="3">
        <v>554736</v>
      </c>
      <c r="AZ161" s="3">
        <v>750000</v>
      </c>
      <c r="BA161" s="3">
        <v>616240</v>
      </c>
      <c r="BB161" s="3">
        <v>662640</v>
      </c>
      <c r="BC161" s="3">
        <v>625696</v>
      </c>
      <c r="BD161" s="3">
        <v>685456</v>
      </c>
      <c r="BE161" s="3">
        <v>538656</v>
      </c>
      <c r="BF161" s="3">
        <v>680272</v>
      </c>
      <c r="BG161" s="3">
        <v>654672</v>
      </c>
      <c r="BH161" s="3">
        <v>574432</v>
      </c>
      <c r="BI161" s="3">
        <v>591568</v>
      </c>
      <c r="BJ161" s="3">
        <v>599744</v>
      </c>
      <c r="BK161" s="3">
        <v>593648</v>
      </c>
      <c r="BL161" s="3">
        <v>542768</v>
      </c>
      <c r="BM161" s="3">
        <v>568096</v>
      </c>
      <c r="BN161" s="3">
        <v>621248</v>
      </c>
      <c r="BO161" s="3">
        <v>550608</v>
      </c>
      <c r="BP161" s="3">
        <v>550464</v>
      </c>
      <c r="BQ161" s="3">
        <v>633056</v>
      </c>
      <c r="BR161" s="3">
        <v>621936</v>
      </c>
      <c r="BS161" s="3">
        <v>645744</v>
      </c>
      <c r="BT161" s="3">
        <v>617776</v>
      </c>
      <c r="BU161" s="3">
        <v>555840</v>
      </c>
      <c r="BV161" s="3">
        <v>588944</v>
      </c>
      <c r="BW161" s="3">
        <v>644480</v>
      </c>
      <c r="BX161" s="3">
        <v>554192</v>
      </c>
      <c r="BY161" s="3">
        <v>609856</v>
      </c>
      <c r="BZ161" s="3">
        <v>529184</v>
      </c>
      <c r="CA161" s="3">
        <v>697536</v>
      </c>
      <c r="CB161" s="3">
        <v>618320</v>
      </c>
      <c r="CC161" s="3">
        <v>557904</v>
      </c>
      <c r="CD161" s="3">
        <v>549376</v>
      </c>
      <c r="CE161" s="3">
        <v>602096</v>
      </c>
      <c r="CF161" s="3">
        <v>555280</v>
      </c>
      <c r="CG161" s="3">
        <v>641280</v>
      </c>
      <c r="CH161" s="3">
        <v>554592</v>
      </c>
      <c r="CI161" s="3">
        <v>663200</v>
      </c>
      <c r="CJ161" s="3">
        <v>581344</v>
      </c>
      <c r="CK161" s="3">
        <v>623040</v>
      </c>
      <c r="CL161" s="3">
        <v>577472</v>
      </c>
      <c r="CM161" s="3">
        <v>581200</v>
      </c>
      <c r="CN161" s="3">
        <v>587152</v>
      </c>
      <c r="CO161" s="3">
        <v>546896</v>
      </c>
      <c r="CP161" s="3">
        <v>586176</v>
      </c>
      <c r="CQ161" s="3">
        <v>560512</v>
      </c>
      <c r="CR161" s="3">
        <v>494736</v>
      </c>
      <c r="CS161" s="3">
        <v>587424</v>
      </c>
      <c r="CT161" s="3">
        <v>544144</v>
      </c>
      <c r="CU161" s="3">
        <v>603344</v>
      </c>
      <c r="CV161" s="3">
        <v>607920</v>
      </c>
      <c r="CW161" s="3">
        <v>534816</v>
      </c>
      <c r="CX161" s="3">
        <v>613600</v>
      </c>
      <c r="CY161" s="3">
        <v>559552</v>
      </c>
      <c r="CZ161" s="3">
        <v>587968</v>
      </c>
      <c r="DA161" s="3">
        <v>566032</v>
      </c>
      <c r="DB161" s="3">
        <v>617344</v>
      </c>
      <c r="DC161" s="3">
        <v>550608</v>
      </c>
      <c r="DD161" s="3">
        <v>625696</v>
      </c>
      <c r="DE161" s="3">
        <v>513720</v>
      </c>
      <c r="DF161" s="3">
        <v>545392</v>
      </c>
      <c r="DG161" s="3">
        <v>582304</v>
      </c>
      <c r="DH161" s="3">
        <v>662768</v>
      </c>
      <c r="DI161" s="3">
        <v>525072</v>
      </c>
      <c r="DJ161" s="3">
        <v>568096</v>
      </c>
      <c r="DK161" s="3">
        <v>533168</v>
      </c>
      <c r="DL161" s="3">
        <v>638912</v>
      </c>
      <c r="DM161" s="3">
        <v>606112</v>
      </c>
      <c r="DN161" s="3">
        <v>630832</v>
      </c>
      <c r="DO161" s="3">
        <v>488744</v>
      </c>
      <c r="DP161" s="3">
        <v>609168</v>
      </c>
      <c r="DQ161" s="3">
        <v>525360</v>
      </c>
      <c r="DR161" s="3">
        <v>623888</v>
      </c>
      <c r="DS161" s="3">
        <v>553504</v>
      </c>
      <c r="DT161" s="3">
        <v>461544</v>
      </c>
      <c r="DU161" s="3">
        <v>578032</v>
      </c>
      <c r="DV161" s="3">
        <v>492560</v>
      </c>
      <c r="DW161" s="3">
        <v>564240</v>
      </c>
      <c r="DX161" s="3">
        <v>528912</v>
      </c>
      <c r="DY161" s="3">
        <v>634320</v>
      </c>
      <c r="DZ161" s="3">
        <v>561344</v>
      </c>
      <c r="EA161" s="3">
        <v>597936</v>
      </c>
      <c r="EB161" s="3">
        <v>591152</v>
      </c>
      <c r="EC161" s="3">
        <v>547728</v>
      </c>
      <c r="ED161" s="3">
        <v>503608</v>
      </c>
      <c r="EE161" s="3">
        <v>579552</v>
      </c>
      <c r="EF161" s="3">
        <v>427568</v>
      </c>
      <c r="EG161" s="3">
        <v>580096</v>
      </c>
      <c r="EH161" s="3">
        <v>509896</v>
      </c>
      <c r="EI161" s="3">
        <v>602784</v>
      </c>
      <c r="EJ161" s="3">
        <v>503472</v>
      </c>
      <c r="EK161" s="3">
        <v>521112</v>
      </c>
      <c r="EL161" s="3">
        <v>614848</v>
      </c>
      <c r="EM161" s="3">
        <v>467792</v>
      </c>
      <c r="EN161" s="3">
        <v>532480</v>
      </c>
      <c r="EO161" s="3">
        <v>505384</v>
      </c>
      <c r="EP161" s="3">
        <v>477712</v>
      </c>
      <c r="EQ161" s="3">
        <v>469288</v>
      </c>
      <c r="ER161" s="3">
        <v>525072</v>
      </c>
      <c r="ES161" s="3">
        <v>571536</v>
      </c>
      <c r="ET161" s="3">
        <v>545248</v>
      </c>
      <c r="EU161" s="3">
        <v>497192</v>
      </c>
      <c r="EV161" s="5"/>
      <c r="EW161" s="6">
        <f t="shared" si="5053"/>
        <v>583662.88</v>
      </c>
      <c r="EX161" s="7"/>
      <c r="EY161" s="6">
        <f t="shared" si="5204"/>
        <v>4654.6024234749893</v>
      </c>
      <c r="EZ161" s="7"/>
      <c r="FA161" s="6">
        <f t="shared" si="5205"/>
        <v>581832.64</v>
      </c>
      <c r="FB161" s="6">
        <f t="shared" si="5206"/>
        <v>585493.12</v>
      </c>
      <c r="FC161" s="6">
        <f t="shared" si="4992"/>
        <v>-3660.4799999999814</v>
      </c>
      <c r="FD161" s="7"/>
      <c r="FE161" s="6">
        <f t="shared" si="5207"/>
        <v>640875552.87040091</v>
      </c>
      <c r="FF161"/>
      <c r="FG161" s="6">
        <f t="shared" si="5361"/>
        <v>179251396.71039951</v>
      </c>
      <c r="FH161"/>
      <c r="FI161" s="6">
        <f t="shared" si="5362"/>
        <v>118276935.2704004</v>
      </c>
      <c r="FJ161"/>
      <c r="FK161" s="6">
        <f t="shared" si="5363"/>
        <v>8676639326.3103962</v>
      </c>
      <c r="FL161"/>
      <c r="FM161" s="6">
        <f t="shared" si="5364"/>
        <v>431828349.0303992</v>
      </c>
      <c r="FN161"/>
      <c r="FO161" s="6">
        <f t="shared" si="5365"/>
        <v>4274481635.4304023</v>
      </c>
      <c r="FP161"/>
      <c r="FQ161" s="6">
        <f t="shared" si="5366"/>
        <v>11564748361.830404</v>
      </c>
      <c r="FR161"/>
      <c r="FS161" s="6">
        <f t="shared" si="5367"/>
        <v>694191810.150401</v>
      </c>
      <c r="FT161"/>
      <c r="FU161" s="6">
        <f t="shared" si="5368"/>
        <v>727894499.43040097</v>
      </c>
      <c r="FV161"/>
      <c r="FW161" s="6">
        <f t="shared" si="5369"/>
        <v>5907533385.8303976</v>
      </c>
      <c r="FX161"/>
      <c r="FY161" s="6">
        <f t="shared" si="5370"/>
        <v>136340185.19039956</v>
      </c>
      <c r="FZ161"/>
      <c r="GA161" s="6">
        <f t="shared" si="5371"/>
        <v>7688399679.5904036</v>
      </c>
      <c r="GB161"/>
      <c r="GC161" s="6">
        <f t="shared" si="5372"/>
        <v>707321684.07040095</v>
      </c>
      <c r="GD161"/>
      <c r="GE161" s="6">
        <f t="shared" si="5373"/>
        <v>34627104.870399781</v>
      </c>
      <c r="GF161"/>
      <c r="GG161" s="6">
        <f t="shared" si="5374"/>
        <v>1981631520.8704016</v>
      </c>
      <c r="GH161"/>
      <c r="GI161" s="6">
        <f t="shared" si="5440"/>
        <v>6620022386.7904034</v>
      </c>
      <c r="GJ161"/>
      <c r="GK161" s="6">
        <f t="shared" si="5441"/>
        <v>722723647.59040105</v>
      </c>
      <c r="GL161"/>
      <c r="GM161" s="6">
        <f t="shared" si="5442"/>
        <v>414998827.11040074</v>
      </c>
      <c r="GN161"/>
      <c r="GO161" s="6">
        <f t="shared" si="5443"/>
        <v>10238914203.750404</v>
      </c>
      <c r="GP161"/>
      <c r="GQ161" s="6">
        <f t="shared" si="5444"/>
        <v>5489695592.5503969</v>
      </c>
      <c r="GR161"/>
      <c r="GS161" s="6">
        <f t="shared" si="5445"/>
        <v>2479593812.0704017</v>
      </c>
      <c r="GT161"/>
      <c r="GU161" s="6">
        <f t="shared" si="5446"/>
        <v>80218533.990399674</v>
      </c>
      <c r="GV161"/>
      <c r="GW161" s="6">
        <f t="shared" si="5447"/>
        <v>4488399700.0704021</v>
      </c>
      <c r="GX161"/>
      <c r="GY161" s="6">
        <f t="shared" si="5448"/>
        <v>9310798696.550396</v>
      </c>
      <c r="GZ161"/>
      <c r="HA161" s="6">
        <f t="shared" si="5449"/>
        <v>9496985858.1503963</v>
      </c>
      <c r="HB161"/>
      <c r="HC161" s="6">
        <f t="shared" si="5450"/>
        <v>18884388323.430393</v>
      </c>
      <c r="HD161"/>
      <c r="HE161" s="6">
        <f t="shared" si="5451"/>
        <v>1648723796.0703986</v>
      </c>
      <c r="HF161"/>
      <c r="HG161" s="6">
        <f t="shared" si="5452"/>
        <v>22638356041.830395</v>
      </c>
      <c r="HH161"/>
      <c r="HI161" s="6">
        <f t="shared" si="5453"/>
        <v>856175689.83039892</v>
      </c>
      <c r="HJ161"/>
      <c r="HK161" s="6">
        <f t="shared" si="5454"/>
        <v>181589639.27040049</v>
      </c>
      <c r="HL161"/>
      <c r="HM161" s="6">
        <f t="shared" si="5455"/>
        <v>95188901.990399644</v>
      </c>
      <c r="HN161"/>
      <c r="HO161" s="6">
        <f t="shared" si="5456"/>
        <v>469481422.95040083</v>
      </c>
      <c r="HP161"/>
      <c r="HQ161" s="6">
        <f t="shared" si="5457"/>
        <v>5520561328.2303972</v>
      </c>
      <c r="HR161"/>
      <c r="HS161" s="6">
        <f t="shared" si="5458"/>
        <v>6230184849.5104027</v>
      </c>
      <c r="HT161"/>
      <c r="HU161" s="6">
        <f t="shared" si="5459"/>
        <v>405922562.15040076</v>
      </c>
      <c r="HV161"/>
      <c r="HW161" s="6">
        <f t="shared" si="5460"/>
        <v>4302898188.390398</v>
      </c>
      <c r="HX161"/>
      <c r="HY161" s="6">
        <f t="shared" si="5461"/>
        <v>2691069575.270402</v>
      </c>
      <c r="HZ161"/>
      <c r="IA161" s="6">
        <f t="shared" si="5462"/>
        <v>2704366092.3904018</v>
      </c>
      <c r="IB161"/>
      <c r="IC161" s="6">
        <f t="shared" si="5463"/>
        <v>27123296759.910408</v>
      </c>
      <c r="ID161"/>
      <c r="IE161" s="6">
        <f t="shared" si="5464"/>
        <v>4105795289.1903977</v>
      </c>
      <c r="IF161"/>
      <c r="IG161" s="6">
        <f t="shared" si="5465"/>
        <v>2406836502.6304016</v>
      </c>
      <c r="IH161"/>
      <c r="II161" s="6">
        <f t="shared" si="5466"/>
        <v>6779796553.8304033</v>
      </c>
      <c r="IJ161"/>
      <c r="IK161" s="6">
        <f t="shared" si="5467"/>
        <v>11013981954.150404</v>
      </c>
      <c r="IL161"/>
      <c r="IM161" s="6">
        <f t="shared" si="5468"/>
        <v>1446700781.6704013</v>
      </c>
      <c r="IN161"/>
      <c r="IO161" s="6">
        <f t="shared" si="5469"/>
        <v>4558.9504000025154</v>
      </c>
      <c r="IP161"/>
      <c r="IQ161" s="6">
        <f t="shared" si="5470"/>
        <v>1928657215.5903983</v>
      </c>
      <c r="IR161"/>
      <c r="IS161" s="6">
        <f t="shared" si="5471"/>
        <v>859925127.27039886</v>
      </c>
      <c r="IT161"/>
      <c r="IU161" s="6">
        <f t="shared" si="5472"/>
        <v>7925899317.3504038</v>
      </c>
      <c r="IV161"/>
      <c r="IW161" s="6">
        <f t="shared" si="5473"/>
        <v>3084638281.8304019</v>
      </c>
      <c r="IX161"/>
      <c r="IY161" s="6">
        <f t="shared" si="5474"/>
        <v>5892785389.6703968</v>
      </c>
      <c r="IZ161"/>
      <c r="JA161" s="6">
        <f t="shared" si="5475"/>
        <v>3330268663.910398</v>
      </c>
      <c r="JB161"/>
      <c r="JC161" s="6">
        <f t="shared" si="5476"/>
        <v>655179788.3903991</v>
      </c>
      <c r="JD161"/>
      <c r="JE161" s="6">
        <f t="shared" si="5477"/>
        <v>4955664396.3903971</v>
      </c>
      <c r="JF161"/>
      <c r="JG161" s="6">
        <f t="shared" si="5478"/>
        <v>13371795506.790396</v>
      </c>
      <c r="JH161"/>
      <c r="JI161" s="6">
        <f t="shared" si="5479"/>
        <v>1105663582.3104012</v>
      </c>
      <c r="JJ161"/>
      <c r="JK161" s="6">
        <f t="shared" si="5480"/>
        <v>19981654437.990395</v>
      </c>
      <c r="JL161"/>
      <c r="JM161" s="6">
        <f t="shared" si="5481"/>
        <v>1489070788.7103987</v>
      </c>
      <c r="JN161"/>
      <c r="JO161" s="6">
        <f t="shared" si="5482"/>
        <v>1329366601.8303986</v>
      </c>
      <c r="JP161"/>
      <c r="JQ161" s="6">
        <f t="shared" si="5483"/>
        <v>21242619422.310394</v>
      </c>
      <c r="JR161"/>
      <c r="JS161" s="6">
        <f t="shared" si="5484"/>
        <v>7650734993.510397</v>
      </c>
      <c r="JT161"/>
      <c r="JU161" s="6">
        <f t="shared" si="5485"/>
        <v>5482585018.470397</v>
      </c>
      <c r="JV161"/>
      <c r="JW161" s="6">
        <f t="shared" si="5486"/>
        <v>12730049269.350405</v>
      </c>
      <c r="JX161"/>
      <c r="JY161" s="6">
        <f t="shared" si="5487"/>
        <v>4626655101.0304022</v>
      </c>
      <c r="JZ161"/>
      <c r="KA161" s="6">
        <f t="shared" si="5488"/>
        <v>10352557826.150404</v>
      </c>
      <c r="KB161"/>
      <c r="KC161" s="6">
        <f t="shared" si="5489"/>
        <v>1084485009.5104012</v>
      </c>
      <c r="KD161"/>
      <c r="KE161" s="6">
        <f t="shared" si="5490"/>
        <v>2216948256.870398</v>
      </c>
      <c r="KF161"/>
      <c r="KG161" s="6">
        <f t="shared" si="5491"/>
        <v>5224907263.5904026</v>
      </c>
      <c r="KH161"/>
      <c r="KI161" s="6">
        <f t="shared" si="5492"/>
        <v>22161538510.950405</v>
      </c>
      <c r="KJ161"/>
      <c r="KK161" s="6">
        <f t="shared" si="5493"/>
        <v>7961550325.3504038</v>
      </c>
      <c r="KL161"/>
      <c r="KM161" s="6">
        <f t="shared" si="5494"/>
        <v>195426979.43040052</v>
      </c>
      <c r="KN161"/>
      <c r="KO161" s="6">
        <f t="shared" si="5495"/>
        <v>22715457343.590393</v>
      </c>
      <c r="KP161"/>
      <c r="KQ161" s="6">
        <f t="shared" si="5496"/>
        <v>945961061.99039888</v>
      </c>
      <c r="KR161"/>
      <c r="KS161" s="6">
        <f t="shared" si="5497"/>
        <v>146034656.87039956</v>
      </c>
      <c r="KT161"/>
      <c r="KU161" s="6">
        <f t="shared" si="5498"/>
        <v>1832141324.3904016</v>
      </c>
      <c r="KV161"/>
      <c r="KW161" s="16">
        <f t="shared" si="5499"/>
        <v>4271.6957250638025</v>
      </c>
      <c r="KX161" s="7"/>
      <c r="KY161" s="5"/>
      <c r="KZ161" s="3">
        <f t="shared" si="5208"/>
        <v>839608576</v>
      </c>
      <c r="LA161"/>
      <c r="LB161" s="3">
        <f t="shared" si="5375"/>
        <v>94633984</v>
      </c>
      <c r="LC161"/>
      <c r="LD161" s="3">
        <f t="shared" si="5376"/>
        <v>211295296</v>
      </c>
      <c r="LE161"/>
      <c r="LF161" s="3">
        <f t="shared" si="5377"/>
        <v>8008102144</v>
      </c>
      <c r="LG161"/>
      <c r="LH161" s="3">
        <f t="shared" si="5378"/>
        <v>293094400</v>
      </c>
      <c r="LI161"/>
      <c r="LJ161" s="3">
        <f t="shared" si="5379"/>
        <v>4766521600</v>
      </c>
      <c r="LK161"/>
      <c r="LL161" s="3">
        <f t="shared" si="5380"/>
        <v>12365440000</v>
      </c>
      <c r="LM161"/>
      <c r="LN161" s="3">
        <f t="shared" si="5381"/>
        <v>900480064</v>
      </c>
      <c r="LO161"/>
      <c r="LP161" s="3">
        <f t="shared" si="5382"/>
        <v>938809600</v>
      </c>
      <c r="LQ161"/>
      <c r="LR161" s="3">
        <f t="shared" si="5383"/>
        <v>5358240000</v>
      </c>
      <c r="LS161"/>
      <c r="LT161" s="3">
        <f t="shared" si="5384"/>
        <v>64256256</v>
      </c>
      <c r="LU161"/>
      <c r="LV161" s="3">
        <f t="shared" si="5385"/>
        <v>8343726336</v>
      </c>
      <c r="LW161"/>
      <c r="LX161" s="3">
        <f t="shared" si="5386"/>
        <v>915425536</v>
      </c>
      <c r="LY161"/>
      <c r="LZ161" s="3">
        <f t="shared" si="5387"/>
        <v>4946176</v>
      </c>
      <c r="MA161"/>
      <c r="MB161" s="3">
        <f t="shared" si="5388"/>
        <v>2320926976</v>
      </c>
      <c r="MC161"/>
      <c r="MD161" s="3">
        <f t="shared" si="5389"/>
        <v>7229080576</v>
      </c>
      <c r="ME161"/>
      <c r="MF161" s="3">
        <f t="shared" si="5390"/>
        <v>932935936</v>
      </c>
      <c r="MG161"/>
      <c r="MH161" s="3">
        <f t="shared" si="5391"/>
        <v>577537024</v>
      </c>
      <c r="MI161"/>
      <c r="MJ161" s="3">
        <f t="shared" si="5392"/>
        <v>10993103104</v>
      </c>
      <c r="MK161"/>
      <c r="ML161" s="3">
        <f t="shared" si="5393"/>
        <v>4960666624</v>
      </c>
      <c r="MM161"/>
      <c r="MN161" s="3">
        <f t="shared" si="5394"/>
        <v>2857543936</v>
      </c>
      <c r="MO161"/>
      <c r="MP161" s="3">
        <f t="shared" si="5395"/>
        <v>28047616</v>
      </c>
      <c r="MQ161"/>
      <c r="MR161" s="3">
        <f t="shared" si="5396"/>
        <v>4992270336</v>
      </c>
      <c r="MS161"/>
      <c r="MT161" s="3">
        <f t="shared" si="5397"/>
        <v>8617780224</v>
      </c>
      <c r="MU161"/>
      <c r="MV161" s="3">
        <f t="shared" si="5398"/>
        <v>8796939264</v>
      </c>
      <c r="MW161"/>
      <c r="MX161" s="3">
        <f t="shared" si="5399"/>
        <v>17891737600</v>
      </c>
      <c r="MY161"/>
      <c r="MZ161" s="3">
        <f t="shared" si="5400"/>
        <v>1364859136</v>
      </c>
      <c r="NA161"/>
      <c r="NB161" s="3">
        <f t="shared" si="5401"/>
        <v>21550240000</v>
      </c>
      <c r="NC161"/>
      <c r="ND161" s="3">
        <f t="shared" si="5402"/>
        <v>655360000</v>
      </c>
      <c r="NE161"/>
      <c r="NF161" s="3">
        <f t="shared" si="5403"/>
        <v>293642496</v>
      </c>
      <c r="NG161"/>
      <c r="NH161" s="3">
        <f t="shared" si="5404"/>
        <v>37161216</v>
      </c>
      <c r="NI161"/>
      <c r="NJ161" s="3">
        <f t="shared" si="5405"/>
        <v>641507584</v>
      </c>
      <c r="NK161"/>
      <c r="NL161" s="3">
        <f t="shared" si="5359"/>
        <v>4990009600</v>
      </c>
      <c r="NM161"/>
      <c r="NN161" s="3">
        <f t="shared" si="5406"/>
        <v>6821438464</v>
      </c>
      <c r="NO161"/>
      <c r="NP161" s="3">
        <f t="shared" si="5407"/>
        <v>566820864</v>
      </c>
      <c r="NQ161"/>
      <c r="NR161" s="3">
        <f t="shared" si="5408"/>
        <v>3836068096</v>
      </c>
      <c r="NS161"/>
      <c r="NT161" s="3">
        <f t="shared" si="5409"/>
        <v>3084247296</v>
      </c>
      <c r="NU161"/>
      <c r="NV161" s="3">
        <f t="shared" si="5410"/>
        <v>3098480896</v>
      </c>
      <c r="NW161"/>
      <c r="NX161" s="3">
        <f t="shared" si="5411"/>
        <v>28342395904</v>
      </c>
      <c r="NY161"/>
      <c r="NZ161" s="3">
        <f t="shared" si="5412"/>
        <v>3650093056</v>
      </c>
      <c r="OA161"/>
      <c r="OB161" s="3">
        <f t="shared" si="5413"/>
        <v>2779398400</v>
      </c>
      <c r="OC161"/>
      <c r="OD161" s="3">
        <f t="shared" si="5414"/>
        <v>7396000000</v>
      </c>
      <c r="OE161"/>
      <c r="OF161" s="3">
        <f t="shared" si="5415"/>
        <v>11795697664</v>
      </c>
      <c r="OG161"/>
      <c r="OH161" s="3">
        <f t="shared" si="5416"/>
        <v>1738556416</v>
      </c>
      <c r="OI161"/>
      <c r="OJ161" s="3">
        <f t="shared" si="5417"/>
        <v>13897984</v>
      </c>
      <c r="OK161"/>
      <c r="OL161" s="3">
        <f t="shared" si="5418"/>
        <v>1620545536</v>
      </c>
      <c r="OM161"/>
      <c r="ON161" s="3">
        <f t="shared" si="5419"/>
        <v>658640896</v>
      </c>
      <c r="OO161"/>
      <c r="OP161" s="3">
        <f t="shared" si="5420"/>
        <v>8591065344</v>
      </c>
      <c r="OQ161"/>
      <c r="OR161" s="3">
        <f t="shared" si="5421"/>
        <v>3504640000</v>
      </c>
      <c r="OS161"/>
      <c r="OT161" s="3">
        <f t="shared" si="5422"/>
        <v>5344194816</v>
      </c>
      <c r="OU161"/>
      <c r="OV161" s="3">
        <f t="shared" si="5423"/>
        <v>2921186304</v>
      </c>
      <c r="OW161"/>
      <c r="OX161" s="3">
        <f t="shared" si="5424"/>
        <v>481188096</v>
      </c>
      <c r="OY161"/>
      <c r="OZ161" s="3">
        <f t="shared" si="5425"/>
        <v>4453693696</v>
      </c>
      <c r="PA161"/>
      <c r="PB161" s="3">
        <f t="shared" si="5426"/>
        <v>12538624576</v>
      </c>
      <c r="PC161"/>
      <c r="PD161" s="3">
        <f t="shared" si="5427"/>
        <v>1362495744</v>
      </c>
      <c r="PE161"/>
      <c r="PF161" s="3">
        <f t="shared" si="5428"/>
        <v>18960188416</v>
      </c>
      <c r="PG161"/>
      <c r="PH161" s="3">
        <f t="shared" si="5429"/>
        <v>1219965184</v>
      </c>
      <c r="PI161"/>
      <c r="PJ161" s="3">
        <f t="shared" si="5430"/>
        <v>1075840000</v>
      </c>
      <c r="PK161"/>
      <c r="PL161" s="3">
        <f t="shared" si="5431"/>
        <v>20188999744</v>
      </c>
      <c r="PM161"/>
      <c r="PN161" s="3">
        <f t="shared" si="5432"/>
        <v>7023780864</v>
      </c>
      <c r="PO161"/>
      <c r="PP161" s="3">
        <f t="shared" si="5433"/>
        <v>4953907456</v>
      </c>
      <c r="PQ161"/>
      <c r="PR161" s="3">
        <f t="shared" si="5434"/>
        <v>13569454144</v>
      </c>
      <c r="PS161"/>
      <c r="PT161" s="3">
        <f t="shared" si="5435"/>
        <v>5138022400</v>
      </c>
      <c r="PU161"/>
      <c r="PV161" s="3">
        <f t="shared" si="5436"/>
        <v>11110846464</v>
      </c>
      <c r="PW161"/>
      <c r="PX161" s="3">
        <f t="shared" si="5360"/>
        <v>1338974464</v>
      </c>
      <c r="PY161"/>
      <c r="PZ161" s="3">
        <f t="shared" si="3172"/>
        <v>1885643776</v>
      </c>
      <c r="QA161"/>
      <c r="QB161" s="3">
        <f t="shared" si="3173"/>
        <v>5767491136</v>
      </c>
      <c r="QC161"/>
      <c r="QD161" s="3">
        <f t="shared" si="3174"/>
        <v>23264790784</v>
      </c>
      <c r="QE161"/>
      <c r="QF161" s="3">
        <f t="shared" si="3175"/>
        <v>8628180544</v>
      </c>
      <c r="QG161"/>
      <c r="QH161" s="3">
        <f t="shared" si="3176"/>
        <v>311169600</v>
      </c>
      <c r="QI161"/>
      <c r="QJ161" s="3">
        <f t="shared" si="3177"/>
        <v>21625467136</v>
      </c>
      <c r="QK161"/>
      <c r="QL161" s="3">
        <f t="shared" si="3178"/>
        <v>734193216</v>
      </c>
      <c r="QM161"/>
      <c r="QN161" s="3">
        <f t="shared" si="3169"/>
        <v>70963776</v>
      </c>
      <c r="QO161"/>
      <c r="QP161" s="3">
        <f t="shared" si="3170"/>
        <v>2158903296</v>
      </c>
      <c r="QQ161"/>
      <c r="QR161" s="3">
        <f t="shared" si="3171"/>
        <v>2309379136</v>
      </c>
      <c r="QS161" s="5"/>
      <c r="QT161" s="6">
        <f t="shared" si="5209"/>
        <v>4291.0521862201658</v>
      </c>
      <c r="QU161" s="5"/>
      <c r="QV161" s="5"/>
      <c r="QW161" s="6">
        <f>B161-C161-$FC161</f>
        <v>-25315.520000000019</v>
      </c>
      <c r="QX161"/>
      <c r="QY161" s="6">
        <f t="shared" ref="QY161:TI161" si="5500">D161-E161-$FC161</f>
        <v>13388.479999999981</v>
      </c>
      <c r="QZ161"/>
      <c r="RA161" s="6">
        <f t="shared" si="5500"/>
        <v>-10875.520000000019</v>
      </c>
      <c r="RB161"/>
      <c r="RC161" s="6">
        <f t="shared" si="5500"/>
        <v>93148.479999999981</v>
      </c>
      <c r="RD161"/>
      <c r="RE161" s="6">
        <f t="shared" si="5500"/>
        <v>20780.479999999981</v>
      </c>
      <c r="RF161"/>
      <c r="RG161" s="6">
        <f t="shared" si="5500"/>
        <v>-65379.520000000019</v>
      </c>
      <c r="RH161"/>
      <c r="RI161" s="6">
        <f t="shared" si="5500"/>
        <v>-107539.52000000002</v>
      </c>
      <c r="RJ161"/>
      <c r="RK161" s="6">
        <f t="shared" si="5500"/>
        <v>-26347.520000000019</v>
      </c>
      <c r="RL161"/>
      <c r="RM161" s="6">
        <f t="shared" si="5500"/>
        <v>-26979.520000000019</v>
      </c>
      <c r="RN161"/>
      <c r="RO161" s="6">
        <f t="shared" si="5500"/>
        <v>76860.479999999981</v>
      </c>
      <c r="RP161"/>
      <c r="RQ161" s="6">
        <f t="shared" si="5500"/>
        <v>11676.479999999981</v>
      </c>
      <c r="RR161"/>
      <c r="RS161" s="6">
        <f t="shared" si="5500"/>
        <v>-87683.520000000019</v>
      </c>
      <c r="RT161"/>
      <c r="RU161" s="6">
        <f t="shared" si="5500"/>
        <v>-26595.520000000019</v>
      </c>
      <c r="RV161"/>
      <c r="RW161" s="6">
        <f t="shared" si="5500"/>
        <v>5884.4799999999814</v>
      </c>
      <c r="RX161"/>
      <c r="RY161" s="6">
        <f t="shared" si="5500"/>
        <v>-44515.520000000019</v>
      </c>
      <c r="RZ161"/>
      <c r="SA161" s="6">
        <f t="shared" si="5500"/>
        <v>-81363.520000000019</v>
      </c>
      <c r="SB161"/>
      <c r="SC161" s="6">
        <f t="shared" si="5500"/>
        <v>-26883.520000000019</v>
      </c>
      <c r="SD161"/>
      <c r="SE161" s="6">
        <f t="shared" si="5500"/>
        <v>-20371.520000000019</v>
      </c>
      <c r="SF161"/>
      <c r="SG161" s="6">
        <f t="shared" si="5500"/>
        <v>-101187.52000000002</v>
      </c>
      <c r="SH161"/>
      <c r="SI161" s="6">
        <f t="shared" si="5500"/>
        <v>74092.479999999981</v>
      </c>
      <c r="SJ161"/>
      <c r="SK161" s="6">
        <f t="shared" si="5500"/>
        <v>-49795.520000000019</v>
      </c>
      <c r="SL161"/>
      <c r="SM161" s="6">
        <f t="shared" si="5500"/>
        <v>8956.4799999999814</v>
      </c>
      <c r="SN161"/>
      <c r="SO161" s="6">
        <f t="shared" si="5500"/>
        <v>-66995.520000000019</v>
      </c>
      <c r="SP161"/>
      <c r="SQ161" s="6">
        <f t="shared" si="5500"/>
        <v>96492.479999999981</v>
      </c>
      <c r="SR161"/>
      <c r="SS161" s="6">
        <f t="shared" si="5500"/>
        <v>97452.479999999981</v>
      </c>
      <c r="ST161"/>
      <c r="SU161" s="6">
        <f t="shared" si="5500"/>
        <v>137420.47999999998</v>
      </c>
      <c r="SV161"/>
      <c r="SW161" s="6">
        <f t="shared" si="5500"/>
        <v>40604.479999999981</v>
      </c>
      <c r="SX161"/>
      <c r="SY161" s="6">
        <f t="shared" si="5500"/>
        <v>150460.47999999998</v>
      </c>
      <c r="SZ161"/>
      <c r="TA161" s="6">
        <f t="shared" si="5500"/>
        <v>29260.479999999981</v>
      </c>
      <c r="TB161"/>
      <c r="TC161" s="6">
        <f t="shared" si="5500"/>
        <v>-13475.520000000019</v>
      </c>
      <c r="TD161"/>
      <c r="TE161" s="6">
        <f t="shared" si="5500"/>
        <v>9756.4799999999814</v>
      </c>
      <c r="TF161"/>
      <c r="TG161" s="6">
        <f t="shared" si="5500"/>
        <v>-21667.520000000019</v>
      </c>
      <c r="TH161"/>
      <c r="TI161" s="6">
        <f t="shared" si="5500"/>
        <v>74300.479999999981</v>
      </c>
      <c r="TJ161"/>
      <c r="TK161" s="6">
        <f t="shared" ref="TK161:VU161" si="5501">BP161-BQ161-$FC161</f>
        <v>-78931.520000000019</v>
      </c>
      <c r="TL161"/>
      <c r="TM161" s="6">
        <f t="shared" si="5501"/>
        <v>-20147.520000000019</v>
      </c>
      <c r="TN161"/>
      <c r="TO161" s="6">
        <f t="shared" si="5501"/>
        <v>65596.479999999981</v>
      </c>
      <c r="TP161"/>
      <c r="TQ161" s="6">
        <f t="shared" si="5501"/>
        <v>-51875.520000000019</v>
      </c>
      <c r="TR161"/>
      <c r="TS161" s="6">
        <f t="shared" si="5501"/>
        <v>-52003.520000000019</v>
      </c>
      <c r="TT161"/>
      <c r="TU161" s="6">
        <f t="shared" si="5501"/>
        <v>-164691.52000000002</v>
      </c>
      <c r="TV161"/>
      <c r="TW161" s="6">
        <f t="shared" si="5501"/>
        <v>64076.479999999981</v>
      </c>
      <c r="TX161"/>
      <c r="TY161" s="6">
        <f t="shared" si="5501"/>
        <v>-49059.520000000019</v>
      </c>
      <c r="TZ161"/>
      <c r="UA161" s="6">
        <f t="shared" si="5501"/>
        <v>-82339.520000000019</v>
      </c>
      <c r="UB161"/>
      <c r="UC161" s="6">
        <f t="shared" si="5501"/>
        <v>-104947.52000000002</v>
      </c>
      <c r="UD161"/>
      <c r="UE161" s="6">
        <f t="shared" si="5501"/>
        <v>-38035.520000000019</v>
      </c>
      <c r="UF161"/>
      <c r="UG161" s="6">
        <f t="shared" si="5501"/>
        <v>-67.520000000018626</v>
      </c>
      <c r="UH161"/>
      <c r="UI161" s="6">
        <f t="shared" si="5501"/>
        <v>43916.479999999981</v>
      </c>
      <c r="UJ161"/>
      <c r="UK161" s="6">
        <f t="shared" si="5501"/>
        <v>29324.479999999981</v>
      </c>
      <c r="UL161"/>
      <c r="UM161" s="6">
        <f t="shared" si="5501"/>
        <v>-89027.520000000019</v>
      </c>
      <c r="UN161"/>
      <c r="UO161" s="6">
        <f t="shared" si="5501"/>
        <v>-55539.520000000019</v>
      </c>
      <c r="UP161"/>
      <c r="UQ161" s="6">
        <f t="shared" si="5501"/>
        <v>76764.479999999981</v>
      </c>
      <c r="UR161"/>
      <c r="US161" s="6">
        <f t="shared" si="5501"/>
        <v>57708.479999999981</v>
      </c>
      <c r="UT161"/>
      <c r="UU161" s="6">
        <f t="shared" si="5501"/>
        <v>25596.479999999981</v>
      </c>
      <c r="UV161"/>
      <c r="UW161" s="6">
        <f t="shared" si="5501"/>
        <v>70396.479999999981</v>
      </c>
      <c r="UX161"/>
      <c r="UY161" s="6">
        <f t="shared" si="5501"/>
        <v>115636.47999999998</v>
      </c>
      <c r="UZ161"/>
      <c r="VA161" s="6">
        <f t="shared" si="5501"/>
        <v>-33251.520000000019</v>
      </c>
      <c r="VB161"/>
      <c r="VC161" s="6">
        <f t="shared" si="5501"/>
        <v>141356.47999999998</v>
      </c>
      <c r="VD161"/>
      <c r="VE161" s="6">
        <f t="shared" si="5501"/>
        <v>38588.479999999981</v>
      </c>
      <c r="VF161"/>
      <c r="VG161" s="6">
        <f t="shared" si="5501"/>
        <v>36460.479999999981</v>
      </c>
      <c r="VH161"/>
      <c r="VI161" s="6">
        <f t="shared" si="5501"/>
        <v>145748.47999999998</v>
      </c>
      <c r="VJ161"/>
      <c r="VK161" s="6">
        <f t="shared" si="5501"/>
        <v>87468.479999999981</v>
      </c>
      <c r="VL161"/>
      <c r="VM161" s="6">
        <f t="shared" si="5501"/>
        <v>74044.479999999981</v>
      </c>
      <c r="VN161"/>
      <c r="VO161" s="6">
        <f t="shared" si="5501"/>
        <v>-112827.52000000002</v>
      </c>
      <c r="VP161"/>
      <c r="VQ161" s="6">
        <f t="shared" si="5501"/>
        <v>-68019.520000000019</v>
      </c>
      <c r="VR161"/>
      <c r="VS161" s="6">
        <f t="shared" si="5501"/>
        <v>-101747.52000000002</v>
      </c>
      <c r="VT161"/>
      <c r="VU161" s="6">
        <f t="shared" si="5501"/>
        <v>-32931.520000000019</v>
      </c>
      <c r="VV161"/>
      <c r="VW161" s="6">
        <f>EB161-EC161-$FC161</f>
        <v>47084.479999999981</v>
      </c>
      <c r="VX161"/>
      <c r="VY161" s="6">
        <f>ED161-EE161-$FC161</f>
        <v>-72283.520000000019</v>
      </c>
      <c r="VZ161"/>
      <c r="WA161" s="6">
        <f>EF161-EG161-$FC161</f>
        <v>-148867.52000000002</v>
      </c>
      <c r="WB161"/>
      <c r="WC161" s="6">
        <f>EH161-EI161-$FC161</f>
        <v>-89227.520000000019</v>
      </c>
      <c r="WD161"/>
      <c r="WE161" s="6">
        <f>EJ161-EK161-$FC161</f>
        <v>-13979.520000000019</v>
      </c>
      <c r="WF161"/>
      <c r="WG161" s="6">
        <f>EL161-EM161-$FC161</f>
        <v>150716.47999999998</v>
      </c>
      <c r="WH161"/>
      <c r="WI161" s="6">
        <f>EN161-EO161-$FC161</f>
        <v>30756.479999999981</v>
      </c>
      <c r="WJ161"/>
      <c r="WK161" s="6">
        <f>EP161-EQ161-$FC161</f>
        <v>12084.479999999981</v>
      </c>
      <c r="WL161"/>
      <c r="WM161" s="6">
        <f>ER161-ES161-$FC161</f>
        <v>-42803.520000000019</v>
      </c>
      <c r="WN161"/>
      <c r="WO161" s="6">
        <f>ET161-EU161-$FC161</f>
        <v>51716.479999999981</v>
      </c>
      <c r="WP161"/>
      <c r="WQ161"/>
      <c r="WR161"/>
      <c r="WS161" s="42" t="s">
        <v>0</v>
      </c>
      <c r="WT161"/>
      <c r="WU161">
        <f>B161/B166</f>
        <v>0.28511317610000403</v>
      </c>
      <c r="WV161">
        <f>C161/C166</f>
        <v>0.28900327341404414</v>
      </c>
      <c r="WW161">
        <f t="shared" ref="WW161" si="5502">D161/D166</f>
        <v>0.22330091394692558</v>
      </c>
      <c r="WX161">
        <f t="shared" ref="WX161" si="5503">E161/E166</f>
        <v>0.25535589276262349</v>
      </c>
      <c r="WY161">
        <f t="shared" ref="WY161" si="5504">F161/F166</f>
        <v>0.22860793665548171</v>
      </c>
      <c r="WZ161">
        <f t="shared" ref="WZ161" si="5505">G161/G166</f>
        <v>0.24047034252409352</v>
      </c>
      <c r="XA161">
        <f t="shared" ref="XA161" si="5506">H161/H166</f>
        <v>0.26414711311669165</v>
      </c>
      <c r="XB161">
        <f t="shared" ref="XB161" si="5507">I161/I166</f>
        <v>0.20557700988013441</v>
      </c>
      <c r="XC161">
        <f t="shared" ref="XC161" si="5508">J161/J166</f>
        <v>0.21623920745372435</v>
      </c>
      <c r="XD161">
        <f t="shared" ref="XD161" si="5509">K161/K166</f>
        <v>0.2063570210238444</v>
      </c>
      <c r="XE161">
        <f t="shared" ref="XE161" si="5510">L161/L166</f>
        <v>0.23529193124788286</v>
      </c>
      <c r="XF161">
        <f t="shared" ref="XF161" si="5511">M161/M166</f>
        <v>0.29796355025260507</v>
      </c>
      <c r="XG161">
        <f t="shared" ref="XG161" si="5512">N161/N166</f>
        <v>0.23566633994932223</v>
      </c>
      <c r="XH161">
        <f t="shared" ref="XH161" si="5513">O161/O166</f>
        <v>0.31427296770361168</v>
      </c>
      <c r="XI161">
        <f t="shared" ref="XI161" si="5514">P161/P166</f>
        <v>0.21634428511564338</v>
      </c>
      <c r="XJ161">
        <f t="shared" ref="XJ161" si="5515">Q161/Q166</f>
        <v>0.27756335933096676</v>
      </c>
      <c r="XK161">
        <f t="shared" ref="XK161" si="5516">R161/R166</f>
        <v>0.2507945541479133</v>
      </c>
      <c r="XL161">
        <f t="shared" ref="XL161" si="5517">S161/S166</f>
        <v>0.21920439953654342</v>
      </c>
      <c r="XM161">
        <f t="shared" ref="XM161" si="5518">T161/T166</f>
        <v>0.2785277561271326</v>
      </c>
      <c r="XN161">
        <f t="shared" ref="XN161" si="5519">U161/U166</f>
        <v>0.2270372662742727</v>
      </c>
      <c r="XO161">
        <f t="shared" ref="XO161" si="5520">V161/V166</f>
        <v>0.23931262650484886</v>
      </c>
      <c r="XP161">
        <f t="shared" ref="XP161" si="5521">W161/W166</f>
        <v>0.22335354902722387</v>
      </c>
      <c r="XQ161">
        <f t="shared" ref="XQ161" si="5522">X161/X166</f>
        <v>0.26922756815241322</v>
      </c>
      <c r="XR161">
        <f t="shared" ref="XR161" si="5523">Y161/Y166</f>
        <v>0.26562251860381247</v>
      </c>
      <c r="XS161">
        <f t="shared" ref="XS161" si="5524">Z161/Z166</f>
        <v>0.22139412606801248</v>
      </c>
      <c r="XT161">
        <f t="shared" ref="XT161" si="5525">AA161/AA166</f>
        <v>0.22900488348544881</v>
      </c>
      <c r="XU161">
        <f t="shared" ref="XU161" si="5526">AB161/AB166</f>
        <v>0.24631685257279559</v>
      </c>
      <c r="XV161">
        <f t="shared" ref="XV161" si="5527">AC161/AC166</f>
        <v>0.23098482466983183</v>
      </c>
      <c r="XW161">
        <f t="shared" ref="XW161" si="5528">AD161/AD166</f>
        <v>0.23562262224554484</v>
      </c>
      <c r="XX161">
        <f t="shared" ref="XX161" si="5529">AE161/AE166</f>
        <v>0.26589467621813945</v>
      </c>
      <c r="XY161">
        <f t="shared" ref="XY161" si="5530">AF161/AF166</f>
        <v>0.25560143204431107</v>
      </c>
      <c r="XZ161">
        <f t="shared" ref="XZ161" si="5531">AG161/AG166</f>
        <v>0.26242772113278162</v>
      </c>
      <c r="YA161">
        <f t="shared" ref="YA161" si="5532">AH161/AH166</f>
        <v>0.24843597896254654</v>
      </c>
      <c r="YB161">
        <f t="shared" ref="YB161" si="5533">AI161/AI166</f>
        <v>0.24421214209197961</v>
      </c>
      <c r="YC161">
        <f t="shared" ref="YC161" si="5534">AJ161/AJ166</f>
        <v>0.20701358972196837</v>
      </c>
      <c r="YD161">
        <f t="shared" ref="YD161" si="5535">AK161/AK166</f>
        <v>0.23663455940506536</v>
      </c>
      <c r="YE161">
        <f t="shared" ref="YE161" si="5536">AL161/AL166</f>
        <v>0.23879912632468869</v>
      </c>
      <c r="YF161">
        <f t="shared" ref="YF161" si="5537">AM161/AM166</f>
        <v>0.23800651283284016</v>
      </c>
      <c r="YG161">
        <f t="shared" ref="YG161" si="5538">AN161/AN166</f>
        <v>0.26259565970443971</v>
      </c>
      <c r="YH161">
        <f t="shared" ref="YH161" si="5539">AO161/AO166</f>
        <v>0.21110686111107274</v>
      </c>
      <c r="YI161">
        <f t="shared" ref="YI161" si="5540">AP161/AP166</f>
        <v>0.25071183910329342</v>
      </c>
      <c r="YJ161">
        <f t="shared" ref="YJ161" si="5541">AQ161/AQ166</f>
        <v>0.27879668375600358</v>
      </c>
      <c r="YK161">
        <f t="shared" ref="YK161" si="5542">AR161/AR166</f>
        <v>0.26279662116809999</v>
      </c>
      <c r="YL161">
        <f t="shared" ref="YL161" si="5543">AS161/AS166</f>
        <v>0.23877540527561147</v>
      </c>
      <c r="YM161">
        <f t="shared" ref="YM161" si="5544">AT161/AT166</f>
        <v>0.22377005276695039</v>
      </c>
      <c r="YN161">
        <f t="shared" ref="YN161" si="5545">AU161/AU166</f>
        <v>0.32699514097222382</v>
      </c>
      <c r="YO161">
        <f t="shared" ref="YO161" si="5546">AV161/AV166</f>
        <v>0.24924314094679614</v>
      </c>
      <c r="YP161">
        <f t="shared" ref="YP161" si="5547">AW161/AW166</f>
        <v>0.23071183343427695</v>
      </c>
      <c r="YQ161">
        <f t="shared" ref="YQ161" si="5548">AX161/AX166</f>
        <v>0.28041725669934819</v>
      </c>
      <c r="YR161">
        <f t="shared" ref="YR161" si="5549">AY161/AY166</f>
        <v>0.22005849597974023</v>
      </c>
      <c r="YS161">
        <f t="shared" ref="YS161" si="5550">AZ161/AZ166</f>
        <v>0.34129133720676247</v>
      </c>
      <c r="YT161">
        <f t="shared" ref="YT161" si="5551">BA161/BA166</f>
        <v>0.22834266666320827</v>
      </c>
      <c r="YU161">
        <f t="shared" ref="YU161" si="5552">BB161/BB166</f>
        <v>0.29245841788928917</v>
      </c>
      <c r="YV161">
        <f t="shared" ref="YV161" si="5553">BC161/BC166</f>
        <v>0.25326746259352884</v>
      </c>
      <c r="YW161">
        <f t="shared" ref="YW161" si="5554">BD161/BD166</f>
        <v>0.27521124973601313</v>
      </c>
      <c r="YX161">
        <f t="shared" ref="YX161" si="5555">BE161/BE166</f>
        <v>0.21377570965085477</v>
      </c>
      <c r="YY161">
        <f t="shared" ref="YY161" si="5556">BF161/BF166</f>
        <v>0.27337836914631547</v>
      </c>
      <c r="YZ161">
        <f t="shared" ref="YZ161" si="5557">BG161/BG166</f>
        <v>0.27062939838086669</v>
      </c>
      <c r="ZA161">
        <f t="shared" ref="ZA161" si="5558">BH161/BH166</f>
        <v>0.20340428244142361</v>
      </c>
      <c r="ZB161">
        <f t="shared" ref="ZB161" si="5559">BI161/BI166</f>
        <v>0.23343152245755605</v>
      </c>
      <c r="ZC161">
        <f t="shared" ref="ZC161" si="5560">BJ161/BJ166</f>
        <v>0.24231865413721576</v>
      </c>
      <c r="ZD161">
        <f t="shared" ref="ZD161" si="5561">BK161/BK166</f>
        <v>0.24427465838877349</v>
      </c>
      <c r="ZE161">
        <f t="shared" ref="ZE161" si="5562">BL161/BL166</f>
        <v>0.21427076926478053</v>
      </c>
      <c r="ZF161">
        <f t="shared" ref="ZF161" si="5563">BM161/BM166</f>
        <v>0.22901463752867238</v>
      </c>
      <c r="ZG161">
        <f t="shared" ref="ZG161" si="5564">BN161/BN166</f>
        <v>0.28313950653125758</v>
      </c>
      <c r="ZH161">
        <f t="shared" ref="ZH161" si="5565">BO161/BO166</f>
        <v>0.20650213493702077</v>
      </c>
      <c r="ZI161">
        <f t="shared" ref="ZI161" si="5566">BP161/BP166</f>
        <v>0.21606014754281744</v>
      </c>
      <c r="ZJ161">
        <f t="shared" ref="ZJ161" si="5567">BQ161/BQ166</f>
        <v>0.28374635767793199</v>
      </c>
      <c r="ZK161">
        <f t="shared" ref="ZK161" si="5568">BR161/BR166</f>
        <v>0.2633179785936865</v>
      </c>
      <c r="ZL161">
        <f t="shared" ref="ZL161" si="5569">BS161/BS166</f>
        <v>0.29596398991123518</v>
      </c>
      <c r="ZM161">
        <f t="shared" ref="ZM161" si="5570">BT161/BT166</f>
        <v>0.24748241556708042</v>
      </c>
      <c r="ZN161">
        <f t="shared" ref="ZN161" si="5571">BU161/BU166</f>
        <v>0.21458965673530622</v>
      </c>
      <c r="ZO161">
        <f t="shared" ref="ZO161" si="5572">BV161/BV166</f>
        <v>0.22746931962053429</v>
      </c>
      <c r="ZP161">
        <f t="shared" ref="ZP161" si="5573">BW161/BW166</f>
        <v>0.26494433118699157</v>
      </c>
      <c r="ZQ161">
        <f t="shared" ref="ZQ161" si="5574">BX161/BX166</f>
        <v>0.21581576186555987</v>
      </c>
      <c r="ZR161">
        <f t="shared" ref="ZR161" si="5575">BY161/BY166</f>
        <v>0.24979520148896708</v>
      </c>
      <c r="ZS161">
        <f t="shared" ref="ZS161" si="5576">BZ161/BZ166</f>
        <v>0.21615730780432352</v>
      </c>
      <c r="ZT161">
        <f t="shared" ref="ZT161" si="5577">CA161/CA166</f>
        <v>0.31170363273510177</v>
      </c>
      <c r="ZU161">
        <f t="shared" ref="ZU161" si="5578">CB161/CB166</f>
        <v>0.26878184427154128</v>
      </c>
      <c r="ZV161">
        <f t="shared" ref="ZV161" si="5579">CC161/CC166</f>
        <v>0.24275440514066515</v>
      </c>
      <c r="ZW161">
        <f t="shared" ref="ZW161" si="5580">CD161/CD166</f>
        <v>0.22763447449731977</v>
      </c>
      <c r="ZX161">
        <f t="shared" ref="ZX161" si="5581">CE161/CE166</f>
        <v>0.22496496224964962</v>
      </c>
      <c r="ZY161">
        <f t="shared" ref="ZY161" si="5582">CF161/CF166</f>
        <v>0.22374615239865883</v>
      </c>
      <c r="ZZ161">
        <f t="shared" ref="ZZ161" si="5583">CG161/CG166</f>
        <v>0.27661075904048915</v>
      </c>
      <c r="AAA161">
        <f t="shared" ref="AAA161" si="5584">CH161/CH166</f>
        <v>0.24214047231608127</v>
      </c>
      <c r="AAB161">
        <f t="shared" ref="AAB161" si="5585">CI161/CI166</f>
        <v>0.31131195551506124</v>
      </c>
      <c r="AAC161">
        <f t="shared" ref="AAC161" si="5586">CJ161/CJ166</f>
        <v>0.24884458471183427</v>
      </c>
      <c r="AAD161">
        <f t="shared" ref="AAD161" si="5587">CK161/CK166</f>
        <v>0.24465523497175062</v>
      </c>
      <c r="AAE161">
        <f t="shared" ref="AAE161" si="5588">CL161/CL166</f>
        <v>0.23882809333564936</v>
      </c>
      <c r="AAF161">
        <f t="shared" ref="AAF161" si="5589">CM161/CM166</f>
        <v>0.24782249223635922</v>
      </c>
      <c r="AAG161">
        <f t="shared" ref="AAG161" si="5590">CN161/CN166</f>
        <v>0.26827890859312031</v>
      </c>
      <c r="AAH161">
        <f t="shared" ref="AAH161" si="5591">CO161/CO166</f>
        <v>0.24886782287070611</v>
      </c>
      <c r="AAI161">
        <f t="shared" ref="AAI161" si="5592">CP161/CP166</f>
        <v>0.25357318364606624</v>
      </c>
      <c r="AAJ161">
        <f t="shared" ref="AAJ161" si="5593">CQ161/CQ166</f>
        <v>0.24177215845075889</v>
      </c>
      <c r="AAK161">
        <f t="shared" ref="AAK161" si="5594">CR161/CR166</f>
        <v>0.18562649354294181</v>
      </c>
      <c r="AAL161">
        <f t="shared" ref="AAL161" si="5595">CS161/CS166</f>
        <v>0.25362810675260483</v>
      </c>
      <c r="AAM161">
        <f t="shared" ref="AAM161" si="5596">CT161/CT166</f>
        <v>0.23550593542958936</v>
      </c>
      <c r="AAN161">
        <f t="shared" ref="AAN161" si="5597">CU161/CU166</f>
        <v>0.27124154651702792</v>
      </c>
      <c r="AAO161">
        <f t="shared" ref="AAO161" si="5598">CV161/CV166</f>
        <v>0.25909862727849264</v>
      </c>
      <c r="AAP161">
        <f t="shared" ref="AAP161" si="5599">CW161/CW166</f>
        <v>0.2451223352108067</v>
      </c>
      <c r="AAQ161">
        <f t="shared" ref="AAQ161" si="5600">CX161/CX166</f>
        <v>0.29139621336889354</v>
      </c>
      <c r="AAR161">
        <f t="shared" ref="AAR161" si="5601">CY161/CY166</f>
        <v>0.25844952088512235</v>
      </c>
      <c r="AAS161">
        <f t="shared" ref="AAS161" si="5602">CZ161/CZ166</f>
        <v>0.25155820552225983</v>
      </c>
      <c r="AAT161">
        <f t="shared" ref="AAT161" si="5603">DA161/DA166</f>
        <v>0.27067472141446802</v>
      </c>
      <c r="AAU161">
        <f t="shared" ref="AAU161" si="5604">DB161/DB166</f>
        <v>0.31154003758601689</v>
      </c>
      <c r="AAV161">
        <f t="shared" ref="AAV161" si="5605">DC161/DC166</f>
        <v>0.22708668431862611</v>
      </c>
      <c r="AAW161">
        <f t="shared" ref="AAW161" si="5606">DD161/DD166</f>
        <v>0.29714055593230643</v>
      </c>
      <c r="AAX161">
        <f t="shared" ref="AAX161" si="5607">DE161/DE166</f>
        <v>0.2348481523742649</v>
      </c>
      <c r="AAY161">
        <f t="shared" ref="AAY161" si="5608">DF161/DF166</f>
        <v>0.25151886603633844</v>
      </c>
      <c r="AAZ161">
        <f t="shared" ref="AAZ161" si="5609">DG161/DG166</f>
        <v>0.25056800187268496</v>
      </c>
      <c r="ABA161">
        <f t="shared" ref="ABA161" si="5610">DH161/DH166</f>
        <v>0.31457679119977827</v>
      </c>
      <c r="ABB161">
        <f t="shared" ref="ABB161" si="5611">DI161/DI166</f>
        <v>0.2264854111634664</v>
      </c>
      <c r="ABC161">
        <f t="shared" ref="ABC161" si="5612">DJ161/DJ166</f>
        <v>0.2595719249123179</v>
      </c>
      <c r="ABD161">
        <f t="shared" ref="ABD161" si="5613">DK161/DK166</f>
        <v>0.24921869084089712</v>
      </c>
      <c r="ABE161">
        <f t="shared" ref="ABE161" si="5614">DL161/DL166</f>
        <v>0.24002752995309989</v>
      </c>
      <c r="ABF161">
        <f t="shared" ref="ABF161" si="5615">DM161/DM166</f>
        <v>0.25492361695845683</v>
      </c>
      <c r="ABG161">
        <f t="shared" ref="ABG161" si="5616">DN161/DN166</f>
        <v>0.32608720374247241</v>
      </c>
      <c r="ABH161">
        <f t="shared" ref="ABH161" si="5617">DO161/DO166</f>
        <v>0.23974092456026927</v>
      </c>
      <c r="ABI161">
        <f t="shared" ref="ABI161" si="5618">DP161/DP166</f>
        <v>0.30741405377909031</v>
      </c>
      <c r="ABJ161">
        <f t="shared" ref="ABJ161" si="5619">DQ161/DQ166</f>
        <v>0.25095812253363758</v>
      </c>
      <c r="ABK161">
        <f t="shared" ref="ABK161" si="5620">DR161/DR166</f>
        <v>0.35313029224513454</v>
      </c>
      <c r="ABL161">
        <f t="shared" ref="ABL161" si="5621">DS161/DS166</f>
        <v>0.26008729660122165</v>
      </c>
      <c r="ABM161">
        <f t="shared" ref="ABM161" si="5622">DT161/DT166</f>
        <v>0.2314826517408444</v>
      </c>
      <c r="ABN161">
        <f t="shared" ref="ABN161" si="5623">DU161/DU166</f>
        <v>0.26330769034543328</v>
      </c>
      <c r="ABO161">
        <f t="shared" ref="ABO161" si="5624">DV161/DV166</f>
        <v>0.19865471683959285</v>
      </c>
      <c r="ABP161">
        <f t="shared" ref="ABP161" si="5625">DW161/DW166</f>
        <v>0.28171953568003083</v>
      </c>
      <c r="ABQ161">
        <f t="shared" ref="ABQ161" si="5626">DX161/DX166</f>
        <v>0.23343711022977739</v>
      </c>
      <c r="ABR161">
        <f t="shared" ref="ABR161" si="5627">DY161/DY166</f>
        <v>0.33565243526869337</v>
      </c>
      <c r="ABS161">
        <f t="shared" ref="ABS161" si="5628">DZ161/DZ166</f>
        <v>0.25780744446184561</v>
      </c>
      <c r="ABT161">
        <f t="shared" ref="ABT161" si="5629">EA161/EA166</f>
        <v>0.29411350946945197</v>
      </c>
      <c r="ABU161">
        <f t="shared" ref="ABU161" si="5630">EB161/EB166</f>
        <v>0.28682483099395883</v>
      </c>
      <c r="ABV161">
        <f t="shared" ref="ABV161" si="5631">EC161/EC166</f>
        <v>0.25259616102977595</v>
      </c>
      <c r="ABW161">
        <f t="shared" ref="ABW161" si="5632">ED161/ED166</f>
        <v>0.23164860256382538</v>
      </c>
      <c r="ABX161">
        <f t="shared" ref="ABX161" si="5633">EE161/EE166</f>
        <v>0.29246846468589838</v>
      </c>
      <c r="ABY161">
        <f t="shared" ref="ABY161" si="5634">EF161/EF166</f>
        <v>0.19049562419831917</v>
      </c>
      <c r="ABZ161">
        <f t="shared" ref="ABZ161" si="5635">EG161/EG166</f>
        <v>0.27431961079543304</v>
      </c>
      <c r="ACA161">
        <f t="shared" ref="ACA161" si="5636">EH161/EH166</f>
        <v>0.23050605947726838</v>
      </c>
      <c r="ACB161">
        <f t="shared" ref="ACB161" si="5637">EI161/EI166</f>
        <v>0.2741632069395879</v>
      </c>
      <c r="ACC161">
        <f t="shared" ref="ACC161" si="5638">EJ161/EJ166</f>
        <v>0.22864388244825595</v>
      </c>
      <c r="ACD161">
        <f t="shared" ref="ACD161" si="5639">EK161/EK166</f>
        <v>0.24007109368269608</v>
      </c>
      <c r="ACE161">
        <f t="shared" ref="ACE161" si="5640">EL161/EL166</f>
        <v>0.27936258687370963</v>
      </c>
      <c r="ACF161">
        <f t="shared" ref="ACF161" si="5641">EM161/EM166</f>
        <v>0.22513975218802715</v>
      </c>
      <c r="ACG161">
        <f t="shared" ref="ACG161" si="5642">EN161/EN166</f>
        <v>0.31330185487548357</v>
      </c>
      <c r="ACH161">
        <f t="shared" ref="ACH161" si="5643">EO161/EO166</f>
        <v>0.22629198500712167</v>
      </c>
      <c r="ACI161">
        <f t="shared" ref="ACI161" si="5644">EP161/EP166</f>
        <v>0.21906350297450222</v>
      </c>
      <c r="ACJ161">
        <f t="shared" ref="ACJ161" si="5645">EQ161/EQ166</f>
        <v>0.20732902318274313</v>
      </c>
      <c r="ACK161">
        <f t="shared" ref="ACK161" si="5646">ER161/ER166</f>
        <v>0.25243263616993455</v>
      </c>
      <c r="ACL161">
        <f t="shared" ref="ACL161" si="5647">ES161/ES166</f>
        <v>0.25719944324215593</v>
      </c>
      <c r="ACM161">
        <f t="shared" ref="ACM161" si="5648">ET161/ET166</f>
        <v>0.27500984793576677</v>
      </c>
      <c r="ACN161">
        <f t="shared" ref="ACN161" si="5649">EU161/EU166</f>
        <v>0.24295340711964622</v>
      </c>
      <c r="ACO161" s="5"/>
      <c r="ACP161">
        <f>AVERAGE(WU161:ACN161)</f>
        <v>0.25237499674950953</v>
      </c>
      <c r="ACQ161">
        <f>STDEV(WU161:ACN161)/(150^0.5)</f>
        <v>2.5834780248673306E-3</v>
      </c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</row>
    <row r="162" spans="1:1015" s="3" customFormat="1">
      <c r="A162" s="2">
        <v>207</v>
      </c>
      <c r="B162" s="3">
        <v>550512</v>
      </c>
      <c r="C162" s="3">
        <v>495736</v>
      </c>
      <c r="D162" s="3">
        <v>520456</v>
      </c>
      <c r="E162" s="3">
        <v>534528</v>
      </c>
      <c r="F162" s="3">
        <v>545584</v>
      </c>
      <c r="G162" s="3">
        <v>503896</v>
      </c>
      <c r="H162" s="3">
        <v>538144</v>
      </c>
      <c r="I162" s="3">
        <v>516960</v>
      </c>
      <c r="J162" s="3">
        <v>523504</v>
      </c>
      <c r="K162" s="3">
        <v>567952</v>
      </c>
      <c r="L162" s="3">
        <v>520016</v>
      </c>
      <c r="M162" s="3">
        <v>616016</v>
      </c>
      <c r="N162" s="3">
        <v>475992</v>
      </c>
      <c r="O162" s="3">
        <v>521544</v>
      </c>
      <c r="P162" s="3">
        <v>556976</v>
      </c>
      <c r="Q162" s="3">
        <v>525584</v>
      </c>
      <c r="R162" s="3">
        <v>501176</v>
      </c>
      <c r="S162" s="3">
        <v>474368</v>
      </c>
      <c r="T162" s="3">
        <v>563008</v>
      </c>
      <c r="U162" s="3">
        <v>550832</v>
      </c>
      <c r="V162" s="3">
        <v>528848</v>
      </c>
      <c r="W162" s="3">
        <v>529296</v>
      </c>
      <c r="X162" s="3">
        <v>522856</v>
      </c>
      <c r="Y162" s="3">
        <v>579600</v>
      </c>
      <c r="Z162" s="3">
        <v>603744</v>
      </c>
      <c r="AA162" s="3">
        <v>580272</v>
      </c>
      <c r="AB162" s="3">
        <v>592608</v>
      </c>
      <c r="AC162" s="3">
        <v>532464</v>
      </c>
      <c r="AD162" s="3">
        <v>592608</v>
      </c>
      <c r="AE162" s="3">
        <v>644272</v>
      </c>
      <c r="AF162" s="3">
        <v>581584</v>
      </c>
      <c r="AG162" s="3">
        <v>655728</v>
      </c>
      <c r="AH162" s="3">
        <v>564432</v>
      </c>
      <c r="AI162" s="3">
        <v>561152</v>
      </c>
      <c r="AJ162" s="3">
        <v>567728</v>
      </c>
      <c r="AK162" s="3">
        <v>561696</v>
      </c>
      <c r="AL162" s="3">
        <v>568720</v>
      </c>
      <c r="AM162" s="3">
        <v>607392</v>
      </c>
      <c r="AN162" s="3">
        <v>560704</v>
      </c>
      <c r="AO162" s="3">
        <v>576192</v>
      </c>
      <c r="AP162" s="3">
        <v>581584</v>
      </c>
      <c r="AQ162" s="3">
        <v>598560</v>
      </c>
      <c r="AR162" s="3">
        <v>614240</v>
      </c>
      <c r="AS162" s="3">
        <v>566416</v>
      </c>
      <c r="AT162" s="3">
        <v>573776</v>
      </c>
      <c r="AU162" s="3">
        <v>607056</v>
      </c>
      <c r="AV162" s="3">
        <v>631408</v>
      </c>
      <c r="AW162" s="3">
        <v>583232</v>
      </c>
      <c r="AX162" s="3">
        <v>604736</v>
      </c>
      <c r="AY162" s="3">
        <v>538256</v>
      </c>
      <c r="AZ162" s="3">
        <v>607824</v>
      </c>
      <c r="BA162" s="3">
        <v>558624</v>
      </c>
      <c r="BB162" s="3">
        <v>647056</v>
      </c>
      <c r="BC162" s="3">
        <v>538912</v>
      </c>
      <c r="BD162" s="3">
        <v>568832</v>
      </c>
      <c r="BE162" s="3">
        <v>522960</v>
      </c>
      <c r="BF162" s="3">
        <v>591936</v>
      </c>
      <c r="BG162" s="3">
        <v>586544</v>
      </c>
      <c r="BH162" s="3">
        <v>558176</v>
      </c>
      <c r="BI162" s="3">
        <v>544384</v>
      </c>
      <c r="BJ162" s="3">
        <v>528192</v>
      </c>
      <c r="BK162" s="3">
        <v>576528</v>
      </c>
      <c r="BL162" s="3">
        <v>567520</v>
      </c>
      <c r="BM162" s="3">
        <v>559712</v>
      </c>
      <c r="BN162" s="3">
        <v>644608</v>
      </c>
      <c r="BO162" s="3">
        <v>540992</v>
      </c>
      <c r="BP162" s="3">
        <v>502912</v>
      </c>
      <c r="BQ162" s="3">
        <v>528192</v>
      </c>
      <c r="BR162" s="3">
        <v>560816</v>
      </c>
      <c r="BS162" s="3">
        <v>598112</v>
      </c>
      <c r="BT162" s="3">
        <v>576752</v>
      </c>
      <c r="BU162" s="3">
        <v>598880</v>
      </c>
      <c r="BV162" s="3">
        <v>535408</v>
      </c>
      <c r="BW162" s="3">
        <v>536944</v>
      </c>
      <c r="BX162" s="3">
        <v>491288</v>
      </c>
      <c r="BY162" s="3">
        <v>619664</v>
      </c>
      <c r="BZ162" s="3">
        <v>480976</v>
      </c>
      <c r="CA162" s="3">
        <v>572896</v>
      </c>
      <c r="CB162" s="3">
        <v>503456</v>
      </c>
      <c r="CC162" s="3">
        <v>551824</v>
      </c>
      <c r="CD162" s="3">
        <v>547984</v>
      </c>
      <c r="CE162" s="3">
        <v>528096</v>
      </c>
      <c r="CF162" s="3">
        <v>531696</v>
      </c>
      <c r="CG162" s="3">
        <v>561696</v>
      </c>
      <c r="CH162" s="3">
        <v>533872</v>
      </c>
      <c r="CI162" s="3">
        <v>598880</v>
      </c>
      <c r="CJ162" s="3">
        <v>595248</v>
      </c>
      <c r="CK162" s="3">
        <v>548320</v>
      </c>
      <c r="CL162" s="3">
        <v>604288</v>
      </c>
      <c r="CM162" s="3">
        <v>556208</v>
      </c>
      <c r="CN162" s="3">
        <v>523728</v>
      </c>
      <c r="CO162" s="3">
        <v>532672</v>
      </c>
      <c r="CP162" s="3">
        <v>521104</v>
      </c>
      <c r="CQ162" s="3">
        <v>530928</v>
      </c>
      <c r="CR162" s="3">
        <v>507704</v>
      </c>
      <c r="CS162" s="3">
        <v>498672</v>
      </c>
      <c r="CT162" s="3">
        <v>512496</v>
      </c>
      <c r="CU162" s="3">
        <v>515544</v>
      </c>
      <c r="CV162" s="3">
        <v>578944</v>
      </c>
      <c r="CW162" s="3">
        <v>511408</v>
      </c>
      <c r="CX162" s="3">
        <v>560704</v>
      </c>
      <c r="CY162" s="3">
        <v>519360</v>
      </c>
      <c r="CZ162" s="3">
        <v>504872</v>
      </c>
      <c r="DA162" s="3">
        <v>539888</v>
      </c>
      <c r="DB162" s="3">
        <v>582688</v>
      </c>
      <c r="DC162" s="3">
        <v>486512</v>
      </c>
      <c r="DD162" s="3">
        <v>531808</v>
      </c>
      <c r="DE162" s="3">
        <v>506832</v>
      </c>
      <c r="DF162" s="3">
        <v>479240</v>
      </c>
      <c r="DG162" s="3">
        <v>529616</v>
      </c>
      <c r="DH162" s="3">
        <v>571248</v>
      </c>
      <c r="DI162" s="3">
        <v>519032</v>
      </c>
      <c r="DJ162" s="3">
        <v>525024</v>
      </c>
      <c r="DK162" s="3">
        <v>472416</v>
      </c>
      <c r="DL162" s="3">
        <v>522744</v>
      </c>
      <c r="DM162" s="3">
        <v>501176</v>
      </c>
      <c r="DN162" s="3">
        <v>557088</v>
      </c>
      <c r="DO162" s="3">
        <v>524056</v>
      </c>
      <c r="DP162" s="3">
        <v>546672</v>
      </c>
      <c r="DQ162" s="3">
        <v>502480</v>
      </c>
      <c r="DR162" s="3">
        <v>481088</v>
      </c>
      <c r="DS162" s="3">
        <v>567296</v>
      </c>
      <c r="DT162" s="3">
        <v>516744</v>
      </c>
      <c r="DU162" s="3">
        <v>549408</v>
      </c>
      <c r="DV162" s="3">
        <v>449064</v>
      </c>
      <c r="DW162" s="3">
        <v>481736</v>
      </c>
      <c r="DX162" s="3">
        <v>491288</v>
      </c>
      <c r="DY162" s="3">
        <v>585776</v>
      </c>
      <c r="DZ162" s="3">
        <v>473928</v>
      </c>
      <c r="EA162" s="3">
        <v>517728</v>
      </c>
      <c r="EB162" s="3">
        <v>477504</v>
      </c>
      <c r="EC162" s="3">
        <v>488568</v>
      </c>
      <c r="ED162" s="3">
        <v>439464</v>
      </c>
      <c r="EE162" s="3">
        <v>534528</v>
      </c>
      <c r="EF162" s="3">
        <v>480000</v>
      </c>
      <c r="EG162" s="3">
        <v>469496</v>
      </c>
      <c r="EH162" s="3">
        <v>469816</v>
      </c>
      <c r="EI162" s="3">
        <v>494656</v>
      </c>
      <c r="EJ162" s="3">
        <v>458024</v>
      </c>
      <c r="EK162" s="3">
        <v>450576</v>
      </c>
      <c r="EL162" s="3">
        <v>545696</v>
      </c>
      <c r="EM162" s="3">
        <v>495960</v>
      </c>
      <c r="EN162" s="3">
        <v>489328</v>
      </c>
      <c r="EO162" s="3">
        <v>479136</v>
      </c>
      <c r="EP162" s="3">
        <v>471008</v>
      </c>
      <c r="EQ162" s="3">
        <v>433544</v>
      </c>
      <c r="ER162" s="3">
        <v>467544</v>
      </c>
      <c r="ES162" s="3">
        <v>566960</v>
      </c>
      <c r="ET162" s="3">
        <v>504656</v>
      </c>
      <c r="EU162" s="3">
        <v>447768</v>
      </c>
      <c r="EV162" s="5"/>
      <c r="EW162" s="6">
        <f t="shared" si="5053"/>
        <v>539440.64000000001</v>
      </c>
      <c r="EX162" s="7"/>
      <c r="EY162" s="6">
        <f t="shared" si="5204"/>
        <v>3771.6566720523679</v>
      </c>
      <c r="EZ162" s="7"/>
      <c r="FA162" s="6">
        <f t="shared" si="5205"/>
        <v>538733.33333333337</v>
      </c>
      <c r="FB162" s="6">
        <f t="shared" si="5206"/>
        <v>540147.94666666666</v>
      </c>
      <c r="FC162" s="6">
        <f t="shared" si="4992"/>
        <v>-1414.6133333332837</v>
      </c>
      <c r="FD162" s="7"/>
      <c r="FE162" s="6">
        <f t="shared" si="5207"/>
        <v>3157385026.7761722</v>
      </c>
      <c r="FF162"/>
      <c r="FG162" s="6">
        <f t="shared" si="5361"/>
        <v>160209437.22951236</v>
      </c>
      <c r="FH162"/>
      <c r="FI162" s="6">
        <f t="shared" si="5362"/>
        <v>1857835276.1628401</v>
      </c>
      <c r="FJ162"/>
      <c r="FK162" s="6">
        <f t="shared" si="5363"/>
        <v>510697324.58950889</v>
      </c>
      <c r="FL162"/>
      <c r="FM162" s="6">
        <f t="shared" si="5364"/>
        <v>1851872368.0028486</v>
      </c>
      <c r="FN162"/>
      <c r="FO162" s="6">
        <f t="shared" si="5365"/>
        <v>8946395370.8828545</v>
      </c>
      <c r="FP162"/>
      <c r="FQ162" s="6">
        <f t="shared" si="5366"/>
        <v>1948108901.7628489</v>
      </c>
      <c r="FR162"/>
      <c r="FS162" s="6">
        <f t="shared" si="5367"/>
        <v>1076273878.4028411</v>
      </c>
      <c r="FT162"/>
      <c r="FU162" s="6">
        <f t="shared" si="5368"/>
        <v>796515903.36284161</v>
      </c>
      <c r="FV162"/>
      <c r="FW162" s="6">
        <f t="shared" si="5369"/>
        <v>184704770.77617642</v>
      </c>
      <c r="FX162"/>
      <c r="FY162" s="6">
        <f t="shared" si="5370"/>
        <v>934341.33617768181</v>
      </c>
      <c r="FZ162"/>
      <c r="GA162" s="6">
        <f t="shared" si="5371"/>
        <v>3061341028.9095168</v>
      </c>
      <c r="GB162"/>
      <c r="GC162" s="6">
        <f t="shared" si="5372"/>
        <v>619343523.202842</v>
      </c>
      <c r="GD162"/>
      <c r="GE162" s="6">
        <f t="shared" si="5373"/>
        <v>3789462875.5228381</v>
      </c>
      <c r="GF162"/>
      <c r="GG162" s="6">
        <f t="shared" si="5374"/>
        <v>2525000860.3761826</v>
      </c>
      <c r="GH162"/>
      <c r="GI162" s="6">
        <f t="shared" si="5440"/>
        <v>5289563684.9095182</v>
      </c>
      <c r="GJ162"/>
      <c r="GK162" s="6">
        <f t="shared" si="5441"/>
        <v>22039394.349510644</v>
      </c>
      <c r="GL162"/>
      <c r="GM162" s="6">
        <f t="shared" si="5442"/>
        <v>55452050.136177041</v>
      </c>
      <c r="GN162"/>
      <c r="GO162" s="6">
        <f t="shared" si="5443"/>
        <v>1388112861.2295148</v>
      </c>
      <c r="GP162"/>
      <c r="GQ162" s="6">
        <f t="shared" si="5444"/>
        <v>198060212.2695125</v>
      </c>
      <c r="GR162"/>
      <c r="GS162" s="6">
        <f t="shared" si="5445"/>
        <v>242156754.98951265</v>
      </c>
      <c r="GT162"/>
      <c r="GU162" s="6">
        <f t="shared" si="5446"/>
        <v>2424441042.9895062</v>
      </c>
      <c r="GV162"/>
      <c r="GW162" s="6">
        <f t="shared" si="5447"/>
        <v>1015402867.416181</v>
      </c>
      <c r="GX162"/>
      <c r="GY162" s="6">
        <f t="shared" si="5448"/>
        <v>2459228930.7761726</v>
      </c>
      <c r="GZ162"/>
      <c r="HA162" s="6">
        <f t="shared" si="5449"/>
        <v>4609678519.6828375</v>
      </c>
      <c r="HB162"/>
      <c r="HC162" s="6">
        <f t="shared" si="5450"/>
        <v>2561839082.8828392</v>
      </c>
      <c r="HD162"/>
      <c r="HE162" s="6">
        <f t="shared" si="5451"/>
        <v>12003089755.522833</v>
      </c>
      <c r="HF162"/>
      <c r="HG162" s="6">
        <f t="shared" si="5452"/>
        <v>2236023800.5361729</v>
      </c>
      <c r="HH162"/>
      <c r="HI162" s="6">
        <f t="shared" si="5453"/>
        <v>46329985.069510438</v>
      </c>
      <c r="HJ162"/>
      <c r="HK162" s="6">
        <f t="shared" si="5454"/>
        <v>231241089.0695096</v>
      </c>
      <c r="HL162"/>
      <c r="HM162" s="6">
        <f t="shared" si="5455"/>
        <v>2201616526.7228489</v>
      </c>
      <c r="HN162"/>
      <c r="HO162" s="6">
        <f t="shared" si="5456"/>
        <v>85056596.696176857</v>
      </c>
      <c r="HP162"/>
      <c r="HQ162" s="6">
        <f t="shared" si="5457"/>
        <v>11031429737.176167</v>
      </c>
      <c r="HR162"/>
      <c r="HS162" s="6">
        <f t="shared" si="5458"/>
        <v>569556680.74951351</v>
      </c>
      <c r="HT162"/>
      <c r="HU162" s="6">
        <f t="shared" si="5459"/>
        <v>1287473909.122848</v>
      </c>
      <c r="HV162"/>
      <c r="HW162" s="6">
        <f t="shared" si="5460"/>
        <v>429044387.20284653</v>
      </c>
      <c r="HX162"/>
      <c r="HY162" s="6">
        <f t="shared" si="5461"/>
        <v>14734.722844456503</v>
      </c>
      <c r="HZ162"/>
      <c r="IA162" s="6">
        <f t="shared" si="5462"/>
        <v>16119193704.322857</v>
      </c>
      <c r="IB162"/>
      <c r="IC162" s="6">
        <f t="shared" si="5463"/>
        <v>8191225015.6828537</v>
      </c>
      <c r="ID162"/>
      <c r="IE162" s="6">
        <f t="shared" si="5464"/>
        <v>2204620519.4695158</v>
      </c>
      <c r="IF162"/>
      <c r="IG162" s="6">
        <f t="shared" si="5465"/>
        <v>453801334.82950902</v>
      </c>
      <c r="IH162"/>
      <c r="II162" s="6">
        <f t="shared" si="5466"/>
        <v>817124330.88284731</v>
      </c>
      <c r="IJ162"/>
      <c r="IK162" s="6">
        <f t="shared" si="5467"/>
        <v>4044118827.7361841</v>
      </c>
      <c r="IL162"/>
      <c r="IM162" s="6">
        <f t="shared" si="5468"/>
        <v>2337008263.896173</v>
      </c>
      <c r="IN162"/>
      <c r="IO162" s="6">
        <f t="shared" si="5469"/>
        <v>2449716749.0161729</v>
      </c>
      <c r="IP162"/>
      <c r="IQ162" s="6">
        <f t="shared" si="5470"/>
        <v>56691663.576178528</v>
      </c>
      <c r="IR162"/>
      <c r="IS162" s="6">
        <f t="shared" si="5471"/>
        <v>70717784.109511942</v>
      </c>
      <c r="IT162"/>
      <c r="IU162" s="6">
        <f t="shared" si="5472"/>
        <v>109131730.13617674</v>
      </c>
      <c r="IV162"/>
      <c r="IW162" s="6">
        <f t="shared" si="5473"/>
        <v>2667952.0028446065</v>
      </c>
      <c r="IX162"/>
      <c r="IY162" s="6">
        <f t="shared" si="5474"/>
        <v>4754187079.0428371</v>
      </c>
      <c r="IZ162"/>
      <c r="JA162" s="6">
        <f t="shared" si="5475"/>
        <v>1828299014.1895068</v>
      </c>
      <c r="JB162"/>
      <c r="JC162" s="6">
        <f t="shared" si="5476"/>
        <v>1129053185.9228477</v>
      </c>
      <c r="JD162"/>
      <c r="JE162" s="6">
        <f t="shared" si="5477"/>
        <v>9523927810.7761688</v>
      </c>
      <c r="JF162"/>
      <c r="JG162" s="6">
        <f t="shared" si="5478"/>
        <v>696464472.10950851</v>
      </c>
      <c r="JH162"/>
      <c r="JI162" s="6">
        <f t="shared" si="5479"/>
        <v>2397217384.3228493</v>
      </c>
      <c r="JJ162"/>
      <c r="JK162" s="6">
        <f t="shared" si="5480"/>
        <v>2876242686.5095057</v>
      </c>
      <c r="JL162"/>
      <c r="JM162" s="6">
        <f t="shared" si="5481"/>
        <v>2918442751.3628392</v>
      </c>
      <c r="JN162"/>
      <c r="JO162" s="6">
        <f t="shared" si="5482"/>
        <v>528200515.62950885</v>
      </c>
      <c r="JP162"/>
      <c r="JQ162" s="6">
        <f t="shared" si="5483"/>
        <v>1186569170.1361744</v>
      </c>
      <c r="JR162"/>
      <c r="JS162" s="6">
        <f t="shared" si="5484"/>
        <v>2079963179.7361732</v>
      </c>
      <c r="JT162"/>
      <c r="JU162" s="6">
        <f t="shared" si="5485"/>
        <v>7189918422.402853</v>
      </c>
      <c r="JV162"/>
      <c r="JW162" s="6">
        <f t="shared" si="5486"/>
        <v>976524167.04284751</v>
      </c>
      <c r="JX162"/>
      <c r="JY162" s="6">
        <f t="shared" si="5487"/>
        <v>977024221.22951424</v>
      </c>
      <c r="JZ162"/>
      <c r="KA162" s="6">
        <f t="shared" si="5488"/>
        <v>8662655305.6028538</v>
      </c>
      <c r="KB162"/>
      <c r="KC162" s="6">
        <f t="shared" si="5489"/>
        <v>1796521002.8828487</v>
      </c>
      <c r="KD162"/>
      <c r="KE162" s="6">
        <f t="shared" si="5490"/>
        <v>93110663.042845398</v>
      </c>
      <c r="KF162"/>
      <c r="KG162" s="6">
        <f t="shared" si="5491"/>
        <v>8770207623.0428543</v>
      </c>
      <c r="KH162"/>
      <c r="KI162" s="6">
        <f t="shared" si="5492"/>
        <v>142053343.78950992</v>
      </c>
      <c r="KJ162"/>
      <c r="KK162" s="6">
        <f t="shared" si="5493"/>
        <v>548748740.48284674</v>
      </c>
      <c r="KL162"/>
      <c r="KM162" s="6">
        <f t="shared" si="5494"/>
        <v>78545915.096176893</v>
      </c>
      <c r="KN162"/>
      <c r="KO162" s="6">
        <f t="shared" si="5495"/>
        <v>2616385244.3761725</v>
      </c>
      <c r="KP162"/>
      <c r="KQ162" s="6">
        <f t="shared" si="5496"/>
        <v>134713473.06950995</v>
      </c>
      <c r="KR162"/>
      <c r="KS162" s="6">
        <f t="shared" si="5497"/>
        <v>1511546574.7228405</v>
      </c>
      <c r="KT162"/>
      <c r="KU162" s="6">
        <f t="shared" si="5498"/>
        <v>9604271788.5895214</v>
      </c>
      <c r="KV162"/>
      <c r="KW162" s="16">
        <f t="shared" si="5499"/>
        <v>2931.2677906434164</v>
      </c>
      <c r="KX162" s="7"/>
      <c r="KY162" s="5"/>
      <c r="KZ162" s="3">
        <f t="shared" si="5208"/>
        <v>3000410176</v>
      </c>
      <c r="LA162"/>
      <c r="LB162" s="3">
        <f t="shared" si="5375"/>
        <v>198021184</v>
      </c>
      <c r="LC162"/>
      <c r="LD162" s="3">
        <f t="shared" si="5376"/>
        <v>1737889344</v>
      </c>
      <c r="LE162"/>
      <c r="LF162" s="3">
        <f t="shared" si="5377"/>
        <v>448761856</v>
      </c>
      <c r="LG162"/>
      <c r="LH162" s="3">
        <f t="shared" si="5378"/>
        <v>1975624704</v>
      </c>
      <c r="LI162"/>
      <c r="LJ162" s="3">
        <f t="shared" si="5379"/>
        <v>9216000000</v>
      </c>
      <c r="LK162"/>
      <c r="LL162" s="3">
        <f t="shared" si="5380"/>
        <v>2074984704</v>
      </c>
      <c r="LM162"/>
      <c r="LN162" s="3">
        <f t="shared" si="5381"/>
        <v>985457664</v>
      </c>
      <c r="LO162"/>
      <c r="LP162" s="3">
        <f t="shared" si="5382"/>
        <v>718668864</v>
      </c>
      <c r="LQ162"/>
      <c r="LR162" s="3">
        <f t="shared" si="5383"/>
        <v>148254976</v>
      </c>
      <c r="LS162"/>
      <c r="LT162" s="3">
        <f t="shared" si="5384"/>
        <v>200704</v>
      </c>
      <c r="LU162"/>
      <c r="LV162" s="3">
        <f t="shared" si="5385"/>
        <v>3219881536</v>
      </c>
      <c r="LW162"/>
      <c r="LX162" s="3">
        <f t="shared" si="5386"/>
        <v>550934784</v>
      </c>
      <c r="LY162"/>
      <c r="LZ162" s="3">
        <f t="shared" si="5387"/>
        <v>3617300736</v>
      </c>
      <c r="MA162"/>
      <c r="MB162" s="3">
        <f t="shared" si="5388"/>
        <v>2669168896</v>
      </c>
      <c r="MC162"/>
      <c r="MD162" s="3">
        <f t="shared" si="5389"/>
        <v>5497332736</v>
      </c>
      <c r="ME162"/>
      <c r="MF162" s="3">
        <f t="shared" si="5390"/>
        <v>10758400</v>
      </c>
      <c r="MG162"/>
      <c r="MH162" s="3">
        <f t="shared" si="5391"/>
        <v>36385024</v>
      </c>
      <c r="MI162"/>
      <c r="MJ162" s="3">
        <f t="shared" si="5392"/>
        <v>1495523584</v>
      </c>
      <c r="MK162"/>
      <c r="ML162" s="3">
        <f t="shared" si="5393"/>
        <v>239878144</v>
      </c>
      <c r="MM162"/>
      <c r="MN162" s="3">
        <f t="shared" si="5394"/>
        <v>288184576</v>
      </c>
      <c r="MO162"/>
      <c r="MP162" s="3">
        <f t="shared" si="5395"/>
        <v>2287134976</v>
      </c>
      <c r="MQ162"/>
      <c r="MR162" s="3">
        <f t="shared" si="5396"/>
        <v>1107558400</v>
      </c>
      <c r="MS162"/>
      <c r="MT162" s="3">
        <f t="shared" si="5397"/>
        <v>2320926976</v>
      </c>
      <c r="MU162"/>
      <c r="MV162" s="3">
        <f t="shared" si="5398"/>
        <v>4419590400</v>
      </c>
      <c r="MW162"/>
      <c r="MX162" s="3">
        <f t="shared" si="5399"/>
        <v>2420640000</v>
      </c>
      <c r="MY162"/>
      <c r="MZ162" s="3">
        <f t="shared" si="5400"/>
        <v>11695124736</v>
      </c>
      <c r="NA162"/>
      <c r="NB162" s="3">
        <f t="shared" si="5401"/>
        <v>2104240384</v>
      </c>
      <c r="NC162"/>
      <c r="ND162" s="3">
        <f t="shared" si="5402"/>
        <v>29073664</v>
      </c>
      <c r="NE162"/>
      <c r="NF162" s="3">
        <f t="shared" si="5403"/>
        <v>190219264</v>
      </c>
      <c r="NG162"/>
      <c r="NH162" s="3">
        <f t="shared" si="5404"/>
        <v>2336368896</v>
      </c>
      <c r="NI162"/>
      <c r="NJ162" s="3">
        <f t="shared" si="5405"/>
        <v>60964864</v>
      </c>
      <c r="NK162"/>
      <c r="NL162" s="3">
        <f t="shared" si="5359"/>
        <v>10736275456</v>
      </c>
      <c r="NM162"/>
      <c r="NN162" s="3">
        <f t="shared" si="5406"/>
        <v>639078400</v>
      </c>
      <c r="NO162"/>
      <c r="NP162" s="3">
        <f t="shared" si="5407"/>
        <v>1390991616</v>
      </c>
      <c r="NQ162"/>
      <c r="NR162" s="3">
        <f t="shared" si="5408"/>
        <v>489648384</v>
      </c>
      <c r="NS162"/>
      <c r="NT162" s="3">
        <f t="shared" si="5409"/>
        <v>2359296</v>
      </c>
      <c r="NU162"/>
      <c r="NV162" s="3">
        <f t="shared" si="5410"/>
        <v>16480397376</v>
      </c>
      <c r="NW162"/>
      <c r="NX162" s="3">
        <f t="shared" si="5411"/>
        <v>8449286400</v>
      </c>
      <c r="NY162"/>
      <c r="NZ162" s="3">
        <f t="shared" si="5412"/>
        <v>2339463424</v>
      </c>
      <c r="OA162"/>
      <c r="OB162" s="3">
        <f t="shared" si="5413"/>
        <v>395532544</v>
      </c>
      <c r="OC162"/>
      <c r="OD162" s="3">
        <f t="shared" si="5414"/>
        <v>900000000</v>
      </c>
      <c r="OE162"/>
      <c r="OF162" s="3">
        <f t="shared" si="5415"/>
        <v>4226040064</v>
      </c>
      <c r="OG162"/>
      <c r="OH162" s="3">
        <f t="shared" si="5416"/>
        <v>2202237184</v>
      </c>
      <c r="OI162"/>
      <c r="OJ162" s="3">
        <f t="shared" si="5417"/>
        <v>2311686400</v>
      </c>
      <c r="OK162"/>
      <c r="OL162" s="3">
        <f t="shared" si="5418"/>
        <v>79995136</v>
      </c>
      <c r="OM162"/>
      <c r="ON162" s="3">
        <f t="shared" si="5419"/>
        <v>96510976</v>
      </c>
      <c r="OO162"/>
      <c r="OP162" s="3">
        <f t="shared" si="5420"/>
        <v>81577024</v>
      </c>
      <c r="OQ162"/>
      <c r="OR162" s="3">
        <f t="shared" si="5421"/>
        <v>9290304</v>
      </c>
      <c r="OS162"/>
      <c r="OT162" s="3">
        <f t="shared" si="5422"/>
        <v>4561111296</v>
      </c>
      <c r="OU162"/>
      <c r="OV162" s="3">
        <f t="shared" si="5423"/>
        <v>1709326336</v>
      </c>
      <c r="OW162"/>
      <c r="OX162" s="3">
        <f t="shared" si="5424"/>
        <v>1226120256</v>
      </c>
      <c r="OY162"/>
      <c r="OZ162" s="3">
        <f t="shared" si="5425"/>
        <v>9249822976</v>
      </c>
      <c r="PA162"/>
      <c r="PB162" s="3">
        <f t="shared" si="5426"/>
        <v>623800576</v>
      </c>
      <c r="PC162"/>
      <c r="PD162" s="3">
        <f t="shared" si="5427"/>
        <v>2537741376</v>
      </c>
      <c r="PE162"/>
      <c r="PF162" s="3">
        <f t="shared" si="5428"/>
        <v>2726510656</v>
      </c>
      <c r="PG162"/>
      <c r="PH162" s="3">
        <f t="shared" si="5429"/>
        <v>2767601664</v>
      </c>
      <c r="PI162"/>
      <c r="PJ162" s="3">
        <f t="shared" si="5430"/>
        <v>465178624</v>
      </c>
      <c r="PK162"/>
      <c r="PL162" s="3">
        <f t="shared" si="5431"/>
        <v>1091113024</v>
      </c>
      <c r="PM162"/>
      <c r="PN162" s="3">
        <f t="shared" si="5432"/>
        <v>1952932864</v>
      </c>
      <c r="PO162"/>
      <c r="PP162" s="3">
        <f t="shared" si="5433"/>
        <v>7431819264</v>
      </c>
      <c r="PQ162"/>
      <c r="PR162" s="3">
        <f t="shared" si="5434"/>
        <v>1066936896</v>
      </c>
      <c r="PS162"/>
      <c r="PT162" s="3">
        <f t="shared" si="5435"/>
        <v>1067459584</v>
      </c>
      <c r="PU162"/>
      <c r="PV162" s="3">
        <f t="shared" si="5436"/>
        <v>8927982144</v>
      </c>
      <c r="PW162"/>
      <c r="PX162" s="3">
        <f t="shared" si="5360"/>
        <v>1918440000</v>
      </c>
      <c r="PY162"/>
      <c r="PZ162" s="3">
        <f t="shared" si="3172"/>
        <v>122412096</v>
      </c>
      <c r="QA162"/>
      <c r="QB162" s="3">
        <f t="shared" si="3173"/>
        <v>9037164096</v>
      </c>
      <c r="QC162"/>
      <c r="QD162" s="3">
        <f t="shared" si="3174"/>
        <v>110334016</v>
      </c>
      <c r="QE162"/>
      <c r="QF162" s="3">
        <f t="shared" si="3175"/>
        <v>617025600</v>
      </c>
      <c r="QG162"/>
      <c r="QH162" s="3">
        <f t="shared" si="3176"/>
        <v>55472704</v>
      </c>
      <c r="QI162"/>
      <c r="QJ162" s="3">
        <f t="shared" si="3177"/>
        <v>2473669696</v>
      </c>
      <c r="QK162"/>
      <c r="QL162" s="3">
        <f t="shared" si="3178"/>
        <v>103876864</v>
      </c>
      <c r="QM162"/>
      <c r="QN162" s="3">
        <f t="shared" si="3169"/>
        <v>1403551296</v>
      </c>
      <c r="QO162"/>
      <c r="QP162" s="3">
        <f t="shared" si="3170"/>
        <v>9883541056</v>
      </c>
      <c r="QQ162"/>
      <c r="QR162" s="3">
        <f t="shared" si="3171"/>
        <v>3236244544</v>
      </c>
      <c r="QS162" s="5"/>
      <c r="QT162" s="6">
        <f t="shared" si="5209"/>
        <v>2958.4131417226226</v>
      </c>
      <c r="QU162" s="5"/>
      <c r="QV162" s="5"/>
      <c r="QW162" s="6">
        <f>B162-C162-$FC162</f>
        <v>56190.613333333284</v>
      </c>
      <c r="QX162"/>
      <c r="QY162" s="6">
        <f>D162-E162-$FC162</f>
        <v>-12657.386666666716</v>
      </c>
      <c r="QZ162"/>
      <c r="RA162" s="6">
        <f>F162-G162-$FC162</f>
        <v>43102.613333333284</v>
      </c>
      <c r="RB162"/>
      <c r="RC162" s="6">
        <f>H162-I162-$FC162</f>
        <v>22598.613333333284</v>
      </c>
      <c r="RD162"/>
      <c r="RE162" s="6">
        <f>J162-K162-$FC162</f>
        <v>-43033.386666666716</v>
      </c>
      <c r="RF162"/>
      <c r="RG162" s="6">
        <f>L162-M162-$FC162</f>
        <v>-94585.386666666716</v>
      </c>
      <c r="RH162"/>
      <c r="RI162" s="6">
        <f>N162-O162-$FC162</f>
        <v>-44137.386666666716</v>
      </c>
      <c r="RJ162"/>
      <c r="RK162" s="6">
        <f>P162-Q162-$FC162</f>
        <v>32806.613333333284</v>
      </c>
      <c r="RL162"/>
      <c r="RM162" s="6">
        <f>R162-S162-$FC162</f>
        <v>28222.613333333284</v>
      </c>
      <c r="RN162"/>
      <c r="RO162" s="6">
        <f>T162-U162-$FC162</f>
        <v>13590.613333333284</v>
      </c>
      <c r="RP162"/>
      <c r="RQ162" s="6">
        <f>V162-W162-$FC162</f>
        <v>966.61333333328366</v>
      </c>
      <c r="RR162"/>
      <c r="RS162" s="6">
        <f>X162-Y162-$FC162</f>
        <v>-55329.386666666716</v>
      </c>
      <c r="RT162"/>
      <c r="RU162" s="6">
        <f>Z162-AA162-$FC162</f>
        <v>24886.613333333284</v>
      </c>
      <c r="RV162"/>
      <c r="RW162" s="6">
        <f>AB162-AC162-$FC162</f>
        <v>61558.613333333284</v>
      </c>
      <c r="RX162"/>
      <c r="RY162" s="6">
        <f>AD162-AE162-$FC162</f>
        <v>-50249.386666666716</v>
      </c>
      <c r="RZ162"/>
      <c r="SA162" s="6">
        <f>AF162-AG162-$FC162</f>
        <v>-72729.386666666716</v>
      </c>
      <c r="SB162"/>
      <c r="SC162" s="6">
        <f>AH162-AI162-$FC162</f>
        <v>4694.6133333332837</v>
      </c>
      <c r="SD162"/>
      <c r="SE162" s="6">
        <f>AJ162-AK162-$FC162</f>
        <v>7446.6133333332837</v>
      </c>
      <c r="SF162"/>
      <c r="SG162" s="6">
        <f>AL162-AM162-$FC162</f>
        <v>-37257.386666666716</v>
      </c>
      <c r="SH162"/>
      <c r="SI162" s="6">
        <f>AN162-AO162-$FC162</f>
        <v>-14073.386666666716</v>
      </c>
      <c r="SJ162"/>
      <c r="SK162" s="6">
        <f>AP162-AQ162-$FC162</f>
        <v>-15561.386666666716</v>
      </c>
      <c r="SL162"/>
      <c r="SM162" s="6">
        <f>AR162-AS162-$FC162</f>
        <v>49238.613333333284</v>
      </c>
      <c r="SN162"/>
      <c r="SO162" s="6">
        <f>AT162-AU162-$FC162</f>
        <v>-31865.386666666716</v>
      </c>
      <c r="SP162"/>
      <c r="SQ162" s="6">
        <f>AV162-AW162-$FC162</f>
        <v>49590.613333333284</v>
      </c>
      <c r="SR162"/>
      <c r="SS162" s="6">
        <f>AX162-AY162-$FC162</f>
        <v>67894.613333333284</v>
      </c>
      <c r="ST162"/>
      <c r="SU162" s="6">
        <f>AZ162-BA162-$FC162</f>
        <v>50614.613333333284</v>
      </c>
      <c r="SV162"/>
      <c r="SW162" s="6">
        <f>BB162-BC162-$FC162</f>
        <v>109558.61333333328</v>
      </c>
      <c r="SX162"/>
      <c r="SY162" s="6">
        <f>BD162-BE162-$FC162</f>
        <v>47286.613333333284</v>
      </c>
      <c r="SZ162"/>
      <c r="TA162" s="6">
        <f>BF162-BG162-$FC162</f>
        <v>6806.6133333332837</v>
      </c>
      <c r="TB162"/>
      <c r="TC162" s="6">
        <f>BH162-BI162-$FC162</f>
        <v>15206.613333333284</v>
      </c>
      <c r="TD162"/>
      <c r="TE162" s="6">
        <f>BJ162-BK162-$FC162</f>
        <v>-46921.386666666716</v>
      </c>
      <c r="TF162"/>
      <c r="TG162" s="6">
        <f>BL162-BM162-$FC162</f>
        <v>9222.6133333332837</v>
      </c>
      <c r="TH162"/>
      <c r="TI162" s="6">
        <f>BN162-BO162-$FC162</f>
        <v>105030.61333333328</v>
      </c>
      <c r="TJ162"/>
      <c r="TK162" s="6">
        <f>BP162-BQ162-$FC162</f>
        <v>-23865.386666666716</v>
      </c>
      <c r="TL162"/>
      <c r="TM162" s="6">
        <f>BR162-BS162-$FC162</f>
        <v>-35881.386666666716</v>
      </c>
      <c r="TN162"/>
      <c r="TO162" s="6">
        <f>BT162-BU162-$FC162</f>
        <v>-20713.386666666716</v>
      </c>
      <c r="TP162"/>
      <c r="TQ162" s="6">
        <f>BV162-BW162-$FC162</f>
        <v>-121.38666666671634</v>
      </c>
      <c r="TR162"/>
      <c r="TS162" s="6">
        <f>BX162-BY162-$FC162</f>
        <v>-126961.38666666672</v>
      </c>
      <c r="TT162"/>
      <c r="TU162" s="6">
        <f>BZ162-CA162-$FC162</f>
        <v>-90505.386666666716</v>
      </c>
      <c r="TV162"/>
      <c r="TW162" s="6">
        <f>CB162-CC162-$FC162</f>
        <v>-46953.386666666716</v>
      </c>
      <c r="TX162"/>
      <c r="TY162" s="6">
        <f>CD162-CE162-$FC162</f>
        <v>21302.613333333284</v>
      </c>
      <c r="TZ162"/>
      <c r="UA162" s="6">
        <f>CF162-CG162-$FC162</f>
        <v>-28585.386666666716</v>
      </c>
      <c r="UB162"/>
      <c r="UC162" s="6">
        <f>CH162-CI162-$FC162</f>
        <v>-63593.386666666716</v>
      </c>
      <c r="UD162"/>
      <c r="UE162" s="6">
        <f>CJ162-CK162-$FC162</f>
        <v>48342.613333333284</v>
      </c>
      <c r="UF162"/>
      <c r="UG162" s="6">
        <f>CL162-CM162-$FC162</f>
        <v>49494.613333333284</v>
      </c>
      <c r="UH162"/>
      <c r="UI162" s="6">
        <f>CN162-CO162-$FC162</f>
        <v>-7529.3866666667163</v>
      </c>
      <c r="UJ162"/>
      <c r="UK162" s="6">
        <f>CP162-CQ162-$FC162</f>
        <v>-8409.3866666667163</v>
      </c>
      <c r="UL162"/>
      <c r="UM162" s="6">
        <f>CR162-CS162-$FC162</f>
        <v>10446.613333333284</v>
      </c>
      <c r="UN162"/>
      <c r="UO162" s="6">
        <f>CT162-CU162-$FC162</f>
        <v>-1633.3866666667163</v>
      </c>
      <c r="UP162"/>
      <c r="UQ162" s="6">
        <f>CV162-CW162-$FC162</f>
        <v>68950.613333333284</v>
      </c>
      <c r="UR162"/>
      <c r="US162" s="6">
        <f>CX162-CY162-$FC162</f>
        <v>42758.613333333284</v>
      </c>
      <c r="UT162"/>
      <c r="UU162" s="6">
        <f>CZ162-DA162-$FC162</f>
        <v>-33601.386666666716</v>
      </c>
      <c r="UV162"/>
      <c r="UW162" s="6">
        <f>DB162-DC162-$FC162</f>
        <v>97590.613333333284</v>
      </c>
      <c r="UX162"/>
      <c r="UY162" s="6">
        <f>DD162-DE162-$FC162</f>
        <v>26390.613333333284</v>
      </c>
      <c r="UZ162"/>
      <c r="VA162" s="6">
        <f>DF162-DG162-$FC162</f>
        <v>-48961.386666666716</v>
      </c>
      <c r="VB162"/>
      <c r="VC162" s="6">
        <f>DH162-DI162-$FC162</f>
        <v>53630.613333333284</v>
      </c>
      <c r="VD162"/>
      <c r="VE162" s="6">
        <f>DJ162-DK162-$FC162</f>
        <v>54022.613333333284</v>
      </c>
      <c r="VF162"/>
      <c r="VG162" s="6">
        <f>DL162-DM162-$FC162</f>
        <v>22982.613333333284</v>
      </c>
      <c r="VH162"/>
      <c r="VI162" s="6">
        <f>DN162-DO162-$FC162</f>
        <v>34446.613333333284</v>
      </c>
      <c r="VJ162"/>
      <c r="VK162" s="6">
        <f>DP162-DQ162-$FC162</f>
        <v>45606.613333333284</v>
      </c>
      <c r="VL162"/>
      <c r="VM162" s="6">
        <f>DR162-DS162-$FC162</f>
        <v>-84793.386666666716</v>
      </c>
      <c r="VN162"/>
      <c r="VO162" s="6">
        <f>DT162-DU162-$FC162</f>
        <v>-31249.386666666716</v>
      </c>
      <c r="VP162"/>
      <c r="VQ162" s="6">
        <f>DV162-DW162-$FC162</f>
        <v>-31257.386666666716</v>
      </c>
      <c r="VR162"/>
      <c r="VS162" s="6">
        <f>DX162-DY162-$FC162</f>
        <v>-93073.386666666716</v>
      </c>
      <c r="VT162"/>
      <c r="VU162" s="6">
        <f>DZ162-EA162-$FC162</f>
        <v>-42385.386666666716</v>
      </c>
      <c r="VV162"/>
      <c r="VW162" s="6">
        <f>EB162-EC162-$FC162</f>
        <v>-9649.3866666667163</v>
      </c>
      <c r="VX162"/>
      <c r="VY162" s="6">
        <f>ED162-EE162-$FC162</f>
        <v>-93649.386666666716</v>
      </c>
      <c r="VZ162"/>
      <c r="WA162" s="6">
        <f>EF162-EG162-$FC162</f>
        <v>11918.613333333284</v>
      </c>
      <c r="WB162"/>
      <c r="WC162" s="6">
        <f>EH162-EI162-$FC162</f>
        <v>-23425.386666666716</v>
      </c>
      <c r="WD162"/>
      <c r="WE162" s="6">
        <f>EJ162-EK162-$FC162</f>
        <v>8862.6133333332837</v>
      </c>
      <c r="WF162"/>
      <c r="WG162" s="6">
        <f>EL162-EM162-$FC162</f>
        <v>51150.613333333284</v>
      </c>
      <c r="WH162"/>
      <c r="WI162" s="6">
        <f>EN162-EO162-$FC162</f>
        <v>11606.613333333284</v>
      </c>
      <c r="WJ162"/>
      <c r="WK162" s="6">
        <f>EP162-EQ162-$FC162</f>
        <v>38878.613333333284</v>
      </c>
      <c r="WL162"/>
      <c r="WM162" s="6">
        <f>ER162-ES162-$FC162</f>
        <v>-98001.386666666716</v>
      </c>
      <c r="WN162"/>
      <c r="WO162" s="6">
        <f>ET162-EU162-$FC162</f>
        <v>58302.613333333284</v>
      </c>
      <c r="WP162"/>
      <c r="WQ162"/>
      <c r="WR162"/>
      <c r="WS162" s="42" t="s">
        <v>4</v>
      </c>
      <c r="WT162"/>
      <c r="WU162">
        <f>A162/A165</f>
        <v>0.88085106382978728</v>
      </c>
      <c r="WV162">
        <f t="shared" ref="WV162" si="5650">B162/B165</f>
        <v>167.27803099361896</v>
      </c>
      <c r="WW162">
        <f t="shared" ref="WW162" si="5651">C162/C165</f>
        <v>97.913490025676481</v>
      </c>
      <c r="WX162">
        <f t="shared" ref="WX162" si="5652">D162/D165</f>
        <v>102.79597076831918</v>
      </c>
      <c r="WY162">
        <f t="shared" ref="WY162" si="5653">E162/E165</f>
        <v>108.26979947336439</v>
      </c>
      <c r="WZ162">
        <f t="shared" ref="WZ162" si="5654">F162/F165</f>
        <v>105.12215799614644</v>
      </c>
      <c r="XA162">
        <f t="shared" ref="XA162" si="5655">G162/G165</f>
        <v>58.517709905934268</v>
      </c>
      <c r="XB162">
        <f t="shared" ref="XB162" si="5656">H162/H165</f>
        <v>137.14169215086648</v>
      </c>
      <c r="XC162">
        <f t="shared" ref="XC162" si="5657">I162/I165</f>
        <v>85.068290274806643</v>
      </c>
      <c r="XD162">
        <f t="shared" ref="XD162" si="5658">J162/J165</f>
        <v>89.902799244375757</v>
      </c>
      <c r="XE162">
        <f t="shared" ref="XE162" si="5659">K162/K165</f>
        <v>101.96624775583483</v>
      </c>
      <c r="XF162">
        <f t="shared" ref="XF162" si="5660">L162/L165</f>
        <v>100.19576107899807</v>
      </c>
      <c r="XG162">
        <f t="shared" ref="XG162" si="5661">M162/M165</f>
        <v>103.53210084033613</v>
      </c>
      <c r="XH162">
        <f t="shared" ref="XH162" si="5662">N162/N165</f>
        <v>98.958835758835761</v>
      </c>
      <c r="XI162">
        <f t="shared" ref="XI162" si="5663">O162/O165</f>
        <v>114.44897959183673</v>
      </c>
      <c r="XJ162">
        <f t="shared" ref="XJ162" si="5664">P162/P165</f>
        <v>91.653118314958036</v>
      </c>
      <c r="XK162">
        <f t="shared" ref="XK162" si="5665">Q162/Q165</f>
        <v>94.359784560143623</v>
      </c>
      <c r="XL162">
        <f t="shared" ref="XL162" si="5666">R162/R165</f>
        <v>98.98795180722891</v>
      </c>
      <c r="XM162">
        <f t="shared" ref="XM162" si="5667">S162/S165</f>
        <v>101.27412467976089</v>
      </c>
      <c r="XN162">
        <f t="shared" ref="XN162" si="5668">T162/T165</f>
        <v>114.03848490986429</v>
      </c>
      <c r="XO162">
        <f t="shared" ref="XO162" si="5669">U162/U165</f>
        <v>108.79557574560538</v>
      </c>
      <c r="XP162">
        <f t="shared" ref="XP162" si="5670">V162/V165</f>
        <v>85.25681122037723</v>
      </c>
      <c r="XQ162">
        <f t="shared" ref="XQ162" si="5671">W162/W165</f>
        <v>87.098239262794138</v>
      </c>
      <c r="XR162">
        <f t="shared" ref="XR162" si="5672">X162/X165</f>
        <v>108.70187110187111</v>
      </c>
      <c r="XS162">
        <f t="shared" ref="XS162" si="5673">Y162/Y165</f>
        <v>89.763047855041037</v>
      </c>
      <c r="XT162">
        <f t="shared" ref="XT162" si="5674">Z162/Z165</f>
        <v>80.822489959839359</v>
      </c>
      <c r="XU162">
        <f t="shared" ref="XU162" si="5675">AA162/AA165</f>
        <v>120.63866943866944</v>
      </c>
      <c r="XV162">
        <f t="shared" ref="XV162" si="5676">AB162/AB165</f>
        <v>106.39281867145422</v>
      </c>
      <c r="XW162">
        <f t="shared" ref="XW162" si="5677">AC162/AC165</f>
        <v>77.879771829749885</v>
      </c>
      <c r="XX162">
        <f t="shared" ref="XX162" si="5678">AD162/AD165</f>
        <v>111.45533195410945</v>
      </c>
      <c r="XY162">
        <f t="shared" ref="XY162" si="5679">AE162/AE165</f>
        <v>133.94428274428273</v>
      </c>
      <c r="XZ162">
        <f t="shared" ref="XZ162" si="5680">AF162/AF165</f>
        <v>90.070311290072794</v>
      </c>
      <c r="YA162">
        <f t="shared" ref="YA162" si="5681">AG162/AG165</f>
        <v>123.3266879819447</v>
      </c>
      <c r="YB162">
        <f t="shared" ref="YB162" si="5682">AH162/AH165</f>
        <v>74.296696064235888</v>
      </c>
      <c r="YC162">
        <f t="shared" ref="YC162" si="5683">AI162/AI165</f>
        <v>83.629210134128172</v>
      </c>
      <c r="YD162">
        <f t="shared" ref="YD162" si="5684">AJ162/AJ165</f>
        <v>101.92603231597846</v>
      </c>
      <c r="YE162">
        <f t="shared" ref="YE162" si="5685">AK162/AK165</f>
        <v>86.990243146972276</v>
      </c>
      <c r="YF162">
        <f t="shared" ref="YF162" si="5686">AL162/AL165</f>
        <v>83.182682463068602</v>
      </c>
      <c r="YG162">
        <f t="shared" ref="YG162" si="5687">AM162/AM165</f>
        <v>95.954502369668248</v>
      </c>
      <c r="YH162">
        <f t="shared" ref="YH162" si="5688">AN162/AN165</f>
        <v>105.45495580214407</v>
      </c>
      <c r="YI162">
        <f t="shared" ref="YI162" si="5689">AO162/AO165</f>
        <v>91.025592417061617</v>
      </c>
      <c r="YJ162">
        <f t="shared" ref="YJ162" si="5690">AP162/AP165</f>
        <v>93.758503949701762</v>
      </c>
      <c r="YK162">
        <f t="shared" ref="YK162" si="5691">AQ162/AQ165</f>
        <v>96.495244236659687</v>
      </c>
      <c r="YL162">
        <f t="shared" ref="YL162" si="5692">AR162/AR165</f>
        <v>107.81814990345796</v>
      </c>
      <c r="YM162">
        <f t="shared" ref="YM162" si="5693">AS162/AS165</f>
        <v>91.313235531194579</v>
      </c>
      <c r="YN162">
        <f t="shared" ref="YN162" si="5694">AT162/AT165</f>
        <v>98.536149750987462</v>
      </c>
      <c r="YO162">
        <f t="shared" ref="YO162" si="5695">AU162/AU165</f>
        <v>95.901421800947872</v>
      </c>
      <c r="YP162">
        <f t="shared" ref="YP162" si="5696">AV162/AV165</f>
        <v>110.83166578901177</v>
      </c>
      <c r="YQ162">
        <f t="shared" ref="YQ162" si="5697">AW162/AW165</f>
        <v>98.022184873949584</v>
      </c>
      <c r="YR162">
        <f t="shared" ref="YR162" si="5698">AX162/AX165</f>
        <v>113.73631747225879</v>
      </c>
      <c r="YS162">
        <f t="shared" ref="YS162" si="5699">AY162/AY165</f>
        <v>75.91763046544429</v>
      </c>
      <c r="YT162">
        <f t="shared" ref="YT162" si="5700">AZ162/AZ165</f>
        <v>109.1245960502693</v>
      </c>
      <c r="YU162">
        <f t="shared" ref="YU162" si="5701">BA162/BA165</f>
        <v>76.06535947712419</v>
      </c>
      <c r="YV162">
        <f t="shared" ref="YV162" si="5702">BB162/BB165</f>
        <v>118.8785596178578</v>
      </c>
      <c r="YW162">
        <f t="shared" ref="YW162" si="5703">BC162/BC165</f>
        <v>86.879251974850874</v>
      </c>
      <c r="YX162">
        <f t="shared" ref="YX162" si="5704">BD162/BD165</f>
        <v>109.60154142581888</v>
      </c>
      <c r="YY162">
        <f t="shared" ref="YY162" si="5705">BE162/BE165</f>
        <v>98.356215911228134</v>
      </c>
      <c r="YZ162">
        <f t="shared" ref="YZ162" si="5706">BF162/BF165</f>
        <v>85.011632916846182</v>
      </c>
      <c r="ZA162">
        <f t="shared" ref="ZA162" si="5707">BG162/BG165</f>
        <v>165.50338600451468</v>
      </c>
      <c r="ZB162">
        <f t="shared" ref="ZB162" si="5708">BH162/BH165</f>
        <v>95.857118323888031</v>
      </c>
      <c r="ZC162">
        <f t="shared" ref="ZC162" si="5709">BI162/BI165</f>
        <v>79.623226561357313</v>
      </c>
      <c r="ZD162">
        <f t="shared" ref="ZD162" si="5710">BJ162/BJ165</f>
        <v>80.235758772596085</v>
      </c>
      <c r="ZE162">
        <f t="shared" ref="ZE162" si="5711">BK162/BK165</f>
        <v>94.870495310185945</v>
      </c>
      <c r="ZF162">
        <f t="shared" ref="ZF162" si="5712">BL162/BL165</f>
        <v>106.73688170020688</v>
      </c>
      <c r="ZG162">
        <f t="shared" ref="ZG162" si="5713">BM162/BM165</f>
        <v>83.414605067064088</v>
      </c>
      <c r="ZH162">
        <f t="shared" ref="ZH162" si="5714">BN162/BN165</f>
        <v>118.42880764284402</v>
      </c>
      <c r="ZI162">
        <f t="shared" ref="ZI162" si="5715">BO162/BO165</f>
        <v>79.127102530349575</v>
      </c>
      <c r="ZJ162">
        <f t="shared" ref="ZJ162" si="5716">BP162/BP165</f>
        <v>96.900192678227356</v>
      </c>
      <c r="ZK162">
        <f t="shared" ref="ZK162" si="5717">BQ162/BQ165</f>
        <v>74.498166431593788</v>
      </c>
      <c r="ZL162">
        <f t="shared" ref="ZL162" si="5718">BR162/BR165</f>
        <v>98.440582762857645</v>
      </c>
      <c r="ZM162">
        <f t="shared" ref="ZM162" si="5719">BS162/BS165</f>
        <v>118.13391269998024</v>
      </c>
      <c r="ZN162">
        <f t="shared" ref="ZN162" si="5720">BT162/BT165</f>
        <v>96.933109243697473</v>
      </c>
      <c r="ZO162">
        <f t="shared" ref="ZO162" si="5721">BU162/BU165</f>
        <v>90.97372018836397</v>
      </c>
      <c r="ZP162">
        <f t="shared" ref="ZP162" si="5722">BV162/BV165</f>
        <v>79.792548435171383</v>
      </c>
      <c r="ZQ162">
        <f t="shared" ref="ZQ162" si="5723">BW162/BW165</f>
        <v>94.250307179217131</v>
      </c>
      <c r="ZR162">
        <f t="shared" ref="ZR162" si="5724">BX162/BX165</f>
        <v>80.84383741977949</v>
      </c>
      <c r="ZS162">
        <f t="shared" ref="ZS162" si="5725">BY162/BY165</f>
        <v>94.130943338903236</v>
      </c>
      <c r="ZT162">
        <f t="shared" ref="ZT162" si="5726">BZ162/BZ165</f>
        <v>84.426189222397753</v>
      </c>
      <c r="ZU162">
        <f t="shared" ref="ZU162" si="5727">CA162/CA165</f>
        <v>100.56099701597331</v>
      </c>
      <c r="ZV162">
        <f t="shared" ref="ZV162" si="5728">CB162/CB165</f>
        <v>72.304466465603909</v>
      </c>
      <c r="ZW162">
        <f t="shared" ref="ZW162" si="5729">CC162/CC165</f>
        <v>140.62793068297657</v>
      </c>
      <c r="ZX162">
        <f t="shared" ref="ZX162" si="5730">CD162/CD165</f>
        <v>108.23306340114557</v>
      </c>
      <c r="ZY162">
        <f t="shared" ref="ZY162" si="5731">CE162/CE165</f>
        <v>78.702831594634873</v>
      </c>
      <c r="ZZ162">
        <f t="shared" ref="ZZ162" si="5732">CF162/CF165</f>
        <v>123.53531598513011</v>
      </c>
      <c r="AAA162">
        <f t="shared" ref="AAA162" si="5733">CG162/CG165</f>
        <v>83.710283159463486</v>
      </c>
      <c r="AAB162">
        <f t="shared" ref="AAB162" si="5734">CH162/CH165</f>
        <v>87.851242389336846</v>
      </c>
      <c r="AAC162">
        <f t="shared" ref="AAC162" si="5735">CI162/CI165</f>
        <v>96.546832177978402</v>
      </c>
      <c r="AAD162">
        <f t="shared" ref="AAD162" si="5736">CJ162/CJ165</f>
        <v>102.22359608449253</v>
      </c>
      <c r="AAE162">
        <f t="shared" ref="AAE162" si="5737">CK162/CK165</f>
        <v>69.849681528662416</v>
      </c>
      <c r="AAF162">
        <f t="shared" ref="AAF162" si="5738">CL162/CL165</f>
        <v>90.05782414307005</v>
      </c>
      <c r="AAG162">
        <f t="shared" ref="AAG162" si="5739">CM162/CM165</f>
        <v>102.18776410067977</v>
      </c>
      <c r="AAH162">
        <f t="shared" ref="AAH162" si="5740">CN162/CN165</f>
        <v>72.568657336843557</v>
      </c>
      <c r="AAI162">
        <f t="shared" ref="AAI162" si="5741">CO162/CO165</f>
        <v>84.150394944707742</v>
      </c>
      <c r="AAJ162">
        <f t="shared" ref="AAJ162" si="5742">CP162/CP165</f>
        <v>98.007146887342486</v>
      </c>
      <c r="AAK162">
        <f t="shared" ref="AAK162" si="5743">CQ162/CQ165</f>
        <v>91.177743431221018</v>
      </c>
      <c r="AAL162">
        <f t="shared" ref="AAL162" si="5744">CR162/CR165</f>
        <v>89.117781288397396</v>
      </c>
      <c r="AAM162">
        <f t="shared" ref="AAM162" si="5745">CS162/CS165</f>
        <v>106.46285226302305</v>
      </c>
      <c r="AAN162">
        <f t="shared" ref="AAN162" si="5746">CT162/CT165</f>
        <v>80.963033175355449</v>
      </c>
      <c r="AAO162">
        <f t="shared" ref="AAO162" si="5747">CU162/CU165</f>
        <v>135.7766657887806</v>
      </c>
      <c r="AAP162">
        <f t="shared" ref="AAP162" si="5748">CV162/CV165</f>
        <v>93.332903433822338</v>
      </c>
      <c r="AAQ162">
        <f t="shared" ref="AAQ162" si="5749">CW162/CW165</f>
        <v>122.43428297821403</v>
      </c>
      <c r="AAR162">
        <f t="shared" ref="AAR162" si="5750">CX162/CX165</f>
        <v>116.57047817047817</v>
      </c>
      <c r="AAS162">
        <f t="shared" ref="AAS162" si="5751">CY162/CY165</f>
        <v>97.6791423735189</v>
      </c>
      <c r="AAT162">
        <f t="shared" ref="AAT162" si="5752">CZ162/CZ165</f>
        <v>120.86952358151784</v>
      </c>
      <c r="AAU162">
        <f t="shared" ref="AAU162" si="5753">DA162/DA165</f>
        <v>109.35547903585173</v>
      </c>
      <c r="AAV162">
        <f t="shared" ref="AAV162" si="5754">DB162/DB165</f>
        <v>85.225683779435428</v>
      </c>
      <c r="AAW162">
        <f t="shared" ref="AAW162" si="5755">DC162/DC165</f>
        <v>89.383060812052179</v>
      </c>
      <c r="AAX162">
        <f t="shared" ref="AAX162" si="5756">DD162/DD165</f>
        <v>95.477199281867144</v>
      </c>
      <c r="AAY162">
        <f t="shared" ref="AAY162" si="5757">DE162/DE165</f>
        <v>100.10507604187241</v>
      </c>
      <c r="AAZ162">
        <f t="shared" ref="AAZ162" si="5758">DF162/DF165</f>
        <v>108.18058690744921</v>
      </c>
      <c r="ABA162">
        <f t="shared" ref="ABA162" si="5759">DG162/DG165</f>
        <v>76.061467758150229</v>
      </c>
      <c r="ABB162">
        <f t="shared" ref="ABB162" si="5760">DH162/DH165</f>
        <v>94.00164554879052</v>
      </c>
      <c r="ABC162">
        <f t="shared" ref="ABC162" si="5761">DI162/DI165</f>
        <v>91.106196243637001</v>
      </c>
      <c r="ABD162">
        <f t="shared" ref="ABD162" si="5762">DJ162/DJ165</f>
        <v>138.27337371609164</v>
      </c>
      <c r="ABE162">
        <f t="shared" ref="ABE162" si="5763">DK162/DK165</f>
        <v>74.631279620853078</v>
      </c>
      <c r="ABF162">
        <f t="shared" ref="ABF162" si="5764">DL162/DL165</f>
        <v>89.772282328696548</v>
      </c>
      <c r="ABG162">
        <f t="shared" ref="ABG162" si="5765">DM162/DM165</f>
        <v>98.98795180722891</v>
      </c>
      <c r="ABH162">
        <f t="shared" ref="ABH162" si="5766">DN162/DN165</f>
        <v>100.01579892280071</v>
      </c>
      <c r="ABI162">
        <f t="shared" ref="ABI162" si="5767">DO162/DO165</f>
        <v>138.01843560705819</v>
      </c>
      <c r="ABJ162">
        <f t="shared" ref="ABJ162" si="5768">DP162/DP165</f>
        <v>119.963133640553</v>
      </c>
      <c r="ABK162">
        <f t="shared" ref="ABK162" si="5769">DQ162/DQ165</f>
        <v>99.24550661663045</v>
      </c>
      <c r="ABL162">
        <f t="shared" ref="ABL162" si="5770">DR162/DR165</f>
        <v>122.60142711518859</v>
      </c>
      <c r="ABM162">
        <f t="shared" ref="ABM162" si="5771">DS162/DS165</f>
        <v>140.07308641975308</v>
      </c>
      <c r="ABN162">
        <f t="shared" ref="ABN162" si="5772">DT162/DT165</f>
        <v>80.028496205668262</v>
      </c>
      <c r="ABO162">
        <f t="shared" ref="ABO162" si="5773">DU162/DU165</f>
        <v>105.85895953757226</v>
      </c>
      <c r="ABP162">
        <f t="shared" ref="ABP162" si="5774">DV162/DV165</f>
        <v>80.621903052064638</v>
      </c>
      <c r="ABQ162">
        <f t="shared" ref="ABQ162" si="5775">DW162/DW165</f>
        <v>108.74401805869074</v>
      </c>
      <c r="ABR162">
        <f t="shared" ref="ABR162" si="5776">DX162/DX165</f>
        <v>80.84383741977949</v>
      </c>
      <c r="ABS162">
        <f t="shared" ref="ABS162" si="5777">DY162/DY165</f>
        <v>98.449747899159661</v>
      </c>
      <c r="ABT162">
        <f t="shared" ref="ABT162" si="5778">DZ162/DZ165</f>
        <v>81.388974755280785</v>
      </c>
      <c r="ABU162">
        <f t="shared" ref="ABU162" si="5779">EA162/EA165</f>
        <v>146.08577878103839</v>
      </c>
      <c r="ABV162">
        <f t="shared" ref="ABV162" si="5780">EB162/EB165</f>
        <v>114.31745271726119</v>
      </c>
      <c r="ABW162">
        <f t="shared" ref="ABW162" si="5781">EC162/EC165</f>
        <v>128.67210956017908</v>
      </c>
      <c r="ABX162">
        <f t="shared" ref="ABX162" si="5782">ED162/ED165</f>
        <v>77.139547130068451</v>
      </c>
      <c r="ABY162">
        <f t="shared" ref="ABY162" si="5783">EE162/EE165</f>
        <v>93.826224328593995</v>
      </c>
      <c r="ABZ162">
        <f t="shared" ref="ABZ162" si="5784">EF162/EF165</f>
        <v>122.32415902140673</v>
      </c>
      <c r="ACA162">
        <f t="shared" ref="ACA162" si="5785">EG162/EG165</f>
        <v>105.98103837471783</v>
      </c>
      <c r="ACB162">
        <f t="shared" ref="ACB162" si="5786">EH162/EH165</f>
        <v>97.674844074844074</v>
      </c>
      <c r="ACC162">
        <f t="shared" ref="ACC162" si="5787">EI162/EI165</f>
        <v>79.744639690472354</v>
      </c>
      <c r="ACD162">
        <f t="shared" ref="ACD162" si="5788">EJ162/EJ165</f>
        <v>86.143313898815123</v>
      </c>
      <c r="ACE162">
        <f t="shared" ref="ACE162" si="5789">EK162/EK165</f>
        <v>98.875576036866363</v>
      </c>
      <c r="ACF162">
        <f t="shared" ref="ACF162" si="5790">EL162/EL165</f>
        <v>113.45031185031185</v>
      </c>
      <c r="ACG162">
        <f t="shared" ref="ACG162" si="5791">EM162/EM165</f>
        <v>130.61890966552542</v>
      </c>
      <c r="ACH162">
        <f t="shared" ref="ACH162" si="5792">EN162/EN165</f>
        <v>92.030844461162303</v>
      </c>
      <c r="ACI162">
        <f t="shared" ref="ACI162" si="5793">EO162/EO165</f>
        <v>84.103212216956294</v>
      </c>
      <c r="ACJ162">
        <f t="shared" ref="ACJ162" si="5794">EP162/EP165</f>
        <v>100.55678906917164</v>
      </c>
      <c r="ACK162">
        <f t="shared" ref="ACK162" si="5795">EQ162/EQ165</f>
        <v>77.835547576301622</v>
      </c>
      <c r="ACL162">
        <f t="shared" ref="ACL162" si="5796">ER162/ER165</f>
        <v>108.63011152416357</v>
      </c>
      <c r="ACM162">
        <f t="shared" ref="ACM162" si="5797">ES162/ES165</f>
        <v>159.97742663656885</v>
      </c>
      <c r="ACN162">
        <f t="shared" ref="ACN162" si="5798">ET162/ET165</f>
        <v>104.91808731808732</v>
      </c>
      <c r="ACO162" s="5"/>
      <c r="ACP162">
        <f>AVERAGE(WU162:ACN162)</f>
        <v>99.287356827144507</v>
      </c>
      <c r="ACQ162">
        <f>STDEV(WU162:ACN162)/(150^0.5)</f>
        <v>1.6825908537816439</v>
      </c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</row>
    <row r="163" spans="1:1015" s="3" customFormat="1">
      <c r="A163" s="2">
        <v>208</v>
      </c>
      <c r="B163" s="3">
        <v>1267264</v>
      </c>
      <c r="C163" s="3">
        <v>1196288</v>
      </c>
      <c r="D163" s="3">
        <v>1216928</v>
      </c>
      <c r="E163" s="3">
        <v>1321120</v>
      </c>
      <c r="F163" s="3">
        <v>1158880</v>
      </c>
      <c r="G163" s="3">
        <v>1080960</v>
      </c>
      <c r="H163" s="3">
        <v>1264736</v>
      </c>
      <c r="I163" s="3">
        <v>1291936</v>
      </c>
      <c r="J163" s="3">
        <v>1256544</v>
      </c>
      <c r="K163" s="3">
        <v>1300800</v>
      </c>
      <c r="L163" s="3">
        <v>1237664</v>
      </c>
      <c r="M163" s="3">
        <v>1339616</v>
      </c>
      <c r="N163" s="3">
        <v>1343424</v>
      </c>
      <c r="O163" s="3">
        <v>1211296</v>
      </c>
      <c r="P163" s="3">
        <v>1300160</v>
      </c>
      <c r="Q163" s="3">
        <v>1166336</v>
      </c>
      <c r="R163" s="3">
        <v>1282432</v>
      </c>
      <c r="S163" s="3">
        <v>1111136</v>
      </c>
      <c r="T163" s="3">
        <v>1306528</v>
      </c>
      <c r="U163" s="3">
        <v>1468960</v>
      </c>
      <c r="V163" s="3">
        <v>1238912</v>
      </c>
      <c r="W163" s="3">
        <v>1135264</v>
      </c>
      <c r="X163" s="3">
        <v>1269152</v>
      </c>
      <c r="Y163" s="3">
        <v>1485216</v>
      </c>
      <c r="Z163" s="3">
        <v>1465728</v>
      </c>
      <c r="AA163" s="3">
        <v>1386304</v>
      </c>
      <c r="AB163" s="3">
        <v>1433344</v>
      </c>
      <c r="AC163" s="3">
        <v>1337056</v>
      </c>
      <c r="AD163" s="3">
        <v>1515872</v>
      </c>
      <c r="AE163" s="3">
        <v>1496288</v>
      </c>
      <c r="AF163" s="3">
        <v>1377984</v>
      </c>
      <c r="AG163" s="3">
        <v>1401088</v>
      </c>
      <c r="AH163" s="3">
        <v>1240160</v>
      </c>
      <c r="AI163" s="3">
        <v>1308416</v>
      </c>
      <c r="AJ163" s="3">
        <v>1360672</v>
      </c>
      <c r="AK163" s="3">
        <v>1433984</v>
      </c>
      <c r="AL163" s="3">
        <v>1360672</v>
      </c>
      <c r="AM163" s="3">
        <v>1254656</v>
      </c>
      <c r="AN163" s="3">
        <v>1356864</v>
      </c>
      <c r="AO163" s="3">
        <v>1578240</v>
      </c>
      <c r="AP163" s="3">
        <v>1404320</v>
      </c>
      <c r="AQ163" s="3">
        <v>1403040</v>
      </c>
      <c r="AR163" s="3">
        <v>1407520</v>
      </c>
      <c r="AS163" s="3">
        <v>1370272</v>
      </c>
      <c r="AT163" s="3">
        <v>1347264</v>
      </c>
      <c r="AU163" s="3">
        <v>1310336</v>
      </c>
      <c r="AV163" s="3">
        <v>1388896</v>
      </c>
      <c r="AW163" s="3">
        <v>1408192</v>
      </c>
      <c r="AX163" s="3">
        <v>1377344</v>
      </c>
      <c r="AY163" s="3">
        <v>1125376</v>
      </c>
      <c r="AZ163" s="3">
        <v>1317312</v>
      </c>
      <c r="BA163" s="3">
        <v>1262208</v>
      </c>
      <c r="BB163" s="3">
        <v>1439168</v>
      </c>
      <c r="BC163" s="3">
        <v>1335776</v>
      </c>
      <c r="BD163" s="3">
        <v>1293184</v>
      </c>
      <c r="BE163" s="3">
        <v>1296992</v>
      </c>
      <c r="BF163" s="3">
        <v>1302080</v>
      </c>
      <c r="BG163" s="3">
        <v>1309696</v>
      </c>
      <c r="BH163" s="3">
        <v>1320512</v>
      </c>
      <c r="BI163" s="3">
        <v>1264096</v>
      </c>
      <c r="BJ163" s="3">
        <v>1367072</v>
      </c>
      <c r="BK163" s="3">
        <v>1324960</v>
      </c>
      <c r="BL163" s="3">
        <v>1309696</v>
      </c>
      <c r="BM163" s="3">
        <v>1403040</v>
      </c>
      <c r="BN163" s="3">
        <v>1329408</v>
      </c>
      <c r="BO163" s="3">
        <v>1186912</v>
      </c>
      <c r="BP163" s="3">
        <v>1116704</v>
      </c>
      <c r="BQ163" s="3">
        <v>1276096</v>
      </c>
      <c r="BR163" s="3">
        <v>1338336</v>
      </c>
      <c r="BS163" s="3">
        <v>1414624</v>
      </c>
      <c r="BT163" s="3">
        <v>1305888</v>
      </c>
      <c r="BU163" s="3">
        <v>1455328</v>
      </c>
      <c r="BV163" s="3">
        <v>1161984</v>
      </c>
      <c r="BW163" s="3">
        <v>1238272</v>
      </c>
      <c r="BX163" s="3">
        <v>1208160</v>
      </c>
      <c r="BY163" s="3">
        <v>1144576</v>
      </c>
      <c r="BZ163" s="3">
        <v>1210048</v>
      </c>
      <c r="CA163" s="3">
        <v>1256544</v>
      </c>
      <c r="CB163" s="3">
        <v>1271680</v>
      </c>
      <c r="CC163" s="3">
        <v>1319872</v>
      </c>
      <c r="CD163" s="3">
        <v>1181280</v>
      </c>
      <c r="CE163" s="3">
        <v>1300800</v>
      </c>
      <c r="CF163" s="3">
        <v>1245824</v>
      </c>
      <c r="CG163" s="3">
        <v>1532224</v>
      </c>
      <c r="CH163" s="3">
        <v>1156384</v>
      </c>
      <c r="CI163" s="3">
        <v>1352384</v>
      </c>
      <c r="CJ163" s="3">
        <v>1639808</v>
      </c>
      <c r="CK163" s="3">
        <v>1180032</v>
      </c>
      <c r="CL163" s="3">
        <v>1496288</v>
      </c>
      <c r="CM163" s="3">
        <v>1190016</v>
      </c>
      <c r="CN163" s="3">
        <v>1291296</v>
      </c>
      <c r="CO163" s="3">
        <v>1095712</v>
      </c>
      <c r="CP163" s="3">
        <v>1255904</v>
      </c>
      <c r="CQ163" s="3">
        <v>1374144</v>
      </c>
      <c r="CR163" s="3">
        <v>1300800</v>
      </c>
      <c r="CS163" s="3">
        <v>1041088</v>
      </c>
      <c r="CT163" s="3">
        <v>1203168</v>
      </c>
      <c r="CU163" s="3">
        <v>1219424</v>
      </c>
      <c r="CV163" s="3">
        <v>1281152</v>
      </c>
      <c r="CW163" s="3">
        <v>1242688</v>
      </c>
      <c r="CX163" s="3">
        <v>1371584</v>
      </c>
      <c r="CY163" s="3">
        <v>1171936</v>
      </c>
      <c r="CZ163" s="3">
        <v>1214432</v>
      </c>
      <c r="DA163" s="3">
        <v>1246464</v>
      </c>
      <c r="DB163" s="3">
        <v>1401728</v>
      </c>
      <c r="DC163" s="3">
        <v>1166336</v>
      </c>
      <c r="DD163" s="3">
        <v>1190016</v>
      </c>
      <c r="DE163" s="3">
        <v>1155744</v>
      </c>
      <c r="DF163" s="3">
        <v>1166944</v>
      </c>
      <c r="DG163" s="3">
        <v>1215680</v>
      </c>
      <c r="DH163" s="3">
        <v>1167584</v>
      </c>
      <c r="DI163" s="3">
        <v>1254016</v>
      </c>
      <c r="DJ163" s="3">
        <v>1173792</v>
      </c>
      <c r="DK163" s="3">
        <v>1074816</v>
      </c>
      <c r="DL163" s="3">
        <v>1211296</v>
      </c>
      <c r="DM163" s="3">
        <v>1145184</v>
      </c>
      <c r="DN163" s="3">
        <v>1183168</v>
      </c>
      <c r="DO163" s="3">
        <v>1157632</v>
      </c>
      <c r="DP163" s="3">
        <v>1262208</v>
      </c>
      <c r="DQ163" s="3">
        <v>1239552</v>
      </c>
      <c r="DR163" s="3">
        <v>1088320</v>
      </c>
      <c r="DS163" s="3">
        <v>1317312</v>
      </c>
      <c r="DT163" s="3">
        <v>1172544</v>
      </c>
      <c r="DU163" s="3">
        <v>1220704</v>
      </c>
      <c r="DV163" s="3">
        <v>1022160</v>
      </c>
      <c r="DW163" s="3">
        <v>1134656</v>
      </c>
      <c r="DX163" s="3">
        <v>1129088</v>
      </c>
      <c r="DY163" s="3">
        <v>1319872</v>
      </c>
      <c r="DZ163" s="3">
        <v>974144</v>
      </c>
      <c r="EA163" s="3">
        <v>1250880</v>
      </c>
      <c r="EB163" s="3">
        <v>1094496</v>
      </c>
      <c r="EC163" s="3">
        <v>1397888</v>
      </c>
      <c r="ED163" s="3">
        <v>1044768</v>
      </c>
      <c r="EE163" s="3">
        <v>1227584</v>
      </c>
      <c r="EF163" s="3">
        <v>1152032</v>
      </c>
      <c r="EG163" s="3">
        <v>1168192</v>
      </c>
      <c r="EH163" s="3">
        <v>1168192</v>
      </c>
      <c r="EI163" s="3">
        <v>1097568</v>
      </c>
      <c r="EJ163" s="3">
        <v>907248</v>
      </c>
      <c r="EK163" s="3">
        <v>1197536</v>
      </c>
      <c r="EL163" s="3">
        <v>1196896</v>
      </c>
      <c r="EM163" s="3">
        <v>1467008</v>
      </c>
      <c r="EN163" s="3">
        <v>1121664</v>
      </c>
      <c r="EO163" s="3">
        <v>1226336</v>
      </c>
      <c r="EP163" s="3">
        <v>1316032</v>
      </c>
      <c r="EQ163" s="3">
        <v>1160736</v>
      </c>
      <c r="ER163" s="3">
        <v>1098816</v>
      </c>
      <c r="ES163" s="3">
        <v>1443680</v>
      </c>
      <c r="ET163" s="3">
        <v>1268512</v>
      </c>
      <c r="EU163" s="3">
        <v>1164448</v>
      </c>
      <c r="EV163" s="5"/>
      <c r="EW163" s="6">
        <f t="shared" si="5053"/>
        <v>1267876.6933333334</v>
      </c>
      <c r="EX163" s="7"/>
      <c r="EY163" s="6">
        <f t="shared" si="5204"/>
        <v>9949.2063063966852</v>
      </c>
      <c r="EZ163" s="7"/>
      <c r="FA163" s="6">
        <f t="shared" si="5205"/>
        <v>1261600.8533333333</v>
      </c>
      <c r="FB163" s="6">
        <f t="shared" si="5206"/>
        <v>1274152.5333333334</v>
      </c>
      <c r="FC163" s="6">
        <f t="shared" si="4992"/>
        <v>-12551.680000000168</v>
      </c>
      <c r="FD163" s="7"/>
      <c r="FE163" s="6">
        <f t="shared" si="5207"/>
        <v>6976873326.1824284</v>
      </c>
      <c r="FF163"/>
      <c r="FG163" s="6">
        <f t="shared" si="5361"/>
        <v>8397948249.7023697</v>
      </c>
      <c r="FH163"/>
      <c r="FI163" s="6">
        <f t="shared" si="5362"/>
        <v>8185124882.0224304</v>
      </c>
      <c r="FJ163"/>
      <c r="FK163" s="6">
        <f t="shared" si="5363"/>
        <v>214573278.82239509</v>
      </c>
      <c r="FL163"/>
      <c r="FM163" s="6">
        <f t="shared" si="5364"/>
        <v>1005163906.6623894</v>
      </c>
      <c r="FN163"/>
      <c r="FO163" s="6">
        <f t="shared" si="5365"/>
        <v>7992417216.1023703</v>
      </c>
      <c r="FP163"/>
      <c r="FQ163" s="6">
        <f t="shared" si="5366"/>
        <v>20932209804.902447</v>
      </c>
      <c r="FR163"/>
      <c r="FS163" s="6">
        <f t="shared" si="5367"/>
        <v>21425839695.462448</v>
      </c>
      <c r="FT163"/>
      <c r="FU163" s="6">
        <f t="shared" si="5368"/>
        <v>33799969441.382462</v>
      </c>
      <c r="FV163"/>
      <c r="FW163" s="6">
        <f t="shared" si="5369"/>
        <v>22464110323.302349</v>
      </c>
      <c r="FX163"/>
      <c r="FY163" s="6">
        <f t="shared" si="5370"/>
        <v>13502365632.10244</v>
      </c>
      <c r="FZ163"/>
      <c r="GA163" s="6">
        <f t="shared" si="5371"/>
        <v>41417264391.782333</v>
      </c>
      <c r="GB163"/>
      <c r="GC163" s="6">
        <f t="shared" si="5372"/>
        <v>8459525711.462431</v>
      </c>
      <c r="GD163"/>
      <c r="GE163" s="6">
        <f t="shared" si="5373"/>
        <v>11846075942.502436</v>
      </c>
      <c r="GF163"/>
      <c r="GG163" s="6">
        <f t="shared" si="5374"/>
        <v>1032701929.0624108</v>
      </c>
      <c r="GH163"/>
      <c r="GI163" s="6">
        <f t="shared" si="5440"/>
        <v>111351457.38239646</v>
      </c>
      <c r="GJ163"/>
      <c r="GK163" s="6">
        <f t="shared" si="5441"/>
        <v>3102971266.6623812</v>
      </c>
      <c r="GL163"/>
      <c r="GM163" s="6">
        <f t="shared" si="5442"/>
        <v>3691816486.5023794</v>
      </c>
      <c r="GN163"/>
      <c r="GO163" s="6">
        <f t="shared" si="5443"/>
        <v>14058294740.582439</v>
      </c>
      <c r="GP163"/>
      <c r="GQ163" s="6">
        <f t="shared" si="5444"/>
        <v>43607596623.462334</v>
      </c>
      <c r="GR163"/>
      <c r="GS163" s="6">
        <f t="shared" si="5445"/>
        <v>191315371.62240463</v>
      </c>
      <c r="GT163"/>
      <c r="GU163" s="6">
        <f t="shared" si="5446"/>
        <v>2480008128.1024165</v>
      </c>
      <c r="GV163"/>
      <c r="GW163" s="6">
        <f t="shared" si="5447"/>
        <v>2448238732.9024167</v>
      </c>
      <c r="GX163"/>
      <c r="GY163" s="6">
        <f t="shared" si="5448"/>
        <v>45485852.262397736</v>
      </c>
      <c r="GZ163"/>
      <c r="HA163" s="6">
        <f t="shared" si="5449"/>
        <v>69970661107.30249</v>
      </c>
      <c r="HB163"/>
      <c r="HC163" s="6">
        <f t="shared" si="5450"/>
        <v>4577291036.2624226</v>
      </c>
      <c r="HD163"/>
      <c r="HE163" s="6">
        <f t="shared" si="5451"/>
        <v>13442936931.942438</v>
      </c>
      <c r="HF163"/>
      <c r="HG163" s="6">
        <f t="shared" si="5452"/>
        <v>76451939.942402929</v>
      </c>
      <c r="HH163"/>
      <c r="HI163" s="6">
        <f t="shared" si="5453"/>
        <v>24360937.062401656</v>
      </c>
      <c r="HJ163"/>
      <c r="HK163" s="6">
        <f t="shared" si="5454"/>
        <v>4756540884.5824232</v>
      </c>
      <c r="HL163"/>
      <c r="HM163" s="6">
        <f t="shared" si="5455"/>
        <v>2988117911.1424184</v>
      </c>
      <c r="HN163"/>
      <c r="HO163" s="6">
        <f t="shared" si="5456"/>
        <v>6527398970.9823732</v>
      </c>
      <c r="HP163"/>
      <c r="HQ163" s="6">
        <f t="shared" si="5457"/>
        <v>24039783073.38245</v>
      </c>
      <c r="HR163"/>
      <c r="HS163" s="6">
        <f t="shared" si="5458"/>
        <v>21562079577.702351</v>
      </c>
      <c r="HT163"/>
      <c r="HU163" s="6">
        <f t="shared" si="5459"/>
        <v>4062318487.1423788</v>
      </c>
      <c r="HV163"/>
      <c r="HW163" s="6">
        <f t="shared" si="5460"/>
        <v>18738412152.422356</v>
      </c>
      <c r="HX163"/>
      <c r="HY163" s="6">
        <f t="shared" si="5461"/>
        <v>4062318487.1423788</v>
      </c>
      <c r="HZ163"/>
      <c r="IA163" s="6">
        <f t="shared" si="5462"/>
        <v>5796641769.0624256</v>
      </c>
      <c r="IB163"/>
      <c r="IC163" s="6">
        <f t="shared" si="5463"/>
        <v>1152216860.2623887</v>
      </c>
      <c r="ID163"/>
      <c r="IE163" s="6">
        <f t="shared" si="5464"/>
        <v>1270232409.702388</v>
      </c>
      <c r="IF163"/>
      <c r="IG163" s="6">
        <f t="shared" si="5465"/>
        <v>11442221483.622364</v>
      </c>
      <c r="IH163"/>
      <c r="II163" s="6">
        <f t="shared" si="5466"/>
        <v>74992902366.822311</v>
      </c>
      <c r="IJ163"/>
      <c r="IK163" s="6">
        <f t="shared" si="5467"/>
        <v>33653286110.822338</v>
      </c>
      <c r="IL163"/>
      <c r="IM163" s="6">
        <f t="shared" si="5468"/>
        <v>223093437294.18256</v>
      </c>
      <c r="IN163"/>
      <c r="IO163" s="6">
        <f t="shared" si="5469"/>
        <v>101648538928.74251</v>
      </c>
      <c r="IP163"/>
      <c r="IQ163" s="6">
        <f t="shared" si="5470"/>
        <v>43320461289.062469</v>
      </c>
      <c r="IR163"/>
      <c r="IS163" s="6">
        <f t="shared" si="5471"/>
        <v>11170020984.422365</v>
      </c>
      <c r="IT163"/>
      <c r="IU163" s="6">
        <f t="shared" si="5472"/>
        <v>74127511447.142487</v>
      </c>
      <c r="IV163"/>
      <c r="IW163" s="6">
        <f t="shared" si="5473"/>
        <v>13721986.662398757</v>
      </c>
      <c r="IX163"/>
      <c r="IY163" s="6">
        <f t="shared" si="5474"/>
        <v>2602599605.8624172</v>
      </c>
      <c r="IZ163"/>
      <c r="JA163" s="6">
        <f t="shared" si="5475"/>
        <v>45028704192.10247</v>
      </c>
      <c r="JB163"/>
      <c r="JC163" s="6">
        <f t="shared" si="5476"/>
        <v>379482867.3023935</v>
      </c>
      <c r="JD163"/>
      <c r="JE163" s="6">
        <f t="shared" si="5477"/>
        <v>61476068451.942482</v>
      </c>
      <c r="JF163"/>
      <c r="JG163" s="6">
        <f t="shared" si="5478"/>
        <v>2192457008.7424159</v>
      </c>
      <c r="JH163"/>
      <c r="JI163" s="6">
        <f t="shared" si="5479"/>
        <v>1309305013.8623879</v>
      </c>
      <c r="JJ163"/>
      <c r="JK163" s="6">
        <f t="shared" si="5480"/>
        <v>5458301683.3023748</v>
      </c>
      <c r="JL163"/>
      <c r="JM163" s="6">
        <f t="shared" si="5481"/>
        <v>12438423406.182438</v>
      </c>
      <c r="JN163"/>
      <c r="JO163" s="6">
        <f t="shared" si="5482"/>
        <v>6187974551.1424265</v>
      </c>
      <c r="JP163"/>
      <c r="JQ163" s="6">
        <f t="shared" si="5483"/>
        <v>1450671367.7824128</v>
      </c>
      <c r="JR163"/>
      <c r="JS163" s="6">
        <f t="shared" si="5484"/>
        <v>1239580730.9824119</v>
      </c>
      <c r="JT163"/>
      <c r="JU163" s="6">
        <f t="shared" si="5485"/>
        <v>46846412121.702324</v>
      </c>
      <c r="JV163"/>
      <c r="JW163" s="6">
        <f t="shared" si="5486"/>
        <v>1267952453.222388</v>
      </c>
      <c r="JX163"/>
      <c r="JY163" s="6">
        <f t="shared" si="5487"/>
        <v>9988867100.2623672</v>
      </c>
      <c r="JZ163"/>
      <c r="KA163" s="6">
        <f t="shared" si="5488"/>
        <v>31766759892.58234</v>
      </c>
      <c r="KB163"/>
      <c r="KC163" s="6">
        <f t="shared" si="5489"/>
        <v>69793354933.862305</v>
      </c>
      <c r="KD163"/>
      <c r="KE163" s="6">
        <f t="shared" si="5490"/>
        <v>84588091737.702301</v>
      </c>
      <c r="KF163"/>
      <c r="KG163" s="6">
        <f t="shared" si="5491"/>
        <v>28989938665.062344</v>
      </c>
      <c r="KH163"/>
      <c r="KI163" s="6">
        <f t="shared" si="5492"/>
        <v>13019973.22239879</v>
      </c>
      <c r="KJ163"/>
      <c r="KK163" s="6">
        <f t="shared" si="5493"/>
        <v>6918193743.4624281</v>
      </c>
      <c r="KL163"/>
      <c r="KM163" s="6">
        <f t="shared" si="5494"/>
        <v>77137463447.142303</v>
      </c>
      <c r="KN163"/>
      <c r="KO163" s="6">
        <f t="shared" si="5495"/>
        <v>66337318438.502312</v>
      </c>
      <c r="KP163"/>
      <c r="KQ163" s="6">
        <f t="shared" si="5496"/>
        <v>8486153356.9023695</v>
      </c>
      <c r="KR163"/>
      <c r="KS163" s="6">
        <f t="shared" si="5497"/>
        <v>28172843681.382458</v>
      </c>
      <c r="KT163"/>
      <c r="KU163" s="6">
        <f t="shared" si="5498"/>
        <v>110431478023.78229</v>
      </c>
      <c r="KV163"/>
      <c r="KW163" s="16">
        <f t="shared" si="5499"/>
        <v>8864.3443156918111</v>
      </c>
      <c r="KX163" s="7"/>
      <c r="KY163" s="5"/>
      <c r="KZ163" s="3">
        <f t="shared" si="5208"/>
        <v>5037592576</v>
      </c>
      <c r="LA163"/>
      <c r="LB163" s="3">
        <f t="shared" si="5375"/>
        <v>10855972864</v>
      </c>
      <c r="LC163"/>
      <c r="LD163" s="3">
        <f t="shared" si="5376"/>
        <v>6071526400</v>
      </c>
      <c r="LE163"/>
      <c r="LF163" s="3">
        <f t="shared" si="5377"/>
        <v>739840000</v>
      </c>
      <c r="LG163"/>
      <c r="LH163" s="3">
        <f t="shared" si="5378"/>
        <v>1958593536</v>
      </c>
      <c r="LI163"/>
      <c r="LJ163" s="3">
        <f t="shared" si="5379"/>
        <v>10394210304</v>
      </c>
      <c r="LK163"/>
      <c r="LL163" s="3">
        <f t="shared" si="5380"/>
        <v>17457808384</v>
      </c>
      <c r="LM163"/>
      <c r="LN163" s="3">
        <f t="shared" si="5381"/>
        <v>17908862976</v>
      </c>
      <c r="LO163"/>
      <c r="LP163" s="3">
        <f t="shared" si="5382"/>
        <v>29342319616</v>
      </c>
      <c r="LQ163"/>
      <c r="LR163" s="3">
        <f t="shared" si="5383"/>
        <v>26384154624</v>
      </c>
      <c r="LS163"/>
      <c r="LT163" s="3">
        <f t="shared" si="5384"/>
        <v>10742907904</v>
      </c>
      <c r="LU163"/>
      <c r="LV163" s="3">
        <f t="shared" si="5385"/>
        <v>46683652096</v>
      </c>
      <c r="LW163"/>
      <c r="LX163" s="3">
        <f t="shared" si="5386"/>
        <v>6308171776</v>
      </c>
      <c r="LY163"/>
      <c r="LZ163" s="3">
        <f t="shared" si="5387"/>
        <v>9271378944</v>
      </c>
      <c r="MA163"/>
      <c r="MB163" s="3">
        <f t="shared" si="5388"/>
        <v>383533056</v>
      </c>
      <c r="MC163"/>
      <c r="MD163" s="3">
        <f t="shared" si="5389"/>
        <v>533794816</v>
      </c>
      <c r="ME163"/>
      <c r="MF163" s="3">
        <f t="shared" si="5390"/>
        <v>4658881536</v>
      </c>
      <c r="MG163"/>
      <c r="MH163" s="3">
        <f t="shared" si="5391"/>
        <v>5374649344</v>
      </c>
      <c r="MI163"/>
      <c r="MJ163" s="3">
        <f t="shared" si="5392"/>
        <v>11239392256</v>
      </c>
      <c r="MK163"/>
      <c r="ML163" s="3">
        <f t="shared" si="5393"/>
        <v>49007333376</v>
      </c>
      <c r="MM163"/>
      <c r="MN163" s="3">
        <f t="shared" si="5394"/>
        <v>1638400</v>
      </c>
      <c r="MO163"/>
      <c r="MP163" s="3">
        <f t="shared" si="5395"/>
        <v>1387413504</v>
      </c>
      <c r="MQ163"/>
      <c r="MR163" s="3">
        <f t="shared" si="5396"/>
        <v>1363677184</v>
      </c>
      <c r="MS163"/>
      <c r="MT163" s="3">
        <f t="shared" si="5397"/>
        <v>372335616</v>
      </c>
      <c r="MU163"/>
      <c r="MV163" s="3">
        <f t="shared" si="5398"/>
        <v>63487873024</v>
      </c>
      <c r="MW163"/>
      <c r="MX163" s="3">
        <f t="shared" si="5399"/>
        <v>3036450816</v>
      </c>
      <c r="MY163"/>
      <c r="MZ163" s="3">
        <f t="shared" si="5400"/>
        <v>10689905664</v>
      </c>
      <c r="NA163"/>
      <c r="NB163" s="3">
        <f t="shared" si="5401"/>
        <v>14500864</v>
      </c>
      <c r="NC163"/>
      <c r="ND163" s="3">
        <f t="shared" si="5402"/>
        <v>58003456</v>
      </c>
      <c r="NE163"/>
      <c r="NF163" s="3">
        <f t="shared" si="5403"/>
        <v>3182765056</v>
      </c>
      <c r="NG163"/>
      <c r="NH163" s="3">
        <f t="shared" si="5404"/>
        <v>1773420544</v>
      </c>
      <c r="NI163"/>
      <c r="NJ163" s="3">
        <f t="shared" si="5405"/>
        <v>8713102336</v>
      </c>
      <c r="NK163"/>
      <c r="NL163" s="3">
        <f t="shared" si="5359"/>
        <v>20305110016</v>
      </c>
      <c r="NM163"/>
      <c r="NN163" s="3">
        <f t="shared" si="5406"/>
        <v>25405809664</v>
      </c>
      <c r="NO163"/>
      <c r="NP163" s="3">
        <f t="shared" si="5407"/>
        <v>5819858944</v>
      </c>
      <c r="NQ163"/>
      <c r="NR163" s="3">
        <f t="shared" si="5408"/>
        <v>22332313600</v>
      </c>
      <c r="NS163"/>
      <c r="NT163" s="3">
        <f t="shared" si="5409"/>
        <v>5819858944</v>
      </c>
      <c r="NU163"/>
      <c r="NV163" s="3">
        <f t="shared" si="5410"/>
        <v>4042925056</v>
      </c>
      <c r="NW163"/>
      <c r="NX163" s="3">
        <f t="shared" si="5411"/>
        <v>2161878016</v>
      </c>
      <c r="NY163"/>
      <c r="NZ163" s="3">
        <f t="shared" si="5412"/>
        <v>2322468864</v>
      </c>
      <c r="OA163"/>
      <c r="OB163" s="3">
        <f t="shared" si="5413"/>
        <v>14285030400</v>
      </c>
      <c r="OC163"/>
      <c r="OD163" s="3">
        <f t="shared" si="5414"/>
        <v>82024960000</v>
      </c>
      <c r="OE163"/>
      <c r="OF163" s="3">
        <f t="shared" si="5415"/>
        <v>38416000000</v>
      </c>
      <c r="OG163"/>
      <c r="OH163" s="3">
        <f t="shared" si="5416"/>
        <v>211393970176</v>
      </c>
      <c r="OI163"/>
      <c r="OJ163" s="3">
        <f t="shared" si="5417"/>
        <v>93802537984</v>
      </c>
      <c r="OK163"/>
      <c r="OL163" s="3">
        <f t="shared" si="5418"/>
        <v>38253101056</v>
      </c>
      <c r="OM163"/>
      <c r="ON163" s="3">
        <f t="shared" si="5419"/>
        <v>13980697600</v>
      </c>
      <c r="OO163"/>
      <c r="OP163" s="3">
        <f t="shared" si="5420"/>
        <v>67450322944</v>
      </c>
      <c r="OQ163"/>
      <c r="OR163" s="3">
        <f t="shared" si="5421"/>
        <v>264257536</v>
      </c>
      <c r="OS163"/>
      <c r="OT163" s="3">
        <f t="shared" si="5422"/>
        <v>1479479296</v>
      </c>
      <c r="OU163"/>
      <c r="OV163" s="3">
        <f t="shared" si="5423"/>
        <v>39859323904</v>
      </c>
      <c r="OW163"/>
      <c r="OX163" s="3">
        <f t="shared" si="5424"/>
        <v>1026049024</v>
      </c>
      <c r="OY163"/>
      <c r="OZ163" s="3">
        <f t="shared" si="5425"/>
        <v>55409393664</v>
      </c>
      <c r="PA163"/>
      <c r="PB163" s="3">
        <f t="shared" si="5426"/>
        <v>1174569984</v>
      </c>
      <c r="PC163"/>
      <c r="PD163" s="3">
        <f t="shared" si="5427"/>
        <v>2375197696</v>
      </c>
      <c r="PE163"/>
      <c r="PF163" s="3">
        <f t="shared" si="5428"/>
        <v>7470490624</v>
      </c>
      <c r="PG163"/>
      <c r="PH163" s="3">
        <f t="shared" si="5429"/>
        <v>9796248576</v>
      </c>
      <c r="PI163"/>
      <c r="PJ163" s="3">
        <f t="shared" si="5430"/>
        <v>4370796544</v>
      </c>
      <c r="PK163"/>
      <c r="PL163" s="3">
        <f t="shared" si="5431"/>
        <v>652087296</v>
      </c>
      <c r="PM163"/>
      <c r="PN163" s="3">
        <f t="shared" si="5432"/>
        <v>513294336</v>
      </c>
      <c r="PO163"/>
      <c r="PP163" s="3">
        <f t="shared" si="5433"/>
        <v>52437336064</v>
      </c>
      <c r="PQ163"/>
      <c r="PR163" s="3">
        <f t="shared" si="5434"/>
        <v>2319385600</v>
      </c>
      <c r="PS163"/>
      <c r="PT163" s="3">
        <f t="shared" si="5435"/>
        <v>12655350016</v>
      </c>
      <c r="PU163"/>
      <c r="PV163" s="3">
        <f t="shared" si="5436"/>
        <v>36398534656</v>
      </c>
      <c r="PW163"/>
      <c r="PX163" s="3">
        <f t="shared" si="5360"/>
        <v>76582813696</v>
      </c>
      <c r="PY163"/>
      <c r="PZ163" s="3">
        <f t="shared" si="3172"/>
        <v>92046705664</v>
      </c>
      <c r="QA163"/>
      <c r="QB163" s="3">
        <f t="shared" si="3173"/>
        <v>33421689856</v>
      </c>
      <c r="QC163"/>
      <c r="QD163" s="3">
        <f t="shared" si="3174"/>
        <v>261145600</v>
      </c>
      <c r="QE163"/>
      <c r="QF163" s="3">
        <f t="shared" si="3175"/>
        <v>4987749376</v>
      </c>
      <c r="QG163"/>
      <c r="QH163" s="3">
        <f t="shared" si="3176"/>
        <v>84267122944</v>
      </c>
      <c r="QI163"/>
      <c r="QJ163" s="3">
        <f t="shared" si="3177"/>
        <v>72960492544</v>
      </c>
      <c r="QK163"/>
      <c r="QL163" s="3">
        <f t="shared" si="3178"/>
        <v>10956227584</v>
      </c>
      <c r="QM163"/>
      <c r="QN163" s="3">
        <f t="shared" si="3169"/>
        <v>24116847616</v>
      </c>
      <c r="QO163"/>
      <c r="QP163" s="3">
        <f t="shared" si="3170"/>
        <v>118931178496</v>
      </c>
      <c r="QQ163"/>
      <c r="QR163" s="3">
        <f t="shared" si="3171"/>
        <v>10829316096</v>
      </c>
      <c r="QS163" s="5"/>
      <c r="QT163" s="6">
        <f t="shared" si="5209"/>
        <v>8928.6854010537845</v>
      </c>
      <c r="QU163" s="5"/>
      <c r="QV163" s="5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</row>
    <row r="164" spans="1:1015" s="3" customFormat="1">
      <c r="A164" s="2">
        <v>232</v>
      </c>
      <c r="B164" s="3">
        <v>2086768</v>
      </c>
      <c r="C164" s="3">
        <v>2293733</v>
      </c>
      <c r="D164" s="3">
        <v>2158350</v>
      </c>
      <c r="E164" s="3">
        <v>2400045</v>
      </c>
      <c r="F164" s="3">
        <v>2190781</v>
      </c>
      <c r="G164" s="3">
        <v>2291469</v>
      </c>
      <c r="H164" s="3">
        <v>2273609</v>
      </c>
      <c r="I164" s="3">
        <v>2455995</v>
      </c>
      <c r="J164" s="3">
        <v>2294865</v>
      </c>
      <c r="K164" s="3">
        <v>2533094</v>
      </c>
      <c r="L164" s="3">
        <v>2291469</v>
      </c>
      <c r="M164" s="3">
        <v>2241143</v>
      </c>
      <c r="N164" s="3">
        <v>2396650</v>
      </c>
      <c r="O164" s="3">
        <v>2162841</v>
      </c>
      <c r="P164" s="3">
        <v>2523120</v>
      </c>
      <c r="Q164" s="3">
        <v>2217624</v>
      </c>
      <c r="R164" s="3">
        <v>2282557</v>
      </c>
      <c r="S164" s="3">
        <v>2304909</v>
      </c>
      <c r="T164" s="3">
        <v>2376561</v>
      </c>
      <c r="U164" s="3">
        <v>2470495</v>
      </c>
      <c r="V164" s="3">
        <v>2248994</v>
      </c>
      <c r="W164" s="3">
        <v>2400045</v>
      </c>
      <c r="X164" s="3">
        <v>2402237</v>
      </c>
      <c r="Y164" s="3">
        <v>2610334</v>
      </c>
      <c r="Z164" s="3">
        <v>2615993</v>
      </c>
      <c r="AA164" s="3">
        <v>2601422</v>
      </c>
      <c r="AB164" s="3">
        <v>2931462</v>
      </c>
      <c r="AC164" s="3">
        <v>2484995</v>
      </c>
      <c r="AD164" s="3">
        <v>2580202</v>
      </c>
      <c r="AE164" s="3">
        <v>2592509</v>
      </c>
      <c r="AF164" s="3">
        <v>2519725</v>
      </c>
      <c r="AG164" s="3">
        <v>2604817</v>
      </c>
      <c r="AH164" s="3">
        <v>2368710</v>
      </c>
      <c r="AI164" s="3">
        <v>2278101</v>
      </c>
      <c r="AJ164" s="3">
        <v>2804992</v>
      </c>
      <c r="AK164" s="3">
        <v>2425792</v>
      </c>
      <c r="AL164" s="3">
        <v>2554455</v>
      </c>
      <c r="AM164" s="3">
        <v>2499637</v>
      </c>
      <c r="AN164" s="3">
        <v>2413413</v>
      </c>
      <c r="AO164" s="3">
        <v>2577938</v>
      </c>
      <c r="AP164" s="3">
        <v>2368710</v>
      </c>
      <c r="AQ164" s="3">
        <v>2608071</v>
      </c>
      <c r="AR164" s="3">
        <v>2454863</v>
      </c>
      <c r="AS164" s="3">
        <v>2442555</v>
      </c>
      <c r="AT164" s="3">
        <v>2482732</v>
      </c>
      <c r="AU164" s="3">
        <v>2369842</v>
      </c>
      <c r="AV164" s="3">
        <v>2744656</v>
      </c>
      <c r="AW164" s="3">
        <v>2655037</v>
      </c>
      <c r="AX164" s="3">
        <v>2745788</v>
      </c>
      <c r="AY164" s="3">
        <v>2284785</v>
      </c>
      <c r="AZ164" s="3">
        <v>2547735</v>
      </c>
      <c r="BA164" s="3">
        <v>2349683</v>
      </c>
      <c r="BB164" s="3">
        <v>2339568</v>
      </c>
      <c r="BC164" s="3">
        <v>2398913</v>
      </c>
      <c r="BD164" s="3">
        <v>2593571</v>
      </c>
      <c r="BE164" s="3">
        <v>2750244</v>
      </c>
      <c r="BF164" s="3">
        <v>2579070</v>
      </c>
      <c r="BG164" s="3">
        <v>2377622</v>
      </c>
      <c r="BH164" s="3">
        <v>2294865</v>
      </c>
      <c r="BI164" s="3">
        <v>2416808</v>
      </c>
      <c r="BJ164" s="3">
        <v>2500698</v>
      </c>
      <c r="BK164" s="3">
        <v>2476083</v>
      </c>
      <c r="BL164" s="3">
        <v>2367578</v>
      </c>
      <c r="BM164" s="3">
        <v>2193009</v>
      </c>
      <c r="BN164" s="3">
        <v>2384271</v>
      </c>
      <c r="BO164" s="3">
        <v>2267986</v>
      </c>
      <c r="BP164" s="3">
        <v>2133735</v>
      </c>
      <c r="BQ164" s="3">
        <v>2370903</v>
      </c>
      <c r="BR164" s="3">
        <v>2290373</v>
      </c>
      <c r="BS164" s="3">
        <v>2332919</v>
      </c>
      <c r="BT164" s="3">
        <v>2228871</v>
      </c>
      <c r="BU164" s="3">
        <v>2360788</v>
      </c>
      <c r="BV164" s="3">
        <v>2065442</v>
      </c>
      <c r="BW164" s="3">
        <v>2194141</v>
      </c>
      <c r="BX164" s="3">
        <v>2188588</v>
      </c>
      <c r="BY164" s="3">
        <v>2554455</v>
      </c>
      <c r="BZ164" s="3">
        <v>2430248</v>
      </c>
      <c r="CA164" s="3">
        <v>2319480</v>
      </c>
      <c r="CB164" s="3">
        <v>2326199</v>
      </c>
      <c r="CC164" s="3">
        <v>2226607</v>
      </c>
      <c r="CD164" s="3">
        <v>2462643</v>
      </c>
      <c r="CE164" s="3">
        <v>2178509</v>
      </c>
      <c r="CF164" s="3">
        <v>2025195</v>
      </c>
      <c r="CG164" s="3">
        <v>2414545</v>
      </c>
      <c r="CH164" s="3">
        <v>2246766</v>
      </c>
      <c r="CI164" s="3">
        <v>2412281</v>
      </c>
      <c r="CJ164" s="3">
        <v>2856485</v>
      </c>
      <c r="CK164" s="3">
        <v>2177377</v>
      </c>
      <c r="CL164" s="3">
        <v>2548867</v>
      </c>
      <c r="CM164" s="3">
        <v>2244503</v>
      </c>
      <c r="CN164" s="3">
        <v>2427984</v>
      </c>
      <c r="CO164" s="3">
        <v>2214264</v>
      </c>
      <c r="CP164" s="3">
        <v>2252354</v>
      </c>
      <c r="CQ164" s="3">
        <v>2514137</v>
      </c>
      <c r="CR164" s="3">
        <v>2215396</v>
      </c>
      <c r="CS164" s="3">
        <v>1970341</v>
      </c>
      <c r="CT164" s="3">
        <v>2104663</v>
      </c>
      <c r="CU164" s="3">
        <v>2325068</v>
      </c>
      <c r="CV164" s="3">
        <v>2133735</v>
      </c>
      <c r="CW164" s="3">
        <v>1999483</v>
      </c>
      <c r="CX164" s="3">
        <v>2278101</v>
      </c>
      <c r="CY164" s="3">
        <v>2011791</v>
      </c>
      <c r="CZ164" s="3">
        <v>2168394</v>
      </c>
      <c r="DA164" s="3">
        <v>2171789</v>
      </c>
      <c r="DB164" s="3">
        <v>2573482</v>
      </c>
      <c r="DC164" s="3">
        <v>2107988</v>
      </c>
      <c r="DD164" s="3">
        <v>2061021</v>
      </c>
      <c r="DE164" s="3">
        <v>1966981</v>
      </c>
      <c r="DF164" s="3">
        <v>2088996</v>
      </c>
      <c r="DG164" s="3">
        <v>2084504</v>
      </c>
      <c r="DH164" s="3">
        <v>1869653</v>
      </c>
      <c r="DI164" s="3">
        <v>2062153</v>
      </c>
      <c r="DJ164" s="3">
        <v>2047582</v>
      </c>
      <c r="DK164" s="3">
        <v>2075557</v>
      </c>
      <c r="DL164" s="3">
        <v>2228871</v>
      </c>
      <c r="DM164" s="3">
        <v>1997220</v>
      </c>
      <c r="DN164" s="3">
        <v>1993860</v>
      </c>
      <c r="DO164" s="3">
        <v>1972605</v>
      </c>
      <c r="DP164" s="3">
        <v>1944630</v>
      </c>
      <c r="DQ164" s="3">
        <v>2069933</v>
      </c>
      <c r="DR164" s="3">
        <v>1994956</v>
      </c>
      <c r="DS164" s="3">
        <v>2308304</v>
      </c>
      <c r="DT164" s="3">
        <v>2075557</v>
      </c>
      <c r="DU164" s="3">
        <v>1980456</v>
      </c>
      <c r="DV164" s="3">
        <v>2131471</v>
      </c>
      <c r="DW164" s="3">
        <v>2030818</v>
      </c>
      <c r="DX164" s="3">
        <v>2030818</v>
      </c>
      <c r="DY164" s="3">
        <v>1959165</v>
      </c>
      <c r="DZ164" s="3">
        <v>1933418</v>
      </c>
      <c r="EA164" s="3">
        <v>2061021</v>
      </c>
      <c r="EB164" s="3">
        <v>1730945</v>
      </c>
      <c r="EC164" s="3">
        <v>2384271</v>
      </c>
      <c r="ED164" s="3">
        <v>2021835</v>
      </c>
      <c r="EE164" s="3">
        <v>2147174</v>
      </c>
      <c r="EF164" s="3">
        <v>2090057</v>
      </c>
      <c r="EG164" s="3">
        <v>2077785</v>
      </c>
      <c r="EH164" s="3">
        <v>2035274</v>
      </c>
      <c r="EI164" s="3">
        <v>2227739</v>
      </c>
      <c r="EJ164" s="3">
        <v>2083373</v>
      </c>
      <c r="EK164" s="3">
        <v>2021835</v>
      </c>
      <c r="EL164" s="3">
        <v>2204185</v>
      </c>
      <c r="EM164" s="3">
        <v>2438028</v>
      </c>
      <c r="EN164" s="3">
        <v>1969245</v>
      </c>
      <c r="EO164" s="3">
        <v>2384271</v>
      </c>
      <c r="EP164" s="3">
        <v>2103532</v>
      </c>
      <c r="EQ164" s="3">
        <v>2021835</v>
      </c>
      <c r="ER164" s="3">
        <v>1798035</v>
      </c>
      <c r="ES164" s="3">
        <v>2283689</v>
      </c>
      <c r="ET164" s="3">
        <v>2170657</v>
      </c>
      <c r="EU164" s="3">
        <v>2097944</v>
      </c>
      <c r="EV164" s="5"/>
      <c r="EW164" s="6">
        <f t="shared" si="5053"/>
        <v>2287178.2866666666</v>
      </c>
      <c r="EX164" s="7"/>
      <c r="EY164" s="6">
        <f t="shared" si="5204"/>
        <v>18291.981299915282</v>
      </c>
      <c r="EZ164" s="7"/>
      <c r="FA164" s="6">
        <f t="shared" si="5205"/>
        <v>2283793.4666666668</v>
      </c>
      <c r="FB164" s="6">
        <f t="shared" si="5206"/>
        <v>2290563.1066666665</v>
      </c>
      <c r="FC164" s="6">
        <f t="shared" si="4992"/>
        <v>-6769.6399999996647</v>
      </c>
      <c r="FD164" s="7"/>
      <c r="FE164" s="6">
        <f t="shared" si="5207"/>
        <v>40078182165.529732</v>
      </c>
      <c r="FF164"/>
      <c r="FG164" s="6">
        <f t="shared" si="5361"/>
        <v>55189924771.129761</v>
      </c>
      <c r="FH164"/>
      <c r="FI164" s="6">
        <f t="shared" si="5362"/>
        <v>8820658345.0896626</v>
      </c>
      <c r="FJ164"/>
      <c r="FK164" s="6">
        <f t="shared" si="5363"/>
        <v>30841105899.649719</v>
      </c>
      <c r="FL164"/>
      <c r="FM164" s="6">
        <f t="shared" si="5364"/>
        <v>53573435331.609756</v>
      </c>
      <c r="FN164"/>
      <c r="FO164" s="6">
        <f t="shared" si="5365"/>
        <v>3259912107.0095615</v>
      </c>
      <c r="FP164"/>
      <c r="FQ164" s="6">
        <f t="shared" si="5366"/>
        <v>57878082024.249435</v>
      </c>
      <c r="FR164"/>
      <c r="FS164" s="6">
        <f t="shared" si="5367"/>
        <v>97509829924.60939</v>
      </c>
      <c r="FT164"/>
      <c r="FU164" s="6">
        <f t="shared" si="5368"/>
        <v>242809943.16961044</v>
      </c>
      <c r="FV164"/>
      <c r="FW164" s="6">
        <f t="shared" si="5369"/>
        <v>7597625654.2096586</v>
      </c>
      <c r="FX164"/>
      <c r="FY164" s="6">
        <f t="shared" si="5370"/>
        <v>20817110843.449696</v>
      </c>
      <c r="FZ164"/>
      <c r="GA164" s="6">
        <f t="shared" si="5371"/>
        <v>40532705884.569733</v>
      </c>
      <c r="GB164"/>
      <c r="GC164" s="6">
        <f t="shared" si="5372"/>
        <v>455422915.6095857</v>
      </c>
      <c r="GD164"/>
      <c r="GE164" s="6">
        <f t="shared" si="5373"/>
        <v>205423451838.48929</v>
      </c>
      <c r="GF164"/>
      <c r="GG164" s="6">
        <f t="shared" si="5374"/>
        <v>30662355.769603714</v>
      </c>
      <c r="GH164"/>
      <c r="GI164" s="6">
        <f t="shared" si="5440"/>
        <v>6134392075.9696522</v>
      </c>
      <c r="GJ164"/>
      <c r="GK164" s="6">
        <f t="shared" si="5441"/>
        <v>9482599528.2495346</v>
      </c>
      <c r="GL164"/>
      <c r="GM164" s="6">
        <f t="shared" si="5442"/>
        <v>148972563001.72934</v>
      </c>
      <c r="GN164"/>
      <c r="GO164" s="6">
        <f t="shared" si="5443"/>
        <v>3793037400.7695589</v>
      </c>
      <c r="GP164"/>
      <c r="GQ164" s="6">
        <f t="shared" si="5444"/>
        <v>24886753608.729706</v>
      </c>
      <c r="GR164"/>
      <c r="GS164" s="6">
        <f t="shared" si="5445"/>
        <v>54098740746.649757</v>
      </c>
      <c r="GT164"/>
      <c r="GU164" s="6">
        <f t="shared" si="5446"/>
        <v>363956347.96958721</v>
      </c>
      <c r="GV164"/>
      <c r="GW164" s="6">
        <f t="shared" si="5447"/>
        <v>14318429444.92952</v>
      </c>
      <c r="GX164"/>
      <c r="GY164" s="6">
        <f t="shared" si="5448"/>
        <v>9290769921.0495358</v>
      </c>
      <c r="GZ164"/>
      <c r="HA164" s="6">
        <f t="shared" si="5449"/>
        <v>218811242732.56927</v>
      </c>
      <c r="HB164"/>
      <c r="HC164" s="6">
        <f t="shared" si="5450"/>
        <v>41951904212.289459</v>
      </c>
      <c r="HD164"/>
      <c r="HE164" s="6">
        <f t="shared" si="5451"/>
        <v>2764168479.1296353</v>
      </c>
      <c r="HF164"/>
      <c r="HG164" s="6">
        <f t="shared" si="5452"/>
        <v>22471017339.2897</v>
      </c>
      <c r="HH164"/>
      <c r="HI164" s="6">
        <f t="shared" si="5453"/>
        <v>43354585607.169464</v>
      </c>
      <c r="HJ164"/>
      <c r="HK164" s="6">
        <f t="shared" si="5454"/>
        <v>13264902853.689676</v>
      </c>
      <c r="HL164"/>
      <c r="HM164" s="6">
        <f t="shared" si="5455"/>
        <v>984995627.9295789</v>
      </c>
      <c r="HN164"/>
      <c r="HO164" s="6">
        <f t="shared" si="5456"/>
        <v>32883702357.049477</v>
      </c>
      <c r="HP164"/>
      <c r="HQ164" s="6">
        <f t="shared" si="5457"/>
        <v>15142444425.529518</v>
      </c>
      <c r="HR164"/>
      <c r="HS164" s="6">
        <f t="shared" si="5458"/>
        <v>53083404290.689758</v>
      </c>
      <c r="HT164"/>
      <c r="HU164" s="6">
        <f t="shared" si="5459"/>
        <v>1279947934.8496239</v>
      </c>
      <c r="HV164"/>
      <c r="HW164" s="6">
        <f t="shared" si="5460"/>
        <v>15661861714.969685</v>
      </c>
      <c r="HX164"/>
      <c r="HY164" s="6">
        <f t="shared" si="5461"/>
        <v>14866768830.009682</v>
      </c>
      <c r="HZ164"/>
      <c r="IA164" s="6">
        <f t="shared" si="5462"/>
        <v>128950913958.96983</v>
      </c>
      <c r="IB164"/>
      <c r="IC164" s="6">
        <f t="shared" si="5463"/>
        <v>13815096816.769522</v>
      </c>
      <c r="ID164"/>
      <c r="IE164" s="6">
        <f t="shared" si="5464"/>
        <v>11312798463.489529</v>
      </c>
      <c r="IF164"/>
      <c r="IG164" s="6">
        <f t="shared" si="5465"/>
        <v>84624927765.249405</v>
      </c>
      <c r="IH164"/>
      <c r="II164" s="6">
        <f t="shared" si="5466"/>
        <v>146367731857.72986</v>
      </c>
      <c r="IJ164"/>
      <c r="IK164" s="6">
        <f t="shared" si="5467"/>
        <v>25200089321.529705</v>
      </c>
      <c r="IL164"/>
      <c r="IM164" s="6">
        <f t="shared" si="5468"/>
        <v>470428137051.96912</v>
      </c>
      <c r="IN164"/>
      <c r="IO164" s="6">
        <f t="shared" si="5469"/>
        <v>96804141939.649399</v>
      </c>
      <c r="IP164"/>
      <c r="IQ164" s="6">
        <f t="shared" si="5470"/>
        <v>48615681347.329453</v>
      </c>
      <c r="IR164"/>
      <c r="IS164" s="6">
        <f t="shared" si="5471"/>
        <v>65031813778.489769</v>
      </c>
      <c r="IT164"/>
      <c r="IU164" s="6">
        <f t="shared" si="5472"/>
        <v>63415649311.129433</v>
      </c>
      <c r="IV164"/>
      <c r="IW164" s="6">
        <f t="shared" si="5473"/>
        <v>45640067042.329742</v>
      </c>
      <c r="IX164"/>
      <c r="IY164" s="6">
        <f t="shared" si="5474"/>
        <v>19887102948.289505</v>
      </c>
      <c r="IZ164"/>
      <c r="JA164" s="6">
        <f t="shared" si="5475"/>
        <v>74572489782.529419</v>
      </c>
      <c r="JB164"/>
      <c r="JC164" s="6">
        <f t="shared" si="5476"/>
        <v>11388195.129597737</v>
      </c>
      <c r="JD164"/>
      <c r="JE164" s="6">
        <f t="shared" si="5477"/>
        <v>223032945666.04929</v>
      </c>
      <c r="JF164"/>
      <c r="JG164" s="6">
        <f t="shared" si="5478"/>
        <v>10162583516.929533</v>
      </c>
      <c r="JH164"/>
      <c r="JI164" s="6">
        <f t="shared" si="5479"/>
        <v>126824535.48959245</v>
      </c>
      <c r="JJ164"/>
      <c r="JK164" s="6">
        <f t="shared" si="5480"/>
        <v>34495766625.729721</v>
      </c>
      <c r="JL164"/>
      <c r="JM164" s="6">
        <f t="shared" si="5481"/>
        <v>449667292.7296142</v>
      </c>
      <c r="JN164"/>
      <c r="JO164" s="6">
        <f t="shared" si="5482"/>
        <v>56844401578.009438</v>
      </c>
      <c r="JP164"/>
      <c r="JQ164" s="6">
        <f t="shared" si="5483"/>
        <v>785380447.12958121</v>
      </c>
      <c r="JR164"/>
      <c r="JS164" s="6">
        <f t="shared" si="5484"/>
        <v>14050157432.889679</v>
      </c>
      <c r="JT164"/>
      <c r="JU164" s="6">
        <f t="shared" si="5485"/>
        <v>93990290820.28981</v>
      </c>
      <c r="JV164"/>
      <c r="JW164" s="6">
        <f t="shared" si="5486"/>
        <v>10377627294.009531</v>
      </c>
      <c r="JX164"/>
      <c r="JY164" s="6">
        <f t="shared" si="5487"/>
        <v>11539623584.569529</v>
      </c>
      <c r="JZ164"/>
      <c r="KA164" s="6">
        <f t="shared" si="5488"/>
        <v>6150110464.5695477</v>
      </c>
      <c r="KB164"/>
      <c r="KC164" s="6">
        <f t="shared" si="5489"/>
        <v>14600700888.889681</v>
      </c>
      <c r="KD164"/>
      <c r="KE164" s="6">
        <f t="shared" si="5490"/>
        <v>418035126656.45001</v>
      </c>
      <c r="KF164"/>
      <c r="KG164" s="6">
        <f t="shared" si="5491"/>
        <v>14058693130.809679</v>
      </c>
      <c r="KH164"/>
      <c r="KI164" s="6">
        <f t="shared" si="5492"/>
        <v>362584053.88958722</v>
      </c>
      <c r="KJ164"/>
      <c r="KK164" s="6">
        <f t="shared" si="5493"/>
        <v>34482766725.529724</v>
      </c>
      <c r="KL164"/>
      <c r="KM164" s="6">
        <f t="shared" si="5494"/>
        <v>4665933682.3695545</v>
      </c>
      <c r="KN164"/>
      <c r="KO164" s="6">
        <f t="shared" si="5495"/>
        <v>51562310821.689751</v>
      </c>
      <c r="KP164"/>
      <c r="KQ164" s="6">
        <f t="shared" si="5496"/>
        <v>166673255480.44986</v>
      </c>
      <c r="KR164"/>
      <c r="KS164" s="6">
        <f t="shared" si="5497"/>
        <v>7826346392.8895407</v>
      </c>
      <c r="KT164"/>
      <c r="KU164" s="6">
        <f t="shared" si="5498"/>
        <v>229330230252.60992</v>
      </c>
      <c r="KV164"/>
      <c r="KW164" s="16">
        <f t="shared" si="5499"/>
        <v>13537.39310042378</v>
      </c>
      <c r="KX164" s="7"/>
      <c r="KY164" s="5"/>
      <c r="KZ164" s="3">
        <f t="shared" si="5208"/>
        <v>42834511225</v>
      </c>
      <c r="LA164"/>
      <c r="LB164" s="3">
        <f t="shared" si="5375"/>
        <v>58416473025</v>
      </c>
      <c r="LC164"/>
      <c r="LD164" s="3">
        <f t="shared" si="5376"/>
        <v>10138073344</v>
      </c>
      <c r="LE164"/>
      <c r="LF164" s="3">
        <f t="shared" si="5377"/>
        <v>33264652996</v>
      </c>
      <c r="LG164"/>
      <c r="LH164" s="3">
        <f t="shared" si="5378"/>
        <v>56753056441</v>
      </c>
      <c r="LI164"/>
      <c r="LJ164" s="3">
        <f t="shared" si="5379"/>
        <v>2532706276</v>
      </c>
      <c r="LK164"/>
      <c r="LL164" s="3">
        <f t="shared" si="5380"/>
        <v>54666648481</v>
      </c>
      <c r="LM164"/>
      <c r="LN164" s="3">
        <f t="shared" si="5381"/>
        <v>93327806016</v>
      </c>
      <c r="LO164"/>
      <c r="LP164" s="3">
        <f t="shared" si="5382"/>
        <v>499611904</v>
      </c>
      <c r="LQ164"/>
      <c r="LR164" s="3">
        <f t="shared" si="5383"/>
        <v>8823596356</v>
      </c>
      <c r="LS164"/>
      <c r="LT164" s="3">
        <f t="shared" si="5384"/>
        <v>22816404601</v>
      </c>
      <c r="LU164"/>
      <c r="LV164" s="3">
        <f t="shared" si="5385"/>
        <v>43304361409</v>
      </c>
      <c r="LW164"/>
      <c r="LX164" s="3">
        <f t="shared" si="5386"/>
        <v>212314041</v>
      </c>
      <c r="LY164"/>
      <c r="LZ164" s="3">
        <f t="shared" si="5387"/>
        <v>199332782089</v>
      </c>
      <c r="MA164"/>
      <c r="MB164" s="3">
        <f t="shared" si="5388"/>
        <v>151462249</v>
      </c>
      <c r="MC164"/>
      <c r="MD164" s="3">
        <f t="shared" si="5389"/>
        <v>7240648464</v>
      </c>
      <c r="ME164"/>
      <c r="MF164" s="3">
        <f t="shared" si="5390"/>
        <v>8209990881</v>
      </c>
      <c r="MG164"/>
      <c r="MH164" s="3">
        <f t="shared" si="5391"/>
        <v>143792640000</v>
      </c>
      <c r="MI164"/>
      <c r="MJ164" s="3">
        <f t="shared" si="5392"/>
        <v>3005013124</v>
      </c>
      <c r="MK164"/>
      <c r="ML164" s="3">
        <f t="shared" si="5393"/>
        <v>27068475625</v>
      </c>
      <c r="MM164"/>
      <c r="MN164" s="3">
        <f t="shared" si="5394"/>
        <v>57293688321</v>
      </c>
      <c r="MO164"/>
      <c r="MP164" s="3">
        <f t="shared" si="5395"/>
        <v>151486864</v>
      </c>
      <c r="MQ164"/>
      <c r="MR164" s="3">
        <f t="shared" si="5396"/>
        <v>12744152100</v>
      </c>
      <c r="MS164"/>
      <c r="MT164" s="3">
        <f t="shared" si="5397"/>
        <v>8031565161</v>
      </c>
      <c r="MU164"/>
      <c r="MV164" s="3">
        <f t="shared" si="5398"/>
        <v>212523766009</v>
      </c>
      <c r="MW164"/>
      <c r="MX164" s="3">
        <f t="shared" si="5399"/>
        <v>39224594704</v>
      </c>
      <c r="MY164"/>
      <c r="MZ164" s="3">
        <f t="shared" si="5400"/>
        <v>3521829025</v>
      </c>
      <c r="NA164"/>
      <c r="NB164" s="3">
        <f t="shared" si="5401"/>
        <v>24546428929</v>
      </c>
      <c r="NC164"/>
      <c r="ND164" s="3">
        <f t="shared" si="5402"/>
        <v>40581296704</v>
      </c>
      <c r="NE164"/>
      <c r="NF164" s="3">
        <f t="shared" si="5403"/>
        <v>14870095249</v>
      </c>
      <c r="NG164"/>
      <c r="NH164" s="3">
        <f t="shared" si="5404"/>
        <v>605898225</v>
      </c>
      <c r="NI164"/>
      <c r="NJ164" s="3">
        <f t="shared" si="5405"/>
        <v>30474335761</v>
      </c>
      <c r="NK164"/>
      <c r="NL164" s="3">
        <f t="shared" si="5359"/>
        <v>13522201225</v>
      </c>
      <c r="NM164"/>
      <c r="NN164" s="3">
        <f t="shared" si="5406"/>
        <v>56248660224</v>
      </c>
      <c r="NO164"/>
      <c r="NP164" s="3">
        <f t="shared" si="5407"/>
        <v>1810162116</v>
      </c>
      <c r="NQ164"/>
      <c r="NR164" s="3">
        <f t="shared" si="5408"/>
        <v>17402094889</v>
      </c>
      <c r="NS164"/>
      <c r="NT164" s="3">
        <f t="shared" si="5409"/>
        <v>16563432601</v>
      </c>
      <c r="NU164"/>
      <c r="NV164" s="3">
        <f t="shared" si="5410"/>
        <v>133858661689</v>
      </c>
      <c r="NW164"/>
      <c r="NX164" s="3">
        <f t="shared" si="5411"/>
        <v>12269549824</v>
      </c>
      <c r="NY164"/>
      <c r="NZ164" s="3">
        <f t="shared" si="5412"/>
        <v>9918566464</v>
      </c>
      <c r="OA164"/>
      <c r="OB164" s="3">
        <f t="shared" si="5413"/>
        <v>80732129956</v>
      </c>
      <c r="OC164"/>
      <c r="OD164" s="3">
        <f t="shared" si="5414"/>
        <v>151593422500</v>
      </c>
      <c r="OE164"/>
      <c r="OF164" s="3">
        <f t="shared" si="5415"/>
        <v>27395215225</v>
      </c>
      <c r="OG164"/>
      <c r="OH164" s="3">
        <f t="shared" si="5416"/>
        <v>461187675664</v>
      </c>
      <c r="OI164"/>
      <c r="OJ164" s="3">
        <f t="shared" si="5417"/>
        <v>92637444496</v>
      </c>
      <c r="OK164"/>
      <c r="OL164" s="3">
        <f t="shared" si="5418"/>
        <v>45676238400</v>
      </c>
      <c r="OM164"/>
      <c r="ON164" s="3">
        <f t="shared" si="5419"/>
        <v>68530339089</v>
      </c>
      <c r="OO164"/>
      <c r="OP164" s="3">
        <f t="shared" si="5420"/>
        <v>60051953025</v>
      </c>
      <c r="OQ164"/>
      <c r="OR164" s="3">
        <f t="shared" si="5421"/>
        <v>48578364025</v>
      </c>
      <c r="OS164"/>
      <c r="OT164" s="3">
        <f t="shared" si="5422"/>
        <v>18023599504</v>
      </c>
      <c r="OU164"/>
      <c r="OV164" s="3">
        <f t="shared" si="5423"/>
        <v>70921016100</v>
      </c>
      <c r="OW164"/>
      <c r="OX164" s="3">
        <f t="shared" si="5424"/>
        <v>11526025</v>
      </c>
      <c r="OY164"/>
      <c r="OZ164" s="3">
        <f t="shared" si="5425"/>
        <v>216684664036</v>
      </c>
      <c r="PA164"/>
      <c r="PB164" s="3">
        <f t="shared" si="5426"/>
        <v>8843521600</v>
      </c>
      <c r="PC164"/>
      <c r="PD164" s="3">
        <f t="shared" si="5427"/>
        <v>20178064</v>
      </c>
      <c r="PE164"/>
      <c r="PF164" s="3">
        <f t="shared" si="5428"/>
        <v>37056250000</v>
      </c>
      <c r="PG164"/>
      <c r="PH164" s="3">
        <f t="shared" si="5429"/>
        <v>782600625</v>
      </c>
      <c r="PI164"/>
      <c r="PJ164" s="3">
        <f t="shared" si="5430"/>
        <v>53662185801</v>
      </c>
      <c r="PK164"/>
      <c r="PL164" s="3">
        <f t="shared" si="5431"/>
        <v>451775025</v>
      </c>
      <c r="PM164"/>
      <c r="PN164" s="3">
        <f t="shared" si="5432"/>
        <v>15700841809</v>
      </c>
      <c r="PO164"/>
      <c r="PP164" s="3">
        <f t="shared" si="5433"/>
        <v>98186969104</v>
      </c>
      <c r="PQ164"/>
      <c r="PR164" s="3">
        <f t="shared" si="5434"/>
        <v>9044200201</v>
      </c>
      <c r="PS164"/>
      <c r="PT164" s="3">
        <f t="shared" si="5435"/>
        <v>10131026409</v>
      </c>
      <c r="PU164"/>
      <c r="PV164" s="3">
        <f t="shared" si="5436"/>
        <v>5134152409</v>
      </c>
      <c r="PW164"/>
      <c r="PX164" s="3">
        <f t="shared" si="5360"/>
        <v>16282525609</v>
      </c>
      <c r="PY164"/>
      <c r="PZ164" s="3">
        <f t="shared" si="3172"/>
        <v>426834862276</v>
      </c>
      <c r="QA164"/>
      <c r="QB164" s="3">
        <f t="shared" si="3173"/>
        <v>15709864921</v>
      </c>
      <c r="QC164"/>
      <c r="QD164" s="3">
        <f t="shared" si="3174"/>
        <v>150601984</v>
      </c>
      <c r="QE164"/>
      <c r="QF164" s="3">
        <f t="shared" si="3175"/>
        <v>37042776225</v>
      </c>
      <c r="QG164"/>
      <c r="QH164" s="3">
        <f t="shared" si="3176"/>
        <v>3786925444</v>
      </c>
      <c r="QI164"/>
      <c r="QJ164" s="3">
        <f t="shared" si="3177"/>
        <v>54682548649</v>
      </c>
      <c r="QK164"/>
      <c r="QL164" s="3">
        <f t="shared" si="3178"/>
        <v>172246580676</v>
      </c>
      <c r="QM164"/>
      <c r="QN164" s="3">
        <f t="shared" ref="QN164:QN186" si="5799">(EP164-EQ164)^2</f>
        <v>6674399809</v>
      </c>
      <c r="QO164"/>
      <c r="QP164" s="3">
        <f t="shared" ref="QP164:QP186" si="5800">(ER164-ES164)^2</f>
        <v>235859807716</v>
      </c>
      <c r="QQ164"/>
      <c r="QR164" s="3">
        <f t="shared" ref="QR164:QR186" si="5801">(ET164-EU164)^2</f>
        <v>5287180369</v>
      </c>
      <c r="QS164" s="5"/>
      <c r="QT164" s="6">
        <f t="shared" si="5209"/>
        <v>13553.612359479521</v>
      </c>
      <c r="QU164" s="5"/>
      <c r="QV164" s="5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</row>
    <row r="165" spans="1:1015" s="3" customFormat="1">
      <c r="A165" s="2">
        <v>235</v>
      </c>
      <c r="B165" s="3">
        <v>3291</v>
      </c>
      <c r="C165" s="3">
        <v>5063</v>
      </c>
      <c r="D165" s="3">
        <v>5063</v>
      </c>
      <c r="E165" s="3">
        <v>4937</v>
      </c>
      <c r="F165" s="3">
        <v>5190</v>
      </c>
      <c r="G165" s="3">
        <v>8611</v>
      </c>
      <c r="H165" s="3">
        <v>3924</v>
      </c>
      <c r="I165" s="3">
        <v>6077</v>
      </c>
      <c r="J165" s="3">
        <v>5823</v>
      </c>
      <c r="K165" s="3">
        <v>5570</v>
      </c>
      <c r="L165" s="3">
        <v>5190</v>
      </c>
      <c r="M165" s="3">
        <v>5950</v>
      </c>
      <c r="N165" s="3">
        <v>4810</v>
      </c>
      <c r="O165" s="3">
        <v>4557</v>
      </c>
      <c r="P165" s="3">
        <v>6077</v>
      </c>
      <c r="Q165" s="3">
        <v>5570</v>
      </c>
      <c r="R165" s="3">
        <v>5063</v>
      </c>
      <c r="S165" s="3">
        <v>4684</v>
      </c>
      <c r="T165" s="3">
        <v>4937</v>
      </c>
      <c r="U165" s="3">
        <v>5063</v>
      </c>
      <c r="V165" s="3">
        <v>6203</v>
      </c>
      <c r="W165" s="3">
        <v>6077</v>
      </c>
      <c r="X165" s="3">
        <v>4810</v>
      </c>
      <c r="Y165" s="3">
        <v>6457</v>
      </c>
      <c r="Z165" s="3">
        <v>7470</v>
      </c>
      <c r="AA165" s="3">
        <v>4810</v>
      </c>
      <c r="AB165" s="3">
        <v>5570</v>
      </c>
      <c r="AC165" s="3">
        <v>6837</v>
      </c>
      <c r="AD165" s="3">
        <v>5317</v>
      </c>
      <c r="AE165" s="3">
        <v>4810</v>
      </c>
      <c r="AF165" s="3">
        <v>6457</v>
      </c>
      <c r="AG165" s="3">
        <v>5317</v>
      </c>
      <c r="AH165" s="3">
        <v>7597</v>
      </c>
      <c r="AI165" s="3">
        <v>6710</v>
      </c>
      <c r="AJ165" s="3">
        <v>5570</v>
      </c>
      <c r="AK165" s="3">
        <v>6457</v>
      </c>
      <c r="AL165" s="3">
        <v>6837</v>
      </c>
      <c r="AM165" s="3">
        <v>6330</v>
      </c>
      <c r="AN165" s="3">
        <v>5317</v>
      </c>
      <c r="AO165" s="3">
        <v>6330</v>
      </c>
      <c r="AP165" s="3">
        <v>6203</v>
      </c>
      <c r="AQ165" s="3">
        <v>6203</v>
      </c>
      <c r="AR165" s="3">
        <v>5697</v>
      </c>
      <c r="AS165" s="3">
        <v>6203</v>
      </c>
      <c r="AT165" s="3">
        <v>5823</v>
      </c>
      <c r="AU165" s="3">
        <v>6330</v>
      </c>
      <c r="AV165" s="3">
        <v>5697</v>
      </c>
      <c r="AW165" s="3">
        <v>5950</v>
      </c>
      <c r="AX165" s="3">
        <v>5317</v>
      </c>
      <c r="AY165" s="3">
        <v>7090</v>
      </c>
      <c r="AZ165" s="3">
        <v>5570</v>
      </c>
      <c r="BA165" s="3">
        <v>7344</v>
      </c>
      <c r="BB165" s="3">
        <v>5443</v>
      </c>
      <c r="BC165" s="3">
        <v>6203</v>
      </c>
      <c r="BD165" s="3">
        <v>5190</v>
      </c>
      <c r="BE165" s="3">
        <v>5317</v>
      </c>
      <c r="BF165" s="3">
        <v>6963</v>
      </c>
      <c r="BG165" s="3">
        <v>3544</v>
      </c>
      <c r="BH165" s="3">
        <v>5823</v>
      </c>
      <c r="BI165" s="3">
        <v>6837</v>
      </c>
      <c r="BJ165" s="3">
        <v>6583</v>
      </c>
      <c r="BK165" s="3">
        <v>6077</v>
      </c>
      <c r="BL165" s="3">
        <v>5317</v>
      </c>
      <c r="BM165" s="3">
        <v>6710</v>
      </c>
      <c r="BN165" s="3">
        <v>5443</v>
      </c>
      <c r="BO165" s="3">
        <v>6837</v>
      </c>
      <c r="BP165" s="3">
        <v>5190</v>
      </c>
      <c r="BQ165" s="3">
        <v>7090</v>
      </c>
      <c r="BR165" s="3">
        <v>5697</v>
      </c>
      <c r="BS165" s="3">
        <v>5063</v>
      </c>
      <c r="BT165" s="3">
        <v>5950</v>
      </c>
      <c r="BU165" s="3">
        <v>6583</v>
      </c>
      <c r="BV165" s="3">
        <v>6710</v>
      </c>
      <c r="BW165" s="3">
        <v>5697</v>
      </c>
      <c r="BX165" s="3">
        <v>6077</v>
      </c>
      <c r="BY165" s="3">
        <v>6583</v>
      </c>
      <c r="BZ165" s="3">
        <v>5697</v>
      </c>
      <c r="CA165" s="3">
        <v>5697</v>
      </c>
      <c r="CB165" s="3">
        <v>6963</v>
      </c>
      <c r="CC165" s="3">
        <v>3924</v>
      </c>
      <c r="CD165" s="3">
        <v>5063</v>
      </c>
      <c r="CE165" s="3">
        <v>6710</v>
      </c>
      <c r="CF165" s="3">
        <v>4304</v>
      </c>
      <c r="CG165" s="3">
        <v>6710</v>
      </c>
      <c r="CH165" s="3">
        <v>6077</v>
      </c>
      <c r="CI165" s="3">
        <v>6203</v>
      </c>
      <c r="CJ165" s="3">
        <v>5823</v>
      </c>
      <c r="CK165" s="3">
        <v>7850</v>
      </c>
      <c r="CL165" s="3">
        <v>6710</v>
      </c>
      <c r="CM165" s="3">
        <v>5443</v>
      </c>
      <c r="CN165" s="3">
        <v>7217</v>
      </c>
      <c r="CO165" s="3">
        <v>6330</v>
      </c>
      <c r="CP165" s="3">
        <v>5317</v>
      </c>
      <c r="CQ165" s="3">
        <v>5823</v>
      </c>
      <c r="CR165" s="3">
        <v>5697</v>
      </c>
      <c r="CS165" s="3">
        <v>4684</v>
      </c>
      <c r="CT165" s="3">
        <v>6330</v>
      </c>
      <c r="CU165" s="3">
        <v>3797</v>
      </c>
      <c r="CV165" s="3">
        <v>6203</v>
      </c>
      <c r="CW165" s="3">
        <v>4177</v>
      </c>
      <c r="CX165" s="3">
        <v>4810</v>
      </c>
      <c r="CY165" s="3">
        <v>5317</v>
      </c>
      <c r="CZ165" s="3">
        <v>4177</v>
      </c>
      <c r="DA165" s="3">
        <v>4937</v>
      </c>
      <c r="DB165" s="3">
        <v>6837</v>
      </c>
      <c r="DC165" s="3">
        <v>5443</v>
      </c>
      <c r="DD165" s="3">
        <v>5570</v>
      </c>
      <c r="DE165" s="3">
        <v>5063</v>
      </c>
      <c r="DF165" s="3">
        <v>4430</v>
      </c>
      <c r="DG165" s="3">
        <v>6963</v>
      </c>
      <c r="DH165" s="3">
        <v>6077</v>
      </c>
      <c r="DI165" s="3">
        <v>5697</v>
      </c>
      <c r="DJ165" s="3">
        <v>3797</v>
      </c>
      <c r="DK165" s="3">
        <v>6330</v>
      </c>
      <c r="DL165" s="3">
        <v>5823</v>
      </c>
      <c r="DM165" s="3">
        <v>5063</v>
      </c>
      <c r="DN165" s="3">
        <v>5570</v>
      </c>
      <c r="DO165" s="3">
        <v>3797</v>
      </c>
      <c r="DP165" s="3">
        <v>4557</v>
      </c>
      <c r="DQ165" s="3">
        <v>5063</v>
      </c>
      <c r="DR165" s="3">
        <v>3924</v>
      </c>
      <c r="DS165" s="3">
        <v>4050</v>
      </c>
      <c r="DT165" s="3">
        <v>6457</v>
      </c>
      <c r="DU165" s="3">
        <v>5190</v>
      </c>
      <c r="DV165" s="3">
        <v>5570</v>
      </c>
      <c r="DW165" s="3">
        <v>4430</v>
      </c>
      <c r="DX165" s="3">
        <v>6077</v>
      </c>
      <c r="DY165" s="3">
        <v>5950</v>
      </c>
      <c r="DZ165" s="3">
        <v>5823</v>
      </c>
      <c r="EA165" s="3">
        <v>3544</v>
      </c>
      <c r="EB165" s="3">
        <v>4177</v>
      </c>
      <c r="EC165" s="3">
        <v>3797</v>
      </c>
      <c r="ED165" s="3">
        <v>5697</v>
      </c>
      <c r="EE165" s="3">
        <v>5697</v>
      </c>
      <c r="EF165" s="3">
        <v>3924</v>
      </c>
      <c r="EG165" s="3">
        <v>4430</v>
      </c>
      <c r="EH165" s="3">
        <v>4810</v>
      </c>
      <c r="EI165" s="3">
        <v>6203</v>
      </c>
      <c r="EJ165" s="3">
        <v>5317</v>
      </c>
      <c r="EK165" s="3">
        <v>4557</v>
      </c>
      <c r="EL165" s="3">
        <v>4810</v>
      </c>
      <c r="EM165" s="3">
        <v>3797</v>
      </c>
      <c r="EN165" s="3">
        <v>5317</v>
      </c>
      <c r="EO165" s="3">
        <v>5697</v>
      </c>
      <c r="EP165" s="3">
        <v>4684</v>
      </c>
      <c r="EQ165" s="3">
        <v>5570</v>
      </c>
      <c r="ER165" s="3">
        <v>4304</v>
      </c>
      <c r="ES165" s="3">
        <v>3544</v>
      </c>
      <c r="ET165" s="3">
        <v>4810</v>
      </c>
      <c r="EU165" s="3">
        <v>6077</v>
      </c>
      <c r="EV165" s="5"/>
      <c r="EW165" s="6">
        <f t="shared" si="5053"/>
        <v>5569.2733333333335</v>
      </c>
      <c r="EX165" s="7"/>
      <c r="EY165" s="6">
        <f t="shared" si="5204"/>
        <v>80.545975808485153</v>
      </c>
      <c r="EZ165" s="7"/>
      <c r="FA165" s="6">
        <f t="shared" si="5205"/>
        <v>5519.4533333333329</v>
      </c>
      <c r="FB165" s="6">
        <f t="shared" si="5206"/>
        <v>5619.0933333333332</v>
      </c>
      <c r="FC165" s="6">
        <f t="shared" si="4992"/>
        <v>-99.640000000000327</v>
      </c>
      <c r="FD165" s="7"/>
      <c r="FE165" s="6">
        <f t="shared" si="5207"/>
        <v>2796787.969599999</v>
      </c>
      <c r="FF165"/>
      <c r="FG165" s="6">
        <f t="shared" si="5361"/>
        <v>50913.409600000145</v>
      </c>
      <c r="FH165"/>
      <c r="FI165" s="6">
        <f t="shared" si="5362"/>
        <v>11031432.249599997</v>
      </c>
      <c r="FJ165"/>
      <c r="FK165" s="6">
        <f t="shared" si="5363"/>
        <v>4216287.2895999989</v>
      </c>
      <c r="FL165"/>
      <c r="FM165" s="6">
        <f t="shared" si="5364"/>
        <v>124354.96960000023</v>
      </c>
      <c r="FN165"/>
      <c r="FO165" s="6">
        <f t="shared" si="5365"/>
        <v>436075.32959999959</v>
      </c>
      <c r="FP165"/>
      <c r="FQ165" s="6">
        <f t="shared" si="5366"/>
        <v>124354.96960000023</v>
      </c>
      <c r="FR165"/>
      <c r="FS165" s="6">
        <f t="shared" si="5367"/>
        <v>368012.08960000041</v>
      </c>
      <c r="FT165"/>
      <c r="FU165" s="6">
        <f t="shared" si="5368"/>
        <v>229096.2496000003</v>
      </c>
      <c r="FV165"/>
      <c r="FW165" s="6">
        <f t="shared" si="5369"/>
        <v>694.84959999998273</v>
      </c>
      <c r="FX165"/>
      <c r="FY165" s="6">
        <f t="shared" si="5370"/>
        <v>50913.409600000145</v>
      </c>
      <c r="FZ165"/>
      <c r="GA165" s="6">
        <f t="shared" si="5371"/>
        <v>2394322.969599999</v>
      </c>
      <c r="GB165"/>
      <c r="GC165" s="6">
        <f t="shared" si="5372"/>
        <v>7615612.9296000022</v>
      </c>
      <c r="GD165"/>
      <c r="GE165" s="6">
        <f t="shared" si="5373"/>
        <v>1362729.3695999992</v>
      </c>
      <c r="GF165"/>
      <c r="GG165" s="6">
        <f t="shared" si="5374"/>
        <v>368012.08960000041</v>
      </c>
      <c r="GH165"/>
      <c r="GI165" s="6">
        <f t="shared" si="5440"/>
        <v>1536707.3296000008</v>
      </c>
      <c r="GJ165"/>
      <c r="GK165" s="6">
        <f t="shared" si="5441"/>
        <v>973458.48960000067</v>
      </c>
      <c r="GL165"/>
      <c r="GM165" s="6">
        <f t="shared" si="5442"/>
        <v>619935.76959999953</v>
      </c>
      <c r="GN165"/>
      <c r="GO165" s="6">
        <f t="shared" si="5443"/>
        <v>368012.08960000041</v>
      </c>
      <c r="GP165"/>
      <c r="GQ165" s="6">
        <f t="shared" si="5444"/>
        <v>834226.48959999939</v>
      </c>
      <c r="GR165"/>
      <c r="GS165" s="6">
        <f t="shared" si="5445"/>
        <v>9928.1296000000657</v>
      </c>
      <c r="GT165"/>
      <c r="GU165" s="6">
        <f t="shared" si="5446"/>
        <v>165128.44959999973</v>
      </c>
      <c r="GV165"/>
      <c r="GW165" s="6">
        <f t="shared" si="5447"/>
        <v>165942.16959999973</v>
      </c>
      <c r="GX165"/>
      <c r="GY165" s="6">
        <f t="shared" si="5448"/>
        <v>23519.289599999898</v>
      </c>
      <c r="GZ165"/>
      <c r="HA165" s="6">
        <f t="shared" si="5449"/>
        <v>2800133.6895999988</v>
      </c>
      <c r="HB165"/>
      <c r="HC165" s="6">
        <f t="shared" si="5450"/>
        <v>2803481.409599999</v>
      </c>
      <c r="HD165"/>
      <c r="HE165" s="6">
        <f t="shared" si="5451"/>
        <v>436075.32959999959</v>
      </c>
      <c r="HF165"/>
      <c r="HG165" s="6">
        <f t="shared" si="5452"/>
        <v>748.56959999998207</v>
      </c>
      <c r="HH165"/>
      <c r="HI165" s="6">
        <f t="shared" si="5453"/>
        <v>12380827.449600002</v>
      </c>
      <c r="HJ165"/>
      <c r="HK165" s="6">
        <f t="shared" si="5454"/>
        <v>836054.20959999936</v>
      </c>
      <c r="HL165"/>
      <c r="HM165" s="6">
        <f t="shared" si="5455"/>
        <v>366799.80960000039</v>
      </c>
      <c r="HN165"/>
      <c r="HO165" s="6">
        <f t="shared" si="5456"/>
        <v>1672780.0895999991</v>
      </c>
      <c r="HP165"/>
      <c r="HQ165" s="6">
        <f t="shared" si="5457"/>
        <v>1675367.8095999991</v>
      </c>
      <c r="HR165"/>
      <c r="HS165" s="6">
        <f t="shared" si="5458"/>
        <v>3241296.1295999987</v>
      </c>
      <c r="HT165"/>
      <c r="HU165" s="6">
        <f t="shared" si="5459"/>
        <v>538227.64960000047</v>
      </c>
      <c r="HV165"/>
      <c r="HW165" s="6">
        <f t="shared" si="5460"/>
        <v>284472.88959999965</v>
      </c>
      <c r="HX165"/>
      <c r="HY165" s="6">
        <f t="shared" si="5461"/>
        <v>1237967.7696000007</v>
      </c>
      <c r="HZ165"/>
      <c r="IA165" s="6">
        <f t="shared" si="5462"/>
        <v>165128.44959999973</v>
      </c>
      <c r="IB165"/>
      <c r="IC165" s="6">
        <f t="shared" si="5463"/>
        <v>9928.1296000000657</v>
      </c>
      <c r="ID165"/>
      <c r="IE165" s="6">
        <f t="shared" si="5464"/>
        <v>9851061.0496000014</v>
      </c>
      <c r="IF165"/>
      <c r="IG165" s="6">
        <f t="shared" si="5465"/>
        <v>2394322.969599999</v>
      </c>
      <c r="IH165"/>
      <c r="II165" s="6">
        <f t="shared" si="5466"/>
        <v>5319296.4495999981</v>
      </c>
      <c r="IJ165"/>
      <c r="IK165" s="6">
        <f t="shared" si="5467"/>
        <v>694.84959999998273</v>
      </c>
      <c r="IL165"/>
      <c r="IM165" s="6">
        <f t="shared" si="5468"/>
        <v>3714716.5695999986</v>
      </c>
      <c r="IN165"/>
      <c r="IO165" s="6">
        <f t="shared" si="5469"/>
        <v>1867704.8896000008</v>
      </c>
      <c r="IP165"/>
      <c r="IQ165" s="6">
        <f t="shared" si="5470"/>
        <v>973458.48960000067</v>
      </c>
      <c r="IR165"/>
      <c r="IS165" s="6">
        <f t="shared" si="5471"/>
        <v>165128.44959999973</v>
      </c>
      <c r="IT165"/>
      <c r="IU165" s="6">
        <f t="shared" si="5472"/>
        <v>1237967.7696000007</v>
      </c>
      <c r="IV165"/>
      <c r="IW165" s="6">
        <f t="shared" si="5473"/>
        <v>6930793.3696000017</v>
      </c>
      <c r="IX165"/>
      <c r="IY165" s="6">
        <f t="shared" si="5474"/>
        <v>4518345.4096000018</v>
      </c>
      <c r="IZ165"/>
      <c r="JA165" s="6">
        <f t="shared" si="5475"/>
        <v>165942.16959999973</v>
      </c>
      <c r="JB165"/>
      <c r="JC165" s="6">
        <f t="shared" si="5476"/>
        <v>436075.32959999959</v>
      </c>
      <c r="JD165"/>
      <c r="JE165" s="6">
        <f t="shared" si="5477"/>
        <v>2230960.4496000009</v>
      </c>
      <c r="JF165"/>
      <c r="JG165" s="6">
        <f t="shared" si="5478"/>
        <v>368012.08960000041</v>
      </c>
      <c r="JH165"/>
      <c r="JI165" s="6">
        <f t="shared" si="5479"/>
        <v>5921240.8895999985</v>
      </c>
      <c r="JJ165"/>
      <c r="JK165" s="6">
        <f t="shared" si="5480"/>
        <v>230054.5296000003</v>
      </c>
      <c r="JL165"/>
      <c r="JM165" s="6">
        <f t="shared" si="5481"/>
        <v>5921240.8895999985</v>
      </c>
      <c r="JN165"/>
      <c r="JO165" s="6">
        <f t="shared" si="5482"/>
        <v>738980.92960000061</v>
      </c>
      <c r="JP165"/>
      <c r="JQ165" s="6">
        <f t="shared" si="5483"/>
        <v>3506780.5696000014</v>
      </c>
      <c r="JR165"/>
      <c r="JS165" s="6">
        <f t="shared" si="5484"/>
        <v>165128.44959999973</v>
      </c>
      <c r="JT165"/>
      <c r="JU165" s="6">
        <f t="shared" si="5485"/>
        <v>694.84959999998273</v>
      </c>
      <c r="JV165"/>
      <c r="JW165" s="6">
        <f t="shared" si="5486"/>
        <v>1867704.8896000008</v>
      </c>
      <c r="JX165"/>
      <c r="JY165" s="6">
        <f t="shared" si="5487"/>
        <v>1536707.3296000008</v>
      </c>
      <c r="JZ165"/>
      <c r="KA165" s="6">
        <f t="shared" si="5488"/>
        <v>51365.689600000151</v>
      </c>
      <c r="KB165"/>
      <c r="KC165" s="6">
        <f t="shared" si="5489"/>
        <v>5657928.2496000016</v>
      </c>
      <c r="KD165"/>
      <c r="KE165" s="6">
        <f t="shared" si="5490"/>
        <v>230054.5296000003</v>
      </c>
      <c r="KF165"/>
      <c r="KG165" s="6">
        <f t="shared" si="5491"/>
        <v>9928.1296000000657</v>
      </c>
      <c r="KH165"/>
      <c r="KI165" s="6">
        <f t="shared" si="5492"/>
        <v>165128.44959999973</v>
      </c>
      <c r="KJ165"/>
      <c r="KK165" s="6">
        <f t="shared" si="5493"/>
        <v>1672780.0895999991</v>
      </c>
      <c r="KL165"/>
      <c r="KM165" s="6">
        <f t="shared" si="5494"/>
        <v>738980.92960000061</v>
      </c>
      <c r="KN165"/>
      <c r="KO165" s="6">
        <f t="shared" si="5495"/>
        <v>1237967.7696000007</v>
      </c>
      <c r="KP165"/>
      <c r="KQ165" s="6">
        <f t="shared" si="5496"/>
        <v>78601.729599999817</v>
      </c>
      <c r="KR165"/>
      <c r="KS165" s="6">
        <f t="shared" si="5497"/>
        <v>618362.04959999945</v>
      </c>
      <c r="KT165"/>
      <c r="KU165" s="6">
        <f t="shared" si="5498"/>
        <v>738980.92960000061</v>
      </c>
      <c r="KV165"/>
      <c r="KW165" s="16">
        <f t="shared" si="5499"/>
        <v>78.148288214898969</v>
      </c>
      <c r="KX165" s="7"/>
      <c r="KY165" s="5"/>
      <c r="KZ165" s="3">
        <f t="shared" si="5208"/>
        <v>3139984</v>
      </c>
      <c r="LA165"/>
      <c r="LB165" s="3">
        <f t="shared" si="5375"/>
        <v>15876</v>
      </c>
      <c r="LC165"/>
      <c r="LD165" s="3">
        <f t="shared" si="5376"/>
        <v>11703241</v>
      </c>
      <c r="LE165"/>
      <c r="LF165" s="3">
        <f t="shared" si="5377"/>
        <v>4635409</v>
      </c>
      <c r="LG165"/>
      <c r="LH165" s="3">
        <f t="shared" si="5378"/>
        <v>64009</v>
      </c>
      <c r="LI165"/>
      <c r="LJ165" s="3">
        <f t="shared" si="5379"/>
        <v>577600</v>
      </c>
      <c r="LK165"/>
      <c r="LL165" s="3">
        <f t="shared" si="5380"/>
        <v>64009</v>
      </c>
      <c r="LM165"/>
      <c r="LN165" s="3">
        <f t="shared" si="5381"/>
        <v>257049</v>
      </c>
      <c r="LO165"/>
      <c r="LP165" s="3">
        <f t="shared" si="5382"/>
        <v>143641</v>
      </c>
      <c r="LQ165"/>
      <c r="LR165" s="3">
        <f t="shared" si="5383"/>
        <v>15876</v>
      </c>
      <c r="LS165"/>
      <c r="LT165" s="3">
        <f t="shared" si="5384"/>
        <v>15876</v>
      </c>
      <c r="LU165"/>
      <c r="LV165" s="3">
        <f t="shared" si="5385"/>
        <v>2712609</v>
      </c>
      <c r="LW165"/>
      <c r="LX165" s="3">
        <f t="shared" si="5386"/>
        <v>7075600</v>
      </c>
      <c r="LY165"/>
      <c r="LZ165" s="3">
        <f t="shared" si="5387"/>
        <v>1605289</v>
      </c>
      <c r="MA165"/>
      <c r="MB165" s="3">
        <f t="shared" si="5388"/>
        <v>257049</v>
      </c>
      <c r="MC165"/>
      <c r="MD165" s="3">
        <f t="shared" si="5389"/>
        <v>1299600</v>
      </c>
      <c r="ME165"/>
      <c r="MF165" s="3">
        <f t="shared" si="5390"/>
        <v>786769</v>
      </c>
      <c r="MG165"/>
      <c r="MH165" s="3">
        <f t="shared" si="5391"/>
        <v>786769</v>
      </c>
      <c r="MI165"/>
      <c r="MJ165" s="3">
        <f t="shared" si="5392"/>
        <v>257049</v>
      </c>
      <c r="MK165"/>
      <c r="ML165" s="3">
        <f t="shared" si="5393"/>
        <v>1026169</v>
      </c>
      <c r="MM165"/>
      <c r="MN165" s="3">
        <f t="shared" si="5394"/>
        <v>0</v>
      </c>
      <c r="MO165"/>
      <c r="MP165" s="3">
        <f t="shared" si="5395"/>
        <v>256036</v>
      </c>
      <c r="MQ165"/>
      <c r="MR165" s="3">
        <f t="shared" si="5396"/>
        <v>257049</v>
      </c>
      <c r="MS165"/>
      <c r="MT165" s="3">
        <f t="shared" si="5397"/>
        <v>64009</v>
      </c>
      <c r="MU165"/>
      <c r="MV165" s="3">
        <f t="shared" si="5398"/>
        <v>3143529</v>
      </c>
      <c r="MW165"/>
      <c r="MX165" s="3">
        <f t="shared" si="5399"/>
        <v>3147076</v>
      </c>
      <c r="MY165"/>
      <c r="MZ165" s="3">
        <f t="shared" si="5400"/>
        <v>577600</v>
      </c>
      <c r="NA165"/>
      <c r="NB165" s="3">
        <f t="shared" si="5401"/>
        <v>16129</v>
      </c>
      <c r="NC165"/>
      <c r="ND165" s="3">
        <f t="shared" si="5402"/>
        <v>11689561</v>
      </c>
      <c r="NE165"/>
      <c r="NF165" s="3">
        <f t="shared" si="5403"/>
        <v>1028196</v>
      </c>
      <c r="NG165"/>
      <c r="NH165" s="3">
        <f t="shared" si="5404"/>
        <v>256036</v>
      </c>
      <c r="NI165"/>
      <c r="NJ165" s="3">
        <f t="shared" si="5405"/>
        <v>1940449</v>
      </c>
      <c r="NK165"/>
      <c r="NL165" s="3">
        <f t="shared" si="5359"/>
        <v>1943236</v>
      </c>
      <c r="NM165"/>
      <c r="NN165" s="3">
        <f t="shared" si="5406"/>
        <v>3610000</v>
      </c>
      <c r="NO165"/>
      <c r="NP165" s="3">
        <f t="shared" si="5407"/>
        <v>401956</v>
      </c>
      <c r="NQ165"/>
      <c r="NR165" s="3">
        <f t="shared" si="5408"/>
        <v>400689</v>
      </c>
      <c r="NS165"/>
      <c r="NT165" s="3">
        <f t="shared" si="5409"/>
        <v>1026169</v>
      </c>
      <c r="NU165"/>
      <c r="NV165" s="3">
        <f t="shared" si="5410"/>
        <v>256036</v>
      </c>
      <c r="NW165"/>
      <c r="NX165" s="3">
        <f t="shared" si="5411"/>
        <v>0</v>
      </c>
      <c r="NY165"/>
      <c r="NZ165" s="3">
        <f t="shared" si="5412"/>
        <v>9235521</v>
      </c>
      <c r="OA165"/>
      <c r="OB165" s="3">
        <f t="shared" si="5413"/>
        <v>2712609</v>
      </c>
      <c r="OC165"/>
      <c r="OD165" s="3">
        <f t="shared" si="5414"/>
        <v>5788836</v>
      </c>
      <c r="OE165"/>
      <c r="OF165" s="3">
        <f t="shared" si="5415"/>
        <v>15876</v>
      </c>
      <c r="OG165"/>
      <c r="OH165" s="3">
        <f t="shared" si="5416"/>
        <v>4108729</v>
      </c>
      <c r="OI165"/>
      <c r="OJ165" s="3">
        <f t="shared" si="5417"/>
        <v>1605289</v>
      </c>
      <c r="OK165"/>
      <c r="OL165" s="3">
        <f t="shared" si="5418"/>
        <v>786769</v>
      </c>
      <c r="OM165"/>
      <c r="ON165" s="3">
        <f t="shared" si="5419"/>
        <v>256036</v>
      </c>
      <c r="OO165"/>
      <c r="OP165" s="3">
        <f t="shared" si="5420"/>
        <v>1026169</v>
      </c>
      <c r="OQ165"/>
      <c r="OR165" s="3">
        <f t="shared" si="5421"/>
        <v>6416089</v>
      </c>
      <c r="OS165"/>
      <c r="OT165" s="3">
        <f t="shared" si="5422"/>
        <v>4104676</v>
      </c>
      <c r="OU165"/>
      <c r="OV165" s="3">
        <f t="shared" si="5423"/>
        <v>257049</v>
      </c>
      <c r="OW165"/>
      <c r="OX165" s="3">
        <f t="shared" si="5424"/>
        <v>577600</v>
      </c>
      <c r="OY165"/>
      <c r="OZ165" s="3">
        <f t="shared" si="5425"/>
        <v>1943236</v>
      </c>
      <c r="PA165"/>
      <c r="PB165" s="3">
        <f t="shared" si="5426"/>
        <v>257049</v>
      </c>
      <c r="PC165"/>
      <c r="PD165" s="3">
        <f t="shared" si="5427"/>
        <v>6416089</v>
      </c>
      <c r="PE165"/>
      <c r="PF165" s="3">
        <f t="shared" si="5428"/>
        <v>144400</v>
      </c>
      <c r="PG165"/>
      <c r="PH165" s="3">
        <f t="shared" si="5429"/>
        <v>6416089</v>
      </c>
      <c r="PI165"/>
      <c r="PJ165" s="3">
        <f t="shared" si="5430"/>
        <v>577600</v>
      </c>
      <c r="PK165"/>
      <c r="PL165" s="3">
        <f t="shared" si="5431"/>
        <v>3143529</v>
      </c>
      <c r="PM165"/>
      <c r="PN165" s="3">
        <f t="shared" si="5432"/>
        <v>256036</v>
      </c>
      <c r="PO165"/>
      <c r="PP165" s="3">
        <f t="shared" si="5433"/>
        <v>15876</v>
      </c>
      <c r="PQ165"/>
      <c r="PR165" s="3">
        <f t="shared" si="5434"/>
        <v>1605289</v>
      </c>
      <c r="PS165"/>
      <c r="PT165" s="3">
        <f t="shared" si="5435"/>
        <v>1299600</v>
      </c>
      <c r="PU165"/>
      <c r="PV165" s="3">
        <f t="shared" si="5436"/>
        <v>16129</v>
      </c>
      <c r="PW165"/>
      <c r="PX165" s="3">
        <f t="shared" si="5360"/>
        <v>5193841</v>
      </c>
      <c r="PY165"/>
      <c r="PZ165" s="3">
        <f t="shared" ref="PZ165:PZ186" si="5802">(EB165-EC165)^2</f>
        <v>144400</v>
      </c>
      <c r="QA165"/>
      <c r="QB165" s="3">
        <f t="shared" ref="QB165:QB186" si="5803">(ED165-EE165)^2</f>
        <v>0</v>
      </c>
      <c r="QC165"/>
      <c r="QD165" s="3">
        <f t="shared" ref="QD165:QD186" si="5804">(EF165-EG165)^2</f>
        <v>256036</v>
      </c>
      <c r="QE165"/>
      <c r="QF165" s="3">
        <f t="shared" ref="QF165:QF186" si="5805">(EH165-EI165)^2</f>
        <v>1940449</v>
      </c>
      <c r="QG165"/>
      <c r="QH165" s="3">
        <f t="shared" ref="QH165:QH186" si="5806">(EJ165-EK165)^2</f>
        <v>577600</v>
      </c>
      <c r="QI165"/>
      <c r="QJ165" s="3">
        <f t="shared" ref="QJ165:QJ186" si="5807">(EL165-EM165)^2</f>
        <v>1026169</v>
      </c>
      <c r="QK165"/>
      <c r="QL165" s="3">
        <f t="shared" ref="QL165:QL186" si="5808">(EN165-EO165)^2</f>
        <v>144400</v>
      </c>
      <c r="QM165"/>
      <c r="QN165" s="3">
        <f t="shared" si="5799"/>
        <v>784996</v>
      </c>
      <c r="QO165"/>
      <c r="QP165" s="3">
        <f t="shared" si="5800"/>
        <v>577600</v>
      </c>
      <c r="QQ165"/>
      <c r="QR165" s="3">
        <f t="shared" si="5801"/>
        <v>1605289</v>
      </c>
      <c r="QS165" s="5"/>
      <c r="QT165" s="6">
        <f t="shared" si="5209"/>
        <v>78.753286503708111</v>
      </c>
      <c r="QU165" s="5"/>
      <c r="QV165" s="5"/>
      <c r="QW165" s="6">
        <f>B165-C165-$FC165</f>
        <v>-1672.3599999999997</v>
      </c>
      <c r="QX165"/>
      <c r="QY165" s="6">
        <f>D165-E165-$FC165</f>
        <v>225.64000000000033</v>
      </c>
      <c r="QZ165"/>
      <c r="RA165" s="6">
        <f>F165-G165-$FC165</f>
        <v>-3321.3599999999997</v>
      </c>
      <c r="RB165"/>
      <c r="RC165" s="6">
        <f>H165-I165-$FC165</f>
        <v>-2053.3599999999997</v>
      </c>
      <c r="RD165"/>
      <c r="RE165" s="6">
        <f>J165-K165-$FC165</f>
        <v>352.64000000000033</v>
      </c>
      <c r="RF165"/>
      <c r="RG165" s="6">
        <f>L165-M165-$FC165</f>
        <v>-660.35999999999967</v>
      </c>
      <c r="RH165"/>
      <c r="RI165" s="6">
        <f>N165-O165-$FC165</f>
        <v>352.64000000000033</v>
      </c>
      <c r="RJ165"/>
      <c r="RK165" s="6">
        <f>P165-Q165-$FC165</f>
        <v>606.64000000000033</v>
      </c>
      <c r="RL165"/>
      <c r="RM165" s="6">
        <f>R165-S165-$FC165</f>
        <v>478.64000000000033</v>
      </c>
      <c r="RN165"/>
      <c r="RO165" s="6">
        <f>T165-U165-$FC165</f>
        <v>-26.359999999999673</v>
      </c>
      <c r="RP165"/>
      <c r="RQ165" s="6">
        <f>V165-W165-$FC165</f>
        <v>225.64000000000033</v>
      </c>
      <c r="RR165"/>
      <c r="RS165" s="6">
        <f>X165-Y165-$FC165</f>
        <v>-1547.3599999999997</v>
      </c>
      <c r="RT165"/>
      <c r="RU165" s="6">
        <f>Z165-AA165-$FC165</f>
        <v>2759.6400000000003</v>
      </c>
      <c r="RV165"/>
      <c r="RW165" s="6">
        <f>AB165-AC165-$FC165</f>
        <v>-1167.3599999999997</v>
      </c>
      <c r="RX165"/>
      <c r="RY165" s="6">
        <f>AD165-AE165-$FC165</f>
        <v>606.64000000000033</v>
      </c>
      <c r="RZ165"/>
      <c r="SA165" s="6">
        <f>AF165-AG165-$FC165</f>
        <v>1239.6400000000003</v>
      </c>
      <c r="SB165"/>
      <c r="SC165" s="6">
        <f>AH165-AI165-$FC165</f>
        <v>986.64000000000033</v>
      </c>
      <c r="SD165"/>
      <c r="SE165" s="6">
        <f>AJ165-AK165-$FC165</f>
        <v>-787.35999999999967</v>
      </c>
      <c r="SF165"/>
      <c r="SG165" s="6">
        <f>AL165-AM165-$FC165</f>
        <v>606.64000000000033</v>
      </c>
      <c r="SH165"/>
      <c r="SI165" s="6">
        <f>AN165-AO165-$FC165</f>
        <v>-913.35999999999967</v>
      </c>
      <c r="SJ165"/>
      <c r="SK165" s="6">
        <f>AP165-AQ165-$FC165</f>
        <v>99.640000000000327</v>
      </c>
      <c r="SL165"/>
      <c r="SM165" s="6">
        <f>AR165-AS165-$FC165</f>
        <v>-406.35999999999967</v>
      </c>
      <c r="SN165"/>
      <c r="SO165" s="6">
        <f>AT165-AU165-$FC165</f>
        <v>-407.35999999999967</v>
      </c>
      <c r="SP165"/>
      <c r="SQ165" s="6">
        <f>AV165-AW165-$FC165</f>
        <v>-153.35999999999967</v>
      </c>
      <c r="SR165"/>
      <c r="SS165" s="6">
        <f>AX165-AY165-$FC165</f>
        <v>-1673.3599999999997</v>
      </c>
      <c r="ST165"/>
      <c r="SU165" s="6">
        <f>AZ165-BA165-$FC165</f>
        <v>-1674.3599999999997</v>
      </c>
      <c r="SV165"/>
      <c r="SW165" s="6">
        <f>BB165-BC165-$FC165</f>
        <v>-660.35999999999967</v>
      </c>
      <c r="SX165"/>
      <c r="SY165" s="6">
        <f>BD165-BE165-$FC165</f>
        <v>-27.359999999999673</v>
      </c>
      <c r="SZ165"/>
      <c r="TA165" s="6">
        <f>BF165-BG165-$FC165</f>
        <v>3518.6400000000003</v>
      </c>
      <c r="TB165"/>
      <c r="TC165" s="6">
        <f>BH165-BI165-$FC165</f>
        <v>-914.35999999999967</v>
      </c>
      <c r="TD165"/>
      <c r="TE165" s="6">
        <f>BJ165-BK165-$FC165</f>
        <v>605.64000000000033</v>
      </c>
      <c r="TF165"/>
      <c r="TG165" s="6">
        <f>BL165-BM165-$FC165</f>
        <v>-1293.3599999999997</v>
      </c>
      <c r="TH165"/>
      <c r="TI165" s="6">
        <f>BN165-BO165-$FC165</f>
        <v>-1294.3599999999997</v>
      </c>
      <c r="TJ165"/>
      <c r="TK165" s="6">
        <f>BP165-BQ165-$FC165</f>
        <v>-1800.3599999999997</v>
      </c>
      <c r="TL165"/>
      <c r="TM165" s="6">
        <f>BR165-BS165-$FC165</f>
        <v>733.64000000000033</v>
      </c>
      <c r="TN165"/>
      <c r="TO165" s="6">
        <f>BT165-BU165-$FC165</f>
        <v>-533.35999999999967</v>
      </c>
      <c r="TP165"/>
      <c r="TQ165" s="6">
        <f>BV165-BW165-$FC165</f>
        <v>1112.6400000000003</v>
      </c>
      <c r="TR165"/>
      <c r="TS165" s="6">
        <f>BX165-BY165-$FC165</f>
        <v>-406.35999999999967</v>
      </c>
      <c r="TT165"/>
      <c r="TU165" s="6">
        <f>BZ165-CA165-$FC165</f>
        <v>99.640000000000327</v>
      </c>
      <c r="TV165"/>
      <c r="TW165" s="6">
        <f>CB165-CC165-$FC165</f>
        <v>3138.6400000000003</v>
      </c>
      <c r="TX165"/>
      <c r="TY165" s="6">
        <f>CD165-CE165-$FC165</f>
        <v>-1547.3599999999997</v>
      </c>
      <c r="TZ165"/>
      <c r="UA165" s="6">
        <f>CF165-CG165-$FC165</f>
        <v>-2306.3599999999997</v>
      </c>
      <c r="UB165"/>
      <c r="UC165" s="6">
        <f>CH165-CI165-$FC165</f>
        <v>-26.359999999999673</v>
      </c>
      <c r="UD165"/>
      <c r="UE165" s="6">
        <f>CJ165-CK165-$FC165</f>
        <v>-1927.3599999999997</v>
      </c>
      <c r="UF165"/>
      <c r="UG165" s="6">
        <f>CL165-CM165-$FC165</f>
        <v>1366.6400000000003</v>
      </c>
      <c r="UH165"/>
      <c r="UI165" s="6">
        <f>CN165-CO165-$FC165</f>
        <v>986.64000000000033</v>
      </c>
      <c r="UJ165"/>
      <c r="UK165" s="6">
        <f>CP165-CQ165-$FC165</f>
        <v>-406.35999999999967</v>
      </c>
      <c r="UL165"/>
      <c r="UM165" s="6">
        <f>CR165-CS165-$FC165</f>
        <v>1112.6400000000003</v>
      </c>
      <c r="UN165"/>
      <c r="UO165" s="6">
        <f>CT165-CU165-$FC165</f>
        <v>2632.6400000000003</v>
      </c>
      <c r="UP165"/>
      <c r="UQ165" s="6">
        <f>CV165-CW165-$FC165</f>
        <v>2125.6400000000003</v>
      </c>
      <c r="UR165"/>
      <c r="US165" s="6">
        <f>CX165-CY165-$FC165</f>
        <v>-407.35999999999967</v>
      </c>
      <c r="UT165"/>
      <c r="UU165" s="6">
        <f>CZ165-DA165-$FC165</f>
        <v>-660.35999999999967</v>
      </c>
      <c r="UV165"/>
      <c r="UW165" s="6">
        <f>DB165-DC165-$FC165</f>
        <v>1493.6400000000003</v>
      </c>
      <c r="UX165"/>
      <c r="UY165" s="6">
        <f>DD165-DE165-$FC165</f>
        <v>606.64000000000033</v>
      </c>
      <c r="UZ165"/>
      <c r="VA165" s="6">
        <f>DF165-DG165-$FC165</f>
        <v>-2433.3599999999997</v>
      </c>
      <c r="VB165"/>
      <c r="VC165" s="6">
        <f>DH165-DI165-$FC165</f>
        <v>479.64000000000033</v>
      </c>
      <c r="VD165"/>
      <c r="VE165" s="6">
        <f>DJ165-DK165-$FC165</f>
        <v>-2433.3599999999997</v>
      </c>
      <c r="VF165"/>
      <c r="VG165" s="6">
        <f>DL165-DM165-$FC165</f>
        <v>859.64000000000033</v>
      </c>
      <c r="VH165"/>
      <c r="VI165" s="6">
        <f>DN165-DO165-$FC165</f>
        <v>1872.6400000000003</v>
      </c>
      <c r="VJ165"/>
      <c r="VK165" s="6">
        <f>DP165-DQ165-$FC165</f>
        <v>-406.35999999999967</v>
      </c>
      <c r="VL165"/>
      <c r="VM165" s="6">
        <f>DR165-DS165-$FC165</f>
        <v>-26.359999999999673</v>
      </c>
      <c r="VN165"/>
      <c r="VO165" s="6">
        <f>DT165-DU165-$FC165</f>
        <v>1366.6400000000003</v>
      </c>
      <c r="VP165"/>
      <c r="VQ165" s="6">
        <f>DV165-DW165-$FC165</f>
        <v>1239.6400000000003</v>
      </c>
      <c r="VR165"/>
      <c r="VS165" s="6">
        <f>DX165-DY165-$FC165</f>
        <v>226.64000000000033</v>
      </c>
      <c r="VT165"/>
      <c r="VU165" s="6">
        <f>DZ165-EA165-$FC165</f>
        <v>2378.6400000000003</v>
      </c>
      <c r="VV165"/>
      <c r="VW165" s="6">
        <f>EB165-EC165-$FC165</f>
        <v>479.64000000000033</v>
      </c>
      <c r="VX165"/>
      <c r="VY165" s="6">
        <f>ED165-EE165-$FC165</f>
        <v>99.640000000000327</v>
      </c>
      <c r="VZ165"/>
      <c r="WA165" s="6">
        <f>EF165-EG165-$FC165</f>
        <v>-406.35999999999967</v>
      </c>
      <c r="WB165"/>
      <c r="WC165" s="6">
        <f>EH165-EI165-$FC165</f>
        <v>-1293.3599999999997</v>
      </c>
      <c r="WD165"/>
      <c r="WE165" s="6">
        <f>EJ165-EK165-$FC165</f>
        <v>859.64000000000033</v>
      </c>
      <c r="WF165"/>
      <c r="WG165" s="6">
        <f>EL165-EM165-$FC165</f>
        <v>1112.6400000000003</v>
      </c>
      <c r="WH165"/>
      <c r="WI165" s="6">
        <f>EN165-EO165-$FC165</f>
        <v>-280.35999999999967</v>
      </c>
      <c r="WJ165"/>
      <c r="WK165" s="6">
        <f>EP165-EQ165-$FC165</f>
        <v>-786.35999999999967</v>
      </c>
      <c r="WL165"/>
      <c r="WM165" s="6">
        <f>ER165-ES165-$FC165</f>
        <v>859.64000000000033</v>
      </c>
      <c r="WN165"/>
      <c r="WO165" s="6">
        <f>ET165-EU165-$FC165</f>
        <v>-1167.3599999999997</v>
      </c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</row>
    <row r="166" spans="1:1015" s="3" customFormat="1">
      <c r="A166" s="2">
        <v>238</v>
      </c>
      <c r="B166" s="3">
        <v>1962561</v>
      </c>
      <c r="C166" s="3">
        <v>2036406</v>
      </c>
      <c r="D166" s="3">
        <v>2387666</v>
      </c>
      <c r="E166" s="3">
        <v>2049845</v>
      </c>
      <c r="F166" s="3">
        <v>2291469</v>
      </c>
      <c r="G166" s="3">
        <v>2238879</v>
      </c>
      <c r="H166" s="3">
        <v>2325068</v>
      </c>
      <c r="I166" s="3">
        <v>2552192</v>
      </c>
      <c r="J166" s="3">
        <v>2482732</v>
      </c>
      <c r="K166" s="3">
        <v>2518664</v>
      </c>
      <c r="L166" s="3">
        <v>2367578</v>
      </c>
      <c r="M166" s="3">
        <v>2101304</v>
      </c>
      <c r="N166" s="3">
        <v>2233327</v>
      </c>
      <c r="O166" s="3">
        <v>2028555</v>
      </c>
      <c r="P166" s="3">
        <v>2372034</v>
      </c>
      <c r="Q166" s="3">
        <v>1956973</v>
      </c>
      <c r="R166" s="3">
        <v>1996088</v>
      </c>
      <c r="S166" s="3">
        <v>2423528</v>
      </c>
      <c r="T166" s="3">
        <v>2309400</v>
      </c>
      <c r="U166" s="3">
        <v>2510742</v>
      </c>
      <c r="V166" s="3">
        <v>2460380</v>
      </c>
      <c r="W166" s="3">
        <v>2600290</v>
      </c>
      <c r="X166" s="3">
        <v>2114672</v>
      </c>
      <c r="Y166" s="3">
        <v>2487259</v>
      </c>
      <c r="Z166" s="3">
        <v>2562236</v>
      </c>
      <c r="AA166" s="3">
        <v>2609202</v>
      </c>
      <c r="AB166" s="3">
        <v>2556577</v>
      </c>
      <c r="AC166" s="3">
        <v>2716646</v>
      </c>
      <c r="AD166" s="3">
        <v>2593571</v>
      </c>
      <c r="AE166" s="3">
        <v>2479478</v>
      </c>
      <c r="AF166" s="3">
        <v>2521989</v>
      </c>
      <c r="AG166" s="3">
        <v>2780377</v>
      </c>
      <c r="AH166" s="3">
        <v>2407896</v>
      </c>
      <c r="AI166" s="3">
        <v>2574614</v>
      </c>
      <c r="AJ166" s="3">
        <v>2929199</v>
      </c>
      <c r="AK166" s="3">
        <v>2664091</v>
      </c>
      <c r="AL166" s="3">
        <v>2442555</v>
      </c>
      <c r="AM166" s="3">
        <v>2891215</v>
      </c>
      <c r="AN166" s="3">
        <v>2596966</v>
      </c>
      <c r="AO166" s="3">
        <v>2896732</v>
      </c>
      <c r="AP166" s="3">
        <v>2491785</v>
      </c>
      <c r="AQ166" s="3">
        <v>2432511</v>
      </c>
      <c r="AR166" s="3">
        <v>2511874</v>
      </c>
      <c r="AS166" s="3">
        <v>2742393</v>
      </c>
      <c r="AT166" s="3">
        <v>2828475</v>
      </c>
      <c r="AU166" s="3">
        <v>2151665</v>
      </c>
      <c r="AV166" s="3">
        <v>2599229</v>
      </c>
      <c r="AW166" s="3">
        <v>2405633</v>
      </c>
      <c r="AX166" s="3">
        <v>2312725</v>
      </c>
      <c r="AY166" s="3">
        <v>2520857</v>
      </c>
      <c r="AZ166" s="3">
        <v>2197536</v>
      </c>
      <c r="BA166" s="3">
        <v>2698751</v>
      </c>
      <c r="BB166" s="3">
        <v>2265758</v>
      </c>
      <c r="BC166" s="3">
        <v>2470495</v>
      </c>
      <c r="BD166" s="3">
        <v>2490654</v>
      </c>
      <c r="BE166" s="3">
        <v>2519725</v>
      </c>
      <c r="BF166" s="3">
        <v>2488390</v>
      </c>
      <c r="BG166" s="3">
        <v>2419072</v>
      </c>
      <c r="BH166" s="3">
        <v>2824090</v>
      </c>
      <c r="BI166" s="3">
        <v>2534225</v>
      </c>
      <c r="BJ166" s="3">
        <v>2475022</v>
      </c>
      <c r="BK166" s="3">
        <v>2430248</v>
      </c>
      <c r="BL166" s="3">
        <v>2533094</v>
      </c>
      <c r="BM166" s="3">
        <v>2480610</v>
      </c>
      <c r="BN166" s="3">
        <v>2194141</v>
      </c>
      <c r="BO166" s="3">
        <v>2666355</v>
      </c>
      <c r="BP166" s="3">
        <v>2547735</v>
      </c>
      <c r="BQ166" s="3">
        <v>2231063</v>
      </c>
      <c r="BR166" s="3">
        <v>2361920</v>
      </c>
      <c r="BS166" s="3">
        <v>2181833</v>
      </c>
      <c r="BT166" s="3">
        <v>2496242</v>
      </c>
      <c r="BU166" s="3">
        <v>2590246</v>
      </c>
      <c r="BV166" s="3">
        <v>2589114</v>
      </c>
      <c r="BW166" s="3">
        <v>2432511</v>
      </c>
      <c r="BX166" s="3">
        <v>2567894</v>
      </c>
      <c r="BY166" s="3">
        <v>2441424</v>
      </c>
      <c r="BZ166" s="3">
        <v>2448143</v>
      </c>
      <c r="CA166" s="3">
        <v>2237818</v>
      </c>
      <c r="CB166" s="3">
        <v>2300453</v>
      </c>
      <c r="CC166" s="3">
        <v>2298224</v>
      </c>
      <c r="CD166" s="3">
        <v>2413413</v>
      </c>
      <c r="CE166" s="3">
        <v>2676399</v>
      </c>
      <c r="CF166" s="3">
        <v>2481741</v>
      </c>
      <c r="CG166" s="3">
        <v>2318348</v>
      </c>
      <c r="CH166" s="3">
        <v>2290373</v>
      </c>
      <c r="CI166" s="3">
        <v>2130339</v>
      </c>
      <c r="CJ166" s="3">
        <v>2336173</v>
      </c>
      <c r="CK166" s="3">
        <v>2546604</v>
      </c>
      <c r="CL166" s="3">
        <v>2417940</v>
      </c>
      <c r="CM166" s="3">
        <v>2345227</v>
      </c>
      <c r="CN166" s="3">
        <v>2188588</v>
      </c>
      <c r="CO166" s="3">
        <v>2197536</v>
      </c>
      <c r="CP166" s="3">
        <v>2311664</v>
      </c>
      <c r="CQ166" s="3">
        <v>2318348</v>
      </c>
      <c r="CR166" s="3">
        <v>2665223</v>
      </c>
      <c r="CS166" s="3">
        <v>2316084</v>
      </c>
      <c r="CT166" s="3">
        <v>2310532</v>
      </c>
      <c r="CU166" s="3">
        <v>2224379</v>
      </c>
      <c r="CV166" s="3">
        <v>2346288</v>
      </c>
      <c r="CW166" s="3">
        <v>2181833</v>
      </c>
      <c r="CX166" s="3">
        <v>2105724</v>
      </c>
      <c r="CY166" s="3">
        <v>2165034</v>
      </c>
      <c r="CZ166" s="3">
        <v>2337304</v>
      </c>
      <c r="DA166" s="3">
        <v>2091189</v>
      </c>
      <c r="DB166" s="3">
        <v>1981588</v>
      </c>
      <c r="DC166" s="3">
        <v>2424660</v>
      </c>
      <c r="DD166" s="3">
        <v>2105724</v>
      </c>
      <c r="DE166" s="3">
        <v>2187456</v>
      </c>
      <c r="DF166" s="3">
        <v>2168394</v>
      </c>
      <c r="DG166" s="3">
        <v>2323936</v>
      </c>
      <c r="DH166" s="3">
        <v>2106856</v>
      </c>
      <c r="DI166" s="3">
        <v>2318348</v>
      </c>
      <c r="DJ166" s="3">
        <v>2188588</v>
      </c>
      <c r="DK166" s="3">
        <v>2139358</v>
      </c>
      <c r="DL166" s="3">
        <v>2661828</v>
      </c>
      <c r="DM166" s="3">
        <v>2377622</v>
      </c>
      <c r="DN166" s="3">
        <v>1934550</v>
      </c>
      <c r="DO166" s="3">
        <v>2038634</v>
      </c>
      <c r="DP166" s="3">
        <v>1981588</v>
      </c>
      <c r="DQ166" s="3">
        <v>2093417</v>
      </c>
      <c r="DR166" s="3">
        <v>1766736</v>
      </c>
      <c r="DS166" s="3">
        <v>2128147</v>
      </c>
      <c r="DT166" s="3">
        <v>1993860</v>
      </c>
      <c r="DU166" s="3">
        <v>2195272</v>
      </c>
      <c r="DV166" s="3">
        <v>2479478</v>
      </c>
      <c r="DW166" s="3">
        <v>2002843</v>
      </c>
      <c r="DX166" s="3">
        <v>2265758</v>
      </c>
      <c r="DY166" s="3">
        <v>1889812</v>
      </c>
      <c r="DZ166" s="3">
        <v>2177377</v>
      </c>
      <c r="EA166" s="3">
        <v>2033011</v>
      </c>
      <c r="EB166" s="3">
        <v>2061021</v>
      </c>
      <c r="EC166" s="3">
        <v>2168394</v>
      </c>
      <c r="ED166" s="3">
        <v>2174017</v>
      </c>
      <c r="EE166" s="3">
        <v>1981588</v>
      </c>
      <c r="EF166" s="3">
        <v>2244503</v>
      </c>
      <c r="EG166" s="3">
        <v>2114672</v>
      </c>
      <c r="EH166" s="3">
        <v>2212072</v>
      </c>
      <c r="EI166" s="3">
        <v>2198632</v>
      </c>
      <c r="EJ166" s="3">
        <v>2201992</v>
      </c>
      <c r="EK166" s="3">
        <v>2170657</v>
      </c>
      <c r="EL166" s="3">
        <v>2200896</v>
      </c>
      <c r="EM166" s="3">
        <v>2077785</v>
      </c>
      <c r="EN166" s="3">
        <v>1699575</v>
      </c>
      <c r="EO166" s="3">
        <v>2233327</v>
      </c>
      <c r="EP166" s="3">
        <v>2180701</v>
      </c>
      <c r="EQ166" s="3">
        <v>2263494</v>
      </c>
      <c r="ER166" s="3">
        <v>2080048</v>
      </c>
      <c r="ES166" s="3">
        <v>2222151</v>
      </c>
      <c r="ET166" s="3">
        <v>1982649</v>
      </c>
      <c r="EU166" s="3">
        <v>2046450</v>
      </c>
      <c r="EV166" s="5"/>
      <c r="EW166" s="6">
        <f t="shared" si="5053"/>
        <v>2330910.9133333336</v>
      </c>
      <c r="EX166" s="7"/>
      <c r="EY166" s="6">
        <f t="shared" si="5204"/>
        <v>19195.102120864569</v>
      </c>
      <c r="EZ166" s="7"/>
      <c r="FA166" s="6">
        <f t="shared" si="5205"/>
        <v>2326573.3333333335</v>
      </c>
      <c r="FB166" s="6">
        <f t="shared" si="5206"/>
        <v>2335248.4933333332</v>
      </c>
      <c r="FC166" s="6">
        <f t="shared" si="4992"/>
        <v>-8675.1599999996834</v>
      </c>
      <c r="FD166" s="7"/>
      <c r="FE166" s="6">
        <f t="shared" si="5207"/>
        <v>4247108045.6256413</v>
      </c>
      <c r="FF166"/>
      <c r="FG166" s="6">
        <f t="shared" si="5361"/>
        <v>120059588894.74538</v>
      </c>
      <c r="FH166"/>
      <c r="FI166" s="6">
        <f t="shared" si="5362"/>
        <v>3753419829.825561</v>
      </c>
      <c r="FJ166"/>
      <c r="FK166" s="6">
        <f t="shared" si="5363"/>
        <v>47719895697.345741</v>
      </c>
      <c r="FL166"/>
      <c r="FM166" s="6">
        <f t="shared" si="5364"/>
        <v>742935326.78561723</v>
      </c>
      <c r="FN166"/>
      <c r="FO166" s="6">
        <f t="shared" si="5365"/>
        <v>75597040584.705429</v>
      </c>
      <c r="FP166"/>
      <c r="FQ166" s="6">
        <f t="shared" si="5366"/>
        <v>45559690112.065468</v>
      </c>
      <c r="FR166"/>
      <c r="FS166" s="6">
        <f t="shared" si="5367"/>
        <v>179552333291.54532</v>
      </c>
      <c r="FT166"/>
      <c r="FU166" s="6">
        <f t="shared" si="5368"/>
        <v>175363991220.22586</v>
      </c>
      <c r="FV166"/>
      <c r="FW166" s="6">
        <f t="shared" si="5369"/>
        <v>37120511235.585724</v>
      </c>
      <c r="FX166"/>
      <c r="FY166" s="6">
        <f t="shared" si="5370"/>
        <v>17222583229.825684</v>
      </c>
      <c r="FZ166"/>
      <c r="GA166" s="6">
        <f t="shared" si="5371"/>
        <v>132431827292.18584</v>
      </c>
      <c r="GB166"/>
      <c r="GC166" s="6">
        <f t="shared" si="5372"/>
        <v>1466188427.9056242</v>
      </c>
      <c r="GD166"/>
      <c r="GE166" s="6">
        <f t="shared" si="5373"/>
        <v>22920094789.945698</v>
      </c>
      <c r="GF166"/>
      <c r="GG166" s="6">
        <f t="shared" si="5374"/>
        <v>15072021109.785522</v>
      </c>
      <c r="GH166"/>
      <c r="GI166" s="6">
        <f t="shared" si="5440"/>
        <v>62356502460.865761</v>
      </c>
      <c r="GJ166"/>
      <c r="GK166" s="6">
        <f t="shared" si="5441"/>
        <v>24977539275.265701</v>
      </c>
      <c r="GL166"/>
      <c r="GM166" s="6">
        <f t="shared" si="5442"/>
        <v>74957218699.585434</v>
      </c>
      <c r="GN166"/>
      <c r="GO166" s="6">
        <f t="shared" si="5443"/>
        <v>193586659429.82587</v>
      </c>
      <c r="GP166"/>
      <c r="GQ166" s="6">
        <f t="shared" si="5444"/>
        <v>84733877131.905777</v>
      </c>
      <c r="GR166"/>
      <c r="GS166" s="6">
        <f t="shared" si="5445"/>
        <v>4617088344.7055569</v>
      </c>
      <c r="GT166"/>
      <c r="GU166" s="6">
        <f t="shared" si="5446"/>
        <v>49214689345.94574</v>
      </c>
      <c r="GV166"/>
      <c r="GW166" s="6">
        <f t="shared" si="5447"/>
        <v>469889904580.22516</v>
      </c>
      <c r="GX166"/>
      <c r="GY166" s="6">
        <f t="shared" si="5448"/>
        <v>40913622167.745468</v>
      </c>
      <c r="GZ166"/>
      <c r="HA166" s="6">
        <f t="shared" si="5449"/>
        <v>39783031022.785728</v>
      </c>
      <c r="HB166"/>
      <c r="HC166" s="6">
        <f t="shared" si="5450"/>
        <v>242595493987.22592</v>
      </c>
      <c r="HD166"/>
      <c r="HE166" s="6">
        <f t="shared" si="5451"/>
        <v>38440245104.185722</v>
      </c>
      <c r="HF166"/>
      <c r="HG166" s="6">
        <f t="shared" si="5452"/>
        <v>415990289.30561292</v>
      </c>
      <c r="HH166"/>
      <c r="HI166" s="6">
        <f t="shared" si="5453"/>
        <v>6082933006.7855511</v>
      </c>
      <c r="HJ166"/>
      <c r="HK166" s="6">
        <f t="shared" si="5454"/>
        <v>89126227132.825409</v>
      </c>
      <c r="HL166"/>
      <c r="HM166" s="6">
        <f t="shared" si="5455"/>
        <v>2856812704.7055659</v>
      </c>
      <c r="HN166"/>
      <c r="HO166" s="6">
        <f t="shared" si="5456"/>
        <v>3740442851.9055614</v>
      </c>
      <c r="HP166"/>
      <c r="HQ166" s="6">
        <f t="shared" si="5457"/>
        <v>214868256188.5459</v>
      </c>
      <c r="HR166"/>
      <c r="HS166" s="6">
        <f t="shared" si="5458"/>
        <v>105850774520.0654</v>
      </c>
      <c r="HT166"/>
      <c r="HU166" s="6">
        <f t="shared" si="5459"/>
        <v>35631153047.865479</v>
      </c>
      <c r="HV166"/>
      <c r="HW166" s="6">
        <f t="shared" si="5460"/>
        <v>7281010935.7456541</v>
      </c>
      <c r="HX166"/>
      <c r="HY166" s="6">
        <f t="shared" si="5461"/>
        <v>27316870172.985497</v>
      </c>
      <c r="HZ166"/>
      <c r="IA166" s="6">
        <f t="shared" si="5462"/>
        <v>18264214271.425514</v>
      </c>
      <c r="IB166"/>
      <c r="IC166" s="6">
        <f t="shared" si="5463"/>
        <v>47961070080.025459</v>
      </c>
      <c r="ID166"/>
      <c r="IE166" s="6">
        <f t="shared" si="5464"/>
        <v>118900705.30559309</v>
      </c>
      <c r="IF166"/>
      <c r="IG166" s="6">
        <f t="shared" si="5465"/>
        <v>64674003341.50576</v>
      </c>
      <c r="IH166"/>
      <c r="II166" s="6">
        <f t="shared" si="5466"/>
        <v>29607451685.785492</v>
      </c>
      <c r="IJ166"/>
      <c r="IK166" s="6">
        <f t="shared" si="5467"/>
        <v>28462780667.905495</v>
      </c>
      <c r="IL166"/>
      <c r="IM166" s="6">
        <f t="shared" si="5468"/>
        <v>40705418974.105728</v>
      </c>
      <c r="IN166"/>
      <c r="IO166" s="6">
        <f t="shared" si="5469"/>
        <v>6624032588.1855488</v>
      </c>
      <c r="IP166"/>
      <c r="IQ166" s="6">
        <f t="shared" si="5470"/>
        <v>74441.665600172782</v>
      </c>
      <c r="IR166"/>
      <c r="IS166" s="6">
        <f t="shared" si="5471"/>
        <v>3964718.1455987389</v>
      </c>
      <c r="IT166"/>
      <c r="IU166" s="6">
        <f t="shared" si="5472"/>
        <v>128030973096.50537</v>
      </c>
      <c r="IV166"/>
      <c r="IW166" s="6">
        <f t="shared" si="5473"/>
        <v>8992379928.9855404</v>
      </c>
      <c r="IX166"/>
      <c r="IY166" s="6">
        <f t="shared" si="5474"/>
        <v>29974052301.625492</v>
      </c>
      <c r="IZ166"/>
      <c r="JA166" s="6">
        <f t="shared" si="5475"/>
        <v>2563887021.8256321</v>
      </c>
      <c r="JB166"/>
      <c r="JC166" s="6">
        <f t="shared" si="5476"/>
        <v>64918025632.825439</v>
      </c>
      <c r="JD166"/>
      <c r="JE166" s="6">
        <f t="shared" si="5477"/>
        <v>188700614601.98587</v>
      </c>
      <c r="JF166"/>
      <c r="JG166" s="6">
        <f t="shared" si="5478"/>
        <v>5337301870.7856464</v>
      </c>
      <c r="JH166"/>
      <c r="JI166" s="6">
        <f t="shared" si="5479"/>
        <v>21569868691.585693</v>
      </c>
      <c r="JJ166"/>
      <c r="JK166" s="6">
        <f t="shared" si="5480"/>
        <v>41134670587.585732</v>
      </c>
      <c r="JL166"/>
      <c r="JM166" s="6">
        <f t="shared" si="5481"/>
        <v>3353007554.6255631</v>
      </c>
      <c r="JN166"/>
      <c r="JO166" s="6">
        <f t="shared" si="5482"/>
        <v>85779373882.945419</v>
      </c>
      <c r="JP166"/>
      <c r="JQ166" s="6">
        <f t="shared" si="5483"/>
        <v>9102846750.1456604</v>
      </c>
      <c r="JR166"/>
      <c r="JS166" s="6">
        <f t="shared" si="5484"/>
        <v>10640714706.745665</v>
      </c>
      <c r="JT166"/>
      <c r="JU166" s="6">
        <f t="shared" si="5485"/>
        <v>124422572820.50583</v>
      </c>
      <c r="JV166"/>
      <c r="JW166" s="6">
        <f t="shared" si="5486"/>
        <v>37147489493.185722</v>
      </c>
      <c r="JX166"/>
      <c r="JY166" s="6">
        <f t="shared" si="5487"/>
        <v>235525951399.22528</v>
      </c>
      <c r="JZ166"/>
      <c r="KA166" s="6">
        <f t="shared" si="5488"/>
        <v>147933436719.74536</v>
      </c>
      <c r="KB166"/>
      <c r="KC166" s="6">
        <f t="shared" si="5489"/>
        <v>23421596654.145504</v>
      </c>
      <c r="KD166"/>
      <c r="KE166" s="6">
        <f t="shared" si="5490"/>
        <v>9741263620.6656628</v>
      </c>
      <c r="KF166"/>
      <c r="KG166" s="6">
        <f t="shared" si="5491"/>
        <v>40442883169.305473</v>
      </c>
      <c r="KH166"/>
      <c r="KI166" s="6">
        <f t="shared" si="5492"/>
        <v>19183956357.945511</v>
      </c>
      <c r="KJ166"/>
      <c r="KK166" s="6">
        <f t="shared" si="5493"/>
        <v>489080301.82558602</v>
      </c>
      <c r="KL166"/>
      <c r="KM166" s="6">
        <f t="shared" si="5494"/>
        <v>1600812903.2255747</v>
      </c>
      <c r="KN166"/>
      <c r="KO166" s="6">
        <f t="shared" si="5495"/>
        <v>17367591967.545517</v>
      </c>
      <c r="KP166"/>
      <c r="KQ166" s="6">
        <f t="shared" si="5496"/>
        <v>275705687904.38593</v>
      </c>
      <c r="KR166"/>
      <c r="KS166" s="6">
        <f t="shared" si="5497"/>
        <v>5493454206.2656469</v>
      </c>
      <c r="KT166"/>
      <c r="KU166" s="6">
        <f t="shared" si="5498"/>
        <v>17802988487.065685</v>
      </c>
      <c r="KV166"/>
      <c r="KW166" s="16">
        <f t="shared" si="5499"/>
        <v>14222.910026483969</v>
      </c>
      <c r="KX166" s="7"/>
      <c r="KY166" s="5"/>
      <c r="KZ166" s="3">
        <f t="shared" si="5208"/>
        <v>5453084025</v>
      </c>
      <c r="LA166"/>
      <c r="LB166" s="3">
        <f t="shared" si="5375"/>
        <v>114123028041</v>
      </c>
      <c r="LC166"/>
      <c r="LD166" s="3">
        <f t="shared" si="5376"/>
        <v>2765708100</v>
      </c>
      <c r="LE166"/>
      <c r="LF166" s="3">
        <f t="shared" si="5377"/>
        <v>51585311376</v>
      </c>
      <c r="LG166"/>
      <c r="LH166" s="3">
        <f t="shared" si="5378"/>
        <v>1291108624</v>
      </c>
      <c r="LI166"/>
      <c r="LJ166" s="3">
        <f t="shared" si="5379"/>
        <v>70901843076</v>
      </c>
      <c r="LK166"/>
      <c r="LL166" s="3">
        <f t="shared" si="5380"/>
        <v>41931571984</v>
      </c>
      <c r="LM166"/>
      <c r="LN166" s="3">
        <f t="shared" si="5381"/>
        <v>172275633721</v>
      </c>
      <c r="LO166"/>
      <c r="LP166" s="3">
        <f t="shared" si="5382"/>
        <v>182704953600</v>
      </c>
      <c r="LQ166"/>
      <c r="LR166" s="3">
        <f t="shared" si="5383"/>
        <v>40538600964</v>
      </c>
      <c r="LS166"/>
      <c r="LT166" s="3">
        <f t="shared" si="5384"/>
        <v>19574808100</v>
      </c>
      <c r="LU166"/>
      <c r="LV166" s="3">
        <f t="shared" si="5385"/>
        <v>138821072569</v>
      </c>
      <c r="LW166"/>
      <c r="LX166" s="3">
        <f t="shared" si="5386"/>
        <v>2205805156</v>
      </c>
      <c r="LY166"/>
      <c r="LZ166" s="3">
        <f t="shared" si="5387"/>
        <v>25622084761</v>
      </c>
      <c r="MA166"/>
      <c r="MB166" s="3">
        <f t="shared" si="5388"/>
        <v>13017212649</v>
      </c>
      <c r="MC166"/>
      <c r="MD166" s="3">
        <f t="shared" si="5389"/>
        <v>66764358544</v>
      </c>
      <c r="ME166"/>
      <c r="MF166" s="3">
        <f t="shared" si="5390"/>
        <v>27794891524</v>
      </c>
      <c r="MG166"/>
      <c r="MH166" s="3">
        <f t="shared" si="5391"/>
        <v>70282251664</v>
      </c>
      <c r="MI166"/>
      <c r="MJ166" s="3">
        <f t="shared" si="5392"/>
        <v>201295795600</v>
      </c>
      <c r="MK166"/>
      <c r="ML166" s="3">
        <f t="shared" si="5393"/>
        <v>89859654756</v>
      </c>
      <c r="MM166"/>
      <c r="MN166" s="3">
        <f t="shared" si="5394"/>
        <v>3513407076</v>
      </c>
      <c r="MO166"/>
      <c r="MP166" s="3">
        <f t="shared" si="5395"/>
        <v>53139009361</v>
      </c>
      <c r="MQ166"/>
      <c r="MR166" s="3">
        <f t="shared" si="5396"/>
        <v>458071776100</v>
      </c>
      <c r="MS166"/>
      <c r="MT166" s="3">
        <f t="shared" si="5397"/>
        <v>37479411216</v>
      </c>
      <c r="MU166"/>
      <c r="MV166" s="3">
        <f t="shared" si="5398"/>
        <v>43318929424</v>
      </c>
      <c r="MW166"/>
      <c r="MX166" s="3">
        <f t="shared" si="5399"/>
        <v>251216476225</v>
      </c>
      <c r="MY166"/>
      <c r="MZ166" s="3">
        <f t="shared" si="5400"/>
        <v>41917239169</v>
      </c>
      <c r="NA166"/>
      <c r="NB166" s="3">
        <f t="shared" si="5401"/>
        <v>845123041</v>
      </c>
      <c r="NC166"/>
      <c r="ND166" s="3">
        <f t="shared" si="5402"/>
        <v>4804985124</v>
      </c>
      <c r="NE166"/>
      <c r="NF166" s="3">
        <f t="shared" si="5403"/>
        <v>84021718225</v>
      </c>
      <c r="NG166"/>
      <c r="NH166" s="3">
        <f t="shared" si="5404"/>
        <v>2004711076</v>
      </c>
      <c r="NI166"/>
      <c r="NJ166" s="3">
        <f t="shared" si="5405"/>
        <v>2754570256</v>
      </c>
      <c r="NK166"/>
      <c r="NL166" s="3">
        <f t="shared" si="5359"/>
        <v>222986061796</v>
      </c>
      <c r="NM166"/>
      <c r="NN166" s="3">
        <f t="shared" si="5406"/>
        <v>100281155584</v>
      </c>
      <c r="NO166"/>
      <c r="NP166" s="3">
        <f t="shared" si="5407"/>
        <v>32431327569</v>
      </c>
      <c r="NQ166"/>
      <c r="NR166" s="3">
        <f t="shared" si="5408"/>
        <v>8836752016</v>
      </c>
      <c r="NS166"/>
      <c r="NT166" s="3">
        <f t="shared" si="5409"/>
        <v>24524499609</v>
      </c>
      <c r="NU166"/>
      <c r="NV166" s="3">
        <f t="shared" si="5410"/>
        <v>15994660900</v>
      </c>
      <c r="NW166"/>
      <c r="NX166" s="3">
        <f t="shared" si="5411"/>
        <v>44236605625</v>
      </c>
      <c r="NY166"/>
      <c r="NZ166" s="3">
        <f t="shared" si="5412"/>
        <v>4968441</v>
      </c>
      <c r="OA166"/>
      <c r="OB166" s="3">
        <f t="shared" si="5413"/>
        <v>69161636196</v>
      </c>
      <c r="OC166"/>
      <c r="OD166" s="3">
        <f t="shared" si="5414"/>
        <v>26697272449</v>
      </c>
      <c r="OE166"/>
      <c r="OF166" s="3">
        <f t="shared" si="5415"/>
        <v>25610881156</v>
      </c>
      <c r="OG166"/>
      <c r="OH166" s="3">
        <f t="shared" si="5416"/>
        <v>44281205761</v>
      </c>
      <c r="OI166"/>
      <c r="OJ166" s="3">
        <f t="shared" si="5417"/>
        <v>5287180369</v>
      </c>
      <c r="OK166"/>
      <c r="OL166" s="3">
        <f t="shared" si="5418"/>
        <v>80066704</v>
      </c>
      <c r="OM166"/>
      <c r="ON166" s="3">
        <f t="shared" si="5419"/>
        <v>44675856</v>
      </c>
      <c r="OO166"/>
      <c r="OP166" s="3">
        <f t="shared" si="5420"/>
        <v>121898041321</v>
      </c>
      <c r="OQ166"/>
      <c r="OR166" s="3">
        <f t="shared" si="5421"/>
        <v>7422339409</v>
      </c>
      <c r="OS166"/>
      <c r="OT166" s="3">
        <f t="shared" si="5422"/>
        <v>27045447025</v>
      </c>
      <c r="OU166"/>
      <c r="OV166" s="3">
        <f t="shared" si="5423"/>
        <v>3517676100</v>
      </c>
      <c r="OW166"/>
      <c r="OX166" s="3">
        <f t="shared" si="5424"/>
        <v>60572593225</v>
      </c>
      <c r="OY166"/>
      <c r="OZ166" s="3">
        <f t="shared" si="5425"/>
        <v>196312797184</v>
      </c>
      <c r="PA166"/>
      <c r="PB166" s="3">
        <f t="shared" si="5426"/>
        <v>6680119824</v>
      </c>
      <c r="PC166"/>
      <c r="PD166" s="3">
        <f t="shared" si="5427"/>
        <v>24193313764</v>
      </c>
      <c r="PE166"/>
      <c r="PF166" s="3">
        <f t="shared" si="5428"/>
        <v>44728866064</v>
      </c>
      <c r="PG166"/>
      <c r="PH166" s="3">
        <f t="shared" si="5429"/>
        <v>2423592900</v>
      </c>
      <c r="PI166"/>
      <c r="PJ166" s="3">
        <f t="shared" si="5430"/>
        <v>80773050436</v>
      </c>
      <c r="PK166"/>
      <c r="PL166" s="3">
        <f t="shared" si="5431"/>
        <v>10833479056</v>
      </c>
      <c r="PM166"/>
      <c r="PN166" s="3">
        <f t="shared" si="5432"/>
        <v>12505725241</v>
      </c>
      <c r="PO166"/>
      <c r="PP166" s="3">
        <f t="shared" si="5433"/>
        <v>130617910921</v>
      </c>
      <c r="PQ166"/>
      <c r="PR166" s="3">
        <f t="shared" si="5434"/>
        <v>40566793744</v>
      </c>
      <c r="PS166"/>
      <c r="PT166" s="3">
        <f t="shared" si="5435"/>
        <v>227180923225</v>
      </c>
      <c r="PU166"/>
      <c r="PV166" s="3">
        <f t="shared" si="5436"/>
        <v>141335394916</v>
      </c>
      <c r="PW166"/>
      <c r="PX166" s="3">
        <f t="shared" si="5360"/>
        <v>20841541956</v>
      </c>
      <c r="PY166"/>
      <c r="PZ166" s="3">
        <f t="shared" si="5802"/>
        <v>11528961129</v>
      </c>
      <c r="QA166"/>
      <c r="QB166" s="3">
        <f t="shared" si="5803"/>
        <v>37028920041</v>
      </c>
      <c r="QC166"/>
      <c r="QD166" s="3">
        <f t="shared" si="5804"/>
        <v>16856088561</v>
      </c>
      <c r="QE166"/>
      <c r="QF166" s="3">
        <f t="shared" si="5805"/>
        <v>180633600</v>
      </c>
      <c r="QG166"/>
      <c r="QH166" s="3">
        <f t="shared" si="5806"/>
        <v>981882225</v>
      </c>
      <c r="QI166"/>
      <c r="QJ166" s="3">
        <f t="shared" si="5807"/>
        <v>15156318321</v>
      </c>
      <c r="QK166"/>
      <c r="QL166" s="3">
        <f t="shared" si="5808"/>
        <v>284891197504</v>
      </c>
      <c r="QM166"/>
      <c r="QN166" s="3">
        <f t="shared" si="5799"/>
        <v>6854680849</v>
      </c>
      <c r="QO166"/>
      <c r="QP166" s="3">
        <f t="shared" si="5800"/>
        <v>20193262609</v>
      </c>
      <c r="QQ166"/>
      <c r="QR166" s="3">
        <f t="shared" si="5801"/>
        <v>4070567601</v>
      </c>
      <c r="QS166" s="5"/>
      <c r="QT166" s="6">
        <f t="shared" si="5209"/>
        <v>14236.653626550988</v>
      </c>
      <c r="QU166" s="5"/>
      <c r="QV166" s="5"/>
      <c r="QW166" s="6">
        <f>B166-C166-$FC166</f>
        <v>-65169.840000000317</v>
      </c>
      <c r="QX166"/>
      <c r="QY166" s="6">
        <f>D166-E166-$FC166</f>
        <v>346496.15999999968</v>
      </c>
      <c r="QZ166"/>
      <c r="RA166" s="6">
        <f>F166-G166-$FC166</f>
        <v>61265.159999999683</v>
      </c>
      <c r="RB166"/>
      <c r="RC166" s="6">
        <f>H166-I166-$FC166</f>
        <v>-218448.84000000032</v>
      </c>
      <c r="RD166"/>
      <c r="RE166" s="6">
        <f>J166-K166-$FC166</f>
        <v>-27256.840000000317</v>
      </c>
      <c r="RF166"/>
      <c r="RG166" s="6">
        <f>L166-M166-$FC166</f>
        <v>274949.15999999968</v>
      </c>
      <c r="RH166"/>
      <c r="RI166" s="6">
        <f>N166-O166-$FC166</f>
        <v>213447.15999999968</v>
      </c>
      <c r="RJ166"/>
      <c r="RK166" s="6">
        <f>P166-Q166-$FC166</f>
        <v>423736.15999999968</v>
      </c>
      <c r="RL166"/>
      <c r="RM166" s="6">
        <f>R166-S166-$FC166</f>
        <v>-418764.84000000032</v>
      </c>
      <c r="RN166"/>
      <c r="RO166" s="6">
        <f>T166-U166-$FC166</f>
        <v>-192666.84000000032</v>
      </c>
      <c r="RP166"/>
      <c r="RQ166" s="6">
        <f>V166-W166-$FC166</f>
        <v>-131234.84000000032</v>
      </c>
      <c r="RR166"/>
      <c r="RS166" s="6">
        <f>X166-Y166-$FC166</f>
        <v>-363911.84000000032</v>
      </c>
      <c r="RT166"/>
      <c r="RU166" s="6">
        <f>Z166-AA166-$FC166</f>
        <v>-38290.840000000317</v>
      </c>
      <c r="RV166"/>
      <c r="RW166" s="6">
        <f>AB166-AC166-$FC166</f>
        <v>-151393.84000000032</v>
      </c>
      <c r="RX166"/>
      <c r="RY166" s="6">
        <f>AD166-AE166-$FC166</f>
        <v>122768.15999999968</v>
      </c>
      <c r="RZ166"/>
      <c r="SA166" s="6">
        <f>AF166-AG166-$FC166</f>
        <v>-249712.84000000032</v>
      </c>
      <c r="SB166"/>
      <c r="SC166" s="6">
        <f>AH166-AI166-$FC166</f>
        <v>-158042.84000000032</v>
      </c>
      <c r="SD166"/>
      <c r="SE166" s="6">
        <f>AJ166-AK166-$FC166</f>
        <v>273783.15999999968</v>
      </c>
      <c r="SF166"/>
      <c r="SG166" s="6">
        <f>AL166-AM166-$FC166</f>
        <v>-439984.84000000032</v>
      </c>
      <c r="SH166"/>
      <c r="SI166" s="6">
        <f>AN166-AO166-$FC166</f>
        <v>-291090.84000000032</v>
      </c>
      <c r="SJ166"/>
      <c r="SK166" s="6">
        <f>AP166-AQ166-$FC166</f>
        <v>67949.159999999683</v>
      </c>
      <c r="SL166"/>
      <c r="SM166" s="6">
        <f>AR166-AS166-$FC166</f>
        <v>-221843.84000000032</v>
      </c>
      <c r="SN166"/>
      <c r="SO166" s="6">
        <f>AT166-AU166-$FC166</f>
        <v>685485.15999999968</v>
      </c>
      <c r="SP166"/>
      <c r="SQ166" s="6">
        <f>AV166-AW166-$FC166</f>
        <v>202271.15999999968</v>
      </c>
      <c r="SR166"/>
      <c r="SS166" s="6">
        <f>AX166-AY166-$FC166</f>
        <v>-199456.84000000032</v>
      </c>
      <c r="ST166"/>
      <c r="SU166" s="6">
        <f>AZ166-BA166-$FC166</f>
        <v>-492539.84000000032</v>
      </c>
      <c r="SV166"/>
      <c r="SW166" s="6">
        <f>BB166-BC166-$FC166</f>
        <v>-196061.84000000032</v>
      </c>
      <c r="SX166"/>
      <c r="SY166" s="6">
        <f>BD166-BE166-$FC166</f>
        <v>-20395.840000000317</v>
      </c>
      <c r="SZ166"/>
      <c r="TA166" s="6">
        <f>BF166-BG166-$FC166</f>
        <v>77993.159999999683</v>
      </c>
      <c r="TB166"/>
      <c r="TC166" s="6">
        <f>BH166-BI166-$FC166</f>
        <v>298540.15999999968</v>
      </c>
      <c r="TD166"/>
      <c r="TE166" s="6">
        <f>BJ166-BK166-$FC166</f>
        <v>53449.159999999683</v>
      </c>
      <c r="TF166"/>
      <c r="TG166" s="6">
        <f>BL166-BM166-$FC166</f>
        <v>61159.159999999683</v>
      </c>
      <c r="TH166"/>
      <c r="TI166" s="6">
        <f>BN166-BO166-$FC166</f>
        <v>-463538.84000000032</v>
      </c>
      <c r="TJ166"/>
      <c r="TK166" s="6">
        <f>BP166-BQ166-$FC166</f>
        <v>325347.15999999968</v>
      </c>
      <c r="TL166"/>
      <c r="TM166" s="6">
        <f>BR166-BS166-$FC166</f>
        <v>188762.15999999968</v>
      </c>
      <c r="TN166"/>
      <c r="TO166" s="6">
        <f>BT166-BU166-$FC166</f>
        <v>-85328.840000000317</v>
      </c>
      <c r="TP166"/>
      <c r="TQ166" s="6">
        <f>BV166-BW166-$FC166</f>
        <v>165278.15999999968</v>
      </c>
      <c r="TR166"/>
      <c r="TS166" s="6">
        <f>BX166-BY166-$FC166</f>
        <v>135145.15999999968</v>
      </c>
      <c r="TT166"/>
      <c r="TU166" s="6">
        <f>BZ166-CA166-$FC166</f>
        <v>219000.15999999968</v>
      </c>
      <c r="TV166"/>
      <c r="TW166" s="6">
        <f>CB166-CC166-$FC166</f>
        <v>10904.159999999683</v>
      </c>
      <c r="TX166"/>
      <c r="TY166" s="6">
        <f>CD166-CE166-$FC166</f>
        <v>-254310.84000000032</v>
      </c>
      <c r="TZ166"/>
      <c r="UA166" s="6">
        <f>CF166-CG166-$FC166</f>
        <v>172068.15999999968</v>
      </c>
      <c r="UB166"/>
      <c r="UC166" s="6">
        <f>CH166-CI166-$FC166</f>
        <v>168709.15999999968</v>
      </c>
      <c r="UD166"/>
      <c r="UE166" s="6">
        <f>CJ166-CK166-$FC166</f>
        <v>-201755.84000000032</v>
      </c>
      <c r="UF166"/>
      <c r="UG166" s="6">
        <f>CL166-CM166-$FC166</f>
        <v>81388.159999999683</v>
      </c>
      <c r="UH166"/>
      <c r="UI166" s="6">
        <f>CN166-CO166-$FC166</f>
        <v>-272.84000000031665</v>
      </c>
      <c r="UJ166"/>
      <c r="UK166" s="6">
        <f>CP166-CQ166-$FC166</f>
        <v>1991.1599999996834</v>
      </c>
      <c r="UL166"/>
      <c r="UM166" s="6">
        <f>CR166-CS166-$FC166</f>
        <v>357814.15999999968</v>
      </c>
      <c r="UN166"/>
      <c r="UO166" s="6">
        <f>CT166-CU166-$FC166</f>
        <v>94828.159999999683</v>
      </c>
      <c r="UP166"/>
      <c r="UQ166" s="6">
        <f>CV166-CW166-$FC166</f>
        <v>173130.15999999968</v>
      </c>
      <c r="UR166"/>
      <c r="US166" s="6">
        <f>CX166-CY166-$FC166</f>
        <v>-50634.840000000317</v>
      </c>
      <c r="UT166"/>
      <c r="UU166" s="6">
        <f>CZ166-DA166-$FC166</f>
        <v>254790.15999999968</v>
      </c>
      <c r="UV166"/>
      <c r="UW166" s="6">
        <f>DB166-DC166-$FC166</f>
        <v>-434396.84000000032</v>
      </c>
      <c r="UX166"/>
      <c r="UY166" s="6">
        <f>DD166-DE166-$FC166</f>
        <v>-73056.840000000317</v>
      </c>
      <c r="UZ166"/>
      <c r="VA166" s="6">
        <f>DF166-DG166-$FC166</f>
        <v>-146866.84000000032</v>
      </c>
      <c r="VB166"/>
      <c r="VC166" s="6">
        <f>DH166-DI166-$FC166</f>
        <v>-202816.84000000032</v>
      </c>
      <c r="VD166"/>
      <c r="VE166" s="6">
        <f>DJ166-DK166-$FC166</f>
        <v>57905.159999999683</v>
      </c>
      <c r="VF166"/>
      <c r="VG166" s="6">
        <f>DL166-DM166-$FC166</f>
        <v>292881.15999999968</v>
      </c>
      <c r="VH166"/>
      <c r="VI166" s="6">
        <f>DN166-DO166-$FC166</f>
        <v>-95408.840000000317</v>
      </c>
      <c r="VJ166"/>
      <c r="VK166" s="6">
        <f>DP166-DQ166-$FC166</f>
        <v>-103153.84000000032</v>
      </c>
      <c r="VL166"/>
      <c r="VM166" s="6">
        <f>DR166-DS166-$FC166</f>
        <v>-352735.84000000032</v>
      </c>
      <c r="VN166"/>
      <c r="VO166" s="6">
        <f>DT166-DU166-$FC166</f>
        <v>-192736.84000000032</v>
      </c>
      <c r="VP166"/>
      <c r="VQ166" s="6">
        <f>DV166-DW166-$FC166</f>
        <v>485310.15999999968</v>
      </c>
      <c r="VR166"/>
      <c r="VS166" s="6">
        <f>DX166-DY166-$FC166</f>
        <v>384621.15999999968</v>
      </c>
      <c r="VT166"/>
      <c r="VU166" s="6">
        <f>DZ166-EA166-$FC166</f>
        <v>153041.15999999968</v>
      </c>
      <c r="VV166"/>
      <c r="VW166" s="6">
        <f>EB166-EC166-$FC166</f>
        <v>-98697.840000000317</v>
      </c>
      <c r="VX166"/>
      <c r="VY166" s="6">
        <f>ED166-EE166-$FC166</f>
        <v>201104.15999999968</v>
      </c>
      <c r="VZ166"/>
      <c r="WA166" s="6">
        <f>EF166-EG166-$FC166</f>
        <v>138506.15999999968</v>
      </c>
      <c r="WB166"/>
      <c r="WC166" s="6">
        <f>EH166-EI166-$FC166</f>
        <v>22115.159999999683</v>
      </c>
      <c r="WD166"/>
      <c r="WE166" s="6">
        <f>EJ166-EK166-$FC166</f>
        <v>40010.159999999683</v>
      </c>
      <c r="WF166"/>
      <c r="WG166" s="6">
        <f>EL166-EM166-$FC166</f>
        <v>131786.15999999968</v>
      </c>
      <c r="WH166"/>
      <c r="WI166" s="6">
        <f>EN166-EO166-$FC166</f>
        <v>-525076.84000000032</v>
      </c>
      <c r="WJ166"/>
      <c r="WK166" s="6">
        <f>EP166-EQ166-$FC166</f>
        <v>-74117.840000000317</v>
      </c>
      <c r="WL166"/>
      <c r="WM166" s="6">
        <f>ER166-ES166-$FC166</f>
        <v>-133427.84000000032</v>
      </c>
      <c r="WN166"/>
      <c r="WO166" s="6">
        <f>ET166-EU166-$FC166</f>
        <v>-55125.840000000317</v>
      </c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</row>
    <row r="167" spans="1:1015">
      <c r="A167"/>
      <c r="EV167" s="15"/>
      <c r="EW167" s="10"/>
      <c r="EX167" s="15"/>
      <c r="EY167" s="10"/>
      <c r="EZ167" s="15"/>
      <c r="FA167" s="10"/>
      <c r="FB167" s="10"/>
      <c r="FC167" s="10"/>
      <c r="FD167" s="15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8"/>
      <c r="KX167" s="15"/>
      <c r="KY167" s="15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5"/>
      <c r="QT167" s="10"/>
      <c r="QW167" s="7">
        <f>QW161*QW166</f>
        <v>1649808387.9168093</v>
      </c>
      <c r="QY167" s="7">
        <f>QY161*QY166</f>
        <v>4639056908.2367897</v>
      </c>
      <c r="RA167" s="7">
        <f>RA161*RA166</f>
        <v>-666290472.88319767</v>
      </c>
      <c r="RC167" s="7">
        <f>RC161*RC166</f>
        <v>-20348177403.763226</v>
      </c>
      <c r="RE167" s="7">
        <f>RE161*RE166</f>
        <v>-566410218.48320603</v>
      </c>
      <c r="RG167" s="7">
        <f>RG161*RG166</f>
        <v>-17976044105.203186</v>
      </c>
      <c r="RI167" s="7">
        <f>RI161*RI166</f>
        <v>-22954005131.763168</v>
      </c>
      <c r="RK167" s="7">
        <f>RK161*RK166</f>
        <v>-11164396950.3232</v>
      </c>
      <c r="RM167" s="7">
        <f>RM161*RM166</f>
        <v>11298074376.076817</v>
      </c>
      <c r="RO167" s="7">
        <f>RO161*RO166</f>
        <v>-14808465802.483221</v>
      </c>
      <c r="RQ167" s="7">
        <f>RQ161*RQ166</f>
        <v>-1532360984.5632012</v>
      </c>
      <c r="RS167" s="7">
        <f>RS161*RS166</f>
        <v>31909071100.876835</v>
      </c>
      <c r="RU167" s="7">
        <f>RU161*RU166</f>
        <v>1018364801.0368091</v>
      </c>
      <c r="RW167" s="7">
        <f>RW161*RW166</f>
        <v>-890874023.60319901</v>
      </c>
      <c r="RY167" s="7">
        <f>RY161*RY166</f>
        <v>-5465088481.8431883</v>
      </c>
      <c r="SA167" s="7">
        <f>SA161*SA166</f>
        <v>20317515651.596832</v>
      </c>
      <c r="SC167" s="7">
        <f>SC161*SC166</f>
        <v>4248747849.9968114</v>
      </c>
      <c r="SE167" s="7">
        <f>SE161*SE166</f>
        <v>-5577379119.603199</v>
      </c>
      <c r="SG167" s="7">
        <f>SG161*SG166</f>
        <v>44520974797.196838</v>
      </c>
      <c r="SI167" s="7">
        <f>SI161*SI166</f>
        <v>-21567642240.883217</v>
      </c>
      <c r="SK167" s="7">
        <f>SK161*SK166</f>
        <v>-3383563755.7631855</v>
      </c>
      <c r="SM167" s="7">
        <f>SM161*SM166</f>
        <v>-1986939916.0831988</v>
      </c>
      <c r="SO167" s="7">
        <f>SO161*SO166</f>
        <v>-45924434746.483192</v>
      </c>
      <c r="SQ167" s="7">
        <f>SQ161*SQ166</f>
        <v>19517645860.876766</v>
      </c>
      <c r="SS167" s="7">
        <f>SS161*SS166</f>
        <v>-19437563710.963226</v>
      </c>
      <c r="SU167" s="7">
        <f>SU161*SU166</f>
        <v>-67685061231.923233</v>
      </c>
      <c r="SW167" s="7">
        <f>SW161*SW166</f>
        <v>-7960989061.0432091</v>
      </c>
      <c r="SY167" s="7">
        <f>SY161*SY166</f>
        <v>-3068767876.4032474</v>
      </c>
      <c r="TA167" s="7">
        <f>TA161*TA166</f>
        <v>2282117298.3167892</v>
      </c>
      <c r="TC167" s="7">
        <f>TC161*TC166</f>
        <v>-4022983896.8832011</v>
      </c>
      <c r="TE167" s="7">
        <f>TE161*TE166</f>
        <v>521475660.5567959</v>
      </c>
      <c r="TG167" s="7">
        <f>TG161*TG166</f>
        <v>-1325167322.4831944</v>
      </c>
      <c r="TI167" s="7">
        <f>TI161*TI166</f>
        <v>-34441158310.643211</v>
      </c>
      <c r="TK167" s="7">
        <f>TK161*TK166</f>
        <v>-25680145866.483181</v>
      </c>
      <c r="TM167" s="7">
        <f>TM161*TM166</f>
        <v>-3803089393.8431973</v>
      </c>
      <c r="TO167" s="7">
        <f>TO161*TO166</f>
        <v>-5597271546.4832191</v>
      </c>
      <c r="TQ167" s="7">
        <f>TQ161*TQ166</f>
        <v>-8573890494.6431866</v>
      </c>
      <c r="TS167" s="7">
        <f>TS161*TS166</f>
        <v>-7028024030.9631863</v>
      </c>
      <c r="TU167" s="7">
        <f>TU161*TU166</f>
        <v>-36067469230.64315</v>
      </c>
      <c r="TW167" s="7">
        <f>TW161*TW166</f>
        <v>698700190.15677953</v>
      </c>
      <c r="TY167" s="7">
        <f>TY161*TY166</f>
        <v>12476367741.196821</v>
      </c>
      <c r="UA167" s="7">
        <f>UA161*UA166</f>
        <v>-14168009701.683178</v>
      </c>
      <c r="UC167" s="7">
        <f>UC161*UC166</f>
        <v>-17705607943.283169</v>
      </c>
      <c r="UE167" s="7">
        <f>UE161*UE166</f>
        <v>7673888287.4368162</v>
      </c>
      <c r="UG167" s="7">
        <f>UG161*UG166</f>
        <v>-5495328.5632014945</v>
      </c>
      <c r="UI167" s="7">
        <f>UI161*UI166</f>
        <v>-11982172.403213901</v>
      </c>
      <c r="UK167" s="7">
        <f>UK161*UK166</f>
        <v>58389731.596790679</v>
      </c>
      <c r="UM167" s="7">
        <f>UM161*UM166</f>
        <v>-31855307285.683178</v>
      </c>
      <c r="UO167" s="7">
        <f>UO161*UO166</f>
        <v>-5266710488.8831844</v>
      </c>
      <c r="UQ167" s="7">
        <f>UQ161*UQ166</f>
        <v>13290246704.716772</v>
      </c>
      <c r="US167" s="7">
        <f>US161*US166</f>
        <v>-2922059651.4432173</v>
      </c>
      <c r="UU167" s="7">
        <f>UU161*UU166</f>
        <v>6521731234.6367874</v>
      </c>
      <c r="UW167" s="7">
        <f>UW161*UW166</f>
        <v>-30580008459.123215</v>
      </c>
      <c r="UY167" s="7">
        <f>UY161*UY166</f>
        <v>-8448035817.5232353</v>
      </c>
      <c r="VA167" s="7">
        <f>VA161*VA166</f>
        <v>4883545667.5968132</v>
      </c>
      <c r="VC167" s="7">
        <f>VC161*VC166</f>
        <v>-28669474587.123241</v>
      </c>
      <c r="VE167" s="7">
        <f>VE161*VE166</f>
        <v>2234472108.5567865</v>
      </c>
      <c r="VG167" s="7">
        <f>VG161*VG166</f>
        <v>10678587676.556784</v>
      </c>
      <c r="VI167" s="7">
        <f>VI161*VI166</f>
        <v>-13905693408.563244</v>
      </c>
      <c r="VK167" s="7">
        <f>VK161*VK166</f>
        <v>-9022709590.9632263</v>
      </c>
      <c r="VM167" s="7">
        <f>VM161*VM166</f>
        <v>-26118141850.163216</v>
      </c>
      <c r="VO167" s="7">
        <f>VO161*VO166</f>
        <v>21746019669.836838</v>
      </c>
      <c r="VQ167" s="7">
        <f>VQ161*VQ166</f>
        <v>-33010564134.323189</v>
      </c>
      <c r="VS167" s="7">
        <f>VS161*VS166</f>
        <v>-39134249169.523178</v>
      </c>
      <c r="VU167" s="7">
        <f>VU161*VU166</f>
        <v>-5039878021.3631926</v>
      </c>
      <c r="VW167" s="7">
        <f>VW161*VW166</f>
        <v>-4647136473.5232134</v>
      </c>
      <c r="VY167" s="7">
        <f>VY161*VY166</f>
        <v>-14536516571.44318</v>
      </c>
      <c r="WA167" s="7">
        <f>WA161*WA166</f>
        <v>-20619068543.923157</v>
      </c>
      <c r="WC167" s="7">
        <f>WC161*WC166</f>
        <v>-1973280881.2031722</v>
      </c>
      <c r="WE167" s="7">
        <f>WE161*WE166</f>
        <v>-559322831.92319632</v>
      </c>
      <c r="WG167" s="7">
        <f>WG161*WG166</f>
        <v>19862346147.916748</v>
      </c>
      <c r="WI167" s="7">
        <f>WI161*WI166</f>
        <v>-16149515327.923201</v>
      </c>
      <c r="WK167" s="7">
        <f>WK161*WK166</f>
        <v>-895675555.12320244</v>
      </c>
      <c r="WM167" s="7">
        <f>WM161*WM166</f>
        <v>5711181217.9968157</v>
      </c>
      <c r="WO167" s="7">
        <f>WO161*WO166</f>
        <v>-2850914401.8432155</v>
      </c>
      <c r="WQ167" s="6">
        <f>(SUM(QW167:WP167)/(150*148))</f>
        <v>-21614445.245664872</v>
      </c>
    </row>
    <row r="168" spans="1:1015">
      <c r="A168" s="12" t="s">
        <v>21</v>
      </c>
      <c r="EV168" s="15"/>
      <c r="EW168" s="10"/>
      <c r="EX168" s="15"/>
      <c r="EY168" s="10"/>
      <c r="EZ168" s="15"/>
      <c r="FA168" s="10"/>
      <c r="FB168" s="10"/>
      <c r="FC168" s="10"/>
      <c r="FD168" s="15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8"/>
      <c r="KX168" s="15"/>
      <c r="KY168" s="15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5"/>
      <c r="QT168" s="10"/>
      <c r="QW168" s="7">
        <f t="shared" ref="QW168:TG168" si="5809">QW162*QW165</f>
        <v>-93970934.114133239</v>
      </c>
      <c r="QX168" s="7"/>
      <c r="QY168" s="7">
        <f t="shared" si="5809"/>
        <v>-2856012.727466682</v>
      </c>
      <c r="QZ168" s="7"/>
      <c r="RA168" s="7">
        <f t="shared" si="5809"/>
        <v>-143159295.82079983</v>
      </c>
      <c r="RB168" s="7"/>
      <c r="RC168" s="7">
        <f t="shared" si="5809"/>
        <v>-46403088.674133226</v>
      </c>
      <c r="RD168" s="7"/>
      <c r="RE168" s="7">
        <f t="shared" si="5809"/>
        <v>-15175293.474133365</v>
      </c>
      <c r="RF168" s="7"/>
      <c r="RG168" s="7">
        <f t="shared" si="5809"/>
        <v>62460405.939199999</v>
      </c>
      <c r="RH168" s="7"/>
      <c r="RI168" s="7">
        <f t="shared" si="5809"/>
        <v>-15564608.034133365</v>
      </c>
      <c r="RJ168" s="7"/>
      <c r="RK168" s="7">
        <f t="shared" si="5809"/>
        <v>19901803.912533313</v>
      </c>
      <c r="RL168" s="7"/>
      <c r="RM168" s="7">
        <f t="shared" si="5809"/>
        <v>13508471.645866653</v>
      </c>
      <c r="RN168" s="7"/>
      <c r="RO168" s="7">
        <f t="shared" si="5809"/>
        <v>-358248.56746666093</v>
      </c>
      <c r="RP168" s="7"/>
      <c r="RQ168" s="7">
        <f t="shared" si="5809"/>
        <v>218106.63253332244</v>
      </c>
      <c r="RR168" s="7"/>
      <c r="RS168" s="7">
        <f t="shared" si="5809"/>
        <v>85614479.752533391</v>
      </c>
      <c r="RT168" s="7"/>
      <c r="RU168" s="7">
        <f t="shared" si="5809"/>
        <v>68678093.619199872</v>
      </c>
      <c r="RV168" s="7"/>
      <c r="RW168" s="7">
        <f t="shared" si="5809"/>
        <v>-71861062.860799924</v>
      </c>
      <c r="RX168" s="7"/>
      <c r="RY168" s="7">
        <f t="shared" si="5809"/>
        <v>-30483287.927466713</v>
      </c>
      <c r="RZ168" s="7"/>
      <c r="SA168" s="7">
        <f t="shared" si="5809"/>
        <v>-90158256.887466758</v>
      </c>
      <c r="SB168" s="7"/>
      <c r="SC168" s="7">
        <f t="shared" si="5809"/>
        <v>4631893.2991999527</v>
      </c>
      <c r="SD168" s="7"/>
      <c r="SE168" s="7">
        <f t="shared" si="5809"/>
        <v>-5863165.4741332922</v>
      </c>
      <c r="SF168" s="7"/>
      <c r="SG168" s="7">
        <f t="shared" si="5809"/>
        <v>-22601821.04746671</v>
      </c>
      <c r="SH168" s="7"/>
      <c r="SI168" s="7">
        <f t="shared" si="5809"/>
        <v>12854068.445866708</v>
      </c>
      <c r="SJ168" s="7"/>
      <c r="SK168" s="7">
        <f t="shared" si="5809"/>
        <v>-1550536.5674666767</v>
      </c>
      <c r="SL168" s="7"/>
      <c r="SM168" s="7">
        <f t="shared" si="5809"/>
        <v>-20008602.914133295</v>
      </c>
      <c r="SN168" s="7"/>
      <c r="SO168" s="7">
        <f t="shared" si="5809"/>
        <v>12980683.912533343</v>
      </c>
      <c r="SP168" s="7"/>
      <c r="SQ168" s="7">
        <f t="shared" si="5809"/>
        <v>-7605216.4607999763</v>
      </c>
      <c r="SR168" s="7"/>
      <c r="SS168" s="7">
        <f t="shared" si="5809"/>
        <v>-113612130.16746657</v>
      </c>
      <c r="ST168" s="7"/>
      <c r="SU168" s="7">
        <f t="shared" si="5809"/>
        <v>-84747083.980799899</v>
      </c>
      <c r="SV168" s="7"/>
      <c r="SW168" s="7">
        <f t="shared" si="5809"/>
        <v>-72348125.90079993</v>
      </c>
      <c r="SX168" s="7"/>
      <c r="SY168" s="7">
        <f t="shared" si="5809"/>
        <v>-1293761.7407999833</v>
      </c>
      <c r="SZ168" s="7"/>
      <c r="TA168" s="7">
        <f t="shared" si="5809"/>
        <v>23950021.939199828</v>
      </c>
      <c r="TB168" s="7"/>
      <c r="TC168" s="7">
        <f t="shared" si="5809"/>
        <v>-13904318.967466617</v>
      </c>
      <c r="TD168" s="7"/>
      <c r="TE168" s="7">
        <f t="shared" si="5809"/>
        <v>-28417468.620800044</v>
      </c>
      <c r="TF168" s="7"/>
      <c r="TG168" s="7">
        <f t="shared" si="5809"/>
        <v>-11928159.180799933</v>
      </c>
      <c r="TH168" s="7"/>
      <c r="TI168" s="7">
        <f t="shared" ref="TI168:VS168" si="5810">TI162*TI165</f>
        <v>-135947424.67413324</v>
      </c>
      <c r="TJ168" s="7"/>
      <c r="TK168" s="7">
        <f t="shared" si="5810"/>
        <v>42966287.539200082</v>
      </c>
      <c r="TL168" s="7"/>
      <c r="TM168" s="7">
        <f t="shared" si="5810"/>
        <v>-26324020.514133383</v>
      </c>
      <c r="TN168" s="7"/>
      <c r="TO168" s="7">
        <f t="shared" si="5810"/>
        <v>11047691.912533352</v>
      </c>
      <c r="TP168" s="7"/>
      <c r="TQ168" s="7">
        <f t="shared" si="5810"/>
        <v>-135059.66080005531</v>
      </c>
      <c r="TR168" s="7"/>
      <c r="TS168" s="7">
        <f t="shared" si="5810"/>
        <v>51592029.085866645</v>
      </c>
      <c r="TT168" s="7"/>
      <c r="TU168" s="7">
        <f t="shared" si="5810"/>
        <v>-9017956.7274667006</v>
      </c>
      <c r="TV168" s="7"/>
      <c r="TW168" s="7">
        <f t="shared" si="5810"/>
        <v>-147369777.52746683</v>
      </c>
      <c r="TX168" s="7"/>
      <c r="TY168" s="7">
        <f t="shared" si="5810"/>
        <v>-32962811.767466582</v>
      </c>
      <c r="TZ168" s="7"/>
      <c r="UA168" s="7">
        <f t="shared" si="5810"/>
        <v>65928192.392533436</v>
      </c>
      <c r="UB168" s="7"/>
      <c r="UC168" s="7">
        <f t="shared" si="5810"/>
        <v>1676321.6725333137</v>
      </c>
      <c r="UD168" s="7"/>
      <c r="UE168" s="7">
        <f t="shared" si="5810"/>
        <v>-93173619.234133229</v>
      </c>
      <c r="UF168" s="7"/>
      <c r="UG168" s="7">
        <f t="shared" si="5810"/>
        <v>67641318.365866616</v>
      </c>
      <c r="UH168" s="7"/>
      <c r="UI168" s="7">
        <f t="shared" si="5810"/>
        <v>-7428794.0608000513</v>
      </c>
      <c r="UJ168" s="7"/>
      <c r="UK168" s="7">
        <f t="shared" si="5810"/>
        <v>3417238.3658666839</v>
      </c>
      <c r="UL168" s="7"/>
      <c r="UM168" s="7">
        <f t="shared" si="5810"/>
        <v>11623319.859199949</v>
      </c>
      <c r="UN168" s="7"/>
      <c r="UO168" s="7">
        <f t="shared" si="5810"/>
        <v>-4300119.0741334651</v>
      </c>
      <c r="UP168" s="7"/>
      <c r="UQ168" s="7">
        <f t="shared" si="5810"/>
        <v>146564181.72586659</v>
      </c>
      <c r="UR168" s="7"/>
      <c r="US168" s="7">
        <f t="shared" si="5810"/>
        <v>-17418148.727466632</v>
      </c>
      <c r="UT168" s="7"/>
      <c r="UU168" s="7">
        <f t="shared" si="5810"/>
        <v>22189011.699200023</v>
      </c>
      <c r="UV168" s="7"/>
      <c r="UW168" s="7">
        <f t="shared" si="5810"/>
        <v>145765243.69919994</v>
      </c>
      <c r="UX168" s="7"/>
      <c r="UY168" s="7">
        <f t="shared" si="5810"/>
        <v>16009601.672533311</v>
      </c>
      <c r="UZ168" s="7"/>
      <c r="VA168" s="7">
        <f t="shared" si="5810"/>
        <v>119140679.85920011</v>
      </c>
      <c r="VB168" s="7"/>
      <c r="VC168" s="7">
        <f t="shared" si="5810"/>
        <v>25723387.379199993</v>
      </c>
      <c r="VD168" s="7"/>
      <c r="VE168" s="7">
        <f t="shared" si="5810"/>
        <v>-131456466.38079986</v>
      </c>
      <c r="VF168" s="7"/>
      <c r="VG168" s="7">
        <f t="shared" si="5810"/>
        <v>19756773.725866631</v>
      </c>
      <c r="VH168" s="7"/>
      <c r="VI168" s="7">
        <f t="shared" si="5810"/>
        <v>64506105.992533252</v>
      </c>
      <c r="VJ168" s="7"/>
      <c r="VK168" s="7">
        <f t="shared" si="5810"/>
        <v>-18532703.3941333</v>
      </c>
      <c r="VL168" s="7"/>
      <c r="VM168" s="7">
        <f t="shared" si="5810"/>
        <v>2235153.6725333068</v>
      </c>
      <c r="VN168" s="7"/>
      <c r="VO168" s="7">
        <f t="shared" si="5810"/>
        <v>-42706661.79413341</v>
      </c>
      <c r="VP168" s="7"/>
      <c r="VQ168" s="7">
        <f t="shared" si="5810"/>
        <v>-38747906.807466738</v>
      </c>
      <c r="VR168" s="7"/>
      <c r="VS168" s="7">
        <f t="shared" si="5810"/>
        <v>-21094152.354133375</v>
      </c>
      <c r="VT168" s="7"/>
      <c r="VU168" s="7">
        <f t="shared" ref="VU168:WM168" si="5811">VU162*VU165</f>
        <v>-100819576.14080013</v>
      </c>
      <c r="VV168" s="7"/>
      <c r="VW168" s="7">
        <f t="shared" si="5811"/>
        <v>-4628231.8208000269</v>
      </c>
      <c r="VX168" s="7"/>
      <c r="VY168" s="7">
        <f t="shared" si="5811"/>
        <v>-9331224.8874667026</v>
      </c>
      <c r="VZ168" s="7"/>
      <c r="WA168" s="7">
        <f t="shared" si="5811"/>
        <v>-4843247.7141333092</v>
      </c>
      <c r="WB168" s="7"/>
      <c r="WC168" s="7">
        <f t="shared" si="5811"/>
        <v>30297458.099200055</v>
      </c>
      <c r="WD168" s="7"/>
      <c r="WE168" s="7">
        <f t="shared" si="5811"/>
        <v>7618656.9258666271</v>
      </c>
      <c r="WF168" s="7"/>
      <c r="WG168" s="7">
        <f t="shared" si="5811"/>
        <v>56912218.419199958</v>
      </c>
      <c r="WH168" s="7"/>
      <c r="WI168" s="7">
        <f t="shared" si="5811"/>
        <v>-3254030.1141333156</v>
      </c>
      <c r="WJ168" s="7"/>
      <c r="WK168" s="7">
        <f t="shared" si="5811"/>
        <v>-30572586.380799949</v>
      </c>
      <c r="WL168" s="7"/>
      <c r="WM168" s="7">
        <f t="shared" si="5811"/>
        <v>-84245912.034133404</v>
      </c>
      <c r="WN168" s="7"/>
      <c r="WO168" s="7">
        <f>WO162*WO165</f>
        <v>-68060138.700799927</v>
      </c>
      <c r="WQ168" s="6">
        <f>(SUM(QW168:WP168)/(150*148))</f>
        <v>-31929.37610090091</v>
      </c>
    </row>
    <row r="169" spans="1:1015" s="3" customFormat="1">
      <c r="A169" s="2">
        <v>201</v>
      </c>
      <c r="B169" s="3">
        <v>203</v>
      </c>
      <c r="C169" s="3">
        <v>203</v>
      </c>
      <c r="D169" s="3">
        <v>203</v>
      </c>
      <c r="E169" s="3">
        <v>203</v>
      </c>
      <c r="F169" s="3">
        <v>0</v>
      </c>
      <c r="G169" s="3">
        <v>203</v>
      </c>
      <c r="H169" s="3">
        <v>203</v>
      </c>
      <c r="I169" s="3">
        <v>203</v>
      </c>
      <c r="J169" s="3">
        <v>203</v>
      </c>
      <c r="K169" s="3">
        <v>0</v>
      </c>
      <c r="L169" s="3">
        <v>0</v>
      </c>
      <c r="M169" s="3">
        <v>610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203</v>
      </c>
      <c r="V169" s="3">
        <v>203</v>
      </c>
      <c r="W169" s="3">
        <v>0</v>
      </c>
      <c r="X169" s="3">
        <v>814</v>
      </c>
      <c r="Y169" s="3">
        <v>0</v>
      </c>
      <c r="Z169" s="3">
        <v>0</v>
      </c>
      <c r="AA169" s="3">
        <v>203</v>
      </c>
      <c r="AB169" s="3">
        <v>203</v>
      </c>
      <c r="AC169" s="3">
        <v>203</v>
      </c>
      <c r="AD169" s="3">
        <v>203</v>
      </c>
      <c r="AE169" s="3">
        <v>407</v>
      </c>
      <c r="AF169" s="3">
        <v>0</v>
      </c>
      <c r="AG169" s="3">
        <v>610</v>
      </c>
      <c r="AH169" s="3">
        <v>610</v>
      </c>
      <c r="AI169" s="3">
        <v>407</v>
      </c>
      <c r="AJ169" s="3">
        <v>0</v>
      </c>
      <c r="AK169" s="3">
        <v>0</v>
      </c>
      <c r="AL169" s="3">
        <v>203</v>
      </c>
      <c r="AM169" s="3">
        <v>0</v>
      </c>
      <c r="AN169" s="3">
        <v>407</v>
      </c>
      <c r="AO169" s="3">
        <v>0</v>
      </c>
      <c r="AP169" s="3">
        <v>203</v>
      </c>
      <c r="AQ169" s="3">
        <v>0</v>
      </c>
      <c r="AR169" s="3">
        <v>0</v>
      </c>
      <c r="AS169" s="3">
        <v>610</v>
      </c>
      <c r="AT169" s="3">
        <v>0</v>
      </c>
      <c r="AU169" s="3">
        <v>0</v>
      </c>
      <c r="AV169" s="3">
        <v>203</v>
      </c>
      <c r="AW169" s="3">
        <v>0</v>
      </c>
      <c r="AX169" s="3">
        <v>203</v>
      </c>
      <c r="AY169" s="3">
        <v>203</v>
      </c>
      <c r="AZ169" s="3">
        <v>0</v>
      </c>
      <c r="BA169" s="3">
        <v>0</v>
      </c>
      <c r="BB169" s="3">
        <v>203</v>
      </c>
      <c r="BC169" s="3">
        <v>203</v>
      </c>
      <c r="BD169" s="3">
        <v>203</v>
      </c>
      <c r="BE169" s="3">
        <v>0</v>
      </c>
      <c r="BF169" s="3">
        <v>407</v>
      </c>
      <c r="BG169" s="3">
        <v>203</v>
      </c>
      <c r="BH169" s="3">
        <v>610</v>
      </c>
      <c r="BI169" s="3">
        <v>203</v>
      </c>
      <c r="BJ169" s="3">
        <v>0</v>
      </c>
      <c r="BK169" s="3">
        <v>0</v>
      </c>
      <c r="BL169" s="3">
        <v>0</v>
      </c>
      <c r="BM169" s="3">
        <v>203</v>
      </c>
      <c r="BN169" s="3">
        <v>203</v>
      </c>
      <c r="BO169" s="3">
        <v>407</v>
      </c>
      <c r="BP169" s="3">
        <v>0</v>
      </c>
      <c r="BQ169" s="3">
        <v>1221</v>
      </c>
      <c r="BR169" s="3">
        <v>610</v>
      </c>
      <c r="BS169" s="3">
        <v>407</v>
      </c>
      <c r="BT169" s="3">
        <v>407</v>
      </c>
      <c r="BU169" s="3">
        <v>203</v>
      </c>
      <c r="BV169" s="3">
        <v>203</v>
      </c>
      <c r="BW169" s="3">
        <v>407</v>
      </c>
      <c r="BX169" s="3">
        <v>407</v>
      </c>
      <c r="BY169" s="3">
        <v>203</v>
      </c>
      <c r="BZ169" s="3">
        <v>0</v>
      </c>
      <c r="CA169" s="3">
        <v>610</v>
      </c>
      <c r="CB169" s="3">
        <v>610</v>
      </c>
      <c r="CC169" s="3">
        <v>0</v>
      </c>
      <c r="CD169" s="3">
        <v>0</v>
      </c>
      <c r="CE169" s="3">
        <v>203</v>
      </c>
      <c r="CF169" s="3">
        <v>203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203</v>
      </c>
      <c r="CM169" s="3">
        <v>0</v>
      </c>
      <c r="CN169" s="3">
        <v>407</v>
      </c>
      <c r="CO169" s="3">
        <v>610</v>
      </c>
      <c r="CP169" s="3">
        <v>407</v>
      </c>
      <c r="CQ169" s="3">
        <v>203</v>
      </c>
      <c r="CR169" s="3">
        <v>407</v>
      </c>
      <c r="CS169" s="3">
        <v>0</v>
      </c>
      <c r="CT169" s="3">
        <v>610</v>
      </c>
      <c r="CU169" s="3">
        <v>203</v>
      </c>
      <c r="CV169" s="3">
        <v>203</v>
      </c>
      <c r="CW169" s="3">
        <v>203</v>
      </c>
      <c r="CX169" s="3">
        <v>0</v>
      </c>
      <c r="CY169" s="3">
        <v>407</v>
      </c>
      <c r="CZ169" s="3">
        <v>814</v>
      </c>
      <c r="DA169" s="3">
        <v>407</v>
      </c>
      <c r="DB169" s="3">
        <v>0</v>
      </c>
      <c r="DC169" s="3">
        <v>203</v>
      </c>
      <c r="DD169" s="3">
        <v>203</v>
      </c>
      <c r="DE169" s="3">
        <v>0</v>
      </c>
      <c r="DF169" s="3">
        <v>0</v>
      </c>
      <c r="DG169" s="3">
        <v>407</v>
      </c>
      <c r="DH169" s="3">
        <v>407</v>
      </c>
      <c r="DI169" s="3">
        <v>0</v>
      </c>
      <c r="DJ169" s="3">
        <v>610</v>
      </c>
      <c r="DK169" s="3">
        <v>203</v>
      </c>
      <c r="DL169" s="3">
        <v>407</v>
      </c>
      <c r="DM169" s="3">
        <v>610</v>
      </c>
      <c r="DN169" s="3">
        <v>407</v>
      </c>
      <c r="DO169" s="3">
        <v>0</v>
      </c>
      <c r="DP169" s="3">
        <v>0</v>
      </c>
      <c r="DQ169" s="3">
        <v>203</v>
      </c>
      <c r="DR169" s="3">
        <v>407</v>
      </c>
      <c r="DS169" s="3">
        <v>0</v>
      </c>
      <c r="DT169" s="3">
        <v>203</v>
      </c>
      <c r="DU169" s="3">
        <v>0</v>
      </c>
      <c r="DV169" s="3">
        <v>407</v>
      </c>
      <c r="DW169" s="3">
        <v>203</v>
      </c>
      <c r="DX169" s="3">
        <v>203</v>
      </c>
      <c r="DY169" s="3">
        <v>0</v>
      </c>
      <c r="DZ169" s="3">
        <v>0</v>
      </c>
      <c r="EA169" s="3">
        <v>203</v>
      </c>
      <c r="EB169" s="3">
        <v>0</v>
      </c>
      <c r="EC169" s="3">
        <v>407</v>
      </c>
      <c r="ED169" s="3">
        <v>407</v>
      </c>
      <c r="EE169" s="3">
        <v>0</v>
      </c>
      <c r="EF169" s="3">
        <v>0</v>
      </c>
      <c r="EG169" s="3">
        <v>0</v>
      </c>
      <c r="EH169" s="3">
        <v>0</v>
      </c>
      <c r="EI169" s="3">
        <v>610</v>
      </c>
      <c r="EJ169" s="3">
        <v>0</v>
      </c>
      <c r="EK169" s="3">
        <v>0</v>
      </c>
      <c r="EL169" s="3">
        <v>0</v>
      </c>
      <c r="EM169" s="3">
        <v>0</v>
      </c>
      <c r="EN169" s="3">
        <v>203</v>
      </c>
      <c r="EO169" s="3">
        <v>0</v>
      </c>
      <c r="EP169" s="3">
        <v>407</v>
      </c>
      <c r="EQ169" s="3">
        <v>407</v>
      </c>
      <c r="ER169" s="3">
        <v>203</v>
      </c>
      <c r="ES169" s="3">
        <v>203</v>
      </c>
      <c r="ET169" s="3">
        <v>610</v>
      </c>
      <c r="EU169" s="3">
        <v>203</v>
      </c>
      <c r="EV169" s="5"/>
      <c r="EW169" s="6">
        <f t="shared" si="5053"/>
        <v>206.00666666666666</v>
      </c>
      <c r="EX169" s="7"/>
      <c r="EY169" s="6">
        <f t="shared" si="5204"/>
        <v>18.456344274991654</v>
      </c>
      <c r="EZ169" s="7"/>
      <c r="FA169" s="6">
        <f t="shared" si="5205"/>
        <v>216.86666666666667</v>
      </c>
      <c r="FB169" s="6">
        <f t="shared" si="5206"/>
        <v>195.14666666666668</v>
      </c>
      <c r="FC169" s="6">
        <f t="shared" si="4992"/>
        <v>21.72</v>
      </c>
      <c r="FD169" s="7"/>
      <c r="FE169" s="6">
        <f t="shared" si="5207"/>
        <v>471.75839999999994</v>
      </c>
      <c r="FF169"/>
      <c r="FG169" s="6">
        <f t="shared" si="5361"/>
        <v>471.75839999999994</v>
      </c>
      <c r="FH169"/>
      <c r="FI169" s="6">
        <f t="shared" si="5362"/>
        <v>50499.078399999999</v>
      </c>
      <c r="FJ169"/>
      <c r="FK169" s="6">
        <f t="shared" si="5363"/>
        <v>471.75839999999994</v>
      </c>
      <c r="FL169"/>
      <c r="FM169" s="6">
        <f t="shared" si="5364"/>
        <v>32862.438399999999</v>
      </c>
      <c r="FN169"/>
      <c r="FO169" s="6">
        <f t="shared" si="5365"/>
        <v>399070.15840000001</v>
      </c>
      <c r="FP169"/>
      <c r="FQ169" s="6">
        <f t="shared" si="5366"/>
        <v>471.75839999999994</v>
      </c>
      <c r="FR169"/>
      <c r="FS169" s="6">
        <f t="shared" si="5367"/>
        <v>471.75839999999994</v>
      </c>
      <c r="FT169"/>
      <c r="FU169" s="6">
        <f t="shared" si="5368"/>
        <v>471.75839999999994</v>
      </c>
      <c r="FV169"/>
      <c r="FW169" s="6">
        <f t="shared" si="5369"/>
        <v>50499.078399999999</v>
      </c>
      <c r="FX169"/>
      <c r="FY169" s="6">
        <f t="shared" si="5370"/>
        <v>32862.438399999999</v>
      </c>
      <c r="FZ169"/>
      <c r="GA169" s="6">
        <f t="shared" si="5371"/>
        <v>627707.5983999999</v>
      </c>
      <c r="GB169"/>
      <c r="GC169" s="6">
        <f t="shared" si="5372"/>
        <v>50499.078399999999</v>
      </c>
      <c r="GD169"/>
      <c r="GE169" s="6">
        <f t="shared" si="5373"/>
        <v>471.75839999999994</v>
      </c>
      <c r="GF169"/>
      <c r="GG169" s="6">
        <f t="shared" si="5374"/>
        <v>50949.518400000001</v>
      </c>
      <c r="GH169"/>
      <c r="GI169" s="6">
        <f t="shared" ref="GI169:GI176" si="5812">(AF169-AG169-$FC169)^2</f>
        <v>399070.15840000001</v>
      </c>
      <c r="GJ169"/>
      <c r="GK169" s="6">
        <f t="shared" ref="GK169:GK176" si="5813">(AH169-AI169-$FC169)^2</f>
        <v>32862.438399999999</v>
      </c>
      <c r="GL169"/>
      <c r="GM169" s="6">
        <f t="shared" ref="GM169:GM176" si="5814">(AJ169-AK169-$FC169)^2</f>
        <v>471.75839999999994</v>
      </c>
      <c r="GN169"/>
      <c r="GO169" s="6">
        <f t="shared" ref="GO169:GO176" si="5815">(AL169-AM169-$FC169)^2</f>
        <v>32862.438399999999</v>
      </c>
      <c r="GP169"/>
      <c r="GQ169" s="6">
        <f t="shared" ref="GQ169:GQ176" si="5816">(AN169-AO169-$FC169)^2</f>
        <v>148440.67839999998</v>
      </c>
      <c r="GR169"/>
      <c r="GS169" s="6">
        <f t="shared" ref="GS169:GS176" si="5817">(AP169-AQ169-$FC169)^2</f>
        <v>32862.438399999999</v>
      </c>
      <c r="GT169"/>
      <c r="GU169" s="6">
        <f t="shared" ref="GU169:GU176" si="5818">(AR169-AS169-$FC169)^2</f>
        <v>399070.15840000001</v>
      </c>
      <c r="GV169"/>
      <c r="GW169" s="6">
        <f t="shared" ref="GW169:GW176" si="5819">(AT169-AU169-$FC169)^2</f>
        <v>471.75839999999994</v>
      </c>
      <c r="GX169"/>
      <c r="GY169" s="6">
        <f t="shared" ref="GY169:GY176" si="5820">(AV169-AW169-$FC169)^2</f>
        <v>32862.438399999999</v>
      </c>
      <c r="GZ169"/>
      <c r="HA169" s="6">
        <f t="shared" ref="HA169:HA176" si="5821">(AX169-AY169-$FC169)^2</f>
        <v>471.75839999999994</v>
      </c>
      <c r="HB169"/>
      <c r="HC169" s="6">
        <f t="shared" ref="HC169:HC176" si="5822">(AZ169-BA169-$FC169)^2</f>
        <v>471.75839999999994</v>
      </c>
      <c r="HD169"/>
      <c r="HE169" s="6">
        <f t="shared" ref="HE169:HE176" si="5823">(BB169-BC169-$FC169)^2</f>
        <v>471.75839999999994</v>
      </c>
      <c r="HF169"/>
      <c r="HG169" s="6">
        <f t="shared" ref="HG169:HG176" si="5824">(BD169-BE169-$FC169)^2</f>
        <v>32862.438399999999</v>
      </c>
      <c r="HH169"/>
      <c r="HI169" s="6">
        <f t="shared" ref="HI169:HI176" si="5825">(BF169-BG169-$FC169)^2</f>
        <v>33225.998400000004</v>
      </c>
      <c r="HJ169"/>
      <c r="HK169" s="6">
        <f t="shared" ref="HK169:HK176" si="5826">(BH169-BI169-$FC169)^2</f>
        <v>148440.67839999998</v>
      </c>
      <c r="HL169"/>
      <c r="HM169" s="6">
        <f t="shared" ref="HM169:HM176" si="5827">(BJ169-BK169-$FC169)^2</f>
        <v>471.75839999999994</v>
      </c>
      <c r="HN169"/>
      <c r="HO169" s="6">
        <f t="shared" ref="HO169:HO176" si="5828">(BL169-BM169-$FC169)^2</f>
        <v>50499.078399999999</v>
      </c>
      <c r="HP169"/>
      <c r="HQ169" s="6">
        <f t="shared" ref="HQ169:HQ176" si="5829">(BN169-BO169-$FC169)^2</f>
        <v>50949.518400000001</v>
      </c>
      <c r="HR169"/>
      <c r="HS169" s="6">
        <f t="shared" ref="HS169:HS176" si="5830">(BP169-BQ169-$FC169)^2</f>
        <v>1544352.9984000002</v>
      </c>
      <c r="HT169"/>
      <c r="HU169" s="6">
        <f t="shared" ref="HU169:HU176" si="5831">(BR169-BS169-$FC169)^2</f>
        <v>32862.438399999999</v>
      </c>
      <c r="HV169"/>
      <c r="HW169" s="6">
        <f t="shared" ref="HW169:HW176" si="5832">(BT169-BU169-$FC169)^2</f>
        <v>33225.998400000004</v>
      </c>
      <c r="HX169"/>
      <c r="HY169" s="6">
        <f t="shared" ref="HY169:HY176" si="5833">(BV169-BW169-$FC169)^2</f>
        <v>50949.518400000001</v>
      </c>
      <c r="HZ169"/>
      <c r="IA169" s="6">
        <f t="shared" ref="IA169:IA176" si="5834">(BX169-BY169-$FC169)^2</f>
        <v>33225.998400000004</v>
      </c>
      <c r="IB169"/>
      <c r="IC169" s="6">
        <f t="shared" ref="IC169:IC176" si="5835">(BZ169-CA169-$FC169)^2</f>
        <v>399070.15840000001</v>
      </c>
      <c r="ID169"/>
      <c r="IE169" s="6">
        <f t="shared" ref="IE169:IE176" si="5836">(CB169-CC169-$FC169)^2</f>
        <v>346073.35839999997</v>
      </c>
      <c r="IF169"/>
      <c r="IG169" s="6">
        <f t="shared" ref="IG169:IG176" si="5837">(CD169-CE169-$FC169)^2</f>
        <v>50499.078399999999</v>
      </c>
      <c r="IH169"/>
      <c r="II169" s="6">
        <f t="shared" ref="II169:II176" si="5838">(CF169-CG169-$FC169)^2</f>
        <v>32862.438399999999</v>
      </c>
      <c r="IJ169"/>
      <c r="IK169" s="6">
        <f t="shared" ref="IK169:IK176" si="5839">(CH169-CI169-$FC169)^2</f>
        <v>471.75839999999994</v>
      </c>
      <c r="IL169"/>
      <c r="IM169" s="6">
        <f t="shared" ref="IM169:IM176" si="5840">(CJ169-CK169-$FC169)^2</f>
        <v>471.75839999999994</v>
      </c>
      <c r="IN169"/>
      <c r="IO169" s="6">
        <f t="shared" ref="IO169:IO176" si="5841">(CL169-CM169-$FC169)^2</f>
        <v>32862.438399999999</v>
      </c>
      <c r="IP169"/>
      <c r="IQ169" s="6">
        <f t="shared" ref="IQ169:IQ176" si="5842">(CN169-CO169-$FC169)^2</f>
        <v>50499.078399999999</v>
      </c>
      <c r="IR169"/>
      <c r="IS169" s="6">
        <f t="shared" ref="IS169:IS176" si="5843">(CP169-CQ169-$FC169)^2</f>
        <v>33225.998400000004</v>
      </c>
      <c r="IT169"/>
      <c r="IU169" s="6">
        <f t="shared" ref="IU169:IU176" si="5844">(CR169-CS169-$FC169)^2</f>
        <v>148440.67839999998</v>
      </c>
      <c r="IV169"/>
      <c r="IW169" s="6">
        <f t="shared" ref="IW169:IW176" si="5845">(CT169-CU169-$FC169)^2</f>
        <v>148440.67839999998</v>
      </c>
      <c r="IX169"/>
      <c r="IY169" s="6">
        <f t="shared" ref="IY169:IY176" si="5846">(CV169-CW169-$FC169)^2</f>
        <v>471.75839999999994</v>
      </c>
      <c r="IZ169"/>
      <c r="JA169" s="6">
        <f t="shared" ref="JA169:JA176" si="5847">(CX169-CY169-$FC169)^2</f>
        <v>183800.83840000004</v>
      </c>
      <c r="JB169"/>
      <c r="JC169" s="6">
        <f t="shared" ref="JC169:JC176" si="5848">(CZ169-DA169-$FC169)^2</f>
        <v>148440.67839999998</v>
      </c>
      <c r="JD169"/>
      <c r="JE169" s="6">
        <f t="shared" ref="JE169:JE176" si="5849">(DB169-DC169-$FC169)^2</f>
        <v>50499.078399999999</v>
      </c>
      <c r="JF169"/>
      <c r="JG169" s="6">
        <f t="shared" ref="JG169:JG176" si="5850">(DD169-DE169-$FC169)^2</f>
        <v>32862.438399999999</v>
      </c>
      <c r="JH169"/>
      <c r="JI169" s="6">
        <f t="shared" ref="JI169:JI176" si="5851">(DF169-DG169-$FC169)^2</f>
        <v>183800.83840000004</v>
      </c>
      <c r="JJ169"/>
      <c r="JK169" s="6">
        <f t="shared" ref="JK169:JK176" si="5852">(DH169-DI169-$FC169)^2</f>
        <v>148440.67839999998</v>
      </c>
      <c r="JL169"/>
      <c r="JM169" s="6">
        <f t="shared" ref="JM169:JM176" si="5853">(DJ169-DK169-$FC169)^2</f>
        <v>148440.67839999998</v>
      </c>
      <c r="JN169"/>
      <c r="JO169" s="6">
        <f t="shared" ref="JO169:JO176" si="5854">(DL169-DM169-$FC169)^2</f>
        <v>50499.078399999999</v>
      </c>
      <c r="JP169"/>
      <c r="JQ169" s="6">
        <f t="shared" ref="JQ169:JQ176" si="5855">(DN169-DO169-$FC169)^2</f>
        <v>148440.67839999998</v>
      </c>
      <c r="JR169"/>
      <c r="JS169" s="6">
        <f t="shared" ref="JS169:JS176" si="5856">(DP169-DQ169-$FC169)^2</f>
        <v>50499.078399999999</v>
      </c>
      <c r="JT169"/>
      <c r="JU169" s="6">
        <f t="shared" ref="JU169:JU176" si="5857">(DR169-DS169-$FC169)^2</f>
        <v>148440.67839999998</v>
      </c>
      <c r="JV169"/>
      <c r="JW169" s="6">
        <f t="shared" ref="JW169:JW176" si="5858">(DT169-DU169-$FC169)^2</f>
        <v>32862.438399999999</v>
      </c>
      <c r="JX169"/>
      <c r="JY169" s="6">
        <f t="shared" ref="JY169:JY176" si="5859">(DV169-DW169-$FC169)^2</f>
        <v>33225.998400000004</v>
      </c>
      <c r="JZ169"/>
      <c r="KA169" s="6">
        <f t="shared" ref="KA169:KA176" si="5860">(DX169-DY169-$FC169)^2</f>
        <v>32862.438399999999</v>
      </c>
      <c r="KB169"/>
      <c r="KC169" s="6">
        <f t="shared" ref="KC169:KC176" si="5861">(DZ169-EA169-$FC169)^2</f>
        <v>50499.078399999999</v>
      </c>
      <c r="KD169"/>
      <c r="KE169" s="6">
        <f t="shared" ref="KE169:KE176" si="5862">(EB169-EC169-$FC169)^2</f>
        <v>183800.83840000004</v>
      </c>
      <c r="KF169"/>
      <c r="KG169" s="6">
        <f t="shared" ref="KG169:KG176" si="5863">(ED169-EE169-$FC169)^2</f>
        <v>148440.67839999998</v>
      </c>
      <c r="KH169"/>
      <c r="KI169" s="6">
        <f t="shared" ref="KI169:KI176" si="5864">(EF169-EG169-$FC169)^2</f>
        <v>471.75839999999994</v>
      </c>
      <c r="KJ169"/>
      <c r="KK169" s="6">
        <f t="shared" ref="KK169:KK176" si="5865">(EH169-EI169-$FC169)^2</f>
        <v>399070.15840000001</v>
      </c>
      <c r="KL169"/>
      <c r="KM169" s="6">
        <f t="shared" ref="KM169:KM176" si="5866">(EJ169-EK169-$FC169)^2</f>
        <v>471.75839999999994</v>
      </c>
      <c r="KN169"/>
      <c r="KO169" s="6">
        <f t="shared" ref="KO169:KO176" si="5867">(EL169-EM169-$FC169)^2</f>
        <v>471.75839999999994</v>
      </c>
      <c r="KP169"/>
      <c r="KQ169" s="6">
        <f t="shared" ref="KQ169:KQ176" si="5868">(EN169-EO169-$FC169)^2</f>
        <v>32862.438399999999</v>
      </c>
      <c r="KR169"/>
      <c r="KS169" s="6">
        <f t="shared" ref="KS169:KS176" si="5869">(EP169-EQ169-$FC169)^2</f>
        <v>471.75839999999994</v>
      </c>
      <c r="KT169"/>
      <c r="KU169" s="6">
        <f t="shared" ref="KU169:KU176" si="5870">(ER169-ES169-$FC169)^2</f>
        <v>471.75839999999994</v>
      </c>
      <c r="KV169"/>
      <c r="KW169" s="16">
        <f t="shared" ref="KW169:KW176" si="5871">(SUM(FE169:KV169)/(150*148))^0.5</f>
        <v>18.796257584188695</v>
      </c>
      <c r="KX169" s="7"/>
      <c r="KY169" s="5"/>
      <c r="KZ169" s="3">
        <f t="shared" si="5208"/>
        <v>0</v>
      </c>
      <c r="LA169"/>
      <c r="LB169" s="3">
        <f t="shared" si="5375"/>
        <v>0</v>
      </c>
      <c r="LC169"/>
      <c r="LD169" s="3">
        <f t="shared" si="5376"/>
        <v>41209</v>
      </c>
      <c r="LE169"/>
      <c r="LF169" s="3">
        <f t="shared" si="5377"/>
        <v>0</v>
      </c>
      <c r="LG169"/>
      <c r="LH169" s="3">
        <f t="shared" si="5378"/>
        <v>41209</v>
      </c>
      <c r="LI169"/>
      <c r="LJ169" s="3">
        <f t="shared" si="5379"/>
        <v>372100</v>
      </c>
      <c r="LK169"/>
      <c r="LL169" s="3">
        <f t="shared" si="5380"/>
        <v>0</v>
      </c>
      <c r="LM169"/>
      <c r="LN169" s="3">
        <f t="shared" si="5381"/>
        <v>0</v>
      </c>
      <c r="LO169"/>
      <c r="LP169" s="3">
        <f t="shared" si="5382"/>
        <v>0</v>
      </c>
      <c r="LQ169"/>
      <c r="LR169" s="3">
        <f t="shared" si="5383"/>
        <v>41209</v>
      </c>
      <c r="LS169"/>
      <c r="LT169" s="3">
        <f t="shared" si="5384"/>
        <v>41209</v>
      </c>
      <c r="LU169"/>
      <c r="LV169" s="3">
        <f t="shared" si="5385"/>
        <v>662596</v>
      </c>
      <c r="LW169"/>
      <c r="LX169" s="3">
        <f t="shared" si="5386"/>
        <v>41209</v>
      </c>
      <c r="LY169"/>
      <c r="LZ169" s="3">
        <f t="shared" si="5387"/>
        <v>0</v>
      </c>
      <c r="MA169"/>
      <c r="MB169" s="3">
        <f t="shared" si="5388"/>
        <v>41616</v>
      </c>
      <c r="MC169"/>
      <c r="MD169" s="3">
        <f t="shared" si="5389"/>
        <v>372100</v>
      </c>
      <c r="ME169"/>
      <c r="MF169" s="3">
        <f t="shared" si="5390"/>
        <v>41209</v>
      </c>
      <c r="MG169"/>
      <c r="MH169" s="3">
        <f t="shared" si="5391"/>
        <v>0</v>
      </c>
      <c r="MI169"/>
      <c r="MJ169" s="3">
        <f t="shared" si="5392"/>
        <v>41209</v>
      </c>
      <c r="MK169"/>
      <c r="ML169" s="3">
        <f t="shared" si="5393"/>
        <v>165649</v>
      </c>
      <c r="MM169"/>
      <c r="MN169" s="3">
        <f t="shared" si="5394"/>
        <v>41209</v>
      </c>
      <c r="MO169"/>
      <c r="MP169" s="3">
        <f t="shared" si="5395"/>
        <v>372100</v>
      </c>
      <c r="MQ169"/>
      <c r="MR169" s="3">
        <f t="shared" si="5396"/>
        <v>0</v>
      </c>
      <c r="MS169"/>
      <c r="MT169" s="3">
        <f t="shared" si="5397"/>
        <v>41209</v>
      </c>
      <c r="MU169"/>
      <c r="MV169" s="3">
        <f t="shared" si="5398"/>
        <v>0</v>
      </c>
      <c r="MW169"/>
      <c r="MX169" s="3">
        <f t="shared" si="5399"/>
        <v>0</v>
      </c>
      <c r="MY169"/>
      <c r="MZ169" s="3">
        <f t="shared" si="5400"/>
        <v>0</v>
      </c>
      <c r="NA169"/>
      <c r="NB169" s="3">
        <f t="shared" si="5401"/>
        <v>41209</v>
      </c>
      <c r="NC169"/>
      <c r="ND169" s="3">
        <f t="shared" si="5402"/>
        <v>41616</v>
      </c>
      <c r="NE169"/>
      <c r="NF169" s="3">
        <f t="shared" si="5403"/>
        <v>165649</v>
      </c>
      <c r="NG169"/>
      <c r="NH169" s="3">
        <f t="shared" si="5404"/>
        <v>0</v>
      </c>
      <c r="NI169"/>
      <c r="NJ169" s="3">
        <f t="shared" si="5405"/>
        <v>41209</v>
      </c>
      <c r="NK169"/>
      <c r="NL169" s="3">
        <f t="shared" si="5359"/>
        <v>41616</v>
      </c>
      <c r="NM169"/>
      <c r="NN169" s="3">
        <f t="shared" si="5406"/>
        <v>1490841</v>
      </c>
      <c r="NO169"/>
      <c r="NP169" s="3">
        <f t="shared" si="5407"/>
        <v>41209</v>
      </c>
      <c r="NQ169"/>
      <c r="NR169" s="3">
        <f t="shared" si="5408"/>
        <v>41616</v>
      </c>
      <c r="NS169"/>
      <c r="NT169" s="3">
        <f t="shared" si="5409"/>
        <v>41616</v>
      </c>
      <c r="NU169"/>
      <c r="NV169" s="3">
        <f t="shared" si="5410"/>
        <v>41616</v>
      </c>
      <c r="NW169"/>
      <c r="NX169" s="3">
        <f t="shared" si="5411"/>
        <v>372100</v>
      </c>
      <c r="NY169"/>
      <c r="NZ169" s="3">
        <f t="shared" si="5412"/>
        <v>372100</v>
      </c>
      <c r="OA169"/>
      <c r="OB169" s="3">
        <f t="shared" si="5413"/>
        <v>41209</v>
      </c>
      <c r="OC169"/>
      <c r="OD169" s="3">
        <f t="shared" si="5414"/>
        <v>41209</v>
      </c>
      <c r="OE169"/>
      <c r="OF169" s="3">
        <f t="shared" si="5415"/>
        <v>0</v>
      </c>
      <c r="OG169"/>
      <c r="OH169" s="3">
        <f t="shared" si="5416"/>
        <v>0</v>
      </c>
      <c r="OI169"/>
      <c r="OJ169" s="3">
        <f t="shared" si="5417"/>
        <v>41209</v>
      </c>
      <c r="OK169"/>
      <c r="OL169" s="3">
        <f t="shared" si="5418"/>
        <v>41209</v>
      </c>
      <c r="OM169"/>
      <c r="ON169" s="3">
        <f t="shared" si="5419"/>
        <v>41616</v>
      </c>
      <c r="OO169"/>
      <c r="OP169" s="3">
        <f t="shared" si="5420"/>
        <v>165649</v>
      </c>
      <c r="OQ169"/>
      <c r="OR169" s="3">
        <f t="shared" si="5421"/>
        <v>165649</v>
      </c>
      <c r="OS169"/>
      <c r="OT169" s="3">
        <f t="shared" si="5422"/>
        <v>0</v>
      </c>
      <c r="OU169"/>
      <c r="OV169" s="3">
        <f t="shared" si="5423"/>
        <v>165649</v>
      </c>
      <c r="OW169"/>
      <c r="OX169" s="3">
        <f t="shared" si="5424"/>
        <v>165649</v>
      </c>
      <c r="OY169"/>
      <c r="OZ169" s="3">
        <f t="shared" si="5425"/>
        <v>41209</v>
      </c>
      <c r="PA169"/>
      <c r="PB169" s="3">
        <f t="shared" si="5426"/>
        <v>41209</v>
      </c>
      <c r="PC169"/>
      <c r="PD169" s="3">
        <f t="shared" si="5427"/>
        <v>165649</v>
      </c>
      <c r="PE169"/>
      <c r="PF169" s="3">
        <f t="shared" si="5428"/>
        <v>165649</v>
      </c>
      <c r="PG169"/>
      <c r="PH169" s="3">
        <f t="shared" si="5429"/>
        <v>165649</v>
      </c>
      <c r="PI169"/>
      <c r="PJ169" s="3">
        <f t="shared" si="5430"/>
        <v>41209</v>
      </c>
      <c r="PK169"/>
      <c r="PL169" s="3">
        <f t="shared" si="5431"/>
        <v>165649</v>
      </c>
      <c r="PM169"/>
      <c r="PN169" s="3">
        <f t="shared" si="5432"/>
        <v>41209</v>
      </c>
      <c r="PO169"/>
      <c r="PP169" s="3">
        <f t="shared" si="5433"/>
        <v>165649</v>
      </c>
      <c r="PQ169"/>
      <c r="PR169" s="3">
        <f t="shared" si="5434"/>
        <v>41209</v>
      </c>
      <c r="PS169"/>
      <c r="PT169" s="3">
        <f t="shared" si="5435"/>
        <v>41616</v>
      </c>
      <c r="PU169"/>
      <c r="PV169" s="3">
        <f t="shared" si="5436"/>
        <v>41209</v>
      </c>
      <c r="PW169"/>
      <c r="PX169" s="3">
        <f t="shared" si="5360"/>
        <v>41209</v>
      </c>
      <c r="PY169"/>
      <c r="PZ169" s="3">
        <f t="shared" si="5802"/>
        <v>165649</v>
      </c>
      <c r="QA169"/>
      <c r="QB169" s="3">
        <f t="shared" si="5803"/>
        <v>165649</v>
      </c>
      <c r="QC169"/>
      <c r="QD169" s="3">
        <f t="shared" si="5804"/>
        <v>0</v>
      </c>
      <c r="QE169"/>
      <c r="QF169" s="3">
        <f t="shared" si="5805"/>
        <v>372100</v>
      </c>
      <c r="QG169"/>
      <c r="QH169" s="3">
        <f t="shared" si="5806"/>
        <v>0</v>
      </c>
      <c r="QI169"/>
      <c r="QJ169" s="3">
        <f t="shared" si="5807"/>
        <v>0</v>
      </c>
      <c r="QK169"/>
      <c r="QL169" s="3">
        <f t="shared" si="5808"/>
        <v>41209</v>
      </c>
      <c r="QM169"/>
      <c r="QN169" s="3">
        <f t="shared" si="5799"/>
        <v>0</v>
      </c>
      <c r="QO169"/>
      <c r="QP169" s="3">
        <f t="shared" si="5800"/>
        <v>0</v>
      </c>
      <c r="QQ169"/>
      <c r="QR169" s="3">
        <f t="shared" si="5801"/>
        <v>165649</v>
      </c>
      <c r="QS169" s="5"/>
      <c r="QT169" s="6">
        <f t="shared" si="5209"/>
        <v>19.015246372177106</v>
      </c>
      <c r="QU169" s="5"/>
      <c r="QV169" s="5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</row>
    <row r="170" spans="1:1015" s="3" customFormat="1">
      <c r="A170" s="2">
        <v>204</v>
      </c>
      <c r="B170" s="3">
        <v>39394</v>
      </c>
      <c r="C170" s="3">
        <v>27735</v>
      </c>
      <c r="D170" s="3">
        <v>33460</v>
      </c>
      <c r="E170" s="3">
        <v>33869</v>
      </c>
      <c r="F170" s="3">
        <v>33255</v>
      </c>
      <c r="G170" s="3">
        <v>27939</v>
      </c>
      <c r="H170" s="3">
        <v>31823</v>
      </c>
      <c r="I170" s="3">
        <v>30392</v>
      </c>
      <c r="J170" s="3">
        <v>35710</v>
      </c>
      <c r="K170" s="3">
        <v>32437</v>
      </c>
      <c r="L170" s="3">
        <v>36324</v>
      </c>
      <c r="M170" s="3">
        <v>32028</v>
      </c>
      <c r="N170" s="3">
        <v>32641</v>
      </c>
      <c r="O170" s="3">
        <v>31823</v>
      </c>
      <c r="P170" s="3">
        <v>36324</v>
      </c>
      <c r="Q170" s="3">
        <v>40008</v>
      </c>
      <c r="R170" s="3">
        <v>35096</v>
      </c>
      <c r="S170" s="3">
        <v>40418</v>
      </c>
      <c r="T170" s="3">
        <v>29983</v>
      </c>
      <c r="U170" s="3">
        <v>33869</v>
      </c>
      <c r="V170" s="3">
        <v>37961</v>
      </c>
      <c r="W170" s="3">
        <v>28348</v>
      </c>
      <c r="X170" s="3">
        <v>30392</v>
      </c>
      <c r="Y170" s="3">
        <v>39394</v>
      </c>
      <c r="Z170" s="3">
        <v>25691</v>
      </c>
      <c r="AA170" s="3">
        <v>33050</v>
      </c>
      <c r="AB170" s="3">
        <v>35915</v>
      </c>
      <c r="AC170" s="3">
        <v>40008</v>
      </c>
      <c r="AD170" s="3">
        <v>39189</v>
      </c>
      <c r="AE170" s="3">
        <v>34482</v>
      </c>
      <c r="AF170" s="3">
        <v>33664</v>
      </c>
      <c r="AG170" s="3">
        <v>33050</v>
      </c>
      <c r="AH170" s="3">
        <v>40213</v>
      </c>
      <c r="AI170" s="3">
        <v>35710</v>
      </c>
      <c r="AJ170" s="3">
        <v>37347</v>
      </c>
      <c r="AK170" s="3">
        <v>39189</v>
      </c>
      <c r="AL170" s="3">
        <v>45949</v>
      </c>
      <c r="AM170" s="3">
        <v>33664</v>
      </c>
      <c r="AN170" s="3">
        <v>42261</v>
      </c>
      <c r="AO170" s="3">
        <v>34073</v>
      </c>
      <c r="AP170" s="3">
        <v>42466</v>
      </c>
      <c r="AQ170" s="3">
        <v>33664</v>
      </c>
      <c r="AR170" s="3">
        <v>38371</v>
      </c>
      <c r="AS170" s="3">
        <v>40827</v>
      </c>
      <c r="AT170" s="3">
        <v>36528</v>
      </c>
      <c r="AU170" s="3">
        <v>37756</v>
      </c>
      <c r="AV170" s="3">
        <v>35915</v>
      </c>
      <c r="AW170" s="3">
        <v>41647</v>
      </c>
      <c r="AX170" s="3">
        <v>37552</v>
      </c>
      <c r="AY170" s="3">
        <v>36528</v>
      </c>
      <c r="AZ170" s="3">
        <v>38575</v>
      </c>
      <c r="BA170" s="3">
        <v>41237</v>
      </c>
      <c r="BB170" s="3">
        <v>42671</v>
      </c>
      <c r="BC170" s="3">
        <v>39394</v>
      </c>
      <c r="BD170" s="3">
        <v>33664</v>
      </c>
      <c r="BE170" s="3">
        <v>36324</v>
      </c>
      <c r="BF170" s="3">
        <v>35505</v>
      </c>
      <c r="BG170" s="3">
        <v>32641</v>
      </c>
      <c r="BH170" s="3">
        <v>34482</v>
      </c>
      <c r="BI170" s="3">
        <v>40008</v>
      </c>
      <c r="BJ170" s="3">
        <v>34278</v>
      </c>
      <c r="BK170" s="3">
        <v>33664</v>
      </c>
      <c r="BL170" s="3">
        <v>36119</v>
      </c>
      <c r="BM170" s="3">
        <v>32232</v>
      </c>
      <c r="BN170" s="3">
        <v>39599</v>
      </c>
      <c r="BO170" s="3">
        <v>38985</v>
      </c>
      <c r="BP170" s="3">
        <v>32028</v>
      </c>
      <c r="BQ170" s="3">
        <v>27939</v>
      </c>
      <c r="BR170" s="3">
        <v>33460</v>
      </c>
      <c r="BS170" s="3">
        <v>33460</v>
      </c>
      <c r="BT170" s="3">
        <v>36324</v>
      </c>
      <c r="BU170" s="3">
        <v>31414</v>
      </c>
      <c r="BV170" s="3">
        <v>31005</v>
      </c>
      <c r="BW170" s="3">
        <v>29983</v>
      </c>
      <c r="BX170" s="3">
        <v>35505</v>
      </c>
      <c r="BY170" s="3">
        <v>34073</v>
      </c>
      <c r="BZ170" s="3">
        <v>27326</v>
      </c>
      <c r="CA170" s="3">
        <v>31005</v>
      </c>
      <c r="CB170" s="3">
        <v>26509</v>
      </c>
      <c r="CC170" s="3">
        <v>39394</v>
      </c>
      <c r="CD170" s="3">
        <v>36733</v>
      </c>
      <c r="CE170" s="3">
        <v>45129</v>
      </c>
      <c r="CF170" s="3">
        <v>32232</v>
      </c>
      <c r="CG170" s="3">
        <v>31005</v>
      </c>
      <c r="CH170" s="3">
        <v>29370</v>
      </c>
      <c r="CI170" s="3">
        <v>30188</v>
      </c>
      <c r="CJ170" s="3">
        <v>39189</v>
      </c>
      <c r="CK170" s="3">
        <v>34482</v>
      </c>
      <c r="CL170" s="3">
        <v>34892</v>
      </c>
      <c r="CM170" s="3">
        <v>34687</v>
      </c>
      <c r="CN170" s="3">
        <v>36324</v>
      </c>
      <c r="CO170" s="3">
        <v>34278</v>
      </c>
      <c r="CP170" s="3">
        <v>34278</v>
      </c>
      <c r="CQ170" s="3">
        <v>33255</v>
      </c>
      <c r="CR170" s="3">
        <v>40213</v>
      </c>
      <c r="CS170" s="3">
        <v>34278</v>
      </c>
      <c r="CT170" s="3">
        <v>36119</v>
      </c>
      <c r="CU170" s="3">
        <v>34892</v>
      </c>
      <c r="CV170" s="3">
        <v>39189</v>
      </c>
      <c r="CW170" s="3">
        <v>35915</v>
      </c>
      <c r="CX170" s="3">
        <v>39394</v>
      </c>
      <c r="CY170" s="3">
        <v>30801</v>
      </c>
      <c r="CZ170" s="3">
        <v>33869</v>
      </c>
      <c r="DA170" s="3">
        <v>32232</v>
      </c>
      <c r="DB170" s="3">
        <v>36119</v>
      </c>
      <c r="DC170" s="3">
        <v>31414</v>
      </c>
      <c r="DD170" s="3">
        <v>38166</v>
      </c>
      <c r="DE170" s="3">
        <v>34892</v>
      </c>
      <c r="DF170" s="3">
        <v>34687</v>
      </c>
      <c r="DG170" s="3">
        <v>34073</v>
      </c>
      <c r="DH170" s="3">
        <v>32846</v>
      </c>
      <c r="DI170" s="3">
        <v>30801</v>
      </c>
      <c r="DJ170" s="3">
        <v>33460</v>
      </c>
      <c r="DK170" s="3">
        <v>34687</v>
      </c>
      <c r="DL170" s="3">
        <v>38575</v>
      </c>
      <c r="DM170" s="3">
        <v>29779</v>
      </c>
      <c r="DN170" s="3">
        <v>26100</v>
      </c>
      <c r="DO170" s="3">
        <v>32437</v>
      </c>
      <c r="DP170" s="3">
        <v>36324</v>
      </c>
      <c r="DQ170" s="3">
        <v>26713</v>
      </c>
      <c r="DR170" s="3">
        <v>33869</v>
      </c>
      <c r="DS170" s="3">
        <v>27122</v>
      </c>
      <c r="DT170" s="3">
        <v>24057</v>
      </c>
      <c r="DU170" s="3">
        <v>29779</v>
      </c>
      <c r="DV170" s="3">
        <v>34482</v>
      </c>
      <c r="DW170" s="3">
        <v>34278</v>
      </c>
      <c r="DX170" s="3">
        <v>31823</v>
      </c>
      <c r="DY170" s="3">
        <v>32437</v>
      </c>
      <c r="DZ170" s="3">
        <v>30801</v>
      </c>
      <c r="EA170" s="3">
        <v>33460</v>
      </c>
      <c r="EB170" s="3">
        <v>35301</v>
      </c>
      <c r="EC170" s="3">
        <v>35301</v>
      </c>
      <c r="ED170" s="3">
        <v>33050</v>
      </c>
      <c r="EE170" s="3">
        <v>25078</v>
      </c>
      <c r="EF170" s="3">
        <v>28143</v>
      </c>
      <c r="EG170" s="3">
        <v>32028</v>
      </c>
      <c r="EH170" s="3">
        <v>28757</v>
      </c>
      <c r="EI170" s="3">
        <v>28757</v>
      </c>
      <c r="EJ170" s="3">
        <v>28757</v>
      </c>
      <c r="EK170" s="3">
        <v>27530</v>
      </c>
      <c r="EL170" s="3">
        <v>27122</v>
      </c>
      <c r="EM170" s="3">
        <v>28961</v>
      </c>
      <c r="EN170" s="3">
        <v>35096</v>
      </c>
      <c r="EO170" s="3">
        <v>34278</v>
      </c>
      <c r="EP170" s="3">
        <v>26304</v>
      </c>
      <c r="EQ170" s="3">
        <v>35505</v>
      </c>
      <c r="ER170" s="3">
        <v>27735</v>
      </c>
      <c r="ES170" s="3">
        <v>27735</v>
      </c>
      <c r="ET170" s="3">
        <v>27530</v>
      </c>
      <c r="EU170" s="3">
        <v>28143</v>
      </c>
      <c r="EV170" s="5"/>
      <c r="EW170" s="6">
        <f t="shared" si="5053"/>
        <v>34009.14</v>
      </c>
      <c r="EX170" s="7"/>
      <c r="EY170" s="6">
        <f t="shared" si="5204"/>
        <v>351.61784255959458</v>
      </c>
      <c r="EZ170" s="7"/>
      <c r="FA170" s="6">
        <f t="shared" si="5205"/>
        <v>34418.400000000001</v>
      </c>
      <c r="FB170" s="6">
        <f t="shared" si="5206"/>
        <v>33599.879999999997</v>
      </c>
      <c r="FC170" s="6">
        <f t="shared" si="4992"/>
        <v>818.52000000000407</v>
      </c>
      <c r="FD170" s="7"/>
      <c r="FE170" s="6">
        <f t="shared" si="5207"/>
        <v>117516006.63039991</v>
      </c>
      <c r="FF170"/>
      <c r="FG170" s="6">
        <f t="shared" si="5361"/>
        <v>1506805.3504000099</v>
      </c>
      <c r="FH170"/>
      <c r="FI170" s="6">
        <f t="shared" si="5362"/>
        <v>20227326.350399964</v>
      </c>
      <c r="FJ170"/>
      <c r="FK170" s="6">
        <f t="shared" si="5363"/>
        <v>375131.75039999501</v>
      </c>
      <c r="FL170"/>
      <c r="FM170" s="6">
        <f t="shared" si="5364"/>
        <v>6024472.0703999801</v>
      </c>
      <c r="FN170"/>
      <c r="FO170" s="6">
        <f t="shared" si="5365"/>
        <v>12092867.150399972</v>
      </c>
      <c r="FP170"/>
      <c r="FQ170" s="6">
        <f t="shared" si="5366"/>
        <v>0.27040000000423753</v>
      </c>
      <c r="FR170"/>
      <c r="FS170" s="6">
        <f t="shared" si="5367"/>
        <v>20272686.350400038</v>
      </c>
      <c r="FT170"/>
      <c r="FU170" s="6">
        <f t="shared" si="5368"/>
        <v>37705985.870400049</v>
      </c>
      <c r="FV170"/>
      <c r="FW170" s="6">
        <f t="shared" si="5369"/>
        <v>22132508.43040004</v>
      </c>
      <c r="FX170"/>
      <c r="FY170" s="6">
        <f t="shared" si="5370"/>
        <v>77342878.470399931</v>
      </c>
      <c r="FZ170"/>
      <c r="GA170" s="6">
        <f t="shared" si="5371"/>
        <v>96442613.070400074</v>
      </c>
      <c r="GB170"/>
      <c r="GC170" s="6">
        <f t="shared" si="5372"/>
        <v>66871833.350400068</v>
      </c>
      <c r="GD170"/>
      <c r="GE170" s="6">
        <f t="shared" si="5373"/>
        <v>24123028.710400041</v>
      </c>
      <c r="GF170"/>
      <c r="GG170" s="6">
        <f t="shared" si="5374"/>
        <v>15120276.710399969</v>
      </c>
      <c r="GH170"/>
      <c r="GI170" s="6">
        <f t="shared" si="5812"/>
        <v>41828.430400001664</v>
      </c>
      <c r="GJ170"/>
      <c r="GK170" s="6">
        <f t="shared" si="5813"/>
        <v>13575392.870399971</v>
      </c>
      <c r="GL170"/>
      <c r="GM170" s="6">
        <f t="shared" si="5814"/>
        <v>7078366.6704000216</v>
      </c>
      <c r="GN170"/>
      <c r="GO170" s="6">
        <f t="shared" si="5815"/>
        <v>131480163.59039991</v>
      </c>
      <c r="GP170"/>
      <c r="GQ170" s="6">
        <f t="shared" si="5816"/>
        <v>54309235.470399939</v>
      </c>
      <c r="GR170"/>
      <c r="GS170" s="6">
        <f t="shared" si="5817"/>
        <v>63735952.910399936</v>
      </c>
      <c r="GT170"/>
      <c r="GU170" s="6">
        <f t="shared" si="5818"/>
        <v>10722481.230400026</v>
      </c>
      <c r="GV170"/>
      <c r="GW170" s="6">
        <f t="shared" si="5819"/>
        <v>4188244.1104000169</v>
      </c>
      <c r="GX170"/>
      <c r="GY170" s="6">
        <f t="shared" si="5820"/>
        <v>42909312.270400055</v>
      </c>
      <c r="GZ170"/>
      <c r="HA170" s="6">
        <f t="shared" si="5821"/>
        <v>42222.030399998323</v>
      </c>
      <c r="HB170"/>
      <c r="HC170" s="6">
        <f t="shared" si="5822"/>
        <v>12114019.470400028</v>
      </c>
      <c r="HD170"/>
      <c r="HE170" s="6">
        <f t="shared" si="5823"/>
        <v>6044123.9103999799</v>
      </c>
      <c r="HF170"/>
      <c r="HG170" s="6">
        <f t="shared" si="5824"/>
        <v>12100101.390400028</v>
      </c>
      <c r="HH170"/>
      <c r="HI170" s="6">
        <f t="shared" si="5825"/>
        <v>4183988.4303999832</v>
      </c>
      <c r="HJ170"/>
      <c r="HK170" s="6">
        <f t="shared" si="5826"/>
        <v>40252934.030400053</v>
      </c>
      <c r="HL170"/>
      <c r="HM170" s="6">
        <f t="shared" si="5827"/>
        <v>41828.430400001664</v>
      </c>
      <c r="HN170"/>
      <c r="HO170" s="6">
        <f t="shared" si="5828"/>
        <v>9415569.5103999749</v>
      </c>
      <c r="HP170"/>
      <c r="HQ170" s="6">
        <f t="shared" si="5829"/>
        <v>41828.430400001664</v>
      </c>
      <c r="HR170"/>
      <c r="HS170" s="6">
        <f t="shared" si="5830"/>
        <v>10696039.430399973</v>
      </c>
      <c r="HT170"/>
      <c r="HU170" s="6">
        <f t="shared" si="5831"/>
        <v>669974.99040000665</v>
      </c>
      <c r="HV170"/>
      <c r="HW170" s="6">
        <f t="shared" si="5832"/>
        <v>16740208.590399968</v>
      </c>
      <c r="HX170"/>
      <c r="HY170" s="6">
        <f t="shared" si="5833"/>
        <v>41404.110399998339</v>
      </c>
      <c r="HZ170"/>
      <c r="IA170" s="6">
        <f t="shared" si="5834"/>
        <v>376357.71039999498</v>
      </c>
      <c r="IB170"/>
      <c r="IC170" s="6">
        <f t="shared" si="5835"/>
        <v>20227686.150400035</v>
      </c>
      <c r="ID170"/>
      <c r="IE170" s="6">
        <f t="shared" si="5836"/>
        <v>187786460.39040011</v>
      </c>
      <c r="IF170"/>
      <c r="IG170" s="6">
        <f t="shared" si="5837"/>
        <v>84907378.830400079</v>
      </c>
      <c r="IH170"/>
      <c r="II170" s="6">
        <f t="shared" si="5838"/>
        <v>166855.91039999668</v>
      </c>
      <c r="IJ170"/>
      <c r="IK170" s="6">
        <f t="shared" si="5839"/>
        <v>2678197.7104000133</v>
      </c>
      <c r="IL170"/>
      <c r="IM170" s="6">
        <f t="shared" si="5840"/>
        <v>15120276.710399969</v>
      </c>
      <c r="IN170"/>
      <c r="IO170" s="6">
        <f t="shared" si="5841"/>
        <v>376406.790400005</v>
      </c>
      <c r="IP170"/>
      <c r="IQ170" s="6">
        <f t="shared" si="5842"/>
        <v>1506707.1503999899</v>
      </c>
      <c r="IR170"/>
      <c r="IS170" s="6">
        <f t="shared" si="5843"/>
        <v>41812.070399998331</v>
      </c>
      <c r="IT170"/>
      <c r="IU170" s="6">
        <f t="shared" si="5844"/>
        <v>26178367.590399958</v>
      </c>
      <c r="IV170"/>
      <c r="IW170" s="6">
        <f t="shared" si="5845"/>
        <v>166855.91039999668</v>
      </c>
      <c r="IX170"/>
      <c r="IY170" s="6">
        <f t="shared" si="5846"/>
        <v>6029382.03039998</v>
      </c>
      <c r="IZ170"/>
      <c r="JA170" s="6">
        <f t="shared" si="5847"/>
        <v>60442539.270399936</v>
      </c>
      <c r="JB170"/>
      <c r="JC170" s="6">
        <f t="shared" si="5848"/>
        <v>669909.51039999328</v>
      </c>
      <c r="JD170"/>
      <c r="JE170" s="6">
        <f t="shared" si="5849"/>
        <v>15104726.790399969</v>
      </c>
      <c r="JF170"/>
      <c r="JG170" s="6">
        <f t="shared" si="5850"/>
        <v>6029382.03039998</v>
      </c>
      <c r="JH170"/>
      <c r="JI170" s="6">
        <f t="shared" si="5851"/>
        <v>41828.430400001664</v>
      </c>
      <c r="JJ170"/>
      <c r="JK170" s="6">
        <f t="shared" si="5852"/>
        <v>1504253.19039999</v>
      </c>
      <c r="JL170"/>
      <c r="JM170" s="6">
        <f t="shared" si="5853"/>
        <v>4184152.0704000168</v>
      </c>
      <c r="JN170"/>
      <c r="JO170" s="6">
        <f t="shared" si="5854"/>
        <v>63640187.150399938</v>
      </c>
      <c r="JP170"/>
      <c r="JQ170" s="6">
        <f t="shared" si="5855"/>
        <v>51201466.470400058</v>
      </c>
      <c r="JR170"/>
      <c r="JS170" s="6">
        <f t="shared" si="5856"/>
        <v>77307704.550399929</v>
      </c>
      <c r="JT170"/>
      <c r="JU170" s="6">
        <f t="shared" si="5857"/>
        <v>35146875.110399954</v>
      </c>
      <c r="JV170"/>
      <c r="JW170" s="6">
        <f t="shared" si="5858"/>
        <v>42778401.870400056</v>
      </c>
      <c r="JX170"/>
      <c r="JY170" s="6">
        <f t="shared" si="5859"/>
        <v>377634.83040000498</v>
      </c>
      <c r="JZ170"/>
      <c r="KA170" s="6">
        <f t="shared" si="5860"/>
        <v>2052113.5504000117</v>
      </c>
      <c r="KB170"/>
      <c r="KC170" s="6">
        <f t="shared" si="5861"/>
        <v>12093145.350400029</v>
      </c>
      <c r="KD170"/>
      <c r="KE170" s="6">
        <f t="shared" si="5862"/>
        <v>669974.99040000665</v>
      </c>
      <c r="KF170"/>
      <c r="KG170" s="6">
        <f t="shared" si="5863"/>
        <v>51172276.110399939</v>
      </c>
      <c r="KH170"/>
      <c r="KI170" s="6">
        <f t="shared" si="5864"/>
        <v>22123100.390400037</v>
      </c>
      <c r="KJ170"/>
      <c r="KK170" s="6">
        <f t="shared" si="5865"/>
        <v>669974.99040000665</v>
      </c>
      <c r="KL170"/>
      <c r="KM170" s="6">
        <f t="shared" si="5866"/>
        <v>166855.91039999668</v>
      </c>
      <c r="KN170"/>
      <c r="KO170" s="6">
        <f t="shared" si="5867"/>
        <v>7062412.5504000215</v>
      </c>
      <c r="KP170"/>
      <c r="KQ170" s="6">
        <f t="shared" si="5868"/>
        <v>0.27040000000423753</v>
      </c>
      <c r="KR170"/>
      <c r="KS170" s="6">
        <f t="shared" si="5869"/>
        <v>100390781.03040008</v>
      </c>
      <c r="KT170"/>
      <c r="KU170" s="6">
        <f t="shared" si="5870"/>
        <v>669974.99040000665</v>
      </c>
      <c r="KV170"/>
      <c r="KW170" s="16">
        <f t="shared" si="5871"/>
        <v>289.39530441361455</v>
      </c>
      <c r="KX170" s="7"/>
      <c r="KY170" s="5"/>
      <c r="KZ170" s="3">
        <f t="shared" si="5208"/>
        <v>135932281</v>
      </c>
      <c r="LA170"/>
      <c r="LB170" s="3">
        <f t="shared" si="5375"/>
        <v>167281</v>
      </c>
      <c r="LC170"/>
      <c r="LD170" s="3">
        <f t="shared" si="5376"/>
        <v>28259856</v>
      </c>
      <c r="LE170"/>
      <c r="LF170" s="3">
        <f t="shared" si="5377"/>
        <v>2047761</v>
      </c>
      <c r="LG170"/>
      <c r="LH170" s="3">
        <f t="shared" si="5378"/>
        <v>10712529</v>
      </c>
      <c r="LI170"/>
      <c r="LJ170" s="3">
        <f t="shared" si="5379"/>
        <v>18455616</v>
      </c>
      <c r="LK170"/>
      <c r="LL170" s="3">
        <f t="shared" si="5380"/>
        <v>669124</v>
      </c>
      <c r="LM170"/>
      <c r="LN170" s="3">
        <f t="shared" si="5381"/>
        <v>13571856</v>
      </c>
      <c r="LO170"/>
      <c r="LP170" s="3">
        <f t="shared" si="5382"/>
        <v>28323684</v>
      </c>
      <c r="LQ170"/>
      <c r="LR170" s="3">
        <f t="shared" si="5383"/>
        <v>15100996</v>
      </c>
      <c r="LS170"/>
      <c r="LT170" s="3">
        <f t="shared" si="5384"/>
        <v>92409769</v>
      </c>
      <c r="LU170"/>
      <c r="LV170" s="3">
        <f t="shared" si="5385"/>
        <v>81036004</v>
      </c>
      <c r="LW170"/>
      <c r="LX170" s="3">
        <f t="shared" si="5386"/>
        <v>54154881</v>
      </c>
      <c r="LY170"/>
      <c r="LZ170" s="3">
        <f t="shared" si="5387"/>
        <v>16752649</v>
      </c>
      <c r="MA170"/>
      <c r="MB170" s="3">
        <f t="shared" si="5388"/>
        <v>22155849</v>
      </c>
      <c r="MC170"/>
      <c r="MD170" s="3">
        <f t="shared" si="5389"/>
        <v>376996</v>
      </c>
      <c r="ME170"/>
      <c r="MF170" s="3">
        <f t="shared" si="5390"/>
        <v>20277009</v>
      </c>
      <c r="MG170"/>
      <c r="MH170" s="3">
        <f t="shared" si="5391"/>
        <v>3392964</v>
      </c>
      <c r="MI170"/>
      <c r="MJ170" s="3">
        <f t="shared" si="5392"/>
        <v>150921225</v>
      </c>
      <c r="MK170"/>
      <c r="ML170" s="3">
        <f t="shared" si="5393"/>
        <v>67043344</v>
      </c>
      <c r="MM170"/>
      <c r="MN170" s="3">
        <f t="shared" si="5394"/>
        <v>77475204</v>
      </c>
      <c r="MO170"/>
      <c r="MP170" s="3">
        <f t="shared" si="5395"/>
        <v>6031936</v>
      </c>
      <c r="MQ170"/>
      <c r="MR170" s="3">
        <f t="shared" si="5396"/>
        <v>1507984</v>
      </c>
      <c r="MS170"/>
      <c r="MT170" s="3">
        <f t="shared" si="5397"/>
        <v>32855824</v>
      </c>
      <c r="MU170"/>
      <c r="MV170" s="3">
        <f t="shared" si="5398"/>
        <v>1048576</v>
      </c>
      <c r="MW170"/>
      <c r="MX170" s="3">
        <f t="shared" si="5399"/>
        <v>7086244</v>
      </c>
      <c r="MY170"/>
      <c r="MZ170" s="3">
        <f t="shared" si="5400"/>
        <v>10738729</v>
      </c>
      <c r="NA170"/>
      <c r="NB170" s="3">
        <f t="shared" si="5401"/>
        <v>7075600</v>
      </c>
      <c r="NC170"/>
      <c r="ND170" s="3">
        <f t="shared" si="5402"/>
        <v>8202496</v>
      </c>
      <c r="NE170"/>
      <c r="NF170" s="3">
        <f t="shared" si="5403"/>
        <v>30536676</v>
      </c>
      <c r="NG170"/>
      <c r="NH170" s="3">
        <f t="shared" si="5404"/>
        <v>376996</v>
      </c>
      <c r="NI170"/>
      <c r="NJ170" s="3">
        <f t="shared" si="5405"/>
        <v>15108769</v>
      </c>
      <c r="NK170"/>
      <c r="NL170" s="3">
        <f t="shared" si="5359"/>
        <v>376996</v>
      </c>
      <c r="NM170"/>
      <c r="NN170" s="3">
        <f t="shared" si="5406"/>
        <v>16719921</v>
      </c>
      <c r="NO170"/>
      <c r="NP170" s="3">
        <f t="shared" si="5407"/>
        <v>0</v>
      </c>
      <c r="NQ170"/>
      <c r="NR170" s="3">
        <f t="shared" si="5408"/>
        <v>24108100</v>
      </c>
      <c r="NS170"/>
      <c r="NT170" s="3">
        <f t="shared" si="5409"/>
        <v>1044484</v>
      </c>
      <c r="NU170"/>
      <c r="NV170" s="3">
        <f t="shared" si="5410"/>
        <v>2050624</v>
      </c>
      <c r="NW170"/>
      <c r="NX170" s="3">
        <f t="shared" si="5411"/>
        <v>13535041</v>
      </c>
      <c r="NY170"/>
      <c r="NZ170" s="3">
        <f t="shared" si="5412"/>
        <v>166023225</v>
      </c>
      <c r="OA170"/>
      <c r="OB170" s="3">
        <f t="shared" si="5413"/>
        <v>70492816</v>
      </c>
      <c r="OC170"/>
      <c r="OD170" s="3">
        <f t="shared" si="5414"/>
        <v>1505529</v>
      </c>
      <c r="OE170"/>
      <c r="OF170" s="3">
        <f t="shared" si="5415"/>
        <v>669124</v>
      </c>
      <c r="OG170"/>
      <c r="OH170" s="3">
        <f t="shared" si="5416"/>
        <v>22155849</v>
      </c>
      <c r="OI170"/>
      <c r="OJ170" s="3">
        <f t="shared" si="5417"/>
        <v>42025</v>
      </c>
      <c r="OK170"/>
      <c r="OL170" s="3">
        <f t="shared" si="5418"/>
        <v>4186116</v>
      </c>
      <c r="OM170"/>
      <c r="ON170" s="3">
        <f t="shared" si="5419"/>
        <v>1046529</v>
      </c>
      <c r="OO170"/>
      <c r="OP170" s="3">
        <f t="shared" si="5420"/>
        <v>35224225</v>
      </c>
      <c r="OQ170"/>
      <c r="OR170" s="3">
        <f t="shared" si="5421"/>
        <v>1505529</v>
      </c>
      <c r="OS170"/>
      <c r="OT170" s="3">
        <f t="shared" si="5422"/>
        <v>10719076</v>
      </c>
      <c r="OU170"/>
      <c r="OV170" s="3">
        <f t="shared" si="5423"/>
        <v>73839649</v>
      </c>
      <c r="OW170"/>
      <c r="OX170" s="3">
        <f t="shared" si="5424"/>
        <v>2679769</v>
      </c>
      <c r="OY170"/>
      <c r="OZ170" s="3">
        <f t="shared" si="5425"/>
        <v>22137025</v>
      </c>
      <c r="PA170"/>
      <c r="PB170" s="3">
        <f t="shared" si="5426"/>
        <v>10719076</v>
      </c>
      <c r="PC170"/>
      <c r="PD170" s="3">
        <f t="shared" si="5427"/>
        <v>376996</v>
      </c>
      <c r="PE170"/>
      <c r="PF170" s="3">
        <f t="shared" si="5428"/>
        <v>4182025</v>
      </c>
      <c r="PG170"/>
      <c r="PH170" s="3">
        <f t="shared" si="5429"/>
        <v>1505529</v>
      </c>
      <c r="PI170"/>
      <c r="PJ170" s="3">
        <f t="shared" si="5430"/>
        <v>77369616</v>
      </c>
      <c r="PK170"/>
      <c r="PL170" s="3">
        <f t="shared" si="5431"/>
        <v>40157569</v>
      </c>
      <c r="PM170"/>
      <c r="PN170" s="3">
        <f t="shared" si="5432"/>
        <v>92371321</v>
      </c>
      <c r="PO170"/>
      <c r="PP170" s="3">
        <f t="shared" si="5433"/>
        <v>45522009</v>
      </c>
      <c r="PQ170"/>
      <c r="PR170" s="3">
        <f t="shared" si="5434"/>
        <v>32741284</v>
      </c>
      <c r="PS170"/>
      <c r="PT170" s="3">
        <f t="shared" si="5435"/>
        <v>41616</v>
      </c>
      <c r="PU170"/>
      <c r="PV170" s="3">
        <f t="shared" si="5436"/>
        <v>376996</v>
      </c>
      <c r="PW170"/>
      <c r="PX170" s="3">
        <f t="shared" si="5360"/>
        <v>7070281</v>
      </c>
      <c r="PY170"/>
      <c r="PZ170" s="3">
        <f t="shared" si="5802"/>
        <v>0</v>
      </c>
      <c r="QA170"/>
      <c r="QB170" s="3">
        <f t="shared" si="5803"/>
        <v>63552784</v>
      </c>
      <c r="QC170"/>
      <c r="QD170" s="3">
        <f t="shared" si="5804"/>
        <v>15093225</v>
      </c>
      <c r="QE170"/>
      <c r="QF170" s="3">
        <f t="shared" si="5805"/>
        <v>0</v>
      </c>
      <c r="QG170"/>
      <c r="QH170" s="3">
        <f t="shared" si="5806"/>
        <v>1505529</v>
      </c>
      <c r="QI170"/>
      <c r="QJ170" s="3">
        <f t="shared" si="5807"/>
        <v>3381921</v>
      </c>
      <c r="QK170"/>
      <c r="QL170" s="3">
        <f t="shared" si="5808"/>
        <v>669124</v>
      </c>
      <c r="QM170"/>
      <c r="QN170" s="3">
        <f t="shared" si="5799"/>
        <v>84658401</v>
      </c>
      <c r="QO170"/>
      <c r="QP170" s="3">
        <f t="shared" si="5800"/>
        <v>0</v>
      </c>
      <c r="QQ170"/>
      <c r="QR170" s="3">
        <f t="shared" si="5801"/>
        <v>375769</v>
      </c>
      <c r="QS170" s="5"/>
      <c r="QT170" s="6">
        <f t="shared" si="5209"/>
        <v>293.43718199092422</v>
      </c>
      <c r="QU170" s="5"/>
      <c r="QV170" s="5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</row>
    <row r="171" spans="1:1015" s="3" customFormat="1">
      <c r="A171" s="2">
        <v>206</v>
      </c>
      <c r="B171" s="3">
        <v>605696</v>
      </c>
      <c r="C171" s="3">
        <v>488744</v>
      </c>
      <c r="D171" s="3">
        <v>543056</v>
      </c>
      <c r="E171" s="3">
        <v>573744</v>
      </c>
      <c r="F171" s="3">
        <v>551024</v>
      </c>
      <c r="G171" s="3">
        <v>502656</v>
      </c>
      <c r="H171" s="3">
        <v>666688</v>
      </c>
      <c r="I171" s="3">
        <v>454088</v>
      </c>
      <c r="J171" s="3">
        <v>651744</v>
      </c>
      <c r="K171" s="3">
        <v>572784</v>
      </c>
      <c r="L171" s="3">
        <v>632080</v>
      </c>
      <c r="M171" s="3">
        <v>584928</v>
      </c>
      <c r="N171" s="3">
        <v>645456</v>
      </c>
      <c r="O171" s="3">
        <v>539760</v>
      </c>
      <c r="P171" s="3">
        <v>616800</v>
      </c>
      <c r="Q171" s="3">
        <v>733040</v>
      </c>
      <c r="R171" s="3">
        <v>612768</v>
      </c>
      <c r="S171" s="3">
        <v>629856</v>
      </c>
      <c r="T171" s="3">
        <v>536464</v>
      </c>
      <c r="U171" s="3">
        <v>707664</v>
      </c>
      <c r="V171" s="3">
        <v>568928</v>
      </c>
      <c r="W171" s="3">
        <v>574720</v>
      </c>
      <c r="X171" s="3">
        <v>550464</v>
      </c>
      <c r="Y171" s="3">
        <v>660960</v>
      </c>
      <c r="Z171" s="3">
        <v>554320</v>
      </c>
      <c r="AA171" s="3">
        <v>573056</v>
      </c>
      <c r="AB171" s="3">
        <v>638912</v>
      </c>
      <c r="AC171" s="3">
        <v>606800</v>
      </c>
      <c r="AD171" s="3">
        <v>624848</v>
      </c>
      <c r="AE171" s="3">
        <v>672144</v>
      </c>
      <c r="AF171" s="3">
        <v>704144</v>
      </c>
      <c r="AG171" s="3">
        <v>630704</v>
      </c>
      <c r="AH171" s="3">
        <v>697808</v>
      </c>
      <c r="AI171" s="3">
        <v>752688</v>
      </c>
      <c r="AJ171" s="3">
        <v>683920</v>
      </c>
      <c r="AK171" s="3">
        <v>687008</v>
      </c>
      <c r="AL171" s="3">
        <v>732896</v>
      </c>
      <c r="AM171" s="3">
        <v>589504</v>
      </c>
      <c r="AN171" s="3">
        <v>615136</v>
      </c>
      <c r="AO171" s="3">
        <v>615824</v>
      </c>
      <c r="AP171" s="3">
        <v>692192</v>
      </c>
      <c r="AQ171" s="3">
        <v>613888</v>
      </c>
      <c r="AR171" s="3">
        <v>729920</v>
      </c>
      <c r="AS171" s="3">
        <v>689248</v>
      </c>
      <c r="AT171" s="3">
        <v>621936</v>
      </c>
      <c r="AU171" s="3">
        <v>599328</v>
      </c>
      <c r="AV171" s="3">
        <v>564512</v>
      </c>
      <c r="AW171" s="3">
        <v>644480</v>
      </c>
      <c r="AX171" s="3">
        <v>620832</v>
      </c>
      <c r="AY171" s="3">
        <v>558720</v>
      </c>
      <c r="AZ171" s="3">
        <v>617632</v>
      </c>
      <c r="BA171" s="3">
        <v>729920</v>
      </c>
      <c r="BB171" s="3">
        <v>709200</v>
      </c>
      <c r="BC171" s="3">
        <v>564368</v>
      </c>
      <c r="BD171" s="3">
        <v>588672</v>
      </c>
      <c r="BE171" s="3">
        <v>719904</v>
      </c>
      <c r="BF171" s="3">
        <v>682096</v>
      </c>
      <c r="BG171" s="3">
        <v>623184</v>
      </c>
      <c r="BH171" s="3">
        <v>636816</v>
      </c>
      <c r="BI171" s="3">
        <v>693312</v>
      </c>
      <c r="BJ171" s="3">
        <v>584384</v>
      </c>
      <c r="BK171" s="3">
        <v>597936</v>
      </c>
      <c r="BL171" s="3">
        <v>638352</v>
      </c>
      <c r="BM171" s="3">
        <v>564656</v>
      </c>
      <c r="BN171" s="3">
        <v>650768</v>
      </c>
      <c r="BO171" s="3">
        <v>618880</v>
      </c>
      <c r="BP171" s="3">
        <v>660400</v>
      </c>
      <c r="BQ171" s="3">
        <v>555568</v>
      </c>
      <c r="BR171" s="3">
        <v>559008</v>
      </c>
      <c r="BS171" s="3">
        <v>609584</v>
      </c>
      <c r="BT171" s="3">
        <v>618736</v>
      </c>
      <c r="BU171" s="3">
        <v>635008</v>
      </c>
      <c r="BV171" s="3">
        <v>605552</v>
      </c>
      <c r="BW171" s="3">
        <v>595856</v>
      </c>
      <c r="BX171" s="3">
        <v>533856</v>
      </c>
      <c r="BY171" s="3">
        <v>656208</v>
      </c>
      <c r="BZ171" s="3">
        <v>565888</v>
      </c>
      <c r="CA171" s="3">
        <v>566032</v>
      </c>
      <c r="CB171" s="3">
        <v>533440</v>
      </c>
      <c r="CC171" s="3">
        <v>644896</v>
      </c>
      <c r="CD171" s="3">
        <v>633472</v>
      </c>
      <c r="CE171" s="3">
        <v>623472</v>
      </c>
      <c r="CF171" s="3">
        <v>541952</v>
      </c>
      <c r="CG171" s="3">
        <v>572368</v>
      </c>
      <c r="CH171" s="3">
        <v>602512</v>
      </c>
      <c r="CI171" s="3">
        <v>594608</v>
      </c>
      <c r="CJ171" s="3">
        <v>575952</v>
      </c>
      <c r="CK171" s="3">
        <v>519472</v>
      </c>
      <c r="CL171" s="3">
        <v>591568</v>
      </c>
      <c r="CM171" s="3">
        <v>594608</v>
      </c>
      <c r="CN171" s="3">
        <v>612208</v>
      </c>
      <c r="CO171" s="3">
        <v>556944</v>
      </c>
      <c r="CP171" s="3">
        <v>621104</v>
      </c>
      <c r="CQ171" s="3">
        <v>475536</v>
      </c>
      <c r="CR171" s="3">
        <v>626240</v>
      </c>
      <c r="CS171" s="3">
        <v>520424</v>
      </c>
      <c r="CT171" s="3">
        <v>607632</v>
      </c>
      <c r="CU171" s="3">
        <v>590320</v>
      </c>
      <c r="CV171" s="3">
        <v>600704</v>
      </c>
      <c r="CW171" s="3">
        <v>533584</v>
      </c>
      <c r="CX171" s="3">
        <v>516320</v>
      </c>
      <c r="CY171" s="3">
        <v>567536</v>
      </c>
      <c r="CZ171" s="3">
        <v>635152</v>
      </c>
      <c r="DA171" s="3">
        <v>591984</v>
      </c>
      <c r="DB171" s="3">
        <v>586736</v>
      </c>
      <c r="DC171" s="3">
        <v>514816</v>
      </c>
      <c r="DD171" s="3">
        <v>506072</v>
      </c>
      <c r="DE171" s="3">
        <v>500064</v>
      </c>
      <c r="DF171" s="3">
        <v>464936</v>
      </c>
      <c r="DG171" s="3">
        <v>558176</v>
      </c>
      <c r="DH171" s="3">
        <v>516320</v>
      </c>
      <c r="DI171" s="3">
        <v>518648</v>
      </c>
      <c r="DJ171" s="3">
        <v>508256</v>
      </c>
      <c r="DK171" s="3">
        <v>563264</v>
      </c>
      <c r="DL171" s="3">
        <v>569056</v>
      </c>
      <c r="DM171" s="3">
        <v>657744</v>
      </c>
      <c r="DN171" s="3">
        <v>485200</v>
      </c>
      <c r="DO171" s="3">
        <v>513448</v>
      </c>
      <c r="DP171" s="3">
        <v>532208</v>
      </c>
      <c r="DQ171" s="3">
        <v>502520</v>
      </c>
      <c r="DR171" s="3">
        <v>570432</v>
      </c>
      <c r="DS171" s="3">
        <v>540992</v>
      </c>
      <c r="DT171" s="3">
        <v>503336</v>
      </c>
      <c r="DU171" s="3">
        <v>576368</v>
      </c>
      <c r="DV171" s="3">
        <v>571536</v>
      </c>
      <c r="DW171" s="3">
        <v>568928</v>
      </c>
      <c r="DX171" s="3">
        <v>521384</v>
      </c>
      <c r="DY171" s="3">
        <v>535504</v>
      </c>
      <c r="DZ171" s="3">
        <v>592400</v>
      </c>
      <c r="EA171" s="3">
        <v>503880</v>
      </c>
      <c r="EB171" s="3">
        <v>587568</v>
      </c>
      <c r="EC171" s="3">
        <v>521384</v>
      </c>
      <c r="ED171" s="3">
        <v>539760</v>
      </c>
      <c r="EE171" s="3">
        <v>465344</v>
      </c>
      <c r="EF171" s="3">
        <v>511944</v>
      </c>
      <c r="EG171" s="3">
        <v>517824</v>
      </c>
      <c r="EH171" s="3">
        <v>527552</v>
      </c>
      <c r="EI171" s="3">
        <v>537152</v>
      </c>
      <c r="EJ171" s="3">
        <v>504568</v>
      </c>
      <c r="EK171" s="3">
        <v>467384</v>
      </c>
      <c r="EL171" s="3">
        <v>576928</v>
      </c>
      <c r="EM171" s="3">
        <v>547312</v>
      </c>
      <c r="EN171" s="3">
        <v>623888</v>
      </c>
      <c r="EO171" s="3">
        <v>530288</v>
      </c>
      <c r="EP171" s="3">
        <v>531792</v>
      </c>
      <c r="EQ171" s="3">
        <v>574160</v>
      </c>
      <c r="ER171" s="3">
        <v>484520</v>
      </c>
      <c r="ES171" s="3">
        <v>516184</v>
      </c>
      <c r="ET171" s="3">
        <v>535632</v>
      </c>
      <c r="EU171" s="3">
        <v>480840</v>
      </c>
      <c r="EV171" s="5"/>
      <c r="EW171" s="6">
        <f t="shared" si="5053"/>
        <v>586326.07999999996</v>
      </c>
      <c r="EX171" s="7"/>
      <c r="EY171" s="6">
        <f t="shared" si="5204"/>
        <v>5295.6439460351266</v>
      </c>
      <c r="EZ171" s="7"/>
      <c r="FA171" s="6">
        <f t="shared" si="5205"/>
        <v>591522.45333333337</v>
      </c>
      <c r="FB171" s="6">
        <f t="shared" si="5206"/>
        <v>581129.70666666667</v>
      </c>
      <c r="FC171" s="6">
        <f t="shared" si="4992"/>
        <v>10392.746666666702</v>
      </c>
      <c r="FD171" s="7"/>
      <c r="FE171" s="6">
        <f t="shared" si="5207"/>
        <v>11354874470.957504</v>
      </c>
      <c r="FF171"/>
      <c r="FG171" s="6">
        <f t="shared" si="5361"/>
        <v>1687627746.6908474</v>
      </c>
      <c r="FH171"/>
      <c r="FI171" s="6">
        <f t="shared" si="5362"/>
        <v>1442119865.7308416</v>
      </c>
      <c r="FJ171"/>
      <c r="FK171" s="6">
        <f t="shared" si="5363"/>
        <v>40887773300.610832</v>
      </c>
      <c r="FL171"/>
      <c r="FM171" s="6">
        <f t="shared" si="5364"/>
        <v>4701468229.6775064</v>
      </c>
      <c r="FN171"/>
      <c r="FO171" s="6">
        <f t="shared" si="5365"/>
        <v>1351242705.6241751</v>
      </c>
      <c r="FP171"/>
      <c r="FQ171" s="6">
        <f t="shared" si="5366"/>
        <v>9082710095.9175034</v>
      </c>
      <c r="FR171"/>
      <c r="FS171" s="6">
        <f t="shared" si="5367"/>
        <v>16035852528.344187</v>
      </c>
      <c r="FT171"/>
      <c r="FU171" s="6">
        <f t="shared" si="5368"/>
        <v>755191437.35751307</v>
      </c>
      <c r="FV171"/>
      <c r="FW171" s="6">
        <f t="shared" si="5369"/>
        <v>32975925641.944191</v>
      </c>
      <c r="FX171"/>
      <c r="FY171" s="6">
        <f t="shared" si="5370"/>
        <v>261946024.66417894</v>
      </c>
      <c r="FZ171"/>
      <c r="GA171" s="6">
        <f t="shared" si="5371"/>
        <v>14614089070.63752</v>
      </c>
      <c r="GB171"/>
      <c r="GC171" s="6">
        <f t="shared" si="5372"/>
        <v>848483882.37084651</v>
      </c>
      <c r="GD171"/>
      <c r="GE171" s="6">
        <f t="shared" si="5373"/>
        <v>471725965.35750955</v>
      </c>
      <c r="GF171"/>
      <c r="GG171" s="6">
        <f t="shared" si="5374"/>
        <v>3327991491.9708486</v>
      </c>
      <c r="GH171"/>
      <c r="GI171" s="6">
        <f t="shared" si="5812"/>
        <v>3974956152.8775067</v>
      </c>
      <c r="GJ171"/>
      <c r="GK171" s="6">
        <f t="shared" si="5813"/>
        <v>4260531457.4108491</v>
      </c>
      <c r="GL171"/>
      <c r="GM171" s="6">
        <f t="shared" si="5814"/>
        <v>181730530.6908454</v>
      </c>
      <c r="GN171"/>
      <c r="GO171" s="6">
        <f t="shared" si="5815"/>
        <v>17688801387.224167</v>
      </c>
      <c r="GP171"/>
      <c r="GQ171" s="6">
        <f t="shared" si="5816"/>
        <v>122782946.69084524</v>
      </c>
      <c r="GR171"/>
      <c r="GS171" s="6">
        <f t="shared" si="5817"/>
        <v>4611938329.3041725</v>
      </c>
      <c r="GT171"/>
      <c r="GU171" s="6">
        <f t="shared" si="5818"/>
        <v>916833182.42417562</v>
      </c>
      <c r="GV171"/>
      <c r="GW171" s="6">
        <f t="shared" si="5819"/>
        <v>149212413.99751022</v>
      </c>
      <c r="GX171"/>
      <c r="GY171" s="6">
        <f t="shared" si="5820"/>
        <v>8165064538.1575174</v>
      </c>
      <c r="GZ171"/>
      <c r="HA171" s="6">
        <f t="shared" si="5821"/>
        <v>2674881165.3575072</v>
      </c>
      <c r="HB171"/>
      <c r="HC171" s="6">
        <f t="shared" si="5822"/>
        <v>15050565602.690853</v>
      </c>
      <c r="HD171"/>
      <c r="HE171" s="6">
        <f t="shared" si="5823"/>
        <v>18073912836.824169</v>
      </c>
      <c r="HF171"/>
      <c r="HG171" s="6">
        <f t="shared" si="5824"/>
        <v>20057568868.397522</v>
      </c>
      <c r="HH171"/>
      <c r="HI171" s="6">
        <f t="shared" si="5825"/>
        <v>2354117944.0241742</v>
      </c>
      <c r="HJ171"/>
      <c r="HK171" s="6">
        <f t="shared" si="5826"/>
        <v>4474104430.637516</v>
      </c>
      <c r="HL171"/>
      <c r="HM171" s="6">
        <f t="shared" si="5827"/>
        <v>573350892.9308461</v>
      </c>
      <c r="HN171"/>
      <c r="HO171" s="6">
        <f t="shared" si="5828"/>
        <v>4007301882.5841732</v>
      </c>
      <c r="HP171"/>
      <c r="HQ171" s="6">
        <f t="shared" si="5829"/>
        <v>462045915.86417621</v>
      </c>
      <c r="HR171"/>
      <c r="HS171" s="6">
        <f t="shared" si="5830"/>
        <v>8918772570.157505</v>
      </c>
      <c r="HT171"/>
      <c r="HU171" s="6">
        <f t="shared" si="5831"/>
        <v>3717188070.1041822</v>
      </c>
      <c r="HV171"/>
      <c r="HW171" s="6">
        <f t="shared" si="5832"/>
        <v>711008714.79751301</v>
      </c>
      <c r="HX171"/>
      <c r="HY171" s="6">
        <f t="shared" si="5833"/>
        <v>485455.91751116083</v>
      </c>
      <c r="HZ171"/>
      <c r="IA171" s="6">
        <f t="shared" si="5834"/>
        <v>17621167767.597519</v>
      </c>
      <c r="IB171"/>
      <c r="IC171" s="6">
        <f t="shared" si="5835"/>
        <v>111023030.31751186</v>
      </c>
      <c r="ID171"/>
      <c r="IE171" s="6">
        <f t="shared" si="5836"/>
        <v>14847117064.23752</v>
      </c>
      <c r="IF171"/>
      <c r="IG171" s="6">
        <f t="shared" si="5837"/>
        <v>154249.94417780582</v>
      </c>
      <c r="IH171"/>
      <c r="II171" s="6">
        <f t="shared" si="5838"/>
        <v>1665353804.5041807</v>
      </c>
      <c r="IJ171"/>
      <c r="IK171" s="6">
        <f t="shared" si="5839"/>
        <v>6193859.9708446218</v>
      </c>
      <c r="IL171"/>
      <c r="IM171" s="6">
        <f t="shared" si="5840"/>
        <v>2124034919.8108411</v>
      </c>
      <c r="IN171"/>
      <c r="IO171" s="6">
        <f t="shared" si="5841"/>
        <v>180438683.01084539</v>
      </c>
      <c r="IP171"/>
      <c r="IQ171" s="6">
        <f t="shared" si="5842"/>
        <v>2013429375.7041745</v>
      </c>
      <c r="IR171"/>
      <c r="IS171" s="6">
        <f t="shared" si="5843"/>
        <v>18272349113.730835</v>
      </c>
      <c r="IT171"/>
      <c r="IU171" s="6">
        <f t="shared" si="5844"/>
        <v>9105597276.7175045</v>
      </c>
      <c r="IV171"/>
      <c r="IW171" s="6">
        <f t="shared" si="5845"/>
        <v>47876066.690843947</v>
      </c>
      <c r="IX171"/>
      <c r="IY171" s="6">
        <f t="shared" si="5846"/>
        <v>3217981270.7441735</v>
      </c>
      <c r="IZ171"/>
      <c r="JA171" s="6">
        <f t="shared" si="5847"/>
        <v>3795637665.8375154</v>
      </c>
      <c r="JB171"/>
      <c r="JC171" s="6">
        <f t="shared" si="5848"/>
        <v>1074217231.0641754</v>
      </c>
      <c r="JD171"/>
      <c r="JE171" s="6">
        <f t="shared" si="5849"/>
        <v>3785602902.7441735</v>
      </c>
      <c r="JF171"/>
      <c r="JG171" s="6">
        <f t="shared" si="5850"/>
        <v>19226003.330844756</v>
      </c>
      <c r="JH171"/>
      <c r="JI171" s="6">
        <f t="shared" si="5851"/>
        <v>10739746181.677519</v>
      </c>
      <c r="JJ171"/>
      <c r="JK171" s="6">
        <f t="shared" si="5852"/>
        <v>161817395.75751203</v>
      </c>
      <c r="JL171"/>
      <c r="JM171" s="6">
        <f t="shared" si="5853"/>
        <v>4277257664.5575156</v>
      </c>
      <c r="JN171"/>
      <c r="JO171" s="6">
        <f t="shared" si="5854"/>
        <v>9816994360.0241852</v>
      </c>
      <c r="JP171"/>
      <c r="JQ171" s="6">
        <f t="shared" si="5855"/>
        <v>1493107302.9575138</v>
      </c>
      <c r="JR171"/>
      <c r="JS171" s="6">
        <f t="shared" si="5856"/>
        <v>372306801.19750971</v>
      </c>
      <c r="JT171"/>
      <c r="JU171" s="6">
        <f t="shared" si="5857"/>
        <v>362797859.5441764</v>
      </c>
      <c r="JV171"/>
      <c r="JW171" s="6">
        <f t="shared" si="5858"/>
        <v>6959688356.3975172</v>
      </c>
      <c r="JX171"/>
      <c r="JY171" s="6">
        <f t="shared" si="5859"/>
        <v>60602280.664178334</v>
      </c>
      <c r="JZ171"/>
      <c r="KA171" s="6">
        <f t="shared" si="5860"/>
        <v>600874749.14417958</v>
      </c>
      <c r="KB171"/>
      <c r="KC171" s="6">
        <f t="shared" si="5861"/>
        <v>6103867713.4108391</v>
      </c>
      <c r="KD171"/>
      <c r="KE171" s="6">
        <f t="shared" si="5862"/>
        <v>3112663948.5041738</v>
      </c>
      <c r="KF171"/>
      <c r="KG171" s="6">
        <f t="shared" si="5863"/>
        <v>4098976967.3841734</v>
      </c>
      <c r="KH171"/>
      <c r="KI171" s="6">
        <f t="shared" si="5864"/>
        <v>264802284.07751226</v>
      </c>
      <c r="KJ171"/>
      <c r="KK171" s="6">
        <f t="shared" si="5865"/>
        <v>399709919.27751255</v>
      </c>
      <c r="KL171"/>
      <c r="KM171" s="6">
        <f t="shared" si="5866"/>
        <v>717771255.17084253</v>
      </c>
      <c r="KN171"/>
      <c r="KO171" s="6">
        <f t="shared" si="5867"/>
        <v>369533468.71750975</v>
      </c>
      <c r="KP171"/>
      <c r="KQ171" s="6">
        <f t="shared" si="5868"/>
        <v>6923447007.2775049</v>
      </c>
      <c r="KR171"/>
      <c r="KS171" s="6">
        <f t="shared" si="5869"/>
        <v>2783696388.8241816</v>
      </c>
      <c r="KT171"/>
      <c r="KU171" s="6">
        <f t="shared" si="5870"/>
        <v>1768769940.1841807</v>
      </c>
      <c r="KV171"/>
      <c r="KW171" s="16">
        <f t="shared" si="5871"/>
        <v>4245.9414106834147</v>
      </c>
      <c r="KX171" s="7"/>
      <c r="KY171" s="5"/>
      <c r="KZ171" s="3">
        <f t="shared" si="5208"/>
        <v>13677770304</v>
      </c>
      <c r="LA171"/>
      <c r="LB171" s="3">
        <f t="shared" si="5375"/>
        <v>941753344</v>
      </c>
      <c r="LC171"/>
      <c r="LD171" s="3">
        <f t="shared" si="5376"/>
        <v>2339463424</v>
      </c>
      <c r="LE171"/>
      <c r="LF171" s="3">
        <f t="shared" si="5377"/>
        <v>45198760000</v>
      </c>
      <c r="LG171"/>
      <c r="LH171" s="3">
        <f t="shared" si="5378"/>
        <v>6234681600</v>
      </c>
      <c r="LI171"/>
      <c r="LJ171" s="3">
        <f t="shared" si="5379"/>
        <v>2223311104</v>
      </c>
      <c r="LK171"/>
      <c r="LL171" s="3">
        <f t="shared" si="5380"/>
        <v>11171644416</v>
      </c>
      <c r="LM171"/>
      <c r="LN171" s="3">
        <f t="shared" si="5381"/>
        <v>13511737600</v>
      </c>
      <c r="LO171"/>
      <c r="LP171" s="3">
        <f t="shared" si="5382"/>
        <v>291999744</v>
      </c>
      <c r="LQ171"/>
      <c r="LR171" s="3">
        <f t="shared" si="5383"/>
        <v>29309440000</v>
      </c>
      <c r="LS171"/>
      <c r="LT171" s="3">
        <f t="shared" si="5384"/>
        <v>33547264</v>
      </c>
      <c r="LU171"/>
      <c r="LV171" s="3">
        <f t="shared" si="5385"/>
        <v>12209366016</v>
      </c>
      <c r="LW171"/>
      <c r="LX171" s="3">
        <f t="shared" si="5386"/>
        <v>351037696</v>
      </c>
      <c r="LY171"/>
      <c r="LZ171" s="3">
        <f t="shared" si="5387"/>
        <v>1031180544</v>
      </c>
      <c r="MA171"/>
      <c r="MB171" s="3">
        <f t="shared" si="5388"/>
        <v>2236911616</v>
      </c>
      <c r="MC171"/>
      <c r="MD171" s="3">
        <f t="shared" si="5389"/>
        <v>5393433600</v>
      </c>
      <c r="ME171"/>
      <c r="MF171" s="3">
        <f t="shared" si="5390"/>
        <v>3011814400</v>
      </c>
      <c r="MG171"/>
      <c r="MH171" s="3">
        <f t="shared" si="5391"/>
        <v>9535744</v>
      </c>
      <c r="MI171"/>
      <c r="MJ171" s="3">
        <f t="shared" si="5392"/>
        <v>20561265664</v>
      </c>
      <c r="MK171"/>
      <c r="ML171" s="3">
        <f t="shared" si="5393"/>
        <v>473344</v>
      </c>
      <c r="MM171"/>
      <c r="MN171" s="3">
        <f t="shared" si="5394"/>
        <v>6131516416</v>
      </c>
      <c r="MO171"/>
      <c r="MP171" s="3">
        <f t="shared" si="5395"/>
        <v>1654211584</v>
      </c>
      <c r="MQ171"/>
      <c r="MR171" s="3">
        <f t="shared" si="5396"/>
        <v>511121664</v>
      </c>
      <c r="MS171"/>
      <c r="MT171" s="3">
        <f t="shared" si="5397"/>
        <v>6394881024</v>
      </c>
      <c r="MU171"/>
      <c r="MV171" s="3">
        <f t="shared" si="5398"/>
        <v>3857900544</v>
      </c>
      <c r="MW171"/>
      <c r="MX171" s="3">
        <f t="shared" si="5399"/>
        <v>12608594944</v>
      </c>
      <c r="MY171"/>
      <c r="MZ171" s="3">
        <f t="shared" si="5400"/>
        <v>20976308224</v>
      </c>
      <c r="NA171"/>
      <c r="NB171" s="3">
        <f t="shared" si="5401"/>
        <v>17221837824</v>
      </c>
      <c r="NC171"/>
      <c r="ND171" s="3">
        <f t="shared" si="5402"/>
        <v>3470623744</v>
      </c>
      <c r="NE171"/>
      <c r="NF171" s="3">
        <f t="shared" si="5403"/>
        <v>3191798016</v>
      </c>
      <c r="NG171"/>
      <c r="NH171" s="3">
        <f t="shared" si="5404"/>
        <v>183656704</v>
      </c>
      <c r="NI171"/>
      <c r="NJ171" s="3">
        <f t="shared" si="5405"/>
        <v>5431100416</v>
      </c>
      <c r="NK171"/>
      <c r="NL171" s="3">
        <f t="shared" si="5359"/>
        <v>1016844544</v>
      </c>
      <c r="NM171"/>
      <c r="NN171" s="3">
        <f t="shared" si="5406"/>
        <v>10989748224</v>
      </c>
      <c r="NO171"/>
      <c r="NP171" s="3">
        <f t="shared" si="5407"/>
        <v>2557931776</v>
      </c>
      <c r="NQ171"/>
      <c r="NR171" s="3">
        <f t="shared" si="5408"/>
        <v>264777984</v>
      </c>
      <c r="NS171"/>
      <c r="NT171" s="3">
        <f t="shared" si="5409"/>
        <v>94012416</v>
      </c>
      <c r="NU171"/>
      <c r="NV171" s="3">
        <f t="shared" si="5410"/>
        <v>14970011904</v>
      </c>
      <c r="NW171"/>
      <c r="NX171" s="3">
        <f t="shared" si="5411"/>
        <v>20736</v>
      </c>
      <c r="NY171"/>
      <c r="NZ171" s="3">
        <f t="shared" si="5412"/>
        <v>12422439936</v>
      </c>
      <c r="OA171"/>
      <c r="OB171" s="3">
        <f t="shared" si="5413"/>
        <v>100000000</v>
      </c>
      <c r="OC171"/>
      <c r="OD171" s="3">
        <f t="shared" si="5414"/>
        <v>925133056</v>
      </c>
      <c r="OE171"/>
      <c r="OF171" s="3">
        <f t="shared" si="5415"/>
        <v>62473216</v>
      </c>
      <c r="OG171"/>
      <c r="OH171" s="3">
        <f t="shared" si="5416"/>
        <v>3189990400</v>
      </c>
      <c r="OI171"/>
      <c r="OJ171" s="3">
        <f t="shared" si="5417"/>
        <v>9241600</v>
      </c>
      <c r="OK171"/>
      <c r="OL171" s="3">
        <f t="shared" si="5418"/>
        <v>3054109696</v>
      </c>
      <c r="OM171"/>
      <c r="ON171" s="3">
        <f t="shared" si="5419"/>
        <v>21190042624</v>
      </c>
      <c r="OO171"/>
      <c r="OP171" s="3">
        <f t="shared" si="5420"/>
        <v>11197025856</v>
      </c>
      <c r="OQ171"/>
      <c r="OR171" s="3">
        <f t="shared" si="5421"/>
        <v>299705344</v>
      </c>
      <c r="OS171"/>
      <c r="OT171" s="3">
        <f t="shared" si="5422"/>
        <v>4505094400</v>
      </c>
      <c r="OU171"/>
      <c r="OV171" s="3">
        <f t="shared" si="5423"/>
        <v>2623078656</v>
      </c>
      <c r="OW171"/>
      <c r="OX171" s="3">
        <f t="shared" si="5424"/>
        <v>1863476224</v>
      </c>
      <c r="OY171"/>
      <c r="OZ171" s="3">
        <f t="shared" si="5425"/>
        <v>5172486400</v>
      </c>
      <c r="PA171"/>
      <c r="PB171" s="3">
        <f t="shared" si="5426"/>
        <v>36096064</v>
      </c>
      <c r="PC171"/>
      <c r="PD171" s="3">
        <f t="shared" si="5427"/>
        <v>8693697600</v>
      </c>
      <c r="PE171"/>
      <c r="PF171" s="3">
        <f t="shared" si="5428"/>
        <v>5419584</v>
      </c>
      <c r="PG171"/>
      <c r="PH171" s="3">
        <f t="shared" si="5429"/>
        <v>3025880064</v>
      </c>
      <c r="PI171"/>
      <c r="PJ171" s="3">
        <f t="shared" si="5430"/>
        <v>7865561344</v>
      </c>
      <c r="PK171"/>
      <c r="PL171" s="3">
        <f t="shared" si="5431"/>
        <v>797949504</v>
      </c>
      <c r="PM171"/>
      <c r="PN171" s="3">
        <f t="shared" si="5432"/>
        <v>881377344</v>
      </c>
      <c r="PO171"/>
      <c r="PP171" s="3">
        <f t="shared" si="5433"/>
        <v>866713600</v>
      </c>
      <c r="PQ171"/>
      <c r="PR171" s="3">
        <f t="shared" si="5434"/>
        <v>5333673024</v>
      </c>
      <c r="PS171"/>
      <c r="PT171" s="3">
        <f t="shared" si="5435"/>
        <v>6801664</v>
      </c>
      <c r="PU171"/>
      <c r="PV171" s="3">
        <f t="shared" si="5436"/>
        <v>199374400</v>
      </c>
      <c r="PW171"/>
      <c r="PX171" s="3">
        <f t="shared" si="5360"/>
        <v>7835790400</v>
      </c>
      <c r="PY171"/>
      <c r="PZ171" s="3">
        <f t="shared" si="5802"/>
        <v>4380321856</v>
      </c>
      <c r="QA171"/>
      <c r="QB171" s="3">
        <f t="shared" si="5803"/>
        <v>5537741056</v>
      </c>
      <c r="QC171"/>
      <c r="QD171" s="3">
        <f t="shared" si="5804"/>
        <v>34574400</v>
      </c>
      <c r="QE171"/>
      <c r="QF171" s="3">
        <f t="shared" si="5805"/>
        <v>92160000</v>
      </c>
      <c r="QG171"/>
      <c r="QH171" s="3">
        <f t="shared" si="5806"/>
        <v>1382649856</v>
      </c>
      <c r="QI171"/>
      <c r="QJ171" s="3">
        <f t="shared" si="5807"/>
        <v>877107456</v>
      </c>
      <c r="QK171"/>
      <c r="QL171" s="3">
        <f t="shared" si="5808"/>
        <v>8760960000</v>
      </c>
      <c r="QM171"/>
      <c r="QN171" s="3">
        <f t="shared" si="5799"/>
        <v>1795047424</v>
      </c>
      <c r="QO171"/>
      <c r="QP171" s="3">
        <f t="shared" si="5800"/>
        <v>1002608896</v>
      </c>
      <c r="QQ171"/>
      <c r="QR171" s="3">
        <f t="shared" si="5801"/>
        <v>3002163264</v>
      </c>
      <c r="QS171" s="5"/>
      <c r="QT171" s="6">
        <f t="shared" si="5209"/>
        <v>4299.0360972857352</v>
      </c>
      <c r="QU171" s="5"/>
      <c r="QV171" s="5"/>
      <c r="QW171" s="6">
        <f>B171-C171-$FC171</f>
        <v>106559.2533333333</v>
      </c>
      <c r="QX171"/>
      <c r="QY171" s="6">
        <f t="shared" ref="QY171:TI171" si="5872">D171-E171-$FC171</f>
        <v>-41080.746666666702</v>
      </c>
      <c r="QZ171"/>
      <c r="RA171" s="6">
        <f t="shared" si="5872"/>
        <v>37975.253333333298</v>
      </c>
      <c r="RB171"/>
      <c r="RC171" s="6">
        <f t="shared" si="5872"/>
        <v>202207.2533333333</v>
      </c>
      <c r="RD171"/>
      <c r="RE171" s="6">
        <f t="shared" si="5872"/>
        <v>68567.253333333298</v>
      </c>
      <c r="RF171"/>
      <c r="RG171" s="6">
        <f t="shared" si="5872"/>
        <v>36759.253333333298</v>
      </c>
      <c r="RH171"/>
      <c r="RI171" s="6">
        <f t="shared" si="5872"/>
        <v>95303.253333333298</v>
      </c>
      <c r="RJ171"/>
      <c r="RK171" s="6">
        <f t="shared" si="5872"/>
        <v>-126632.7466666667</v>
      </c>
      <c r="RL171"/>
      <c r="RM171" s="6">
        <f t="shared" si="5872"/>
        <v>-27480.746666666702</v>
      </c>
      <c r="RN171"/>
      <c r="RO171" s="6">
        <f t="shared" si="5872"/>
        <v>-181592.7466666667</v>
      </c>
      <c r="RP171"/>
      <c r="RQ171" s="6">
        <f t="shared" si="5872"/>
        <v>-16184.746666666702</v>
      </c>
      <c r="RR171"/>
      <c r="RS171" s="6">
        <f t="shared" si="5872"/>
        <v>-120888.7466666667</v>
      </c>
      <c r="RT171"/>
      <c r="RU171" s="6">
        <f t="shared" si="5872"/>
        <v>-29128.746666666702</v>
      </c>
      <c r="RV171"/>
      <c r="RW171" s="6">
        <f t="shared" si="5872"/>
        <v>21719.253333333298</v>
      </c>
      <c r="RX171"/>
      <c r="RY171" s="6">
        <f t="shared" si="5872"/>
        <v>-57688.746666666702</v>
      </c>
      <c r="RZ171"/>
      <c r="SA171" s="6">
        <f t="shared" si="5872"/>
        <v>63047.253333333298</v>
      </c>
      <c r="SB171"/>
      <c r="SC171" s="6">
        <f t="shared" si="5872"/>
        <v>-65272.746666666702</v>
      </c>
      <c r="SD171"/>
      <c r="SE171" s="6">
        <f t="shared" si="5872"/>
        <v>-13480.746666666702</v>
      </c>
      <c r="SF171"/>
      <c r="SG171" s="6">
        <f t="shared" si="5872"/>
        <v>132999.2533333333</v>
      </c>
      <c r="SH171"/>
      <c r="SI171" s="6">
        <f t="shared" si="5872"/>
        <v>-11080.746666666702</v>
      </c>
      <c r="SJ171"/>
      <c r="SK171" s="6">
        <f t="shared" si="5872"/>
        <v>67911.253333333298</v>
      </c>
      <c r="SL171"/>
      <c r="SM171" s="6">
        <f t="shared" si="5872"/>
        <v>30279.253333333298</v>
      </c>
      <c r="SN171"/>
      <c r="SO171" s="6">
        <f t="shared" si="5872"/>
        <v>12215.253333333298</v>
      </c>
      <c r="SP171"/>
      <c r="SQ171" s="6">
        <f t="shared" si="5872"/>
        <v>-90360.746666666702</v>
      </c>
      <c r="SR171"/>
      <c r="SS171" s="6">
        <f t="shared" si="5872"/>
        <v>51719.253333333298</v>
      </c>
      <c r="ST171"/>
      <c r="SU171" s="6">
        <f t="shared" si="5872"/>
        <v>-122680.7466666667</v>
      </c>
      <c r="SV171"/>
      <c r="SW171" s="6">
        <f t="shared" si="5872"/>
        <v>134439.2533333333</v>
      </c>
      <c r="SX171"/>
      <c r="SY171" s="6">
        <f t="shared" si="5872"/>
        <v>-141624.7466666667</v>
      </c>
      <c r="SZ171"/>
      <c r="TA171" s="6">
        <f t="shared" si="5872"/>
        <v>48519.253333333298</v>
      </c>
      <c r="TB171"/>
      <c r="TC171" s="6">
        <f t="shared" si="5872"/>
        <v>-66888.746666666702</v>
      </c>
      <c r="TD171"/>
      <c r="TE171" s="6">
        <f t="shared" si="5872"/>
        <v>-23944.746666666702</v>
      </c>
      <c r="TF171"/>
      <c r="TG171" s="6">
        <f t="shared" si="5872"/>
        <v>63303.253333333298</v>
      </c>
      <c r="TH171"/>
      <c r="TI171" s="6">
        <f t="shared" si="5872"/>
        <v>21495.253333333298</v>
      </c>
      <c r="TJ171"/>
      <c r="TK171" s="6">
        <f t="shared" ref="TK171:VU171" si="5873">BP171-BQ171-$FC171</f>
        <v>94439.253333333298</v>
      </c>
      <c r="TL171"/>
      <c r="TM171" s="6">
        <f t="shared" si="5873"/>
        <v>-60968.746666666702</v>
      </c>
      <c r="TN171"/>
      <c r="TO171" s="6">
        <f t="shared" si="5873"/>
        <v>-26664.746666666702</v>
      </c>
      <c r="TP171"/>
      <c r="TQ171" s="6">
        <f t="shared" si="5873"/>
        <v>-696.74666666670237</v>
      </c>
      <c r="TR171"/>
      <c r="TS171" s="6">
        <f t="shared" si="5873"/>
        <v>-132744.7466666667</v>
      </c>
      <c r="TT171"/>
      <c r="TU171" s="6">
        <f t="shared" si="5873"/>
        <v>-10536.746666666702</v>
      </c>
      <c r="TV171"/>
      <c r="TW171" s="6">
        <f t="shared" si="5873"/>
        <v>-121848.7466666667</v>
      </c>
      <c r="TX171"/>
      <c r="TY171" s="6">
        <f t="shared" si="5873"/>
        <v>-392.74666666670237</v>
      </c>
      <c r="TZ171"/>
      <c r="UA171" s="6">
        <f t="shared" si="5873"/>
        <v>-40808.746666666702</v>
      </c>
      <c r="UB171"/>
      <c r="UC171" s="6">
        <f t="shared" si="5873"/>
        <v>-2488.7466666667024</v>
      </c>
      <c r="UD171"/>
      <c r="UE171" s="6">
        <f t="shared" si="5873"/>
        <v>46087.253333333298</v>
      </c>
      <c r="UF171"/>
      <c r="UG171" s="6">
        <f t="shared" si="5873"/>
        <v>-13432.746666666702</v>
      </c>
      <c r="UH171"/>
      <c r="UI171" s="6">
        <f t="shared" si="5873"/>
        <v>44871.253333333298</v>
      </c>
      <c r="UJ171"/>
      <c r="UK171" s="6">
        <f t="shared" si="5873"/>
        <v>135175.2533333333</v>
      </c>
      <c r="UL171"/>
      <c r="UM171" s="6">
        <f t="shared" si="5873"/>
        <v>95423.253333333298</v>
      </c>
      <c r="UN171"/>
      <c r="UO171" s="6">
        <f t="shared" si="5873"/>
        <v>6919.2533333332976</v>
      </c>
      <c r="UP171"/>
      <c r="UQ171" s="6">
        <f t="shared" si="5873"/>
        <v>56727.253333333298</v>
      </c>
      <c r="UR171"/>
      <c r="US171" s="6">
        <f t="shared" si="5873"/>
        <v>-61608.746666666702</v>
      </c>
      <c r="UT171"/>
      <c r="UU171" s="6">
        <f t="shared" si="5873"/>
        <v>32775.253333333298</v>
      </c>
      <c r="UV171"/>
      <c r="UW171" s="6">
        <f t="shared" si="5873"/>
        <v>61527.253333333298</v>
      </c>
      <c r="UX171"/>
      <c r="UY171" s="6">
        <f t="shared" si="5873"/>
        <v>-4384.7466666667024</v>
      </c>
      <c r="UZ171"/>
      <c r="VA171" s="6">
        <f t="shared" si="5873"/>
        <v>-103632.7466666667</v>
      </c>
      <c r="VB171"/>
      <c r="VC171" s="6">
        <f t="shared" si="5873"/>
        <v>-12720.746666666702</v>
      </c>
      <c r="VD171"/>
      <c r="VE171" s="6">
        <f t="shared" si="5873"/>
        <v>-65400.746666666702</v>
      </c>
      <c r="VF171"/>
      <c r="VG171" s="6">
        <f t="shared" si="5873"/>
        <v>-99080.746666666702</v>
      </c>
      <c r="VH171"/>
      <c r="VI171" s="6">
        <f t="shared" si="5873"/>
        <v>-38640.746666666702</v>
      </c>
      <c r="VJ171"/>
      <c r="VK171" s="6">
        <f t="shared" si="5873"/>
        <v>19295.253333333298</v>
      </c>
      <c r="VL171"/>
      <c r="VM171" s="6">
        <f t="shared" si="5873"/>
        <v>19047.253333333298</v>
      </c>
      <c r="VN171"/>
      <c r="VO171" s="6">
        <f t="shared" si="5873"/>
        <v>-83424.746666666702</v>
      </c>
      <c r="VP171"/>
      <c r="VQ171" s="6">
        <f t="shared" si="5873"/>
        <v>-7784.7466666667024</v>
      </c>
      <c r="VR171"/>
      <c r="VS171" s="6">
        <f t="shared" si="5873"/>
        <v>-24512.746666666702</v>
      </c>
      <c r="VT171"/>
      <c r="VU171" s="6">
        <f t="shared" si="5873"/>
        <v>78127.253333333298</v>
      </c>
      <c r="VV171"/>
      <c r="VW171" s="6">
        <f>EB171-EC171-$FC171</f>
        <v>55791.253333333298</v>
      </c>
      <c r="VX171"/>
      <c r="VY171" s="6">
        <f>ED171-EE171-$FC171</f>
        <v>64023.253333333298</v>
      </c>
      <c r="VZ171"/>
      <c r="WA171" s="6">
        <f>EF171-EG171-$FC171</f>
        <v>-16272.746666666702</v>
      </c>
      <c r="WB171"/>
      <c r="WC171" s="6">
        <f>EH171-EI171-$FC171</f>
        <v>-19992.746666666702</v>
      </c>
      <c r="WD171"/>
      <c r="WE171" s="6">
        <f>EJ171-EK171-$FC171</f>
        <v>26791.253333333298</v>
      </c>
      <c r="WF171"/>
      <c r="WG171" s="6">
        <f>EL171-EM171-$FC171</f>
        <v>19223.253333333298</v>
      </c>
      <c r="WH171"/>
      <c r="WI171" s="6">
        <f>EN171-EO171-$FC171</f>
        <v>83207.253333333298</v>
      </c>
      <c r="WJ171"/>
      <c r="WK171" s="6">
        <f>EP171-EQ171-$FC171</f>
        <v>-52760.746666666702</v>
      </c>
      <c r="WL171"/>
      <c r="WM171" s="6">
        <f>ER171-ES171-$FC171</f>
        <v>-42056.746666666702</v>
      </c>
      <c r="WN171"/>
      <c r="WO171" s="6">
        <f>ET171-EU171-$FC171</f>
        <v>44399.253333333298</v>
      </c>
      <c r="WP171"/>
      <c r="WQ171"/>
      <c r="WR171"/>
      <c r="WS171" s="42" t="s">
        <v>0</v>
      </c>
      <c r="WT171"/>
      <c r="WU171">
        <f>B171/B176</f>
        <v>0.25004004299874999</v>
      </c>
      <c r="WV171">
        <f>C171/C176</f>
        <v>0.21917439634930572</v>
      </c>
      <c r="WW171">
        <f t="shared" ref="WW171" si="5874">D171/D176</f>
        <v>0.24450758863386582</v>
      </c>
      <c r="WX171">
        <f t="shared" ref="WX171" si="5875">E171/E176</f>
        <v>0.28283383985151994</v>
      </c>
      <c r="WY171">
        <f t="shared" ref="WY171" si="5876">F171/F176</f>
        <v>0.28549075848119315</v>
      </c>
      <c r="WZ171">
        <f t="shared" ref="WZ171" si="5877">G171/G176</f>
        <v>0.24165596178549725</v>
      </c>
      <c r="XA171">
        <f t="shared" ref="XA171" si="5878">H171/H176</f>
        <v>0.26122172626510859</v>
      </c>
      <c r="XB171">
        <f t="shared" ref="XB171" si="5879">I171/I176</f>
        <v>0.18330584951245654</v>
      </c>
      <c r="XC171">
        <f t="shared" ref="XC171" si="5880">J171/J176</f>
        <v>0.25558598258273829</v>
      </c>
      <c r="XD171">
        <f t="shared" ref="XD171" si="5881">K171/K176</f>
        <v>0.24910627149514908</v>
      </c>
      <c r="XE171">
        <f t="shared" ref="XE171" si="5882">L171/L176</f>
        <v>0.22788103231463214</v>
      </c>
      <c r="XF171">
        <f t="shared" ref="XF171" si="5883">M171/M176</f>
        <v>0.22437348936818238</v>
      </c>
      <c r="XG171">
        <f t="shared" ref="XG171" si="5884">N171/N176</f>
        <v>0.25661509762971674</v>
      </c>
      <c r="XH171">
        <f t="shared" ref="XH171" si="5885">O171/O176</f>
        <v>0.18734511124223388</v>
      </c>
      <c r="XI171">
        <f t="shared" ref="XI171" si="5886">P171/P176</f>
        <v>0.23956989280723245</v>
      </c>
      <c r="XJ171">
        <f t="shared" ref="XJ171" si="5887">Q171/Q176</f>
        <v>0.30316715882114526</v>
      </c>
      <c r="XK171">
        <f t="shared" ref="XK171" si="5888">R171/R176</f>
        <v>0.22417712673912804</v>
      </c>
      <c r="XL171">
        <f t="shared" ref="XL171" si="5889">S171/S176</f>
        <v>0.3160772569061106</v>
      </c>
      <c r="XM171">
        <f t="shared" ref="XM171" si="5890">T171/T176</f>
        <v>0.2203469681056652</v>
      </c>
      <c r="XN171">
        <f t="shared" ref="XN171" si="5891">U171/U176</f>
        <v>0.30480791429624854</v>
      </c>
      <c r="XO171">
        <f t="shared" ref="XO171" si="5892">V171/V176</f>
        <v>0.22884108494859676</v>
      </c>
      <c r="XP171">
        <f t="shared" ref="XP171" si="5893">W171/W176</f>
        <v>0.23389927907644947</v>
      </c>
      <c r="XQ171">
        <f t="shared" ref="XQ171" si="5894">X171/X176</f>
        <v>0.21875050915970864</v>
      </c>
      <c r="XR171">
        <f t="shared" ref="XR171" si="5895">Y171/Y176</f>
        <v>0.3060735426706695</v>
      </c>
      <c r="XS171">
        <f t="shared" ref="XS171" si="5896">Z171/Z176</f>
        <v>0.22559689653684833</v>
      </c>
      <c r="XT171">
        <f t="shared" ref="XT171" si="5897">AA171/AA176</f>
        <v>0.22502752685537289</v>
      </c>
      <c r="XU171">
        <f t="shared" ref="XU171" si="5898">AB171/AB176</f>
        <v>0.26633396042290819</v>
      </c>
      <c r="XV171">
        <f t="shared" ref="XV171" si="5899">AC171/AC176</f>
        <v>0.23630258881402424</v>
      </c>
      <c r="XW171">
        <f t="shared" ref="XW171" si="5900">AD171/AD176</f>
        <v>0.26047130512861449</v>
      </c>
      <c r="XX171">
        <f t="shared" ref="XX171" si="5901">AE171/AE176</f>
        <v>0.28785104843983467</v>
      </c>
      <c r="XY171">
        <f t="shared" ref="XY171" si="5902">AF171/AF176</f>
        <v>0.29741110958118383</v>
      </c>
      <c r="XZ171">
        <f t="shared" ref="XZ171" si="5903">AG171/AG176</f>
        <v>0.22693357368637884</v>
      </c>
      <c r="YA171">
        <f t="shared" ref="YA171" si="5904">AH171/AH176</f>
        <v>0.2841243569306941</v>
      </c>
      <c r="YB171">
        <f t="shared" ref="YB171" si="5905">AI171/AI176</f>
        <v>0.2542346088838629</v>
      </c>
      <c r="YC171">
        <f t="shared" ref="YC171" si="5906">AJ171/AJ176</f>
        <v>0.29700579663319315</v>
      </c>
      <c r="YD171">
        <f t="shared" ref="YD171" si="5907">AK171/AK176</f>
        <v>0.28373928504314894</v>
      </c>
      <c r="YE171">
        <f t="shared" ref="YE171" si="5908">AL171/AL176</f>
        <v>0.31936344839456787</v>
      </c>
      <c r="YF171">
        <f t="shared" ref="YF171" si="5909">AM171/AM176</f>
        <v>0.25064521039173521</v>
      </c>
      <c r="YG171">
        <f t="shared" ref="YG171" si="5910">AN171/AN176</f>
        <v>0.23666094830428561</v>
      </c>
      <c r="YH171">
        <f t="shared" ref="YH171" si="5911">AO171/AO176</f>
        <v>0.20966926456213414</v>
      </c>
      <c r="YI171">
        <f t="shared" ref="YI171" si="5912">AP171/AP176</f>
        <v>0.299004573673816</v>
      </c>
      <c r="YJ171">
        <f t="shared" ref="YJ171" si="5913">AQ171/AQ176</f>
        <v>0.23517603494418721</v>
      </c>
      <c r="YK171">
        <f t="shared" ref="YK171" si="5914">AR171/AR176</f>
        <v>0.26736849431230231</v>
      </c>
      <c r="YL171">
        <f t="shared" ref="YL171" si="5915">AS171/AS176</f>
        <v>0.26794477114515086</v>
      </c>
      <c r="YM171">
        <f t="shared" ref="YM171" si="5916">AT171/AT176</f>
        <v>0.21159222866287847</v>
      </c>
      <c r="YN171">
        <f t="shared" ref="YN171" si="5917">AU171/AU176</f>
        <v>0.21961257944232077</v>
      </c>
      <c r="YO171">
        <f t="shared" ref="YO171" si="5918">AV171/AV176</f>
        <v>0.21870205703411447</v>
      </c>
      <c r="YP171">
        <f t="shared" ref="YP171" si="5919">AW171/AW176</f>
        <v>0.26531462474414563</v>
      </c>
      <c r="YQ171">
        <f t="shared" ref="YQ171" si="5920">AX171/AX176</f>
        <v>0.2640922403506869</v>
      </c>
      <c r="YR171">
        <f t="shared" ref="YR171" si="5921">AY171/AY176</f>
        <v>0.21240698260583282</v>
      </c>
      <c r="YS171">
        <f t="shared" ref="YS171" si="5922">AZ171/AZ176</f>
        <v>0.27072202680342328</v>
      </c>
      <c r="YT171">
        <f t="shared" ref="YT171" si="5923">BA171/BA176</f>
        <v>0.2912274667974275</v>
      </c>
      <c r="YU171">
        <f t="shared" ref="YU171" si="5924">BB171/BB176</f>
        <v>0.27040701746626489</v>
      </c>
      <c r="YV171">
        <f t="shared" ref="YV171" si="5925">BC171/BC176</f>
        <v>0.21826346946439268</v>
      </c>
      <c r="YW171">
        <f t="shared" ref="YW171" si="5926">BD171/BD176</f>
        <v>0.22407085345480249</v>
      </c>
      <c r="YX171">
        <f t="shared" ref="YX171" si="5927">BE171/BE176</f>
        <v>0.30320709531827933</v>
      </c>
      <c r="YY171">
        <f t="shared" ref="YY171" si="5928">BF171/BF176</f>
        <v>0.28236225290053263</v>
      </c>
      <c r="YZ171">
        <f t="shared" ref="YZ171" si="5929">BG171/BG176</f>
        <v>0.24069392077753241</v>
      </c>
      <c r="ZA171">
        <f t="shared" ref="ZA171" si="5930">BH171/BH176</f>
        <v>0.2458515523236017</v>
      </c>
      <c r="ZB171">
        <f t="shared" ref="ZB171" si="5931">BI171/BI176</f>
        <v>0.27466037463771448</v>
      </c>
      <c r="ZC171">
        <f t="shared" ref="ZC171" si="5932">BJ171/BJ176</f>
        <v>0.25206914578829409</v>
      </c>
      <c r="ZD171">
        <f t="shared" ref="ZD171" si="5933">BK171/BK176</f>
        <v>0.24093408619191126</v>
      </c>
      <c r="ZE171">
        <f t="shared" ref="ZE171" si="5934">BL171/BL176</f>
        <v>0.28327311551968815</v>
      </c>
      <c r="ZF171">
        <f t="shared" ref="ZF171" si="5935">BM171/BM176</f>
        <v>0.23494353135119908</v>
      </c>
      <c r="ZG171">
        <f t="shared" ref="ZG171" si="5936">BN171/BN176</f>
        <v>0.24123157219695368</v>
      </c>
      <c r="ZH171">
        <f t="shared" ref="ZH171" si="5937">BO171/BO176</f>
        <v>0.23260079317592089</v>
      </c>
      <c r="ZI171">
        <f t="shared" ref="ZI171" si="5938">BP171/BP176</f>
        <v>0.29794345029704111</v>
      </c>
      <c r="ZJ171">
        <f t="shared" ref="ZJ171" si="5939">BQ171/BQ176</f>
        <v>0.21873754864395381</v>
      </c>
      <c r="ZK171">
        <f t="shared" ref="ZK171" si="5940">BR171/BR176</f>
        <v>0.23588408003571545</v>
      </c>
      <c r="ZL171">
        <f t="shared" ref="ZL171" si="5941">BS171/BS176</f>
        <v>0.23728870299401897</v>
      </c>
      <c r="ZM171">
        <f t="shared" ref="ZM171" si="5942">BT171/BT176</f>
        <v>0.26358140579078554</v>
      </c>
      <c r="ZN171">
        <f t="shared" ref="ZN171" si="5943">BU171/BU176</f>
        <v>0.2413053275745054</v>
      </c>
      <c r="ZO171">
        <f t="shared" ref="ZO171" si="5944">BV171/BV176</f>
        <v>0.26477438830562877</v>
      </c>
      <c r="ZP171">
        <f t="shared" ref="ZP171" si="5945">BW171/BW176</f>
        <v>0.25676686010710109</v>
      </c>
      <c r="ZQ171">
        <f t="shared" ref="ZQ171" si="5946">BX171/BX176</f>
        <v>0.21876726227844864</v>
      </c>
      <c r="ZR171">
        <f t="shared" ref="ZR171" si="5947">BY171/BY176</f>
        <v>0.27228344352614792</v>
      </c>
      <c r="ZS171">
        <f t="shared" ref="ZS171" si="5948">BZ171/BZ176</f>
        <v>0.21613743255826745</v>
      </c>
      <c r="ZT171">
        <f t="shared" ref="ZT171" si="5949">CA171/CA176</f>
        <v>0.25106240854592965</v>
      </c>
      <c r="ZU171">
        <f t="shared" ref="ZU171" si="5950">CB171/CB176</f>
        <v>0.19848376324381645</v>
      </c>
      <c r="ZV171">
        <f t="shared" ref="ZV171" si="5951">CC171/CC176</f>
        <v>0.26463818536442041</v>
      </c>
      <c r="ZW171">
        <f t="shared" ref="ZW171" si="5952">CD171/CD176</f>
        <v>0.28321888578956289</v>
      </c>
      <c r="ZX171">
        <f t="shared" ref="ZX171" si="5953">CE171/CE176</f>
        <v>0.27328183043492554</v>
      </c>
      <c r="ZY171">
        <f t="shared" ref="ZY171" si="5954">CF171/CF176</f>
        <v>0.21623096789483701</v>
      </c>
      <c r="ZZ171">
        <f t="shared" ref="ZZ171" si="5955">CG171/CG176</f>
        <v>0.23263398336842275</v>
      </c>
      <c r="AAA171">
        <f t="shared" ref="AAA171" si="5956">CH171/CH176</f>
        <v>0.27196582462006791</v>
      </c>
      <c r="AAB171">
        <f t="shared" ref="AAB171" si="5957">CI171/CI176</f>
        <v>0.2510260859286278</v>
      </c>
      <c r="AAC171">
        <f t="shared" ref="AAC171" si="5958">CJ171/CJ176</f>
        <v>0.25596433266403751</v>
      </c>
      <c r="AAD171">
        <f t="shared" ref="AAD171" si="5959">CK171/CK176</f>
        <v>0.21777116906451446</v>
      </c>
      <c r="AAE171">
        <f t="shared" ref="AAE171" si="5960">CL171/CL176</f>
        <v>0.273939895743468</v>
      </c>
      <c r="AAF171">
        <f t="shared" ref="AAF171" si="5961">CM171/CM176</f>
        <v>0.24740603710874193</v>
      </c>
      <c r="AAG171">
        <f t="shared" ref="AAG171" si="5962">CN171/CN176</f>
        <v>0.22125270328094462</v>
      </c>
      <c r="AAH171">
        <f t="shared" ref="AAH171" si="5963">CO171/CO176</f>
        <v>0.25513189629700889</v>
      </c>
      <c r="AAI171">
        <f t="shared" ref="AAI171" si="5964">CP171/CP176</f>
        <v>0.28007633395020975</v>
      </c>
      <c r="AAJ171">
        <f t="shared" ref="AAJ171" si="5965">CQ171/CQ176</f>
        <v>0.21060594116235049</v>
      </c>
      <c r="AAK171">
        <f t="shared" ref="AAK171" si="5966">CR171/CR176</f>
        <v>0.31198686371100165</v>
      </c>
      <c r="AAL171">
        <f t="shared" ref="AAL171" si="5967">CS171/CS176</f>
        <v>0.22523990145992351</v>
      </c>
      <c r="AAM171">
        <f t="shared" ref="AAM171" si="5968">CT171/CT176</f>
        <v>0.24540049747928483</v>
      </c>
      <c r="AAN171">
        <f t="shared" ref="AAN171" si="5969">CU171/CU176</f>
        <v>0.26659874341993545</v>
      </c>
      <c r="AAO171">
        <f t="shared" ref="AAO171" si="5970">CV171/CV176</f>
        <v>0.27293611329204104</v>
      </c>
      <c r="AAP171">
        <f t="shared" ref="AAP171" si="5971">CW171/CW176</f>
        <v>0.23526776620314235</v>
      </c>
      <c r="AAQ171">
        <f t="shared" ref="AAQ171" si="5972">CX171/CX176</f>
        <v>0.22174960230064353</v>
      </c>
      <c r="AAR171">
        <f t="shared" ref="AAR171" si="5973">CY171/CY176</f>
        <v>0.22643861189766662</v>
      </c>
      <c r="AAS171">
        <f t="shared" ref="AAS171" si="5974">CZ171/CZ176</f>
        <v>0.29474026139756981</v>
      </c>
      <c r="AAT171">
        <f t="shared" ref="AAT171" si="5975">DA171/DA176</f>
        <v>0.26911250479596904</v>
      </c>
      <c r="AAU171">
        <f t="shared" ref="AAU171" si="5976">DB171/DB176</f>
        <v>0.2518694806320948</v>
      </c>
      <c r="AAV171">
        <f t="shared" ref="AAV171" si="5977">DC171/DC176</f>
        <v>0.21775640887359396</v>
      </c>
      <c r="AAW171">
        <f t="shared" ref="AAW171" si="5978">DD171/DD176</f>
        <v>0.24488464719126787</v>
      </c>
      <c r="AAX171">
        <f t="shared" ref="AAX171" si="5979">DE171/DE176</f>
        <v>0.21131435071833457</v>
      </c>
      <c r="AAY171">
        <f t="shared" ref="AAY171" si="5980">DF171/DF176</f>
        <v>0.18870879037249749</v>
      </c>
      <c r="AAZ171">
        <f t="shared" ref="AAZ171" si="5981">DG171/DG176</f>
        <v>0.29037743927276627</v>
      </c>
      <c r="ABA171">
        <f t="shared" ref="ABA171" si="5982">DH171/DH176</f>
        <v>0.25565825613459492</v>
      </c>
      <c r="ABB171">
        <f t="shared" ref="ABB171" si="5983">DI171/DI176</f>
        <v>0.26041827760248565</v>
      </c>
      <c r="ABC171">
        <f t="shared" ref="ABC171" si="5984">DJ171/DJ176</f>
        <v>0.23695912649015577</v>
      </c>
      <c r="ABD171">
        <f t="shared" ref="ABD171" si="5985">DK171/DK176</f>
        <v>0.28218395180973987</v>
      </c>
      <c r="ABE171">
        <f t="shared" ref="ABE171" si="5986">DL171/DL176</f>
        <v>0.278377799280496</v>
      </c>
      <c r="ABF171">
        <f t="shared" ref="ABF171" si="5987">DM171/DM176</f>
        <v>0.31706757421208409</v>
      </c>
      <c r="ABG171">
        <f t="shared" ref="ABG171" si="5988">DN171/DN176</f>
        <v>0.22992525533692437</v>
      </c>
      <c r="ABH171">
        <f t="shared" ref="ABH171" si="5989">DO171/DO176</f>
        <v>0.24539649766766078</v>
      </c>
      <c r="ABI171">
        <f t="shared" ref="ABI171" si="5990">DP171/DP176</f>
        <v>0.27071701798648978</v>
      </c>
      <c r="ABJ171">
        <f t="shared" ref="ABJ171" si="5991">DQ171/DQ176</f>
        <v>0.21427350102996426</v>
      </c>
      <c r="ABK171">
        <f t="shared" ref="ABK171" si="5992">DR171/DR176</f>
        <v>0.26889070422880446</v>
      </c>
      <c r="ABL171">
        <f t="shared" ref="ABL171" si="5993">DS171/DS176</f>
        <v>0.25051945351684041</v>
      </c>
      <c r="ABM171">
        <f t="shared" ref="ABM171" si="5994">DT171/DT176</f>
        <v>0.21341143867944529</v>
      </c>
      <c r="ABN171">
        <f t="shared" ref="ABN171" si="5995">DU171/DU176</f>
        <v>0.22504669861122392</v>
      </c>
      <c r="ABO171">
        <f t="shared" ref="ABO171" si="5996">DV171/DV176</f>
        <v>0.28520628621929112</v>
      </c>
      <c r="ABP171">
        <f t="shared" ref="ABP171" si="5997">DW171/DW176</f>
        <v>0.24998626878814256</v>
      </c>
      <c r="ABQ171">
        <f t="shared" ref="ABQ171" si="5998">DX171/DX176</f>
        <v>0.20867838967702687</v>
      </c>
      <c r="ABR171">
        <f t="shared" ref="ABR171" si="5999">DY171/DY176</f>
        <v>0.21974831106936404</v>
      </c>
      <c r="ABS171">
        <f t="shared" ref="ABS171" si="6000">DZ171/DZ176</f>
        <v>0.27954419761755106</v>
      </c>
      <c r="ABT171">
        <f t="shared" ref="ABT171" si="6001">EA171/EA176</f>
        <v>0.22584749959996647</v>
      </c>
      <c r="ABU171">
        <f t="shared" ref="ABU171" si="6002">EB171/EB176</f>
        <v>0.2932065297396777</v>
      </c>
      <c r="ABV171">
        <f t="shared" ref="ABV171" si="6003">EC171/EC176</f>
        <v>0.23322351720266332</v>
      </c>
      <c r="ABW171">
        <f t="shared" ref="ABW171" si="6004">ED171/ED176</f>
        <v>0.256192165007955</v>
      </c>
      <c r="ABX171">
        <f t="shared" ref="ABX171" si="6005">EE171/EE176</f>
        <v>0.20649961881280823</v>
      </c>
      <c r="ABY171">
        <f t="shared" ref="ABY171" si="6006">EF171/EF176</f>
        <v>0.21997042964666391</v>
      </c>
      <c r="ABZ171">
        <f t="shared" ref="ABZ171" si="6007">EG171/EG176</f>
        <v>0.25985683946830679</v>
      </c>
      <c r="ACA171">
        <f t="shared" ref="ACA171" si="6008">EH171/EH176</f>
        <v>0.25092846270928465</v>
      </c>
      <c r="ACB171">
        <f t="shared" ref="ACB171" si="6009">EI171/EI176</f>
        <v>0.283233921927597</v>
      </c>
      <c r="ACC171">
        <f t="shared" ref="ACC171" si="6010">EJ171/EJ176</f>
        <v>0.22435275505403748</v>
      </c>
      <c r="ACD171">
        <f t="shared" ref="ACD171" si="6011">EK171/EK176</f>
        <v>0.24485711726144604</v>
      </c>
      <c r="ACE171">
        <f t="shared" ref="ACE171" si="6012">EL171/EL176</f>
        <v>0.27411894445809137</v>
      </c>
      <c r="ACF171">
        <f t="shared" ref="ACF171" si="6013">EM171/EM176</f>
        <v>0.27729747038104385</v>
      </c>
      <c r="ACG171">
        <f t="shared" ref="ACG171" si="6014">EN171/EN176</f>
        <v>0.29865447324935041</v>
      </c>
      <c r="ACH171">
        <f t="shared" ref="ACH171" si="6015">EO171/EO176</f>
        <v>0.22666064846159634</v>
      </c>
      <c r="ACI171">
        <f t="shared" ref="ACI171" si="6016">EP171/EP176</f>
        <v>0.26851997721736814</v>
      </c>
      <c r="ACJ171">
        <f t="shared" ref="ACJ171" si="6017">EQ171/EQ176</f>
        <v>0.30617359791305387</v>
      </c>
      <c r="ACK171">
        <f t="shared" ref="ACK171" si="6018">ER171/ER176</f>
        <v>0.2017844589484486</v>
      </c>
      <c r="ACL171">
        <f t="shared" ref="ACL171" si="6019">ES171/ES176</f>
        <v>0.22669786018167135</v>
      </c>
      <c r="ACM171">
        <f t="shared" ref="ACM171" si="6020">ET171/ET176</f>
        <v>0.23686884812378001</v>
      </c>
      <c r="ACN171">
        <f t="shared" ref="ACN171" si="6021">EU171/EU176</f>
        <v>0.24970425386287556</v>
      </c>
      <c r="ACO171" s="5"/>
      <c r="ACP171">
        <f>AVERAGE(WU171:ACN171)</f>
        <v>0.25102101464340432</v>
      </c>
      <c r="ACQ171">
        <f>STDEV(WU171:ACN171)/(150^0.5)</f>
        <v>2.4601694718029599E-3</v>
      </c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</row>
    <row r="172" spans="1:1015" s="3" customFormat="1">
      <c r="A172" s="2">
        <v>207</v>
      </c>
      <c r="B172" s="3">
        <v>525472</v>
      </c>
      <c r="C172" s="3">
        <v>450248</v>
      </c>
      <c r="D172" s="3">
        <v>575760</v>
      </c>
      <c r="E172" s="3">
        <v>666416</v>
      </c>
      <c r="F172" s="3">
        <v>526992</v>
      </c>
      <c r="G172" s="3">
        <v>441624</v>
      </c>
      <c r="H172" s="3">
        <v>556864</v>
      </c>
      <c r="I172" s="3">
        <v>435160</v>
      </c>
      <c r="J172" s="3">
        <v>558944</v>
      </c>
      <c r="K172" s="3">
        <v>549088</v>
      </c>
      <c r="L172" s="3">
        <v>547984</v>
      </c>
      <c r="M172" s="3">
        <v>531152</v>
      </c>
      <c r="N172" s="3">
        <v>528528</v>
      </c>
      <c r="O172" s="3">
        <v>494760</v>
      </c>
      <c r="P172" s="3">
        <v>583120</v>
      </c>
      <c r="Q172" s="3">
        <v>537600</v>
      </c>
      <c r="R172" s="3">
        <v>642064</v>
      </c>
      <c r="S172" s="3">
        <v>561040</v>
      </c>
      <c r="T172" s="3">
        <v>577296</v>
      </c>
      <c r="U172" s="3">
        <v>513152</v>
      </c>
      <c r="V172" s="3">
        <v>515440</v>
      </c>
      <c r="W172" s="3">
        <v>556544</v>
      </c>
      <c r="X172" s="3">
        <v>549520</v>
      </c>
      <c r="Y172" s="3">
        <v>663296</v>
      </c>
      <c r="Z172" s="3">
        <v>565312</v>
      </c>
      <c r="AA172" s="3">
        <v>548752</v>
      </c>
      <c r="AB172" s="3">
        <v>570704</v>
      </c>
      <c r="AC172" s="3">
        <v>553792</v>
      </c>
      <c r="AD172" s="3">
        <v>662400</v>
      </c>
      <c r="AE172" s="3">
        <v>615792</v>
      </c>
      <c r="AF172" s="3">
        <v>694336</v>
      </c>
      <c r="AG172" s="3">
        <v>630192</v>
      </c>
      <c r="AH172" s="3">
        <v>563344</v>
      </c>
      <c r="AI172" s="3">
        <v>626528</v>
      </c>
      <c r="AJ172" s="3">
        <v>654832</v>
      </c>
      <c r="AK172" s="3">
        <v>608608</v>
      </c>
      <c r="AL172" s="3">
        <v>674448</v>
      </c>
      <c r="AM172" s="3">
        <v>619440</v>
      </c>
      <c r="AN172" s="3">
        <v>578400</v>
      </c>
      <c r="AO172" s="3">
        <v>583024</v>
      </c>
      <c r="AP172" s="3">
        <v>677120</v>
      </c>
      <c r="AQ172" s="3">
        <v>562240</v>
      </c>
      <c r="AR172" s="3">
        <v>619552</v>
      </c>
      <c r="AS172" s="3">
        <v>617456</v>
      </c>
      <c r="AT172" s="3">
        <v>596352</v>
      </c>
      <c r="AU172" s="3">
        <v>582912</v>
      </c>
      <c r="AV172" s="3">
        <v>588736</v>
      </c>
      <c r="AW172" s="3">
        <v>606288</v>
      </c>
      <c r="AX172" s="3">
        <v>589072</v>
      </c>
      <c r="AY172" s="3">
        <v>560704</v>
      </c>
      <c r="AZ172" s="3">
        <v>589728</v>
      </c>
      <c r="BA172" s="3">
        <v>567616</v>
      </c>
      <c r="BB172" s="3">
        <v>580160</v>
      </c>
      <c r="BC172" s="3">
        <v>519584</v>
      </c>
      <c r="BD172" s="3">
        <v>592608</v>
      </c>
      <c r="BE172" s="3">
        <v>609040</v>
      </c>
      <c r="BF172" s="3">
        <v>568832</v>
      </c>
      <c r="BG172" s="3">
        <v>545808</v>
      </c>
      <c r="BH172" s="3">
        <v>512496</v>
      </c>
      <c r="BI172" s="3">
        <v>595136</v>
      </c>
      <c r="BJ172" s="3">
        <v>554448</v>
      </c>
      <c r="BK172" s="3">
        <v>605728</v>
      </c>
      <c r="BL172" s="3">
        <v>570592</v>
      </c>
      <c r="BM172" s="3">
        <v>496824</v>
      </c>
      <c r="BN172" s="3">
        <v>534640</v>
      </c>
      <c r="BO172" s="3">
        <v>499872</v>
      </c>
      <c r="BP172" s="3">
        <v>552256</v>
      </c>
      <c r="BQ172" s="3">
        <v>601088</v>
      </c>
      <c r="BR172" s="3">
        <v>538576</v>
      </c>
      <c r="BS172" s="3">
        <v>542960</v>
      </c>
      <c r="BT172" s="3">
        <v>564432</v>
      </c>
      <c r="BU172" s="3">
        <v>541088</v>
      </c>
      <c r="BV172" s="3">
        <v>568720</v>
      </c>
      <c r="BW172" s="3">
        <v>603408</v>
      </c>
      <c r="BX172" s="3">
        <v>485424</v>
      </c>
      <c r="BY172" s="3">
        <v>602080</v>
      </c>
      <c r="BZ172" s="3">
        <v>497696</v>
      </c>
      <c r="CA172" s="3">
        <v>584672</v>
      </c>
      <c r="CB172" s="3">
        <v>484448</v>
      </c>
      <c r="CC172" s="3">
        <v>556864</v>
      </c>
      <c r="CD172" s="3">
        <v>537600</v>
      </c>
      <c r="CE172" s="3">
        <v>549632</v>
      </c>
      <c r="CF172" s="3">
        <v>496280</v>
      </c>
      <c r="CG172" s="3">
        <v>496824</v>
      </c>
      <c r="CH172" s="3">
        <v>557408</v>
      </c>
      <c r="CI172" s="3">
        <v>551712</v>
      </c>
      <c r="CJ172" s="3">
        <v>572672</v>
      </c>
      <c r="CK172" s="3">
        <v>526672</v>
      </c>
      <c r="CL172" s="3">
        <v>575872</v>
      </c>
      <c r="CM172" s="3">
        <v>523072</v>
      </c>
      <c r="CN172" s="3">
        <v>489984</v>
      </c>
      <c r="CO172" s="3">
        <v>524160</v>
      </c>
      <c r="CP172" s="3">
        <v>639616</v>
      </c>
      <c r="CQ172" s="3">
        <v>487160</v>
      </c>
      <c r="CR172" s="3">
        <v>511624</v>
      </c>
      <c r="CS172" s="3">
        <v>509992</v>
      </c>
      <c r="CT172" s="3">
        <v>567184</v>
      </c>
      <c r="CU172" s="3">
        <v>495736</v>
      </c>
      <c r="CV172" s="3">
        <v>649280</v>
      </c>
      <c r="CW172" s="3">
        <v>505312</v>
      </c>
      <c r="CX172" s="3">
        <v>621216</v>
      </c>
      <c r="CY172" s="3">
        <v>507272</v>
      </c>
      <c r="CZ172" s="3">
        <v>517288</v>
      </c>
      <c r="DA172" s="3">
        <v>578176</v>
      </c>
      <c r="DB172" s="3">
        <v>592160</v>
      </c>
      <c r="DC172" s="3">
        <v>492592</v>
      </c>
      <c r="DD172" s="3">
        <v>541200</v>
      </c>
      <c r="DE172" s="3">
        <v>471768</v>
      </c>
      <c r="DF172" s="3">
        <v>489328</v>
      </c>
      <c r="DG172" s="3">
        <v>558624</v>
      </c>
      <c r="DH172" s="3">
        <v>495304</v>
      </c>
      <c r="DI172" s="3">
        <v>491392</v>
      </c>
      <c r="DJ172" s="3">
        <v>496720</v>
      </c>
      <c r="DK172" s="3">
        <v>501504</v>
      </c>
      <c r="DL172" s="3">
        <v>547664</v>
      </c>
      <c r="DM172" s="3">
        <v>564000</v>
      </c>
      <c r="DN172" s="3">
        <v>447552</v>
      </c>
      <c r="DO172" s="3">
        <v>547120</v>
      </c>
      <c r="DP172" s="3">
        <v>479352</v>
      </c>
      <c r="DQ172" s="3">
        <v>469712</v>
      </c>
      <c r="DR172" s="3">
        <v>551712</v>
      </c>
      <c r="DS172" s="3">
        <v>510752</v>
      </c>
      <c r="DT172" s="3">
        <v>516528</v>
      </c>
      <c r="DU172" s="3">
        <v>534976</v>
      </c>
      <c r="DV172" s="3">
        <v>512824</v>
      </c>
      <c r="DW172" s="3">
        <v>471872</v>
      </c>
      <c r="DX172" s="3">
        <v>448096</v>
      </c>
      <c r="DY172" s="3">
        <v>504224</v>
      </c>
      <c r="DZ172" s="3">
        <v>490848</v>
      </c>
      <c r="EA172" s="3">
        <v>467656</v>
      </c>
      <c r="EB172" s="3">
        <v>499216</v>
      </c>
      <c r="EC172" s="3">
        <v>495304</v>
      </c>
      <c r="ED172" s="3">
        <v>461376</v>
      </c>
      <c r="EE172" s="3">
        <v>442160</v>
      </c>
      <c r="EF172" s="3">
        <v>413224</v>
      </c>
      <c r="EG172" s="3">
        <v>501504</v>
      </c>
      <c r="EH172" s="3">
        <v>501392</v>
      </c>
      <c r="EI172" s="3">
        <v>565648</v>
      </c>
      <c r="EJ172" s="3">
        <v>454352</v>
      </c>
      <c r="EK172" s="3">
        <v>510640</v>
      </c>
      <c r="EL172" s="3">
        <v>584560</v>
      </c>
      <c r="EM172" s="3">
        <v>498352</v>
      </c>
      <c r="EN172" s="3">
        <v>526992</v>
      </c>
      <c r="EO172" s="3">
        <v>493784</v>
      </c>
      <c r="EP172" s="3">
        <v>487592</v>
      </c>
      <c r="EQ172" s="3">
        <v>508136</v>
      </c>
      <c r="ER172" s="3">
        <v>438712</v>
      </c>
      <c r="ES172" s="3">
        <v>434080</v>
      </c>
      <c r="ET172" s="3">
        <v>525024</v>
      </c>
      <c r="EU172" s="3">
        <v>495200</v>
      </c>
      <c r="EV172" s="5"/>
      <c r="EW172" s="6">
        <f t="shared" si="5053"/>
        <v>543531.30666666664</v>
      </c>
      <c r="EX172" s="7"/>
      <c r="EY172" s="6">
        <f t="shared" si="5204"/>
        <v>4613.7089803865829</v>
      </c>
      <c r="EZ172" s="7"/>
      <c r="FA172" s="6">
        <f t="shared" si="5205"/>
        <v>548738.66666666663</v>
      </c>
      <c r="FB172" s="6">
        <f t="shared" si="5206"/>
        <v>538323.94666666666</v>
      </c>
      <c r="FC172" s="6">
        <f t="shared" si="4992"/>
        <v>10414.719999999972</v>
      </c>
      <c r="FD172" s="7"/>
      <c r="FE172" s="6">
        <f t="shared" si="5207"/>
        <v>4200242774.1184034</v>
      </c>
      <c r="FF172"/>
      <c r="FG172" s="6">
        <f t="shared" si="5361"/>
        <v>10215290441.318394</v>
      </c>
      <c r="FH172"/>
      <c r="FI172" s="6">
        <f t="shared" si="5362"/>
        <v>5617994182.7584038</v>
      </c>
      <c r="FJ172"/>
      <c r="FK172" s="6">
        <f t="shared" si="5363"/>
        <v>12385303842.918406</v>
      </c>
      <c r="FL172"/>
      <c r="FM172" s="6">
        <f t="shared" si="5364"/>
        <v>312168.03839996876</v>
      </c>
      <c r="FN172"/>
      <c r="FO172" s="6">
        <f t="shared" si="5365"/>
        <v>41181482.598400362</v>
      </c>
      <c r="FP172"/>
      <c r="FQ172" s="6">
        <f t="shared" si="5366"/>
        <v>545375686.75840127</v>
      </c>
      <c r="FR172"/>
      <c r="FS172" s="6">
        <f t="shared" si="5367"/>
        <v>1232380683.878402</v>
      </c>
      <c r="FT172"/>
      <c r="FU172" s="6">
        <f t="shared" si="5368"/>
        <v>4985670422.1184044</v>
      </c>
      <c r="FV172"/>
      <c r="FW172" s="6">
        <f t="shared" si="5369"/>
        <v>2886835529.3184028</v>
      </c>
      <c r="FX172"/>
      <c r="FY172" s="6">
        <f t="shared" si="5370"/>
        <v>2654178510.4383969</v>
      </c>
      <c r="FZ172"/>
      <c r="GA172" s="6">
        <f t="shared" si="5371"/>
        <v>15423334934.118393</v>
      </c>
      <c r="GB172"/>
      <c r="GC172" s="6">
        <f t="shared" si="5372"/>
        <v>37764466.278400347</v>
      </c>
      <c r="GD172"/>
      <c r="GE172" s="6">
        <f t="shared" si="5373"/>
        <v>42214647.398400366</v>
      </c>
      <c r="GF172"/>
      <c r="GG172" s="6">
        <f t="shared" si="5374"/>
        <v>1309953517.158402</v>
      </c>
      <c r="GH172"/>
      <c r="GI172" s="6">
        <f t="shared" si="5812"/>
        <v>2886835529.3184028</v>
      </c>
      <c r="GJ172"/>
      <c r="GK172" s="6">
        <f t="shared" si="5813"/>
        <v>5416771585.6383963</v>
      </c>
      <c r="GL172"/>
      <c r="GM172" s="6">
        <f t="shared" si="5814"/>
        <v>1282304534.118402</v>
      </c>
      <c r="GN172"/>
      <c r="GO172" s="6">
        <f t="shared" si="5815"/>
        <v>1988560621.1584024</v>
      </c>
      <c r="GP172"/>
      <c r="GQ172" s="6">
        <f t="shared" si="5816"/>
        <v>226163099.23839915</v>
      </c>
      <c r="GR172"/>
      <c r="GS172" s="6">
        <f t="shared" si="5817"/>
        <v>10912994725.478405</v>
      </c>
      <c r="GT172"/>
      <c r="GU172" s="6">
        <f t="shared" si="5818"/>
        <v>69201102.438399538</v>
      </c>
      <c r="GV172"/>
      <c r="GW172" s="6">
        <f t="shared" si="5819"/>
        <v>9152319.0784001686</v>
      </c>
      <c r="GX172"/>
      <c r="GY172" s="6">
        <f t="shared" si="5820"/>
        <v>782137427.55839849</v>
      </c>
      <c r="GZ172"/>
      <c r="HA172" s="6">
        <f t="shared" si="5821"/>
        <v>322320262.75840098</v>
      </c>
      <c r="HB172"/>
      <c r="HC172" s="6">
        <f t="shared" si="5822"/>
        <v>136826359.39840066</v>
      </c>
      <c r="HD172"/>
      <c r="HE172" s="6">
        <f t="shared" si="5823"/>
        <v>2516154011.2384028</v>
      </c>
      <c r="HF172"/>
      <c r="HG172" s="6">
        <f t="shared" si="5824"/>
        <v>720746374.75839853</v>
      </c>
      <c r="HH172"/>
      <c r="HI172" s="6">
        <f t="shared" si="5825"/>
        <v>158993942.11840069</v>
      </c>
      <c r="HJ172"/>
      <c r="HK172" s="6">
        <f t="shared" si="5826"/>
        <v>8659180914.2783947</v>
      </c>
      <c r="HL172"/>
      <c r="HM172" s="6">
        <f t="shared" si="5827"/>
        <v>3806238475.8783965</v>
      </c>
      <c r="HN172"/>
      <c r="HO172" s="6">
        <f t="shared" si="5828"/>
        <v>4013638086.7584038</v>
      </c>
      <c r="HP172"/>
      <c r="HQ172" s="6">
        <f t="shared" si="5829"/>
        <v>593082246.75840139</v>
      </c>
      <c r="HR172"/>
      <c r="HS172" s="6">
        <f t="shared" si="5830"/>
        <v>3510173830.7583966</v>
      </c>
      <c r="HT172"/>
      <c r="HU172" s="6">
        <f t="shared" si="5831"/>
        <v>219002113.63839918</v>
      </c>
      <c r="HV172"/>
      <c r="HW172" s="6">
        <f t="shared" si="5832"/>
        <v>167166281.31840071</v>
      </c>
      <c r="HX172"/>
      <c r="HY172" s="6">
        <f t="shared" si="5833"/>
        <v>2034255351.3983974</v>
      </c>
      <c r="HZ172"/>
      <c r="IA172" s="6">
        <f t="shared" si="5834"/>
        <v>16146967881.318394</v>
      </c>
      <c r="IB172"/>
      <c r="IC172" s="6">
        <f t="shared" si="5835"/>
        <v>9484952342.1183949</v>
      </c>
      <c r="ID172"/>
      <c r="IE172" s="6">
        <f t="shared" si="5836"/>
        <v>6860928175.7183952</v>
      </c>
      <c r="IF172"/>
      <c r="IG172" s="6">
        <f t="shared" si="5837"/>
        <v>503855238.75839877</v>
      </c>
      <c r="IH172"/>
      <c r="II172" s="6">
        <f t="shared" si="5838"/>
        <v>120093544.03839938</v>
      </c>
      <c r="IJ172"/>
      <c r="IK172" s="6">
        <f t="shared" si="5839"/>
        <v>22266318.438399736</v>
      </c>
      <c r="IL172"/>
      <c r="IM172" s="6">
        <f t="shared" si="5840"/>
        <v>1266312152.6784019</v>
      </c>
      <c r="IN172"/>
      <c r="IO172" s="6">
        <f t="shared" si="5841"/>
        <v>1796511960.6784024</v>
      </c>
      <c r="IP172"/>
      <c r="IQ172" s="6">
        <f t="shared" si="5842"/>
        <v>1988332310.1183975</v>
      </c>
      <c r="IR172"/>
      <c r="IS172" s="6">
        <f t="shared" si="5843"/>
        <v>20175725224.038406</v>
      </c>
      <c r="IT172"/>
      <c r="IU172" s="6">
        <f t="shared" si="5844"/>
        <v>77136170.598399505</v>
      </c>
      <c r="IV172"/>
      <c r="IW172" s="6">
        <f t="shared" si="5845"/>
        <v>3725061267.5584035</v>
      </c>
      <c r="IX172"/>
      <c r="IY172" s="6">
        <f t="shared" si="5846"/>
        <v>17836478598.758408</v>
      </c>
      <c r="IZ172"/>
      <c r="JA172" s="6">
        <f t="shared" si="5847"/>
        <v>10718311817.318405</v>
      </c>
      <c r="JB172"/>
      <c r="JC172" s="6">
        <f t="shared" si="5848"/>
        <v>5084077879.3983965</v>
      </c>
      <c r="JD172"/>
      <c r="JE172" s="6">
        <f t="shared" si="5849"/>
        <v>7948307334.7584047</v>
      </c>
      <c r="JF172"/>
      <c r="JG172" s="6">
        <f t="shared" si="5850"/>
        <v>3483039338.5984035</v>
      </c>
      <c r="JH172"/>
      <c r="JI172" s="6">
        <f t="shared" si="5851"/>
        <v>6353798882.918396</v>
      </c>
      <c r="JJ172"/>
      <c r="JK172" s="6">
        <f t="shared" si="5852"/>
        <v>42285367.398399636</v>
      </c>
      <c r="JL172"/>
      <c r="JM172" s="6">
        <f t="shared" si="5853"/>
        <v>231001089.63839915</v>
      </c>
      <c r="JN172"/>
      <c r="JO172" s="6">
        <f t="shared" si="5854"/>
        <v>715601020.51839852</v>
      </c>
      <c r="JP172"/>
      <c r="JQ172" s="6">
        <f t="shared" si="5855"/>
        <v>12096198698.598394</v>
      </c>
      <c r="JR172"/>
      <c r="JS172" s="6">
        <f t="shared" si="5856"/>
        <v>600191.07839995669</v>
      </c>
      <c r="JT172"/>
      <c r="JU172" s="6">
        <f t="shared" si="5857"/>
        <v>933014130.27840173</v>
      </c>
      <c r="JV172"/>
      <c r="JW172" s="6">
        <f t="shared" si="5858"/>
        <v>833056605.79839838</v>
      </c>
      <c r="JX172"/>
      <c r="JY172" s="6">
        <f t="shared" si="5859"/>
        <v>932525469.79840171</v>
      </c>
      <c r="JZ172"/>
      <c r="KA172" s="6">
        <f t="shared" si="5860"/>
        <v>4427933584.9983959</v>
      </c>
      <c r="KB172"/>
      <c r="KC172" s="6">
        <f t="shared" si="5861"/>
        <v>163258884.19840071</v>
      </c>
      <c r="KD172"/>
      <c r="KE172" s="6">
        <f t="shared" si="5862"/>
        <v>42285367.398399636</v>
      </c>
      <c r="KF172"/>
      <c r="KG172" s="6">
        <f t="shared" si="5863"/>
        <v>77462529.638400495</v>
      </c>
      <c r="KH172"/>
      <c r="KI172" s="6">
        <f t="shared" si="5864"/>
        <v>9740647755.8783951</v>
      </c>
      <c r="KJ172"/>
      <c r="KK172" s="6">
        <f t="shared" si="5865"/>
        <v>5575716425.3183956</v>
      </c>
      <c r="KL172"/>
      <c r="KM172" s="6">
        <f t="shared" si="5866"/>
        <v>4449252855.3983965</v>
      </c>
      <c r="KN172"/>
      <c r="KO172" s="6">
        <f t="shared" si="5867"/>
        <v>5744621293.1584044</v>
      </c>
      <c r="KP172"/>
      <c r="KQ172" s="6">
        <f t="shared" si="5868"/>
        <v>519533613.15840125</v>
      </c>
      <c r="KR172"/>
      <c r="KS172" s="6">
        <f t="shared" si="5869"/>
        <v>958442344.03839827</v>
      </c>
      <c r="KT172"/>
      <c r="KU172" s="6">
        <f t="shared" si="5870"/>
        <v>33439850.598399676</v>
      </c>
      <c r="KV172"/>
      <c r="KW172" s="16">
        <f t="shared" si="5871"/>
        <v>3507.5142374737629</v>
      </c>
      <c r="KX172" s="7"/>
      <c r="KY172" s="5"/>
      <c r="KZ172" s="3">
        <f t="shared" si="5208"/>
        <v>5658650176</v>
      </c>
      <c r="LA172"/>
      <c r="LB172" s="3">
        <f t="shared" si="5375"/>
        <v>8218510336</v>
      </c>
      <c r="LC172"/>
      <c r="LD172" s="3">
        <f t="shared" si="5376"/>
        <v>7287695424</v>
      </c>
      <c r="LE172"/>
      <c r="LF172" s="3">
        <f t="shared" si="5377"/>
        <v>14811863616</v>
      </c>
      <c r="LG172"/>
      <c r="LH172" s="3">
        <f t="shared" si="5378"/>
        <v>97140736</v>
      </c>
      <c r="LI172"/>
      <c r="LJ172" s="3">
        <f t="shared" si="5379"/>
        <v>283316224</v>
      </c>
      <c r="LK172"/>
      <c r="LL172" s="3">
        <f t="shared" si="5380"/>
        <v>1140277824</v>
      </c>
      <c r="LM172"/>
      <c r="LN172" s="3">
        <f t="shared" si="5381"/>
        <v>2072070400</v>
      </c>
      <c r="LO172"/>
      <c r="LP172" s="3">
        <f t="shared" si="5382"/>
        <v>6564888576</v>
      </c>
      <c r="LQ172"/>
      <c r="LR172" s="3">
        <f t="shared" si="5383"/>
        <v>4114452736</v>
      </c>
      <c r="LS172"/>
      <c r="LT172" s="3">
        <f t="shared" si="5384"/>
        <v>1689538816</v>
      </c>
      <c r="LU172"/>
      <c r="LV172" s="3">
        <f t="shared" si="5385"/>
        <v>12944978176</v>
      </c>
      <c r="LW172"/>
      <c r="LX172" s="3">
        <f t="shared" si="5386"/>
        <v>274233600</v>
      </c>
      <c r="LY172"/>
      <c r="LZ172" s="3">
        <f t="shared" si="5387"/>
        <v>286015744</v>
      </c>
      <c r="MA172"/>
      <c r="MB172" s="3">
        <f t="shared" si="5388"/>
        <v>2172305664</v>
      </c>
      <c r="MC172"/>
      <c r="MD172" s="3">
        <f t="shared" si="5389"/>
        <v>4114452736</v>
      </c>
      <c r="ME172"/>
      <c r="MF172" s="3">
        <f t="shared" si="5390"/>
        <v>3992217856</v>
      </c>
      <c r="MG172"/>
      <c r="MH172" s="3">
        <f t="shared" si="5391"/>
        <v>2136658176</v>
      </c>
      <c r="MI172"/>
      <c r="MJ172" s="3">
        <f t="shared" si="5392"/>
        <v>3025880064</v>
      </c>
      <c r="MK172"/>
      <c r="ML172" s="3">
        <f t="shared" si="5393"/>
        <v>21381376</v>
      </c>
      <c r="MM172"/>
      <c r="MN172" s="3">
        <f t="shared" si="5394"/>
        <v>13197414400</v>
      </c>
      <c r="MO172"/>
      <c r="MP172" s="3">
        <f t="shared" si="5395"/>
        <v>4393216</v>
      </c>
      <c r="MQ172"/>
      <c r="MR172" s="3">
        <f t="shared" si="5396"/>
        <v>180633600</v>
      </c>
      <c r="MS172"/>
      <c r="MT172" s="3">
        <f t="shared" si="5397"/>
        <v>308072704</v>
      </c>
      <c r="MU172"/>
      <c r="MV172" s="3">
        <f t="shared" si="5398"/>
        <v>804743424</v>
      </c>
      <c r="MW172"/>
      <c r="MX172" s="3">
        <f t="shared" si="5399"/>
        <v>488940544</v>
      </c>
      <c r="MY172"/>
      <c r="MZ172" s="3">
        <f t="shared" si="5400"/>
        <v>3669451776</v>
      </c>
      <c r="NA172"/>
      <c r="NB172" s="3">
        <f t="shared" si="5401"/>
        <v>270010624</v>
      </c>
      <c r="NC172"/>
      <c r="ND172" s="3">
        <f t="shared" si="5402"/>
        <v>530104576</v>
      </c>
      <c r="NE172"/>
      <c r="NF172" s="3">
        <f t="shared" si="5403"/>
        <v>6829369600</v>
      </c>
      <c r="NG172"/>
      <c r="NH172" s="3">
        <f t="shared" si="5404"/>
        <v>2629638400</v>
      </c>
      <c r="NI172"/>
      <c r="NJ172" s="3">
        <f t="shared" si="5405"/>
        <v>5441717824</v>
      </c>
      <c r="NK172"/>
      <c r="NL172" s="3">
        <f t="shared" si="5359"/>
        <v>1208813824</v>
      </c>
      <c r="NM172"/>
      <c r="NN172" s="3">
        <f t="shared" si="5406"/>
        <v>2384564224</v>
      </c>
      <c r="NO172"/>
      <c r="NP172" s="3">
        <f t="shared" si="5407"/>
        <v>19219456</v>
      </c>
      <c r="NQ172"/>
      <c r="NR172" s="3">
        <f t="shared" si="5408"/>
        <v>544942336</v>
      </c>
      <c r="NS172"/>
      <c r="NT172" s="3">
        <f t="shared" si="5409"/>
        <v>1203257344</v>
      </c>
      <c r="NU172"/>
      <c r="NV172" s="3">
        <f t="shared" si="5410"/>
        <v>13608622336</v>
      </c>
      <c r="NW172"/>
      <c r="NX172" s="3">
        <f t="shared" si="5411"/>
        <v>7564824576</v>
      </c>
      <c r="NY172"/>
      <c r="NZ172" s="3">
        <f t="shared" si="5412"/>
        <v>5244077056</v>
      </c>
      <c r="OA172"/>
      <c r="OB172" s="3">
        <f t="shared" si="5413"/>
        <v>144769024</v>
      </c>
      <c r="OC172"/>
      <c r="OD172" s="3">
        <f t="shared" si="5414"/>
        <v>295936</v>
      </c>
      <c r="OE172"/>
      <c r="OF172" s="3">
        <f t="shared" si="5415"/>
        <v>32444416</v>
      </c>
      <c r="OG172"/>
      <c r="OH172" s="3">
        <f t="shared" si="5416"/>
        <v>2116000000</v>
      </c>
      <c r="OI172"/>
      <c r="OJ172" s="3">
        <f t="shared" si="5417"/>
        <v>2787840000</v>
      </c>
      <c r="OK172"/>
      <c r="OL172" s="3">
        <f t="shared" si="5418"/>
        <v>1167998976</v>
      </c>
      <c r="OM172"/>
      <c r="ON172" s="3">
        <f t="shared" si="5419"/>
        <v>23242831936</v>
      </c>
      <c r="OO172"/>
      <c r="OP172" s="3">
        <f t="shared" si="5420"/>
        <v>2663424</v>
      </c>
      <c r="OQ172"/>
      <c r="OR172" s="3">
        <f t="shared" si="5421"/>
        <v>5104816704</v>
      </c>
      <c r="OS172"/>
      <c r="OT172" s="3">
        <f t="shared" si="5422"/>
        <v>20726785024</v>
      </c>
      <c r="OU172"/>
      <c r="OV172" s="3">
        <f t="shared" si="5423"/>
        <v>12983235136</v>
      </c>
      <c r="OW172"/>
      <c r="OX172" s="3">
        <f t="shared" si="5424"/>
        <v>3707348544</v>
      </c>
      <c r="OY172"/>
      <c r="OZ172" s="3">
        <f t="shared" si="5425"/>
        <v>9913786624</v>
      </c>
      <c r="PA172"/>
      <c r="PB172" s="3">
        <f t="shared" si="5426"/>
        <v>4820802624</v>
      </c>
      <c r="PC172"/>
      <c r="PD172" s="3">
        <f t="shared" si="5427"/>
        <v>4801935616</v>
      </c>
      <c r="PE172"/>
      <c r="PF172" s="3">
        <f t="shared" si="5428"/>
        <v>15303744</v>
      </c>
      <c r="PG172"/>
      <c r="PH172" s="3">
        <f t="shared" si="5429"/>
        <v>22886656</v>
      </c>
      <c r="PI172"/>
      <c r="PJ172" s="3">
        <f t="shared" si="5430"/>
        <v>266864896</v>
      </c>
      <c r="PK172"/>
      <c r="PL172" s="3">
        <f t="shared" si="5431"/>
        <v>9913786624</v>
      </c>
      <c r="PM172"/>
      <c r="PN172" s="3">
        <f t="shared" si="5432"/>
        <v>92929600</v>
      </c>
      <c r="PO172"/>
      <c r="PP172" s="3">
        <f t="shared" si="5433"/>
        <v>1677721600</v>
      </c>
      <c r="PQ172"/>
      <c r="PR172" s="3">
        <f t="shared" si="5434"/>
        <v>340328704</v>
      </c>
      <c r="PS172"/>
      <c r="PT172" s="3">
        <f t="shared" si="5435"/>
        <v>1677066304</v>
      </c>
      <c r="PU172"/>
      <c r="PV172" s="3">
        <f t="shared" si="5436"/>
        <v>3150352384</v>
      </c>
      <c r="PW172"/>
      <c r="PX172" s="3">
        <f t="shared" si="5360"/>
        <v>537868864</v>
      </c>
      <c r="PY172"/>
      <c r="PZ172" s="3">
        <f t="shared" si="5802"/>
        <v>15303744</v>
      </c>
      <c r="QA172"/>
      <c r="QB172" s="3">
        <f t="shared" si="5803"/>
        <v>369254656</v>
      </c>
      <c r="QC172"/>
      <c r="QD172" s="3">
        <f t="shared" si="5804"/>
        <v>7793358400</v>
      </c>
      <c r="QE172"/>
      <c r="QF172" s="3">
        <f t="shared" si="5805"/>
        <v>4128833536</v>
      </c>
      <c r="QG172"/>
      <c r="QH172" s="3">
        <f t="shared" si="5806"/>
        <v>3168338944</v>
      </c>
      <c r="QI172"/>
      <c r="QJ172" s="3">
        <f t="shared" si="5807"/>
        <v>7431819264</v>
      </c>
      <c r="QK172"/>
      <c r="QL172" s="3">
        <f t="shared" si="5808"/>
        <v>1102771264</v>
      </c>
      <c r="QM172"/>
      <c r="QN172" s="3">
        <f t="shared" si="5799"/>
        <v>422055936</v>
      </c>
      <c r="QO172"/>
      <c r="QP172" s="3">
        <f t="shared" si="5800"/>
        <v>21455424</v>
      </c>
      <c r="QQ172"/>
      <c r="QR172" s="3">
        <f t="shared" si="5801"/>
        <v>889470976</v>
      </c>
      <c r="QS172" s="5"/>
      <c r="QT172" s="6">
        <f t="shared" si="5209"/>
        <v>3561.7504148968692</v>
      </c>
      <c r="QU172" s="5"/>
      <c r="QV172" s="5"/>
      <c r="QW172" s="6">
        <f>B172-C172-$FC172</f>
        <v>64809.280000000028</v>
      </c>
      <c r="QX172"/>
      <c r="QY172" s="6">
        <f>D172-E172-$FC172</f>
        <v>-101070.71999999997</v>
      </c>
      <c r="QZ172"/>
      <c r="RA172" s="6">
        <f>F172-G172-$FC172</f>
        <v>74953.280000000028</v>
      </c>
      <c r="RB172"/>
      <c r="RC172" s="6">
        <f>H172-I172-$FC172</f>
        <v>111289.28000000003</v>
      </c>
      <c r="RD172"/>
      <c r="RE172" s="6">
        <f>J172-K172-$FC172</f>
        <v>-558.71999999997206</v>
      </c>
      <c r="RF172"/>
      <c r="RG172" s="6">
        <f>L172-M172-$FC172</f>
        <v>6417.2800000000279</v>
      </c>
      <c r="RH172"/>
      <c r="RI172" s="6">
        <f>N172-O172-$FC172</f>
        <v>23353.280000000028</v>
      </c>
      <c r="RJ172"/>
      <c r="RK172" s="6">
        <f>P172-Q172-$FC172</f>
        <v>35105.280000000028</v>
      </c>
      <c r="RL172"/>
      <c r="RM172" s="6">
        <f>R172-S172-$FC172</f>
        <v>70609.280000000028</v>
      </c>
      <c r="RN172"/>
      <c r="RO172" s="6">
        <f>T172-U172-$FC172</f>
        <v>53729.280000000028</v>
      </c>
      <c r="RP172"/>
      <c r="RQ172" s="6">
        <f>V172-W172-$FC172</f>
        <v>-51518.719999999972</v>
      </c>
      <c r="RR172"/>
      <c r="RS172" s="6">
        <f>X172-Y172-$FC172</f>
        <v>-124190.71999999997</v>
      </c>
      <c r="RT172"/>
      <c r="RU172" s="6">
        <f>Z172-AA172-$FC172</f>
        <v>6145.2800000000279</v>
      </c>
      <c r="RV172"/>
      <c r="RW172" s="6">
        <f>AB172-AC172-$FC172</f>
        <v>6497.2800000000279</v>
      </c>
      <c r="RX172"/>
      <c r="RY172" s="6">
        <f>AD172-AE172-$FC172</f>
        <v>36193.280000000028</v>
      </c>
      <c r="RZ172"/>
      <c r="SA172" s="6">
        <f>AF172-AG172-$FC172</f>
        <v>53729.280000000028</v>
      </c>
      <c r="SB172"/>
      <c r="SC172" s="6">
        <f>AH172-AI172-$FC172</f>
        <v>-73598.719999999972</v>
      </c>
      <c r="SD172"/>
      <c r="SE172" s="6">
        <f>AJ172-AK172-$FC172</f>
        <v>35809.280000000028</v>
      </c>
      <c r="SF172"/>
      <c r="SG172" s="6">
        <f>AL172-AM172-$FC172</f>
        <v>44593.280000000028</v>
      </c>
      <c r="SH172"/>
      <c r="SI172" s="6">
        <f>AN172-AO172-$FC172</f>
        <v>-15038.719999999972</v>
      </c>
      <c r="SJ172"/>
      <c r="SK172" s="6">
        <f>AP172-AQ172-$FC172</f>
        <v>104465.28000000003</v>
      </c>
      <c r="SL172"/>
      <c r="SM172" s="6">
        <f>AR172-AS172-$FC172</f>
        <v>-8318.7199999999721</v>
      </c>
      <c r="SN172"/>
      <c r="SO172" s="6">
        <f>AT172-AU172-$FC172</f>
        <v>3025.2800000000279</v>
      </c>
      <c r="SP172"/>
      <c r="SQ172" s="6">
        <f>AV172-AW172-$FC172</f>
        <v>-27966.719999999972</v>
      </c>
      <c r="SR172"/>
      <c r="SS172" s="6">
        <f>AX172-AY172-$FC172</f>
        <v>17953.280000000028</v>
      </c>
      <c r="ST172"/>
      <c r="SU172" s="6">
        <f>AZ172-BA172-$FC172</f>
        <v>11697.280000000028</v>
      </c>
      <c r="SV172"/>
      <c r="SW172" s="6">
        <f>BB172-BC172-$FC172</f>
        <v>50161.280000000028</v>
      </c>
      <c r="SX172"/>
      <c r="SY172" s="6">
        <f>BD172-BE172-$FC172</f>
        <v>-26846.719999999972</v>
      </c>
      <c r="SZ172"/>
      <c r="TA172" s="6">
        <f>BF172-BG172-$FC172</f>
        <v>12609.280000000028</v>
      </c>
      <c r="TB172"/>
      <c r="TC172" s="6">
        <f>BH172-BI172-$FC172</f>
        <v>-93054.719999999972</v>
      </c>
      <c r="TD172"/>
      <c r="TE172" s="6">
        <f>BJ172-BK172-$FC172</f>
        <v>-61694.719999999972</v>
      </c>
      <c r="TF172"/>
      <c r="TG172" s="6">
        <f>BL172-BM172-$FC172</f>
        <v>63353.280000000028</v>
      </c>
      <c r="TH172"/>
      <c r="TI172" s="6">
        <f>BN172-BO172-$FC172</f>
        <v>24353.280000000028</v>
      </c>
      <c r="TJ172"/>
      <c r="TK172" s="6">
        <f>BP172-BQ172-$FC172</f>
        <v>-59246.719999999972</v>
      </c>
      <c r="TL172"/>
      <c r="TM172" s="6">
        <f>BR172-BS172-$FC172</f>
        <v>-14798.719999999972</v>
      </c>
      <c r="TN172"/>
      <c r="TO172" s="6">
        <f>BT172-BU172-$FC172</f>
        <v>12929.280000000028</v>
      </c>
      <c r="TP172"/>
      <c r="TQ172" s="6">
        <f>BV172-BW172-$FC172</f>
        <v>-45102.719999999972</v>
      </c>
      <c r="TR172"/>
      <c r="TS172" s="6">
        <f>BX172-BY172-$FC172</f>
        <v>-127070.71999999997</v>
      </c>
      <c r="TT172"/>
      <c r="TU172" s="6">
        <f>BZ172-CA172-$FC172</f>
        <v>-97390.719999999972</v>
      </c>
      <c r="TV172"/>
      <c r="TW172" s="6">
        <f>CB172-CC172-$FC172</f>
        <v>-82830.719999999972</v>
      </c>
      <c r="TX172"/>
      <c r="TY172" s="6">
        <f>CD172-CE172-$FC172</f>
        <v>-22446.719999999972</v>
      </c>
      <c r="TZ172"/>
      <c r="UA172" s="6">
        <f>CF172-CG172-$FC172</f>
        <v>-10958.719999999972</v>
      </c>
      <c r="UB172"/>
      <c r="UC172" s="6">
        <f>CH172-CI172-$FC172</f>
        <v>-4718.7199999999721</v>
      </c>
      <c r="UD172"/>
      <c r="UE172" s="6">
        <f>CJ172-CK172-$FC172</f>
        <v>35585.280000000028</v>
      </c>
      <c r="UF172"/>
      <c r="UG172" s="6">
        <f>CL172-CM172-$FC172</f>
        <v>42385.280000000028</v>
      </c>
      <c r="UH172"/>
      <c r="UI172" s="6">
        <f>CN172-CO172-$FC172</f>
        <v>-44590.719999999972</v>
      </c>
      <c r="UJ172"/>
      <c r="UK172" s="6">
        <f>CP172-CQ172-$FC172</f>
        <v>142041.28000000003</v>
      </c>
      <c r="UL172"/>
      <c r="UM172" s="6">
        <f>CR172-CS172-$FC172</f>
        <v>-8782.7199999999721</v>
      </c>
      <c r="UN172"/>
      <c r="UO172" s="6">
        <f>CT172-CU172-$FC172</f>
        <v>61033.280000000028</v>
      </c>
      <c r="UP172"/>
      <c r="UQ172" s="6">
        <f>CV172-CW172-$FC172</f>
        <v>133553.28000000003</v>
      </c>
      <c r="UR172"/>
      <c r="US172" s="6">
        <f>CX172-CY172-$FC172</f>
        <v>103529.28000000003</v>
      </c>
      <c r="UT172"/>
      <c r="UU172" s="6">
        <f>CZ172-DA172-$FC172</f>
        <v>-71302.719999999972</v>
      </c>
      <c r="UV172"/>
      <c r="UW172" s="6">
        <f>DB172-DC172-$FC172</f>
        <v>89153.280000000028</v>
      </c>
      <c r="UX172"/>
      <c r="UY172" s="6">
        <f>DD172-DE172-$FC172</f>
        <v>59017.280000000028</v>
      </c>
      <c r="UZ172"/>
      <c r="VA172" s="6">
        <f>DF172-DG172-$FC172</f>
        <v>-79710.719999999972</v>
      </c>
      <c r="VB172"/>
      <c r="VC172" s="6">
        <f>DH172-DI172-$FC172</f>
        <v>-6502.7199999999721</v>
      </c>
      <c r="VD172"/>
      <c r="VE172" s="6">
        <f>DJ172-DK172-$FC172</f>
        <v>-15198.719999999972</v>
      </c>
      <c r="VF172"/>
      <c r="VG172" s="6">
        <f>DL172-DM172-$FC172</f>
        <v>-26750.719999999972</v>
      </c>
      <c r="VH172"/>
      <c r="VI172" s="6">
        <f>DN172-DO172-$FC172</f>
        <v>-109982.71999999997</v>
      </c>
      <c r="VJ172"/>
      <c r="VK172" s="6">
        <f>DP172-DQ172-$FC172</f>
        <v>-774.71999999997206</v>
      </c>
      <c r="VL172"/>
      <c r="VM172" s="6">
        <f>DR172-DS172-$FC172</f>
        <v>30545.280000000028</v>
      </c>
      <c r="VN172"/>
      <c r="VO172" s="6">
        <f>DT172-DU172-$FC172</f>
        <v>-28862.719999999972</v>
      </c>
      <c r="VP172"/>
      <c r="VQ172" s="6">
        <f>DV172-DW172-$FC172</f>
        <v>30537.280000000028</v>
      </c>
      <c r="VR172"/>
      <c r="VS172" s="6">
        <f>DX172-DY172-$FC172</f>
        <v>-66542.719999999972</v>
      </c>
      <c r="VT172"/>
      <c r="VU172" s="6">
        <f>DZ172-EA172-$FC172</f>
        <v>12777.280000000028</v>
      </c>
      <c r="VV172"/>
      <c r="VW172" s="6">
        <f>EB172-EC172-$FC172</f>
        <v>-6502.7199999999721</v>
      </c>
      <c r="VX172"/>
      <c r="VY172" s="6">
        <f>ED172-EE172-$FC172</f>
        <v>8801.2800000000279</v>
      </c>
      <c r="VZ172"/>
      <c r="WA172" s="6">
        <f>EF172-EG172-$FC172</f>
        <v>-98694.719999999972</v>
      </c>
      <c r="WB172"/>
      <c r="WC172" s="6">
        <f>EH172-EI172-$FC172</f>
        <v>-74670.719999999972</v>
      </c>
      <c r="WD172"/>
      <c r="WE172" s="6">
        <f>EJ172-EK172-$FC172</f>
        <v>-66702.719999999972</v>
      </c>
      <c r="WF172"/>
      <c r="WG172" s="6">
        <f>EL172-EM172-$FC172</f>
        <v>75793.280000000028</v>
      </c>
      <c r="WH172"/>
      <c r="WI172" s="6">
        <f>EN172-EO172-$FC172</f>
        <v>22793.280000000028</v>
      </c>
      <c r="WJ172"/>
      <c r="WK172" s="6">
        <f>EP172-EQ172-$FC172</f>
        <v>-30958.719999999972</v>
      </c>
      <c r="WL172"/>
      <c r="WM172" s="6">
        <f>ER172-ES172-$FC172</f>
        <v>-5782.7199999999721</v>
      </c>
      <c r="WN172"/>
      <c r="WO172" s="6">
        <f>ET172-EU172-$FC172</f>
        <v>19409.280000000028</v>
      </c>
      <c r="WP172"/>
      <c r="WQ172"/>
      <c r="WR172"/>
      <c r="WS172" s="42" t="s">
        <v>4</v>
      </c>
      <c r="WT172"/>
      <c r="WU172">
        <f>A172/A175</f>
        <v>0.88085106382978728</v>
      </c>
      <c r="WV172">
        <f t="shared" ref="WV172" si="6022">B172/B175</f>
        <v>101.24701348747591</v>
      </c>
      <c r="WW172">
        <f t="shared" ref="WW172" si="6023">C172/C175</f>
        <v>91.198703666194049</v>
      </c>
      <c r="WX172">
        <f t="shared" ref="WX172" si="6024">D172/D175</f>
        <v>137.84055542255206</v>
      </c>
      <c r="WY172">
        <f t="shared" ref="WY172" si="6025">E172/E175</f>
        <v>138.54802494802496</v>
      </c>
      <c r="WZ172">
        <f t="shared" ref="WZ172" si="6026">F172/F175</f>
        <v>81.61561096484435</v>
      </c>
      <c r="XA172">
        <f t="shared" ref="XA172" si="6027">G172/G175</f>
        <v>81.136138159103439</v>
      </c>
      <c r="XB172">
        <f t="shared" ref="XB172" si="6028">H172/H175</f>
        <v>87.972195892575044</v>
      </c>
      <c r="XC172">
        <f t="shared" ref="XC172" si="6029">I172/I175</f>
        <v>71.607701168339645</v>
      </c>
      <c r="XD172">
        <f t="shared" ref="XD172" si="6030">J172/J175</f>
        <v>102.690428072754</v>
      </c>
      <c r="XE172">
        <f t="shared" ref="XE172" si="6031">K172/K175</f>
        <v>105.79730250481695</v>
      </c>
      <c r="XF172">
        <f t="shared" ref="XF172" si="6032">L172/L175</f>
        <v>92.098151260504196</v>
      </c>
      <c r="XG172">
        <f t="shared" ref="XG172" si="6033">M172/M175</f>
        <v>89.269243697478998</v>
      </c>
      <c r="XH172">
        <f t="shared" ref="XH172" si="6034">N172/N175</f>
        <v>90.765584750128795</v>
      </c>
      <c r="XI172">
        <f t="shared" ref="XI172" si="6035">O172/O175</f>
        <v>78.161137440758296</v>
      </c>
      <c r="XJ172">
        <f t="shared" ref="XJ172" si="6036">P172/P175</f>
        <v>135.48327137546468</v>
      </c>
      <c r="XK172">
        <f t="shared" ref="XK172" si="6037">Q172/Q175</f>
        <v>114.7736976942784</v>
      </c>
      <c r="XL172">
        <f t="shared" ref="XL172" si="6038">R172/R175</f>
        <v>97.533647273279655</v>
      </c>
      <c r="XM172">
        <f t="shared" ref="XM172" si="6039">S172/S175</f>
        <v>90.446558117040141</v>
      </c>
      <c r="XN172">
        <f t="shared" ref="XN172" si="6040">T172/T175</f>
        <v>103.64380610412927</v>
      </c>
      <c r="XO172">
        <f t="shared" ref="XO172" si="6041">U172/U175</f>
        <v>139.82343324250681</v>
      </c>
      <c r="XP172">
        <f t="shared" ref="XP172" si="6042">V172/V175</f>
        <v>113.10950186526223</v>
      </c>
      <c r="XQ172">
        <f t="shared" ref="XQ172" si="6043">W172/W175</f>
        <v>129.3085501858736</v>
      </c>
      <c r="XR172">
        <f t="shared" ref="XR172" si="6044">X172/X175</f>
        <v>77.506346967559949</v>
      </c>
      <c r="XS172">
        <f t="shared" ref="XS172" si="6045">Y172/Y175</f>
        <v>137.89937629937629</v>
      </c>
      <c r="XT172">
        <f t="shared" ref="XT172" si="6046">Z172/Z175</f>
        <v>103.86037111886827</v>
      </c>
      <c r="XU172">
        <f t="shared" ref="XU172" si="6047">AA172/AA175</f>
        <v>86.690679304897316</v>
      </c>
      <c r="XV172">
        <f t="shared" ref="XV172" si="6048">AB172/AB175</f>
        <v>92.004513944865394</v>
      </c>
      <c r="XW172">
        <f t="shared" ref="XW172" si="6049">AC172/AC175</f>
        <v>91.129175580055943</v>
      </c>
      <c r="XX172">
        <f t="shared" ref="XX172" si="6050">AD172/AD175</f>
        <v>91.783289455452405</v>
      </c>
      <c r="XY172">
        <f t="shared" ref="XY172" si="6051">AE172/AE175</f>
        <v>103.4944537815126</v>
      </c>
      <c r="XZ172">
        <f t="shared" ref="XZ172" si="6052">AF172/AF175</f>
        <v>140.63925460806158</v>
      </c>
      <c r="YA172">
        <f t="shared" ref="YA172" si="6053">AG172/AG175</f>
        <v>90.505816458423098</v>
      </c>
      <c r="YB172">
        <f t="shared" ref="YB172" si="6054">AH172/AH175</f>
        <v>134.86808714388317</v>
      </c>
      <c r="YC172">
        <f t="shared" ref="YC172" si="6055">AI172/AI175</f>
        <v>93.372280178837556</v>
      </c>
      <c r="YD172">
        <f t="shared" ref="YD172" si="6056">AJ172/AJ175</f>
        <v>136.13970893970895</v>
      </c>
      <c r="YE172">
        <f t="shared" ref="YE172" si="6057">AK172/AK175</f>
        <v>94.255536626916523</v>
      </c>
      <c r="YF172">
        <f t="shared" ref="YF172" si="6058">AL172/AL175</f>
        <v>93.452681169461002</v>
      </c>
      <c r="YG172">
        <f t="shared" ref="YG172" si="6059">AM172/AM175</f>
        <v>80.196789228379075</v>
      </c>
      <c r="YH172">
        <f t="shared" ref="YH172" si="6060">AN172/AN175</f>
        <v>120.24948024948024</v>
      </c>
      <c r="YI172">
        <f t="shared" ref="YI172" si="6061">AO172/AO175</f>
        <v>112.33603082851637</v>
      </c>
      <c r="YJ172">
        <f t="shared" ref="YJ172" si="6062">AP172/AP175</f>
        <v>121.56552962298025</v>
      </c>
      <c r="YK172">
        <f t="shared" ref="YK172" si="6063">AQ172/AQ175</f>
        <v>71.622929936305738</v>
      </c>
      <c r="YL172">
        <f t="shared" ref="YL172" si="6064">AR172/AR175</f>
        <v>104.12638655462185</v>
      </c>
      <c r="YM172">
        <f t="shared" ref="YM172" si="6065">AS172/AS175</f>
        <v>116.12864397216475</v>
      </c>
      <c r="YN172">
        <f t="shared" ref="YN172" si="6066">AT172/AT175</f>
        <v>85.645842309349419</v>
      </c>
      <c r="YO172">
        <f t="shared" ref="YO172" si="6067">AU172/AU175</f>
        <v>121.18752598752599</v>
      </c>
      <c r="YP172">
        <f t="shared" ref="YP172" si="6068">AV172/AV175</f>
        <v>93.00726698262244</v>
      </c>
      <c r="YQ172">
        <f t="shared" ref="YQ172" si="6069">AW172/AW175</f>
        <v>122.8049422726352</v>
      </c>
      <c r="YR172">
        <f t="shared" ref="YR172" si="6070">AX172/AX175</f>
        <v>108.22561087635495</v>
      </c>
      <c r="YS172">
        <f t="shared" ref="YS172" si="6071">AY172/AY175</f>
        <v>82.010238408658765</v>
      </c>
      <c r="YT172">
        <f t="shared" ref="YT172" si="6072">AZ172/AZ175</f>
        <v>110.91367312394208</v>
      </c>
      <c r="YU172">
        <f t="shared" ref="YU172" si="6073">BA172/BA175</f>
        <v>89.670774091627166</v>
      </c>
      <c r="YV172">
        <f t="shared" ref="YV172" si="6074">BB172/BB175</f>
        <v>123.8599487617421</v>
      </c>
      <c r="YW172">
        <f t="shared" ref="YW172" si="6075">BC172/BC175</f>
        <v>68.393313149927607</v>
      </c>
      <c r="YX172">
        <f t="shared" ref="YX172" si="6076">BD172/BD175</f>
        <v>67.827400709625735</v>
      </c>
      <c r="YY172">
        <f t="shared" ref="YY172" si="6077">BE172/BE175</f>
        <v>126.61954261954261</v>
      </c>
      <c r="YZ172">
        <f t="shared" ref="YZ172" si="6078">BF172/BF175</f>
        <v>121.44150298889838</v>
      </c>
      <c r="ZA172">
        <f t="shared" ref="ZA172" si="6079">BG172/BG175</f>
        <v>126.81412639405204</v>
      </c>
      <c r="ZB172">
        <f t="shared" ref="ZB172" si="6080">BH172/BH175</f>
        <v>88.01236476043276</v>
      </c>
      <c r="ZC172">
        <f t="shared" ref="ZC172" si="6081">BI172/BI175</f>
        <v>114.66974951830443</v>
      </c>
      <c r="ZD172">
        <f t="shared" ref="ZD172" si="6082">BJ172/BJ175</f>
        <v>128.82156133828997</v>
      </c>
      <c r="ZE172">
        <f t="shared" ref="ZE172" si="6083">BK172/BK175</f>
        <v>106.32403019132877</v>
      </c>
      <c r="ZF172">
        <f t="shared" ref="ZF172" si="6084">BL172/BL175</f>
        <v>115.57464046992101</v>
      </c>
      <c r="ZG172">
        <f t="shared" ref="ZG172" si="6085">BM172/BM175</f>
        <v>103.28981288981289</v>
      </c>
      <c r="ZH172">
        <f t="shared" ref="ZH172" si="6086">BN172/BN175</f>
        <v>103.01348747591523</v>
      </c>
      <c r="ZI172">
        <f t="shared" ref="ZI172" si="6087">BO172/BO175</f>
        <v>84.012100840336132</v>
      </c>
      <c r="ZJ172">
        <f t="shared" ref="ZJ172" si="6088">BP172/BP175</f>
        <v>87.24423380726698</v>
      </c>
      <c r="ZK172">
        <f t="shared" ref="ZK172" si="6089">BQ172/BQ175</f>
        <v>139.65799256505576</v>
      </c>
      <c r="ZL172">
        <f t="shared" ref="ZL172" si="6090">BR172/BR175</f>
        <v>80.264679582712375</v>
      </c>
      <c r="ZM172">
        <f t="shared" ref="ZM172" si="6091">BS172/BS175</f>
        <v>112.88149688149689</v>
      </c>
      <c r="ZN172">
        <f t="shared" ref="ZN172" si="6092">BT172/BT175</f>
        <v>139.36592592592592</v>
      </c>
      <c r="ZO172">
        <f t="shared" ref="ZO172" si="6093">BU172/BU175</f>
        <v>109.5985416244683</v>
      </c>
      <c r="ZP172">
        <f t="shared" ref="ZP172" si="6094">BV172/BV175</f>
        <v>78.802826659276704</v>
      </c>
      <c r="ZQ172">
        <f t="shared" ref="ZQ172" si="6095">BW172/BW175</f>
        <v>105.91679831490258</v>
      </c>
      <c r="ZR172">
        <f t="shared" ref="ZR172" si="6096">BX172/BX175</f>
        <v>142.06145741878842</v>
      </c>
      <c r="ZS172">
        <f t="shared" ref="ZS172" si="6097">BY172/BY175</f>
        <v>93.244540808424972</v>
      </c>
      <c r="ZT172">
        <f t="shared" ref="ZT172" si="6098">BZ172/BZ175</f>
        <v>95.895183044315999</v>
      </c>
      <c r="ZU172">
        <f t="shared" ref="ZU172" si="6099">CA172/CA175</f>
        <v>128.30195303928022</v>
      </c>
      <c r="ZV172">
        <f t="shared" ref="ZV172" si="6100">CB172/CB175</f>
        <v>75.026792628155491</v>
      </c>
      <c r="ZW172">
        <f t="shared" ref="ZW172" si="6101">CC172/CC175</f>
        <v>115.77214137214138</v>
      </c>
      <c r="ZX172">
        <f t="shared" ref="ZX172" si="6102">CD172/CD175</f>
        <v>117.97235023041475</v>
      </c>
      <c r="ZY172">
        <f t="shared" ref="ZY172" si="6103">CE172/CE175</f>
        <v>81.912369597615495</v>
      </c>
      <c r="ZZ172">
        <f t="shared" ref="ZZ172" si="6104">CF172/CF175</f>
        <v>68.765414992379107</v>
      </c>
      <c r="AAA172">
        <f t="shared" ref="AAA172" si="6105">CG172/CG175</f>
        <v>87.208004212743546</v>
      </c>
      <c r="AAB172">
        <f t="shared" ref="AAB172" si="6106">CH172/CH175</f>
        <v>104.83505736317473</v>
      </c>
      <c r="AAC172">
        <f t="shared" ref="AAC172" si="6107">CI172/CI175</f>
        <v>92.724705882352936</v>
      </c>
      <c r="AAD172">
        <f t="shared" ref="AAD172" si="6108">CJ172/CJ175</f>
        <v>110.34142581888247</v>
      </c>
      <c r="AAE172">
        <f t="shared" ref="AAE172" si="6109">CK172/CK175</f>
        <v>94.555116696588868</v>
      </c>
      <c r="AAF172">
        <f t="shared" ref="AAF172" si="6110">CL172/CL175</f>
        <v>105.80047767775125</v>
      </c>
      <c r="AAG172">
        <f t="shared" ref="AAG172" si="6111">CM172/CM175</f>
        <v>103.31266047797749</v>
      </c>
      <c r="AAH172">
        <f t="shared" ref="AAH172" si="6112">CN172/CN175</f>
        <v>143.39596136962248</v>
      </c>
      <c r="AAI172">
        <f t="shared" ref="AAI172" si="6113">CO172/CO175</f>
        <v>121.78438661710037</v>
      </c>
      <c r="AAJ172">
        <f t="shared" ref="AAJ172" si="6114">CP172/CP175</f>
        <v>117.51166636046298</v>
      </c>
      <c r="AAK172">
        <f t="shared" ref="AAK172" si="6115">CQ172/CQ175</f>
        <v>78.536192165081417</v>
      </c>
      <c r="AAL172">
        <f t="shared" ref="AAL172" si="6116">CR172/CR175</f>
        <v>149.72900204858064</v>
      </c>
      <c r="AAM172">
        <f t="shared" ref="AAM172" si="6117">CS172/CS175</f>
        <v>91.560502692998199</v>
      </c>
      <c r="AAN172">
        <f t="shared" ref="AAN172" si="6118">CT172/CT175</f>
        <v>121.08966695132365</v>
      </c>
      <c r="AAO172">
        <f t="shared" ref="AAO172" si="6119">CU172/CU175</f>
        <v>85.134123304138754</v>
      </c>
      <c r="AAP172">
        <f t="shared" ref="AAP172" si="6120">CV172/CV175</f>
        <v>138.61656703672074</v>
      </c>
      <c r="AAQ172">
        <f t="shared" ref="AAQ172" si="6121">CW172/CW175</f>
        <v>64.370955414012741</v>
      </c>
      <c r="AAR172">
        <f t="shared" ref="AAR172" si="6122">CX172/CX175</f>
        <v>90.860903905221591</v>
      </c>
      <c r="AAS172">
        <f t="shared" ref="AAS172" si="6123">CY172/CY175</f>
        <v>93.197133933492566</v>
      </c>
      <c r="AAT172">
        <f t="shared" ref="AAT172" si="6124">CZ172/CZ175</f>
        <v>136.23597577034502</v>
      </c>
      <c r="AAU172">
        <f t="shared" ref="AAU172" si="6125">DA172/DA175</f>
        <v>108.74101937182621</v>
      </c>
      <c r="AAV172">
        <f t="shared" ref="AAV172" si="6126">DB172/DB175</f>
        <v>119.94328539598946</v>
      </c>
      <c r="AAW172">
        <f t="shared" ref="AAW172" si="6127">DC172/DC175</f>
        <v>92.644724468685354</v>
      </c>
      <c r="AAX172">
        <f t="shared" ref="AAX172" si="6128">DD172/DD175</f>
        <v>112.51559251559252</v>
      </c>
      <c r="AAY172">
        <f t="shared" ref="AAY172" si="6129">DE172/DE175</f>
        <v>81.018031942297782</v>
      </c>
      <c r="AAZ172">
        <f t="shared" ref="AAZ172" si="6130">DF172/DF175</f>
        <v>133.33188010899184</v>
      </c>
      <c r="ABA172">
        <f t="shared" ref="ABA172" si="6131">DG172/DG175</f>
        <v>137.93185185185186</v>
      </c>
      <c r="ABB172">
        <f t="shared" ref="ABB172" si="6132">DH172/DH175</f>
        <v>102.97380457380457</v>
      </c>
      <c r="ABC172">
        <f t="shared" ref="ABC172" si="6133">DI172/DI175</f>
        <v>94.680539499036612</v>
      </c>
      <c r="ABD172">
        <f t="shared" ref="ABD172" si="6134">DJ172/DJ175</f>
        <v>89.177737881508079</v>
      </c>
      <c r="ABE172">
        <f t="shared" ref="ABE172" si="6135">DK172/DK175</f>
        <v>96.628901734104048</v>
      </c>
      <c r="ABF172">
        <f t="shared" ref="ABF172" si="6136">DL172/DL175</f>
        <v>149.22724795640326</v>
      </c>
      <c r="ABG172">
        <f t="shared" ref="ABG172" si="6137">DM172/DM175</f>
        <v>120.40990606319386</v>
      </c>
      <c r="ABH172">
        <f t="shared" ref="ABH172" si="6138">DN172/DN175</f>
        <v>54.380558930741188</v>
      </c>
      <c r="ABI172">
        <f t="shared" ref="ABI172" si="6139">DO172/DO175</f>
        <v>102.90013165318788</v>
      </c>
      <c r="ABJ172">
        <f t="shared" ref="ABJ172" si="6140">DP172/DP175</f>
        <v>105.19025674786043</v>
      </c>
      <c r="ABK172">
        <f t="shared" ref="ABK172" si="6141">DQ172/DQ175</f>
        <v>106.02979683972912</v>
      </c>
      <c r="ABL172">
        <f t="shared" ref="ABL172" si="6142">DR172/DR175</f>
        <v>132.08331338281062</v>
      </c>
      <c r="ABM172">
        <f t="shared" ref="ABM172" si="6143">DS172/DS175</f>
        <v>70.770680338090614</v>
      </c>
      <c r="ABN172">
        <f t="shared" ref="ABN172" si="6144">DT172/DT175</f>
        <v>107.38627858627859</v>
      </c>
      <c r="ABO172">
        <f t="shared" ref="ABO172" si="6145">DU172/DU175</f>
        <v>89.911932773109243</v>
      </c>
      <c r="ABP172">
        <f t="shared" ref="ABP172" si="6146">DV172/DV175</f>
        <v>94.217159654602241</v>
      </c>
      <c r="ABQ172">
        <f t="shared" ref="ABQ172" si="6147">DW172/DW175</f>
        <v>103.54882598200571</v>
      </c>
      <c r="ABR172">
        <f t="shared" ref="ABR172" si="6148">DX172/DX175</f>
        <v>86.338342967244699</v>
      </c>
      <c r="ABS172">
        <f t="shared" ref="ABS172" si="6149">DY172/DY175</f>
        <v>82.972519335198285</v>
      </c>
      <c r="ABT172">
        <f t="shared" ref="ABT172" si="6150">DZ172/DZ175</f>
        <v>114.04460966542752</v>
      </c>
      <c r="ABU172">
        <f t="shared" ref="ABU172" si="6151">EA172/EA175</f>
        <v>76.955076518018757</v>
      </c>
      <c r="ABV172">
        <f t="shared" ref="ABV172" si="6152">EB172/EB175</f>
        <v>101.11727769900749</v>
      </c>
      <c r="ABW172">
        <f t="shared" ref="ABW172" si="6153">EC172/EC175</f>
        <v>81.504689814052981</v>
      </c>
      <c r="ABX172">
        <f t="shared" ref="ABX172" si="6154">ED172/ED175</f>
        <v>79.233384853168474</v>
      </c>
      <c r="ABY172">
        <f t="shared" ref="ABY172" si="6155">EE172/EE175</f>
        <v>71.281637917136862</v>
      </c>
      <c r="ABZ172">
        <f t="shared" ref="ABZ172" si="6156">EF172/EF175</f>
        <v>72.533614182903278</v>
      </c>
      <c r="ACA172">
        <f t="shared" ref="ACA172" si="6157">EG172/EG175</f>
        <v>172.27894194434901</v>
      </c>
      <c r="ACB172">
        <f t="shared" ref="ACB172" si="6158">EH172/EH175</f>
        <v>82.506499917722564</v>
      </c>
      <c r="ACC172">
        <f t="shared" ref="ACC172" si="6159">EI172/EI175</f>
        <v>108.98805394990366</v>
      </c>
      <c r="ACD172">
        <f t="shared" ref="ACD172" si="6160">EJ172/EJ175</f>
        <v>67.712667660208638</v>
      </c>
      <c r="ACE172">
        <f t="shared" ref="ACE172" si="6161">EK172/EK175</f>
        <v>109.01793339026473</v>
      </c>
      <c r="ACF172">
        <f t="shared" ref="ACF172" si="6162">EL172/EL175</f>
        <v>94.23827180396583</v>
      </c>
      <c r="ACG172">
        <f t="shared" ref="ACG172" si="6163">EM172/EM175</f>
        <v>98.430179735334775</v>
      </c>
      <c r="ACH172">
        <f t="shared" ref="ACH172" si="6164">EN172/EN175</f>
        <v>84.957601160728686</v>
      </c>
      <c r="ACI172">
        <f t="shared" ref="ACI172" si="6165">EO172/EO175</f>
        <v>72.222319730876109</v>
      </c>
      <c r="ACJ172">
        <f t="shared" ref="ACJ172" si="6166">EP172/EP175</f>
        <v>93.948362235067435</v>
      </c>
      <c r="ACK172">
        <f t="shared" ref="ACK172" si="6167">EQ172/EQ175</f>
        <v>95.568177543727671</v>
      </c>
      <c r="ACL172">
        <f t="shared" ref="ACL172" si="6168">ER172/ER175</f>
        <v>72.192200098732926</v>
      </c>
      <c r="ACM172">
        <f t="shared" ref="ACM172" si="6169">ES172/ES175</f>
        <v>118.27792915531334</v>
      </c>
      <c r="ACN172">
        <f t="shared" ref="ACN172" si="6170">ET172/ET175</f>
        <v>121.98513011152416</v>
      </c>
      <c r="ACO172" s="5"/>
      <c r="ACP172">
        <f>AVERAGE(WU172:ACN172)</f>
        <v>102.18901326880774</v>
      </c>
      <c r="ACQ172">
        <f>STDEV(WU172:ACN172)/(150^0.5)</f>
        <v>1.8963643787250151</v>
      </c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</row>
    <row r="173" spans="1:1015" s="3" customFormat="1">
      <c r="A173" s="2">
        <v>208</v>
      </c>
      <c r="B173" s="3">
        <v>1203168</v>
      </c>
      <c r="C173" s="3">
        <v>1101888</v>
      </c>
      <c r="D173" s="3">
        <v>1127232</v>
      </c>
      <c r="E173" s="3">
        <v>1399168</v>
      </c>
      <c r="F173" s="3">
        <v>1293184</v>
      </c>
      <c r="G173" s="3">
        <v>1083392</v>
      </c>
      <c r="H173" s="3">
        <v>1268512</v>
      </c>
      <c r="I173" s="3">
        <v>1084032</v>
      </c>
      <c r="J173" s="3">
        <v>1407520</v>
      </c>
      <c r="K173" s="3">
        <v>1122880</v>
      </c>
      <c r="L173" s="3">
        <v>1288768</v>
      </c>
      <c r="M173" s="3">
        <v>1157632</v>
      </c>
      <c r="N173" s="3">
        <v>1292576</v>
      </c>
      <c r="O173" s="3">
        <v>1247712</v>
      </c>
      <c r="P173" s="3">
        <v>1284320</v>
      </c>
      <c r="Q173" s="3">
        <v>1181280</v>
      </c>
      <c r="R173" s="3">
        <v>1565728</v>
      </c>
      <c r="S173" s="3">
        <v>1526976</v>
      </c>
      <c r="T173" s="3">
        <v>1308416</v>
      </c>
      <c r="U173" s="3">
        <v>1136512</v>
      </c>
      <c r="V173" s="3">
        <v>1238272</v>
      </c>
      <c r="W173" s="3">
        <v>1267264</v>
      </c>
      <c r="X173" s="3">
        <v>1243296</v>
      </c>
      <c r="Y173" s="3">
        <v>1548640</v>
      </c>
      <c r="Z173" s="3">
        <v>1338336</v>
      </c>
      <c r="AA173" s="3">
        <v>1370944</v>
      </c>
      <c r="AB173" s="3">
        <v>1383744</v>
      </c>
      <c r="AC173" s="3">
        <v>1184416</v>
      </c>
      <c r="AD173" s="3">
        <v>1477408</v>
      </c>
      <c r="AE173" s="3">
        <v>1394016</v>
      </c>
      <c r="AF173" s="3">
        <v>1508032</v>
      </c>
      <c r="AG173" s="3">
        <v>1537472</v>
      </c>
      <c r="AH173" s="3">
        <v>1278016</v>
      </c>
      <c r="AI173" s="3">
        <v>1487168</v>
      </c>
      <c r="AJ173" s="3">
        <v>1467008</v>
      </c>
      <c r="AK173" s="3">
        <v>1511936</v>
      </c>
      <c r="AL173" s="3">
        <v>1701888</v>
      </c>
      <c r="AM173" s="3">
        <v>1310976</v>
      </c>
      <c r="AN173" s="3">
        <v>1563744</v>
      </c>
      <c r="AO173" s="3">
        <v>1290016</v>
      </c>
      <c r="AP173" s="3">
        <v>1399168</v>
      </c>
      <c r="AQ173" s="3">
        <v>1406240</v>
      </c>
      <c r="AR173" s="3">
        <v>1298912</v>
      </c>
      <c r="AS173" s="3">
        <v>1602656</v>
      </c>
      <c r="AT173" s="3">
        <v>1459872</v>
      </c>
      <c r="AU173" s="3">
        <v>1385664</v>
      </c>
      <c r="AV173" s="3">
        <v>1388896</v>
      </c>
      <c r="AW173" s="3">
        <v>1633152</v>
      </c>
      <c r="AX173" s="3">
        <v>1395328</v>
      </c>
      <c r="AY173" s="3">
        <v>1191904</v>
      </c>
      <c r="AZ173" s="3">
        <v>1365792</v>
      </c>
      <c r="BA173" s="3">
        <v>1165088</v>
      </c>
      <c r="BB173" s="3">
        <v>1205024</v>
      </c>
      <c r="BC173" s="3">
        <v>1373504</v>
      </c>
      <c r="BD173" s="3">
        <v>1303328</v>
      </c>
      <c r="BE173" s="3">
        <v>1307168</v>
      </c>
      <c r="BF173" s="3">
        <v>1289408</v>
      </c>
      <c r="BG173" s="3">
        <v>1252128</v>
      </c>
      <c r="BH173" s="3">
        <v>1077888</v>
      </c>
      <c r="BI173" s="3">
        <v>1377344</v>
      </c>
      <c r="BJ173" s="3">
        <v>1380544</v>
      </c>
      <c r="BK173" s="3">
        <v>1383744</v>
      </c>
      <c r="BL173" s="3">
        <v>1444320</v>
      </c>
      <c r="BM173" s="3">
        <v>1163232</v>
      </c>
      <c r="BN173" s="3">
        <v>1303328</v>
      </c>
      <c r="BO173" s="3">
        <v>1119808</v>
      </c>
      <c r="BP173" s="3">
        <v>1364512</v>
      </c>
      <c r="BQ173" s="3">
        <v>1441088</v>
      </c>
      <c r="BR173" s="3">
        <v>1379264</v>
      </c>
      <c r="BS173" s="3">
        <v>1257184</v>
      </c>
      <c r="BT173" s="3">
        <v>1463776</v>
      </c>
      <c r="BU173" s="3">
        <v>1271680</v>
      </c>
      <c r="BV173" s="3">
        <v>1187520</v>
      </c>
      <c r="BW173" s="3">
        <v>1350464</v>
      </c>
      <c r="BX173" s="3">
        <v>1014240</v>
      </c>
      <c r="BY173" s="3">
        <v>1389536</v>
      </c>
      <c r="BZ173" s="3">
        <v>1130304</v>
      </c>
      <c r="CA173" s="3">
        <v>1358112</v>
      </c>
      <c r="CB173" s="3">
        <v>1154528</v>
      </c>
      <c r="CC173" s="3">
        <v>1379904</v>
      </c>
      <c r="CD173" s="3">
        <v>1231360</v>
      </c>
      <c r="CE173" s="3">
        <v>1194400</v>
      </c>
      <c r="CF173" s="3">
        <v>1345984</v>
      </c>
      <c r="CG173" s="3">
        <v>1101280</v>
      </c>
      <c r="CH173" s="3">
        <v>1395968</v>
      </c>
      <c r="CI173" s="3">
        <v>1272320</v>
      </c>
      <c r="CJ173" s="3">
        <v>1406240</v>
      </c>
      <c r="CK173" s="3">
        <v>1347264</v>
      </c>
      <c r="CL173" s="3">
        <v>1272960</v>
      </c>
      <c r="CM173" s="3">
        <v>1261568</v>
      </c>
      <c r="CN173" s="3">
        <v>1044768</v>
      </c>
      <c r="CO173" s="3">
        <v>1100032</v>
      </c>
      <c r="CP173" s="3">
        <v>1307776</v>
      </c>
      <c r="CQ173" s="3">
        <v>1182528</v>
      </c>
      <c r="CR173" s="3">
        <v>1295744</v>
      </c>
      <c r="CS173" s="3">
        <v>1267264</v>
      </c>
      <c r="CT173" s="3">
        <v>1385024</v>
      </c>
      <c r="CU173" s="3">
        <v>1183776</v>
      </c>
      <c r="CV173" s="3">
        <v>1408192</v>
      </c>
      <c r="CW173" s="3">
        <v>1158240</v>
      </c>
      <c r="CX173" s="3">
        <v>1320512</v>
      </c>
      <c r="CY173" s="3">
        <v>1264096</v>
      </c>
      <c r="CZ173" s="3">
        <v>1206272</v>
      </c>
      <c r="DA173" s="3">
        <v>1300800</v>
      </c>
      <c r="DB173" s="3">
        <v>1446912</v>
      </c>
      <c r="DC173" s="3">
        <v>1096960</v>
      </c>
      <c r="DD173" s="3">
        <v>1303968</v>
      </c>
      <c r="DE173" s="3">
        <v>1281152</v>
      </c>
      <c r="DF173" s="3">
        <v>1081568</v>
      </c>
      <c r="DG173" s="3">
        <v>1280544</v>
      </c>
      <c r="DH173" s="3">
        <v>1275488</v>
      </c>
      <c r="DI173" s="3">
        <v>1156992</v>
      </c>
      <c r="DJ173" s="3">
        <v>1218816</v>
      </c>
      <c r="DK173" s="3">
        <v>1166944</v>
      </c>
      <c r="DL173" s="3">
        <v>1344704</v>
      </c>
      <c r="DM173" s="3">
        <v>1319232</v>
      </c>
      <c r="DN173" s="3">
        <v>1180032</v>
      </c>
      <c r="DO173" s="3">
        <v>1398528</v>
      </c>
      <c r="DP173" s="3">
        <v>1197536</v>
      </c>
      <c r="DQ173" s="3">
        <v>1165088</v>
      </c>
      <c r="DR173" s="3">
        <v>1270432</v>
      </c>
      <c r="DS173" s="3">
        <v>1299552</v>
      </c>
      <c r="DT173" s="3">
        <v>1153888</v>
      </c>
      <c r="DU173" s="3">
        <v>1133408</v>
      </c>
      <c r="DV173" s="3">
        <v>1181280</v>
      </c>
      <c r="DW173" s="3">
        <v>1073568</v>
      </c>
      <c r="DX173" s="3">
        <v>930672</v>
      </c>
      <c r="DY173" s="3">
        <v>1127840</v>
      </c>
      <c r="DZ173" s="3">
        <v>1152640</v>
      </c>
      <c r="EA173" s="3">
        <v>1035600</v>
      </c>
      <c r="EB173" s="3">
        <v>1060672</v>
      </c>
      <c r="EC173" s="3">
        <v>1112384</v>
      </c>
      <c r="ED173" s="3">
        <v>1370944</v>
      </c>
      <c r="EE173" s="3">
        <v>1171936</v>
      </c>
      <c r="EF173" s="3">
        <v>941520</v>
      </c>
      <c r="EG173" s="3">
        <v>1238272</v>
      </c>
      <c r="EH173" s="3">
        <v>1379904</v>
      </c>
      <c r="EI173" s="3">
        <v>1172544</v>
      </c>
      <c r="EJ173" s="3">
        <v>1229472</v>
      </c>
      <c r="EK173" s="3">
        <v>1292576</v>
      </c>
      <c r="EL173" s="3">
        <v>1353664</v>
      </c>
      <c r="EM173" s="3">
        <v>1169440</v>
      </c>
      <c r="EN173" s="3">
        <v>1305888</v>
      </c>
      <c r="EO173" s="3">
        <v>1225088</v>
      </c>
      <c r="EP173" s="3">
        <v>1185664</v>
      </c>
      <c r="EQ173" s="3">
        <v>1061280</v>
      </c>
      <c r="ER173" s="3">
        <v>1011808</v>
      </c>
      <c r="ES173" s="3">
        <v>975360</v>
      </c>
      <c r="ET173" s="3">
        <v>1043536</v>
      </c>
      <c r="EU173" s="3">
        <v>1099424</v>
      </c>
      <c r="EV173" s="5"/>
      <c r="EW173" s="6">
        <f t="shared" si="5053"/>
        <v>1272854.1866666668</v>
      </c>
      <c r="EX173" s="7"/>
      <c r="EY173" s="6">
        <f t="shared" si="5204"/>
        <v>11745.132851541022</v>
      </c>
      <c r="EZ173" s="7"/>
      <c r="FA173" s="6">
        <f t="shared" si="5205"/>
        <v>1286492.3733333333</v>
      </c>
      <c r="FB173" s="6">
        <f t="shared" si="5206"/>
        <v>1259216</v>
      </c>
      <c r="FC173" s="6">
        <f t="shared" si="4992"/>
        <v>27276.373333333293</v>
      </c>
      <c r="FD173" s="7"/>
      <c r="FE173" s="6">
        <f t="shared" si="5207"/>
        <v>5476536759.8193836</v>
      </c>
      <c r="FF173"/>
      <c r="FG173" s="6">
        <f t="shared" si="5361"/>
        <v>89528044355.766022</v>
      </c>
      <c r="FH173"/>
      <c r="FI173" s="6">
        <f t="shared" si="5362"/>
        <v>33311953977.526058</v>
      </c>
      <c r="FJ173"/>
      <c r="FK173" s="6">
        <f t="shared" si="5363"/>
        <v>24712980237.152725</v>
      </c>
      <c r="FL173"/>
      <c r="FM173" s="6">
        <f t="shared" si="5364"/>
        <v>66236036331.019402</v>
      </c>
      <c r="FN173"/>
      <c r="FO173" s="6">
        <f t="shared" si="5365"/>
        <v>10786822051.339386</v>
      </c>
      <c r="FP173"/>
      <c r="FQ173" s="6">
        <f t="shared" si="5366"/>
        <v>309324611.76604587</v>
      </c>
      <c r="FR173"/>
      <c r="FS173" s="6">
        <f t="shared" si="5367"/>
        <v>5740127125.6860504</v>
      </c>
      <c r="FT173"/>
      <c r="FU173" s="6">
        <f t="shared" si="5368"/>
        <v>131690007.39271204</v>
      </c>
      <c r="FV173"/>
      <c r="FW173" s="6">
        <f t="shared" si="5369"/>
        <v>20917150395.232723</v>
      </c>
      <c r="FX173"/>
      <c r="FY173" s="6">
        <f t="shared" si="5370"/>
        <v>3166129837.5793734</v>
      </c>
      <c r="FZ173"/>
      <c r="GA173" s="6">
        <f t="shared" si="5371"/>
        <v>110636312756.40602</v>
      </c>
      <c r="GB173"/>
      <c r="GC173" s="6">
        <f t="shared" si="5372"/>
        <v>3586138169.5260396</v>
      </c>
      <c r="GD173"/>
      <c r="GE173" s="6">
        <f t="shared" si="5373"/>
        <v>29601762238.646057</v>
      </c>
      <c r="GF173"/>
      <c r="GG173" s="6">
        <f t="shared" si="5374"/>
        <v>3148963556.1927156</v>
      </c>
      <c r="GH173"/>
      <c r="GI173" s="6">
        <f t="shared" si="5812"/>
        <v>3216747004.08604</v>
      </c>
      <c r="GJ173"/>
      <c r="GK173" s="6">
        <f t="shared" si="5813"/>
        <v>55898375717.046028</v>
      </c>
      <c r="GL173"/>
      <c r="GM173" s="6">
        <f t="shared" si="5814"/>
        <v>5213471528.4593716</v>
      </c>
      <c r="GN173"/>
      <c r="GO173" s="6">
        <f t="shared" si="5815"/>
        <v>132230868981.25941</v>
      </c>
      <c r="GP173"/>
      <c r="GQ173" s="6">
        <f t="shared" si="5816"/>
        <v>60738404286.646065</v>
      </c>
      <c r="GR173"/>
      <c r="GS173" s="6">
        <f t="shared" si="5817"/>
        <v>1179810750.6460416</v>
      </c>
      <c r="GT173"/>
      <c r="GU173" s="6">
        <f t="shared" si="5818"/>
        <v>109574487561.73935</v>
      </c>
      <c r="GV173"/>
      <c r="GW173" s="6">
        <f t="shared" si="5819"/>
        <v>2202577581.5793815</v>
      </c>
      <c r="GX173"/>
      <c r="GY173" s="6">
        <f t="shared" si="5820"/>
        <v>73729829768.032684</v>
      </c>
      <c r="GZ173"/>
      <c r="HA173" s="6">
        <f t="shared" si="5821"/>
        <v>31027986380.299393</v>
      </c>
      <c r="HB173"/>
      <c r="HC173" s="6">
        <f t="shared" si="5822"/>
        <v>30077141691.232723</v>
      </c>
      <c r="HD173"/>
      <c r="HE173" s="6">
        <f t="shared" si="5823"/>
        <v>38320557700.619362</v>
      </c>
      <c r="HF173"/>
      <c r="HG173" s="6">
        <f t="shared" si="5824"/>
        <v>968228689.4193753</v>
      </c>
      <c r="HH173"/>
      <c r="HI173" s="6">
        <f t="shared" si="5825"/>
        <v>100072546.48604526</v>
      </c>
      <c r="HJ173"/>
      <c r="HK173" s="6">
        <f t="shared" si="5826"/>
        <v>106754043784.03268</v>
      </c>
      <c r="HL173"/>
      <c r="HM173" s="6">
        <f t="shared" si="5827"/>
        <v>928809331.55270863</v>
      </c>
      <c r="HN173"/>
      <c r="HO173" s="6">
        <f t="shared" si="5828"/>
        <v>64420341831.179398</v>
      </c>
      <c r="HP173"/>
      <c r="HQ173" s="6">
        <f t="shared" si="5829"/>
        <v>24412070873.952724</v>
      </c>
      <c r="HR173"/>
      <c r="HS173" s="6">
        <f t="shared" si="5830"/>
        <v>10785315446.966036</v>
      </c>
      <c r="HT173"/>
      <c r="HU173" s="6">
        <f t="shared" si="5831"/>
        <v>8987727629.1527195</v>
      </c>
      <c r="HV173"/>
      <c r="HW173" s="6">
        <f t="shared" si="5832"/>
        <v>27165509334.539391</v>
      </c>
      <c r="HX173"/>
      <c r="HY173" s="6">
        <f t="shared" si="5833"/>
        <v>36183790431.072693</v>
      </c>
      <c r="HZ173"/>
      <c r="IA173" s="6">
        <f t="shared" si="5834"/>
        <v>162064515771.23267</v>
      </c>
      <c r="IB173"/>
      <c r="IC173" s="6">
        <f t="shared" si="5835"/>
        <v>65068037518.85936</v>
      </c>
      <c r="ID173"/>
      <c r="IE173" s="6">
        <f t="shared" si="5836"/>
        <v>63833221750.966026</v>
      </c>
      <c r="IF173"/>
      <c r="IG173" s="6">
        <f t="shared" si="5837"/>
        <v>93772625.419378564</v>
      </c>
      <c r="IH173"/>
      <c r="II173" s="6">
        <f t="shared" si="5838"/>
        <v>47274772837.899399</v>
      </c>
      <c r="IJ173"/>
      <c r="IK173" s="6">
        <f t="shared" si="5839"/>
        <v>9287490426.379385</v>
      </c>
      <c r="IL173"/>
      <c r="IM173" s="6">
        <f t="shared" si="5840"/>
        <v>1004866330.806047</v>
      </c>
      <c r="IN173"/>
      <c r="IO173" s="6">
        <f t="shared" si="5841"/>
        <v>252313316.19270983</v>
      </c>
      <c r="IP173"/>
      <c r="IQ173" s="6">
        <f t="shared" si="5842"/>
        <v>6812913230.0060377</v>
      </c>
      <c r="IR173"/>
      <c r="IS173" s="6">
        <f t="shared" si="5843"/>
        <v>9598439631.712719</v>
      </c>
      <c r="IT173"/>
      <c r="IU173" s="6">
        <f t="shared" si="5844"/>
        <v>1448717.1527112082</v>
      </c>
      <c r="IV173"/>
      <c r="IW173" s="6">
        <f t="shared" si="5845"/>
        <v>30266126885.046059</v>
      </c>
      <c r="IX173"/>
      <c r="IY173" s="6">
        <f t="shared" si="5846"/>
        <v>49584434711.392731</v>
      </c>
      <c r="IZ173"/>
      <c r="JA173" s="6">
        <f t="shared" si="5847"/>
        <v>849117842.27271342</v>
      </c>
      <c r="JB173"/>
      <c r="JC173" s="6">
        <f t="shared" si="5848"/>
        <v>14836305363.126034</v>
      </c>
      <c r="JD173"/>
      <c r="JE173" s="6">
        <f t="shared" si="5849"/>
        <v>104119560044.72607</v>
      </c>
      <c r="JF173"/>
      <c r="JG173" s="6">
        <f t="shared" si="5850"/>
        <v>19894930.272710752</v>
      </c>
      <c r="JH173"/>
      <c r="JI173" s="6">
        <f t="shared" si="5851"/>
        <v>51190136438.966026</v>
      </c>
      <c r="JJ173"/>
      <c r="JK173" s="6">
        <f t="shared" si="5852"/>
        <v>8321020289.2060518</v>
      </c>
      <c r="JL173"/>
      <c r="JM173" s="6">
        <f t="shared" si="5853"/>
        <v>604944851.12604642</v>
      </c>
      <c r="JN173"/>
      <c r="JO173" s="6">
        <f t="shared" si="5854"/>
        <v>3255763.126044299</v>
      </c>
      <c r="JP173"/>
      <c r="JQ173" s="6">
        <f t="shared" si="5855"/>
        <v>60404059493.899361</v>
      </c>
      <c r="JR173"/>
      <c r="JS173" s="6">
        <f t="shared" si="5856"/>
        <v>26745722.379378196</v>
      </c>
      <c r="JT173"/>
      <c r="JU173" s="6">
        <f t="shared" si="5857"/>
        <v>3180550925.1527066</v>
      </c>
      <c r="JV173"/>
      <c r="JW173" s="6">
        <f t="shared" si="5858"/>
        <v>46190690.486043893</v>
      </c>
      <c r="JX173"/>
      <c r="JY173" s="6">
        <f t="shared" si="5859"/>
        <v>6469890037.2593842</v>
      </c>
      <c r="JZ173"/>
      <c r="KA173" s="6">
        <f t="shared" si="5860"/>
        <v>50375276720.992691</v>
      </c>
      <c r="KB173"/>
      <c r="KC173" s="6">
        <f t="shared" si="5861"/>
        <v>8057508672.3527184</v>
      </c>
      <c r="KD173"/>
      <c r="KE173" s="6">
        <f t="shared" si="5862"/>
        <v>6239163121.8460379</v>
      </c>
      <c r="KF173"/>
      <c r="KG173" s="6">
        <f t="shared" si="5863"/>
        <v>29491751597.579391</v>
      </c>
      <c r="KH173"/>
      <c r="KI173" s="6">
        <f t="shared" si="5864"/>
        <v>104994386725.04602</v>
      </c>
      <c r="KJ173"/>
      <c r="KK173" s="6">
        <f t="shared" si="5865"/>
        <v>32430112593.419392</v>
      </c>
      <c r="KL173"/>
      <c r="KM173" s="6">
        <f t="shared" si="5866"/>
        <v>8168611883.8727036</v>
      </c>
      <c r="KN173"/>
      <c r="KO173" s="6">
        <f t="shared" si="5867"/>
        <v>24632557516.299389</v>
      </c>
      <c r="KP173"/>
      <c r="KQ173" s="6">
        <f t="shared" si="5868"/>
        <v>2864778611.5527153</v>
      </c>
      <c r="KR173"/>
      <c r="KS173" s="6">
        <f t="shared" si="5869"/>
        <v>9429891156.8327198</v>
      </c>
      <c r="KT173"/>
      <c r="KU173" s="6">
        <f t="shared" si="5870"/>
        <v>84118735.712711856</v>
      </c>
      <c r="KV173"/>
      <c r="KW173" s="16">
        <f t="shared" si="5871"/>
        <v>9962.5160647154116</v>
      </c>
      <c r="KX173" s="7"/>
      <c r="KY173" s="5"/>
      <c r="KZ173" s="3">
        <f t="shared" si="5208"/>
        <v>10257638400</v>
      </c>
      <c r="LA173"/>
      <c r="LB173" s="3">
        <f t="shared" si="5375"/>
        <v>73949188096</v>
      </c>
      <c r="LC173"/>
      <c r="LD173" s="3">
        <f t="shared" si="5376"/>
        <v>44012683264</v>
      </c>
      <c r="LE173"/>
      <c r="LF173" s="3">
        <f t="shared" si="5377"/>
        <v>34032870400</v>
      </c>
      <c r="LG173"/>
      <c r="LH173" s="3">
        <f t="shared" si="5378"/>
        <v>81019929600</v>
      </c>
      <c r="LI173"/>
      <c r="LJ173" s="3">
        <f t="shared" si="5379"/>
        <v>17196650496</v>
      </c>
      <c r="LK173"/>
      <c r="LL173" s="3">
        <f t="shared" si="5380"/>
        <v>2012778496</v>
      </c>
      <c r="LM173"/>
      <c r="LN173" s="3">
        <f t="shared" si="5381"/>
        <v>10617241600</v>
      </c>
      <c r="LO173"/>
      <c r="LP173" s="3">
        <f t="shared" si="5382"/>
        <v>1501717504</v>
      </c>
      <c r="LQ173"/>
      <c r="LR173" s="3">
        <f t="shared" si="5383"/>
        <v>29550985216</v>
      </c>
      <c r="LS173"/>
      <c r="LT173" s="3">
        <f t="shared" si="5384"/>
        <v>840536064</v>
      </c>
      <c r="LU173"/>
      <c r="LV173" s="3">
        <f t="shared" si="5385"/>
        <v>93234958336</v>
      </c>
      <c r="LW173"/>
      <c r="LX173" s="3">
        <f t="shared" si="5386"/>
        <v>1063281664</v>
      </c>
      <c r="LY173"/>
      <c r="LZ173" s="3">
        <f t="shared" si="5387"/>
        <v>39731651584</v>
      </c>
      <c r="MA173"/>
      <c r="MB173" s="3">
        <f t="shared" si="5388"/>
        <v>6954225664</v>
      </c>
      <c r="MC173"/>
      <c r="MD173" s="3">
        <f t="shared" si="5389"/>
        <v>866713600</v>
      </c>
      <c r="ME173"/>
      <c r="MF173" s="3">
        <f t="shared" si="5390"/>
        <v>43744559104</v>
      </c>
      <c r="MG173"/>
      <c r="MH173" s="3">
        <f t="shared" si="5391"/>
        <v>2018525184</v>
      </c>
      <c r="MI173"/>
      <c r="MJ173" s="3">
        <f t="shared" si="5392"/>
        <v>152812191744</v>
      </c>
      <c r="MK173"/>
      <c r="ML173" s="3">
        <f t="shared" si="5393"/>
        <v>74927017984</v>
      </c>
      <c r="MM173"/>
      <c r="MN173" s="3">
        <f t="shared" si="5394"/>
        <v>50013184</v>
      </c>
      <c r="MO173"/>
      <c r="MP173" s="3">
        <f t="shared" si="5395"/>
        <v>92260417536</v>
      </c>
      <c r="MQ173"/>
      <c r="MR173" s="3">
        <f t="shared" si="5396"/>
        <v>5506827264</v>
      </c>
      <c r="MS173"/>
      <c r="MT173" s="3">
        <f t="shared" si="5397"/>
        <v>59660993536</v>
      </c>
      <c r="MU173"/>
      <c r="MV173" s="3">
        <f t="shared" si="5398"/>
        <v>41381323776</v>
      </c>
      <c r="MW173"/>
      <c r="MX173" s="3">
        <f t="shared" si="5399"/>
        <v>40282095616</v>
      </c>
      <c r="MY173"/>
      <c r="MZ173" s="3">
        <f t="shared" si="5400"/>
        <v>28385510400</v>
      </c>
      <c r="NA173"/>
      <c r="NB173" s="3">
        <f t="shared" si="5401"/>
        <v>14745600</v>
      </c>
      <c r="NC173"/>
      <c r="ND173" s="3">
        <f t="shared" si="5402"/>
        <v>1389798400</v>
      </c>
      <c r="NE173"/>
      <c r="NF173" s="3">
        <f t="shared" si="5403"/>
        <v>89673895936</v>
      </c>
      <c r="NG173"/>
      <c r="NH173" s="3">
        <f t="shared" si="5404"/>
        <v>10240000</v>
      </c>
      <c r="NI173"/>
      <c r="NJ173" s="3">
        <f t="shared" si="5405"/>
        <v>79010463744</v>
      </c>
      <c r="NK173"/>
      <c r="NL173" s="3">
        <f t="shared" si="5359"/>
        <v>33679590400</v>
      </c>
      <c r="NM173"/>
      <c r="NN173" s="3">
        <f t="shared" si="5406"/>
        <v>5863883776</v>
      </c>
      <c r="NO173"/>
      <c r="NP173" s="3">
        <f t="shared" si="5407"/>
        <v>14903526400</v>
      </c>
      <c r="NQ173"/>
      <c r="NR173" s="3">
        <f t="shared" si="5408"/>
        <v>36900873216</v>
      </c>
      <c r="NS173"/>
      <c r="NT173" s="3">
        <f t="shared" si="5409"/>
        <v>26550747136</v>
      </c>
      <c r="NU173"/>
      <c r="NV173" s="3">
        <f t="shared" si="5410"/>
        <v>140847087616</v>
      </c>
      <c r="NW173"/>
      <c r="NX173" s="3">
        <f t="shared" si="5411"/>
        <v>51896484864</v>
      </c>
      <c r="NY173"/>
      <c r="NZ173" s="3">
        <f t="shared" si="5412"/>
        <v>50794341376</v>
      </c>
      <c r="OA173"/>
      <c r="OB173" s="3">
        <f t="shared" si="5413"/>
        <v>1366041600</v>
      </c>
      <c r="OC173"/>
      <c r="OD173" s="3">
        <f t="shared" si="5414"/>
        <v>59880047616</v>
      </c>
      <c r="OE173"/>
      <c r="OF173" s="3">
        <f t="shared" si="5415"/>
        <v>15288827904</v>
      </c>
      <c r="OG173"/>
      <c r="OH173" s="3">
        <f t="shared" si="5416"/>
        <v>3478168576</v>
      </c>
      <c r="OI173"/>
      <c r="OJ173" s="3">
        <f t="shared" si="5417"/>
        <v>129777664</v>
      </c>
      <c r="OK173"/>
      <c r="OL173" s="3">
        <f t="shared" si="5418"/>
        <v>3054109696</v>
      </c>
      <c r="OM173"/>
      <c r="ON173" s="3">
        <f t="shared" si="5419"/>
        <v>15687061504</v>
      </c>
      <c r="OO173"/>
      <c r="OP173" s="3">
        <f t="shared" si="5420"/>
        <v>811110400</v>
      </c>
      <c r="OQ173"/>
      <c r="OR173" s="3">
        <f t="shared" si="5421"/>
        <v>40500757504</v>
      </c>
      <c r="OS173"/>
      <c r="OT173" s="3">
        <f t="shared" si="5422"/>
        <v>62476002304</v>
      </c>
      <c r="OU173"/>
      <c r="OV173" s="3">
        <f t="shared" si="5423"/>
        <v>3182765056</v>
      </c>
      <c r="OW173"/>
      <c r="OX173" s="3">
        <f t="shared" si="5424"/>
        <v>8935542784</v>
      </c>
      <c r="OY173"/>
      <c r="OZ173" s="3">
        <f t="shared" si="5425"/>
        <v>122466402304</v>
      </c>
      <c r="PA173"/>
      <c r="PB173" s="3">
        <f t="shared" si="5426"/>
        <v>520569856</v>
      </c>
      <c r="PC173"/>
      <c r="PD173" s="3">
        <f t="shared" si="5427"/>
        <v>39591448576</v>
      </c>
      <c r="PE173"/>
      <c r="PF173" s="3">
        <f t="shared" si="5428"/>
        <v>14041302016</v>
      </c>
      <c r="PG173"/>
      <c r="PH173" s="3">
        <f t="shared" si="5429"/>
        <v>2690704384</v>
      </c>
      <c r="PI173"/>
      <c r="PJ173" s="3">
        <f t="shared" si="5430"/>
        <v>648822784</v>
      </c>
      <c r="PK173"/>
      <c r="PL173" s="3">
        <f t="shared" si="5431"/>
        <v>47740502016</v>
      </c>
      <c r="PM173"/>
      <c r="PN173" s="3">
        <f t="shared" si="5432"/>
        <v>1052872704</v>
      </c>
      <c r="PO173"/>
      <c r="PP173" s="3">
        <f t="shared" si="5433"/>
        <v>847974400</v>
      </c>
      <c r="PQ173"/>
      <c r="PR173" s="3">
        <f t="shared" si="5434"/>
        <v>419430400</v>
      </c>
      <c r="PS173"/>
      <c r="PT173" s="3">
        <f t="shared" si="5435"/>
        <v>11601874944</v>
      </c>
      <c r="PU173"/>
      <c r="PV173" s="3">
        <f t="shared" si="5436"/>
        <v>38875220224</v>
      </c>
      <c r="PW173"/>
      <c r="PX173" s="3">
        <f t="shared" si="5360"/>
        <v>13698361600</v>
      </c>
      <c r="PY173"/>
      <c r="PZ173" s="3">
        <f t="shared" si="5802"/>
        <v>2674130944</v>
      </c>
      <c r="QA173"/>
      <c r="QB173" s="3">
        <f t="shared" si="5803"/>
        <v>39604184064</v>
      </c>
      <c r="QC173"/>
      <c r="QD173" s="3">
        <f t="shared" si="5804"/>
        <v>88061749504</v>
      </c>
      <c r="QE173"/>
      <c r="QF173" s="3">
        <f t="shared" si="5805"/>
        <v>42998169600</v>
      </c>
      <c r="QG173"/>
      <c r="QH173" s="3">
        <f t="shared" si="5806"/>
        <v>3982114816</v>
      </c>
      <c r="QI173"/>
      <c r="QJ173" s="3">
        <f t="shared" si="5807"/>
        <v>33938482176</v>
      </c>
      <c r="QK173"/>
      <c r="QL173" s="3">
        <f t="shared" si="5808"/>
        <v>6528640000</v>
      </c>
      <c r="QM173"/>
      <c r="QN173" s="3">
        <f t="shared" si="5799"/>
        <v>15471379456</v>
      </c>
      <c r="QO173"/>
      <c r="QP173" s="3">
        <f t="shared" si="5800"/>
        <v>1328456704</v>
      </c>
      <c r="QQ173"/>
      <c r="QR173" s="3">
        <f t="shared" si="5801"/>
        <v>3123468544</v>
      </c>
      <c r="QS173" s="5"/>
      <c r="QT173" s="6">
        <f t="shared" si="5209"/>
        <v>10103.305761745278</v>
      </c>
      <c r="QU173" s="5"/>
      <c r="QV173" s="5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</row>
    <row r="174" spans="1:1015" s="3" customFormat="1">
      <c r="A174" s="2">
        <v>232</v>
      </c>
      <c r="B174" s="3">
        <v>2386535</v>
      </c>
      <c r="C174" s="3">
        <v>2457126</v>
      </c>
      <c r="D174" s="3">
        <v>2264626</v>
      </c>
      <c r="E174" s="3">
        <v>2049845</v>
      </c>
      <c r="F174" s="3">
        <v>2586851</v>
      </c>
      <c r="G174" s="3">
        <v>1875276</v>
      </c>
      <c r="H174" s="3">
        <v>2461512</v>
      </c>
      <c r="I174" s="3">
        <v>2116935</v>
      </c>
      <c r="J174" s="3">
        <v>2466039</v>
      </c>
      <c r="K174" s="3">
        <v>2282557</v>
      </c>
      <c r="L174" s="3">
        <v>2417940</v>
      </c>
      <c r="M174" s="3">
        <v>2402237</v>
      </c>
      <c r="N174" s="3">
        <v>2364183</v>
      </c>
      <c r="O174" s="3">
        <v>2468302</v>
      </c>
      <c r="P174" s="3">
        <v>2439160</v>
      </c>
      <c r="Q174" s="3">
        <v>2208712</v>
      </c>
      <c r="R174" s="3">
        <v>2661828</v>
      </c>
      <c r="S174" s="3">
        <v>2496242</v>
      </c>
      <c r="T174" s="3">
        <v>2420204</v>
      </c>
      <c r="U174" s="3">
        <v>2499637</v>
      </c>
      <c r="V174" s="3">
        <v>2144910</v>
      </c>
      <c r="W174" s="3">
        <v>2359656</v>
      </c>
      <c r="X174" s="3">
        <v>2370903</v>
      </c>
      <c r="Y174" s="3">
        <v>2850897</v>
      </c>
      <c r="Z174" s="3">
        <v>2614861</v>
      </c>
      <c r="AA174" s="3">
        <v>2801738</v>
      </c>
      <c r="AB174" s="3">
        <v>2633818</v>
      </c>
      <c r="AC174" s="3">
        <v>2329524</v>
      </c>
      <c r="AD174" s="3">
        <v>2670811</v>
      </c>
      <c r="AE174" s="3">
        <v>2325068</v>
      </c>
      <c r="AF174" s="3">
        <v>2554455</v>
      </c>
      <c r="AG174" s="3">
        <v>2966192</v>
      </c>
      <c r="AH174" s="3">
        <v>2295996</v>
      </c>
      <c r="AI174" s="3">
        <v>2732278</v>
      </c>
      <c r="AJ174" s="3">
        <v>2364183</v>
      </c>
      <c r="AK174" s="3">
        <v>2753639</v>
      </c>
      <c r="AL174" s="3">
        <v>2998588</v>
      </c>
      <c r="AM174" s="3">
        <v>2498505</v>
      </c>
      <c r="AN174" s="3">
        <v>2727893</v>
      </c>
      <c r="AO174" s="3">
        <v>2323936</v>
      </c>
      <c r="AP174" s="3">
        <v>2620449</v>
      </c>
      <c r="AQ174" s="3">
        <v>2695426</v>
      </c>
      <c r="AR174" s="3">
        <v>2479478</v>
      </c>
      <c r="AS174" s="3">
        <v>2675267</v>
      </c>
      <c r="AT174" s="3">
        <v>2613729</v>
      </c>
      <c r="AU174" s="3">
        <v>2544340</v>
      </c>
      <c r="AV174" s="3">
        <v>2404501</v>
      </c>
      <c r="AW174" s="3">
        <v>2615993</v>
      </c>
      <c r="AX174" s="3">
        <v>2632686</v>
      </c>
      <c r="AY174" s="3">
        <v>2484995</v>
      </c>
      <c r="AZ174" s="3">
        <v>2337304</v>
      </c>
      <c r="BA174" s="3">
        <v>2488390</v>
      </c>
      <c r="BB174" s="3">
        <v>2128147</v>
      </c>
      <c r="BC174" s="3">
        <v>2388798</v>
      </c>
      <c r="BD174" s="3">
        <v>2301584</v>
      </c>
      <c r="BE174" s="3">
        <v>2327331</v>
      </c>
      <c r="BF174" s="3">
        <v>2262433</v>
      </c>
      <c r="BG174" s="3">
        <v>2419072</v>
      </c>
      <c r="BH174" s="3">
        <v>2228871</v>
      </c>
      <c r="BI174" s="3">
        <v>2363051</v>
      </c>
      <c r="BJ174" s="3">
        <v>2265758</v>
      </c>
      <c r="BK174" s="3">
        <v>2276969</v>
      </c>
      <c r="BL174" s="3">
        <v>2285917</v>
      </c>
      <c r="BM174" s="3">
        <v>2349683</v>
      </c>
      <c r="BN174" s="3">
        <v>2221019</v>
      </c>
      <c r="BO174" s="3">
        <v>2034142</v>
      </c>
      <c r="BP174" s="3">
        <v>2441424</v>
      </c>
      <c r="BQ174" s="3">
        <v>2385403</v>
      </c>
      <c r="BR174" s="3">
        <v>2330656</v>
      </c>
      <c r="BS174" s="3">
        <v>2301584</v>
      </c>
      <c r="BT174" s="3">
        <v>2293733</v>
      </c>
      <c r="BU174" s="3">
        <v>2294865</v>
      </c>
      <c r="BV174" s="3">
        <v>2346288</v>
      </c>
      <c r="BW174" s="3">
        <v>2313856</v>
      </c>
      <c r="BX174" s="3">
        <v>2077785</v>
      </c>
      <c r="BY174" s="3">
        <v>2293733</v>
      </c>
      <c r="BZ174" s="3">
        <v>2350815</v>
      </c>
      <c r="CA174" s="3">
        <v>2547735</v>
      </c>
      <c r="CB174" s="3">
        <v>2059889</v>
      </c>
      <c r="CC174" s="3">
        <v>2311664</v>
      </c>
      <c r="CD174" s="3">
        <v>2142647</v>
      </c>
      <c r="CE174" s="3">
        <v>2567894</v>
      </c>
      <c r="CF174" s="3">
        <v>2291469</v>
      </c>
      <c r="CG174" s="3">
        <v>2016212</v>
      </c>
      <c r="CH174" s="3">
        <v>2579070</v>
      </c>
      <c r="CI174" s="3">
        <v>2397781</v>
      </c>
      <c r="CJ174" s="3">
        <v>2392193</v>
      </c>
      <c r="CK174" s="3">
        <v>2156086</v>
      </c>
      <c r="CL174" s="3">
        <v>2158350</v>
      </c>
      <c r="CM174" s="3">
        <v>2254547</v>
      </c>
      <c r="CN174" s="3">
        <v>2112479</v>
      </c>
      <c r="CO174" s="3">
        <v>2160613</v>
      </c>
      <c r="CP174" s="3">
        <v>2238879</v>
      </c>
      <c r="CQ174" s="3">
        <v>2121427</v>
      </c>
      <c r="CR174" s="3">
        <v>2505225</v>
      </c>
      <c r="CS174" s="3">
        <v>2107988</v>
      </c>
      <c r="CT174" s="3">
        <v>2424660</v>
      </c>
      <c r="CU174" s="3">
        <v>2049845</v>
      </c>
      <c r="CV174" s="3">
        <v>2314988</v>
      </c>
      <c r="CW174" s="3">
        <v>2316084</v>
      </c>
      <c r="CX174" s="3">
        <v>2190781</v>
      </c>
      <c r="CY174" s="3">
        <v>1953613</v>
      </c>
      <c r="CZ174" s="3">
        <v>2264626</v>
      </c>
      <c r="DA174" s="3">
        <v>2137094</v>
      </c>
      <c r="DB174" s="3">
        <v>2327331</v>
      </c>
      <c r="DC174" s="3">
        <v>2020703</v>
      </c>
      <c r="DD174" s="3">
        <v>2443687</v>
      </c>
      <c r="DE174" s="3">
        <v>2208712</v>
      </c>
      <c r="DF174" s="3">
        <v>2095680</v>
      </c>
      <c r="DG174" s="3">
        <v>2158350</v>
      </c>
      <c r="DH174" s="3">
        <v>2537621</v>
      </c>
      <c r="DI174" s="3">
        <v>1989404</v>
      </c>
      <c r="DJ174" s="3">
        <v>2442555</v>
      </c>
      <c r="DK174" s="3">
        <v>1970341</v>
      </c>
      <c r="DL174" s="3">
        <v>2326199</v>
      </c>
      <c r="DM174" s="3">
        <v>2217624</v>
      </c>
      <c r="DN174" s="3">
        <v>2174017</v>
      </c>
      <c r="DO174" s="3">
        <v>2379886</v>
      </c>
      <c r="DP174" s="3">
        <v>1962561</v>
      </c>
      <c r="DQ174" s="3">
        <v>2099075</v>
      </c>
      <c r="DR174" s="3">
        <v>2083373</v>
      </c>
      <c r="DS174" s="3">
        <v>2221019</v>
      </c>
      <c r="DT174" s="3">
        <v>2165034</v>
      </c>
      <c r="DU174" s="3">
        <v>2111383</v>
      </c>
      <c r="DV174" s="3">
        <v>2143779</v>
      </c>
      <c r="DW174" s="3">
        <v>2025195</v>
      </c>
      <c r="DX174" s="3">
        <v>2057626</v>
      </c>
      <c r="DY174" s="3">
        <v>2102400</v>
      </c>
      <c r="DZ174" s="3">
        <v>1945726</v>
      </c>
      <c r="EA174" s="3">
        <v>1894268</v>
      </c>
      <c r="EB174" s="3">
        <v>1864100</v>
      </c>
      <c r="EC174" s="3">
        <v>2146042</v>
      </c>
      <c r="ED174" s="3">
        <v>2163973</v>
      </c>
      <c r="EE174" s="3">
        <v>2018475</v>
      </c>
      <c r="EF174" s="3">
        <v>1981588</v>
      </c>
      <c r="EG174" s="3">
        <v>2206448</v>
      </c>
      <c r="EH174" s="3">
        <v>2323936</v>
      </c>
      <c r="EI174" s="3">
        <v>2035274</v>
      </c>
      <c r="EJ174" s="3">
        <v>2244503</v>
      </c>
      <c r="EK174" s="3">
        <v>2066573</v>
      </c>
      <c r="EL174" s="3">
        <v>2412281</v>
      </c>
      <c r="EM174" s="3">
        <v>2017343</v>
      </c>
      <c r="EN174" s="3">
        <v>2231063</v>
      </c>
      <c r="EO174" s="3">
        <v>2303777</v>
      </c>
      <c r="EP174" s="3">
        <v>2077785</v>
      </c>
      <c r="EQ174" s="3">
        <v>1933418</v>
      </c>
      <c r="ER174" s="3">
        <v>2014019</v>
      </c>
      <c r="ES174" s="3">
        <v>1916690</v>
      </c>
      <c r="ET174" s="3">
        <v>2017343</v>
      </c>
      <c r="EU174" s="3">
        <v>1870784</v>
      </c>
      <c r="EV174" s="5"/>
      <c r="EW174" s="6">
        <f t="shared" si="5053"/>
        <v>2301612.5066666668</v>
      </c>
      <c r="EX174" s="7"/>
      <c r="EY174" s="6">
        <f t="shared" si="5204"/>
        <v>18697.99122611753</v>
      </c>
      <c r="EZ174" s="7"/>
      <c r="FA174" s="6">
        <f t="shared" si="5205"/>
        <v>2322385.4533333331</v>
      </c>
      <c r="FB174" s="6">
        <f t="shared" si="5206"/>
        <v>2280839.56</v>
      </c>
      <c r="FC174" s="6">
        <f t="shared" si="4992"/>
        <v>41545.893333333079</v>
      </c>
      <c r="FD174" s="7"/>
      <c r="FE174" s="6">
        <f t="shared" si="5207"/>
        <v>12574682846.451321</v>
      </c>
      <c r="FF174"/>
      <c r="FG174" s="6">
        <f t="shared" si="5361"/>
        <v>30010402181.811466</v>
      </c>
      <c r="FH174"/>
      <c r="FI174" s="6">
        <f t="shared" si="5362"/>
        <v>448939003780.53174</v>
      </c>
      <c r="FJ174"/>
      <c r="FK174" s="6">
        <f t="shared" si="5363"/>
        <v>91827851607.624863</v>
      </c>
      <c r="FL174"/>
      <c r="FM174" s="6">
        <f t="shared" si="5364"/>
        <v>20145858375.691448</v>
      </c>
      <c r="FN174"/>
      <c r="FO174" s="6">
        <f t="shared" si="5365"/>
        <v>667855135.83803129</v>
      </c>
      <c r="FP174"/>
      <c r="FQ174" s="6">
        <f t="shared" si="5366"/>
        <v>21218261149.811302</v>
      </c>
      <c r="FR174"/>
      <c r="FS174" s="6">
        <f t="shared" si="5367"/>
        <v>35684005903.104805</v>
      </c>
      <c r="FT174"/>
      <c r="FU174" s="6">
        <f t="shared" si="5368"/>
        <v>15385948061.878107</v>
      </c>
      <c r="FV174"/>
      <c r="FW174" s="6">
        <f t="shared" si="5369"/>
        <v>14635892632.157984</v>
      </c>
      <c r="FX174"/>
      <c r="FY174" s="6">
        <f t="shared" si="5370"/>
        <v>65685534588.384583</v>
      </c>
      <c r="FZ174"/>
      <c r="GA174" s="6">
        <f t="shared" si="5371"/>
        <v>272003860338.14444</v>
      </c>
      <c r="GB174"/>
      <c r="GC174" s="6">
        <f t="shared" si="5372"/>
        <v>52177018198.771263</v>
      </c>
      <c r="GD174"/>
      <c r="GE174" s="6">
        <f t="shared" si="5373"/>
        <v>69036567556.918182</v>
      </c>
      <c r="GF174"/>
      <c r="GG174" s="6">
        <f t="shared" si="5374"/>
        <v>92535879704.371536</v>
      </c>
      <c r="GH174"/>
      <c r="GI174" s="6">
        <f t="shared" si="5812"/>
        <v>205465381388.63782</v>
      </c>
      <c r="GJ174"/>
      <c r="GK174" s="6">
        <f t="shared" si="5813"/>
        <v>228319495647.37112</v>
      </c>
      <c r="GL174"/>
      <c r="GM174" s="6">
        <f t="shared" si="5814"/>
        <v>185762632056.91782</v>
      </c>
      <c r="GN174"/>
      <c r="GO174" s="6">
        <f t="shared" si="5815"/>
        <v>210256278190.23828</v>
      </c>
      <c r="GP174"/>
      <c r="GQ174" s="6">
        <f t="shared" si="5816"/>
        <v>131341810235.35823</v>
      </c>
      <c r="GR174"/>
      <c r="GS174" s="6">
        <f t="shared" si="5817"/>
        <v>13577584670.771318</v>
      </c>
      <c r="GT174"/>
      <c r="GU174" s="6">
        <f t="shared" si="5818"/>
        <v>56327851593.544594</v>
      </c>
      <c r="GV174"/>
      <c r="GW174" s="6">
        <f t="shared" si="5819"/>
        <v>775238588.85139191</v>
      </c>
      <c r="GX174"/>
      <c r="GY174" s="6">
        <f t="shared" si="5820"/>
        <v>64028175462.571251</v>
      </c>
      <c r="GZ174"/>
      <c r="HA174" s="6">
        <f t="shared" si="5821"/>
        <v>11266783669.278099</v>
      </c>
      <c r="HB174"/>
      <c r="HC174" s="6">
        <f t="shared" si="5822"/>
        <v>37107046329.184616</v>
      </c>
      <c r="HD174"/>
      <c r="HE174" s="6">
        <f t="shared" si="5823"/>
        <v>91322962340.317886</v>
      </c>
      <c r="HF174"/>
      <c r="HG174" s="6">
        <f t="shared" si="5824"/>
        <v>4528333493.1713438</v>
      </c>
      <c r="HH174"/>
      <c r="HI174" s="6">
        <f t="shared" si="5825"/>
        <v>39277251945.544609</v>
      </c>
      <c r="HJ174"/>
      <c r="HK174" s="6">
        <f t="shared" si="5826"/>
        <v>30879589587.797955</v>
      </c>
      <c r="HL174"/>
      <c r="HM174" s="6">
        <f t="shared" si="5827"/>
        <v>2783289794.1846843</v>
      </c>
      <c r="HN174"/>
      <c r="HO174" s="6">
        <f t="shared" si="5828"/>
        <v>11090594877.451324</v>
      </c>
      <c r="HP174"/>
      <c r="HQ174" s="6">
        <f t="shared" si="5829"/>
        <v>21121130564.958118</v>
      </c>
      <c r="HR174"/>
      <c r="HS174" s="6">
        <f t="shared" si="5830"/>
        <v>209528713.01138514</v>
      </c>
      <c r="HT174"/>
      <c r="HU174" s="6">
        <f t="shared" si="5831"/>
        <v>155598014.89137143</v>
      </c>
      <c r="HV174"/>
      <c r="HW174" s="6">
        <f t="shared" si="5832"/>
        <v>1821402579.371356</v>
      </c>
      <c r="HX174"/>
      <c r="HY174" s="6">
        <f t="shared" si="5833"/>
        <v>83063051.69137314</v>
      </c>
      <c r="HZ174"/>
      <c r="IA174" s="6">
        <f t="shared" si="5834"/>
        <v>66303105103.957916</v>
      </c>
      <c r="IB174"/>
      <c r="IC174" s="6">
        <f t="shared" si="5835"/>
        <v>56865982283.264587</v>
      </c>
      <c r="ID174"/>
      <c r="IE174" s="6">
        <f t="shared" si="5836"/>
        <v>86037146465.864563</v>
      </c>
      <c r="IF174"/>
      <c r="IG174" s="6">
        <f t="shared" si="5837"/>
        <v>217895605266.50449</v>
      </c>
      <c r="IH174"/>
      <c r="II174" s="6">
        <f t="shared" si="5838"/>
        <v>54620881379.358162</v>
      </c>
      <c r="IJ174"/>
      <c r="IK174" s="6">
        <f t="shared" si="5839"/>
        <v>19528135860.851448</v>
      </c>
      <c r="IL174"/>
      <c r="IM174" s="6">
        <f t="shared" si="5840"/>
        <v>37854024227.358147</v>
      </c>
      <c r="IN174"/>
      <c r="IO174" s="6">
        <f t="shared" si="5841"/>
        <v>18973104663.837975</v>
      </c>
      <c r="IP174"/>
      <c r="IQ174" s="6">
        <f t="shared" si="5842"/>
        <v>8042483268.2779989</v>
      </c>
      <c r="IR174"/>
      <c r="IS174" s="6">
        <f t="shared" si="5843"/>
        <v>5761737029.2914162</v>
      </c>
      <c r="IT174"/>
      <c r="IU174" s="6">
        <f t="shared" si="5844"/>
        <v>126516163361.75822</v>
      </c>
      <c r="IV174"/>
      <c r="IW174" s="6">
        <f t="shared" si="5845"/>
        <v>111068297458.39821</v>
      </c>
      <c r="IX174"/>
      <c r="IY174" s="6">
        <f t="shared" si="5846"/>
        <v>1818331067.0513561</v>
      </c>
      <c r="IZ174"/>
      <c r="JA174" s="6">
        <f t="shared" si="5847"/>
        <v>38268008616.704811</v>
      </c>
      <c r="JB174"/>
      <c r="JC174" s="6">
        <f t="shared" si="5848"/>
        <v>7393610539.6914215</v>
      </c>
      <c r="JD174"/>
      <c r="JE174" s="6">
        <f t="shared" si="5849"/>
        <v>70268523274.838181</v>
      </c>
      <c r="JF174"/>
      <c r="JG174" s="6">
        <f t="shared" si="5850"/>
        <v>37414819305.864807</v>
      </c>
      <c r="JH174"/>
      <c r="JI174" s="6">
        <f t="shared" si="5851"/>
        <v>10860952423.264658</v>
      </c>
      <c r="JJ174"/>
      <c r="JK174" s="6">
        <f t="shared" si="5852"/>
        <v>256715610330.82498</v>
      </c>
      <c r="JL174"/>
      <c r="JM174" s="6">
        <f t="shared" si="5853"/>
        <v>185475018099.85159</v>
      </c>
      <c r="JN174"/>
      <c r="JO174" s="6">
        <f t="shared" si="5854"/>
        <v>4492901140.5314121</v>
      </c>
      <c r="JP174"/>
      <c r="JQ174" s="6">
        <f t="shared" si="5855"/>
        <v>61214129443.144585</v>
      </c>
      <c r="JR174"/>
      <c r="JS174" s="6">
        <f t="shared" si="5856"/>
        <v>31705325613.877953</v>
      </c>
      <c r="JT174"/>
      <c r="JU174" s="6">
        <f t="shared" si="5857"/>
        <v>32109734636.384621</v>
      </c>
      <c r="JV174"/>
      <c r="JW174" s="6">
        <f t="shared" si="5858"/>
        <v>146533607.41138393</v>
      </c>
      <c r="JX174"/>
      <c r="JY174" s="6">
        <f t="shared" si="5859"/>
        <v>5934869878.78475</v>
      </c>
      <c r="JZ174"/>
      <c r="KA174" s="6">
        <f t="shared" si="5860"/>
        <v>7451123985.0780001</v>
      </c>
      <c r="KB174"/>
      <c r="KC174" s="6">
        <f t="shared" si="5861"/>
        <v>98249858.571382821</v>
      </c>
      <c r="KD174"/>
      <c r="KE174" s="6">
        <f t="shared" si="5862"/>
        <v>104644417133.23788</v>
      </c>
      <c r="KF174"/>
      <c r="KG174" s="6">
        <f t="shared" si="5863"/>
        <v>10806040480.438097</v>
      </c>
      <c r="KH174"/>
      <c r="KI174" s="6">
        <f t="shared" si="5864"/>
        <v>70972100002.731247</v>
      </c>
      <c r="KJ174"/>
      <c r="KK174" s="6">
        <f t="shared" si="5865"/>
        <v>61066370174.091507</v>
      </c>
      <c r="KL174"/>
      <c r="KM174" s="6">
        <f t="shared" si="5866"/>
        <v>18600624551.264782</v>
      </c>
      <c r="KN174"/>
      <c r="KO174" s="6">
        <f t="shared" si="5867"/>
        <v>124885981054.30489</v>
      </c>
      <c r="KP174"/>
      <c r="KQ174" s="6">
        <f t="shared" si="5868"/>
        <v>13055323224.544653</v>
      </c>
      <c r="KR174"/>
      <c r="KS174" s="6">
        <f t="shared" si="5869"/>
        <v>10572179976.158096</v>
      </c>
      <c r="KT174"/>
      <c r="KU174" s="6">
        <f t="shared" si="5870"/>
        <v>3111754989.3847394</v>
      </c>
      <c r="KV174"/>
      <c r="KW174" s="16">
        <f t="shared" si="5871"/>
        <v>14345.446659074427</v>
      </c>
      <c r="KX174" s="7"/>
      <c r="KY174" s="5"/>
      <c r="KZ174" s="3">
        <f t="shared" si="5208"/>
        <v>4983089281</v>
      </c>
      <c r="LA174"/>
      <c r="LB174" s="3">
        <f t="shared" si="5375"/>
        <v>46130877961</v>
      </c>
      <c r="LC174"/>
      <c r="LD174" s="3">
        <f t="shared" si="5376"/>
        <v>506338980625</v>
      </c>
      <c r="LE174"/>
      <c r="LF174" s="3">
        <f t="shared" si="5377"/>
        <v>118733308929</v>
      </c>
      <c r="LG174"/>
      <c r="LH174" s="3">
        <f t="shared" si="5378"/>
        <v>33665644324</v>
      </c>
      <c r="LI174"/>
      <c r="LJ174" s="3">
        <f t="shared" si="5379"/>
        <v>246584209</v>
      </c>
      <c r="LK174"/>
      <c r="LL174" s="3">
        <f t="shared" si="5380"/>
        <v>10840766161</v>
      </c>
      <c r="LM174"/>
      <c r="LN174" s="3">
        <f t="shared" si="5381"/>
        <v>53106280704</v>
      </c>
      <c r="LO174"/>
      <c r="LP174" s="3">
        <f t="shared" si="5382"/>
        <v>27418723396</v>
      </c>
      <c r="LQ174"/>
      <c r="LR174" s="3">
        <f t="shared" si="5383"/>
        <v>6309601489</v>
      </c>
      <c r="LS174"/>
      <c r="LT174" s="3">
        <f t="shared" si="5384"/>
        <v>46115844516</v>
      </c>
      <c r="LU174"/>
      <c r="LV174" s="3">
        <f t="shared" si="5385"/>
        <v>230394240036</v>
      </c>
      <c r="LW174"/>
      <c r="LX174" s="3">
        <f t="shared" si="5386"/>
        <v>34923013129</v>
      </c>
      <c r="LY174"/>
      <c r="LZ174" s="3">
        <f t="shared" si="5387"/>
        <v>92594838436</v>
      </c>
      <c r="MA174"/>
      <c r="MB174" s="3">
        <f t="shared" si="5388"/>
        <v>119538222049</v>
      </c>
      <c r="MC174"/>
      <c r="MD174" s="3">
        <f t="shared" si="5389"/>
        <v>169527357169</v>
      </c>
      <c r="ME174"/>
      <c r="MF174" s="3">
        <f t="shared" si="5390"/>
        <v>190341983524</v>
      </c>
      <c r="MG174"/>
      <c r="MH174" s="3">
        <f t="shared" si="5391"/>
        <v>151675975936</v>
      </c>
      <c r="MI174"/>
      <c r="MJ174" s="3">
        <f t="shared" si="5392"/>
        <v>250083006889</v>
      </c>
      <c r="MK174"/>
      <c r="ML174" s="3">
        <f t="shared" si="5393"/>
        <v>163181257849</v>
      </c>
      <c r="MM174"/>
      <c r="MN174" s="3">
        <f t="shared" si="5394"/>
        <v>5621550529</v>
      </c>
      <c r="MO174"/>
      <c r="MP174" s="3">
        <f t="shared" si="5395"/>
        <v>38333332521</v>
      </c>
      <c r="MQ174"/>
      <c r="MR174" s="3">
        <f t="shared" si="5396"/>
        <v>4814833321</v>
      </c>
      <c r="MS174"/>
      <c r="MT174" s="3">
        <f t="shared" si="5397"/>
        <v>44728866064</v>
      </c>
      <c r="MU174"/>
      <c r="MV174" s="3">
        <f t="shared" si="5398"/>
        <v>21812631481</v>
      </c>
      <c r="MW174"/>
      <c r="MX174" s="3">
        <f t="shared" si="5399"/>
        <v>22826979396</v>
      </c>
      <c r="MY174"/>
      <c r="MZ174" s="3">
        <f t="shared" si="5400"/>
        <v>67938943801</v>
      </c>
      <c r="NA174"/>
      <c r="NB174" s="3">
        <f t="shared" si="5401"/>
        <v>662908009</v>
      </c>
      <c r="NC174"/>
      <c r="ND174" s="3">
        <f t="shared" si="5402"/>
        <v>24535776321</v>
      </c>
      <c r="NE174"/>
      <c r="NF174" s="3">
        <f t="shared" si="5403"/>
        <v>18004272400</v>
      </c>
      <c r="NG174"/>
      <c r="NH174" s="3">
        <f t="shared" si="5404"/>
        <v>125686521</v>
      </c>
      <c r="NI174"/>
      <c r="NJ174" s="3">
        <f t="shared" si="5405"/>
        <v>4066102756</v>
      </c>
      <c r="NK174"/>
      <c r="NL174" s="3">
        <f t="shared" si="5359"/>
        <v>34923013129</v>
      </c>
      <c r="NM174"/>
      <c r="NN174" s="3">
        <f t="shared" si="5406"/>
        <v>3138352441</v>
      </c>
      <c r="NO174"/>
      <c r="NP174" s="3">
        <f t="shared" si="5407"/>
        <v>845181184</v>
      </c>
      <c r="NQ174"/>
      <c r="NR174" s="3">
        <f t="shared" si="5408"/>
        <v>1281424</v>
      </c>
      <c r="NS174"/>
      <c r="NT174" s="3">
        <f t="shared" si="5409"/>
        <v>1051834624</v>
      </c>
      <c r="NU174"/>
      <c r="NV174" s="3">
        <f t="shared" si="5410"/>
        <v>46633538704</v>
      </c>
      <c r="NW174"/>
      <c r="NX174" s="3">
        <f t="shared" si="5411"/>
        <v>38777486400</v>
      </c>
      <c r="NY174"/>
      <c r="NZ174" s="3">
        <f t="shared" si="5412"/>
        <v>63390650625</v>
      </c>
      <c r="OA174"/>
      <c r="OB174" s="3">
        <f t="shared" si="5413"/>
        <v>180835011009</v>
      </c>
      <c r="OC174"/>
      <c r="OD174" s="3">
        <f t="shared" si="5414"/>
        <v>75766416049</v>
      </c>
      <c r="OE174"/>
      <c r="OF174" s="3">
        <f t="shared" si="5415"/>
        <v>32865701521</v>
      </c>
      <c r="OG174"/>
      <c r="OH174" s="3">
        <f t="shared" si="5416"/>
        <v>55746515449</v>
      </c>
      <c r="OI174"/>
      <c r="OJ174" s="3">
        <f t="shared" si="5417"/>
        <v>9253862809</v>
      </c>
      <c r="OK174"/>
      <c r="OL174" s="3">
        <f t="shared" si="5418"/>
        <v>2316881956</v>
      </c>
      <c r="OM174"/>
      <c r="ON174" s="3">
        <f t="shared" si="5419"/>
        <v>13794972304</v>
      </c>
      <c r="OO174"/>
      <c r="OP174" s="3">
        <f t="shared" si="5420"/>
        <v>157797234169</v>
      </c>
      <c r="OQ174"/>
      <c r="OR174" s="3">
        <f t="shared" si="5421"/>
        <v>140486284225</v>
      </c>
      <c r="OS174"/>
      <c r="OT174" s="3">
        <f t="shared" si="5422"/>
        <v>1201216</v>
      </c>
      <c r="OU174"/>
      <c r="OV174" s="3">
        <f t="shared" si="5423"/>
        <v>56248660224</v>
      </c>
      <c r="OW174"/>
      <c r="OX174" s="3">
        <f t="shared" si="5424"/>
        <v>16264411024</v>
      </c>
      <c r="OY174"/>
      <c r="OZ174" s="3">
        <f t="shared" si="5425"/>
        <v>94020730384</v>
      </c>
      <c r="PA174"/>
      <c r="PB174" s="3">
        <f t="shared" si="5426"/>
        <v>55213250625</v>
      </c>
      <c r="PC174"/>
      <c r="PD174" s="3">
        <f t="shared" si="5427"/>
        <v>3927528900</v>
      </c>
      <c r="PE174"/>
      <c r="PF174" s="3">
        <f t="shared" si="5428"/>
        <v>300541879089</v>
      </c>
      <c r="PG174"/>
      <c r="PH174" s="3">
        <f t="shared" si="5429"/>
        <v>222986061796</v>
      </c>
      <c r="PI174"/>
      <c r="PJ174" s="3">
        <f t="shared" si="5430"/>
        <v>11788530625</v>
      </c>
      <c r="PK174"/>
      <c r="PL174" s="3">
        <f t="shared" si="5431"/>
        <v>42382045161</v>
      </c>
      <c r="PM174"/>
      <c r="PN174" s="3">
        <f t="shared" si="5432"/>
        <v>18636072196</v>
      </c>
      <c r="PO174"/>
      <c r="PP174" s="3">
        <f t="shared" si="5433"/>
        <v>18946421316</v>
      </c>
      <c r="PQ174"/>
      <c r="PR174" s="3">
        <f t="shared" si="5434"/>
        <v>2878429801</v>
      </c>
      <c r="PS174"/>
      <c r="PT174" s="3">
        <f t="shared" si="5435"/>
        <v>14062165056</v>
      </c>
      <c r="PU174"/>
      <c r="PV174" s="3">
        <f t="shared" si="5436"/>
        <v>2004711076</v>
      </c>
      <c r="PW174"/>
      <c r="PX174" s="3">
        <f t="shared" si="5360"/>
        <v>2647925764</v>
      </c>
      <c r="PY174"/>
      <c r="PZ174" s="3">
        <f t="shared" si="5802"/>
        <v>79491291364</v>
      </c>
      <c r="QA174"/>
      <c r="QB174" s="3">
        <f t="shared" si="5803"/>
        <v>21169668004</v>
      </c>
      <c r="QC174"/>
      <c r="QD174" s="3">
        <f t="shared" si="5804"/>
        <v>50562019600</v>
      </c>
      <c r="QE174"/>
      <c r="QF174" s="3">
        <f t="shared" si="5805"/>
        <v>83325750244</v>
      </c>
      <c r="QG174"/>
      <c r="QH174" s="3">
        <f t="shared" si="5806"/>
        <v>31659084900</v>
      </c>
      <c r="QI174"/>
      <c r="QJ174" s="3">
        <f t="shared" si="5807"/>
        <v>155976023844</v>
      </c>
      <c r="QK174"/>
      <c r="QL174" s="3">
        <f t="shared" si="5808"/>
        <v>5287325796</v>
      </c>
      <c r="QM174"/>
      <c r="QN174" s="3">
        <f t="shared" si="5799"/>
        <v>20841830689</v>
      </c>
      <c r="QO174"/>
      <c r="QP174" s="3">
        <f t="shared" si="5800"/>
        <v>9472934241</v>
      </c>
      <c r="QQ174"/>
      <c r="QR174" s="3">
        <f t="shared" si="5801"/>
        <v>21479540481</v>
      </c>
      <c r="QS174" s="5"/>
      <c r="QT174" s="6">
        <f t="shared" si="5209"/>
        <v>14564.335668890844</v>
      </c>
      <c r="QU174" s="5"/>
      <c r="QV174" s="5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</row>
    <row r="175" spans="1:1015" s="3" customFormat="1">
      <c r="A175" s="2">
        <v>235</v>
      </c>
      <c r="B175" s="3">
        <v>5190</v>
      </c>
      <c r="C175" s="3">
        <v>4937</v>
      </c>
      <c r="D175" s="3">
        <v>4177</v>
      </c>
      <c r="E175" s="3">
        <v>4810</v>
      </c>
      <c r="F175" s="3">
        <v>6457</v>
      </c>
      <c r="G175" s="3">
        <v>5443</v>
      </c>
      <c r="H175" s="3">
        <v>6330</v>
      </c>
      <c r="I175" s="3">
        <v>6077</v>
      </c>
      <c r="J175" s="3">
        <v>5443</v>
      </c>
      <c r="K175" s="3">
        <v>5190</v>
      </c>
      <c r="L175" s="3">
        <v>5950</v>
      </c>
      <c r="M175" s="3">
        <v>5950</v>
      </c>
      <c r="N175" s="3">
        <v>5823</v>
      </c>
      <c r="O175" s="3">
        <v>6330</v>
      </c>
      <c r="P175" s="3">
        <v>4304</v>
      </c>
      <c r="Q175" s="3">
        <v>4684</v>
      </c>
      <c r="R175" s="3">
        <v>6583</v>
      </c>
      <c r="S175" s="3">
        <v>6203</v>
      </c>
      <c r="T175" s="3">
        <v>5570</v>
      </c>
      <c r="U175" s="3">
        <v>3670</v>
      </c>
      <c r="V175" s="3">
        <v>4557</v>
      </c>
      <c r="W175" s="3">
        <v>4304</v>
      </c>
      <c r="X175" s="3">
        <v>7090</v>
      </c>
      <c r="Y175" s="3">
        <v>4810</v>
      </c>
      <c r="Z175" s="3">
        <v>5443</v>
      </c>
      <c r="AA175" s="3">
        <v>6330</v>
      </c>
      <c r="AB175" s="3">
        <v>6203</v>
      </c>
      <c r="AC175" s="3">
        <v>6077</v>
      </c>
      <c r="AD175" s="3">
        <v>7217</v>
      </c>
      <c r="AE175" s="3">
        <v>5950</v>
      </c>
      <c r="AF175" s="3">
        <v>4937</v>
      </c>
      <c r="AG175" s="3">
        <v>6963</v>
      </c>
      <c r="AH175" s="3">
        <v>4177</v>
      </c>
      <c r="AI175" s="3">
        <v>6710</v>
      </c>
      <c r="AJ175" s="3">
        <v>4810</v>
      </c>
      <c r="AK175" s="3">
        <v>6457</v>
      </c>
      <c r="AL175" s="3">
        <v>7217</v>
      </c>
      <c r="AM175" s="3">
        <v>7724</v>
      </c>
      <c r="AN175" s="3">
        <v>4810</v>
      </c>
      <c r="AO175" s="3">
        <v>5190</v>
      </c>
      <c r="AP175" s="3">
        <v>5570</v>
      </c>
      <c r="AQ175" s="3">
        <v>7850</v>
      </c>
      <c r="AR175" s="3">
        <v>5950</v>
      </c>
      <c r="AS175" s="3">
        <v>5317</v>
      </c>
      <c r="AT175" s="3">
        <v>6963</v>
      </c>
      <c r="AU175" s="3">
        <v>4810</v>
      </c>
      <c r="AV175" s="3">
        <v>6330</v>
      </c>
      <c r="AW175" s="3">
        <v>4937</v>
      </c>
      <c r="AX175" s="3">
        <v>5443</v>
      </c>
      <c r="AY175" s="3">
        <v>6837</v>
      </c>
      <c r="AZ175" s="3">
        <v>5317</v>
      </c>
      <c r="BA175" s="3">
        <v>6330</v>
      </c>
      <c r="BB175" s="3">
        <v>4684</v>
      </c>
      <c r="BC175" s="3">
        <v>7597</v>
      </c>
      <c r="BD175" s="3">
        <v>8737</v>
      </c>
      <c r="BE175" s="3">
        <v>4810</v>
      </c>
      <c r="BF175" s="3">
        <v>4684</v>
      </c>
      <c r="BG175" s="3">
        <v>4304</v>
      </c>
      <c r="BH175" s="3">
        <v>5823</v>
      </c>
      <c r="BI175" s="3">
        <v>5190</v>
      </c>
      <c r="BJ175" s="3">
        <v>4304</v>
      </c>
      <c r="BK175" s="3">
        <v>5697</v>
      </c>
      <c r="BL175" s="3">
        <v>4937</v>
      </c>
      <c r="BM175" s="3">
        <v>4810</v>
      </c>
      <c r="BN175" s="3">
        <v>5190</v>
      </c>
      <c r="BO175" s="3">
        <v>5950</v>
      </c>
      <c r="BP175" s="3">
        <v>6330</v>
      </c>
      <c r="BQ175" s="3">
        <v>4304</v>
      </c>
      <c r="BR175" s="3">
        <v>6710</v>
      </c>
      <c r="BS175" s="3">
        <v>4810</v>
      </c>
      <c r="BT175" s="3">
        <v>4050</v>
      </c>
      <c r="BU175" s="3">
        <v>4937</v>
      </c>
      <c r="BV175" s="3">
        <v>7217</v>
      </c>
      <c r="BW175" s="3">
        <v>5697</v>
      </c>
      <c r="BX175" s="3">
        <v>3417</v>
      </c>
      <c r="BY175" s="3">
        <v>6457</v>
      </c>
      <c r="BZ175" s="3">
        <v>5190</v>
      </c>
      <c r="CA175" s="3">
        <v>4557</v>
      </c>
      <c r="CB175" s="3">
        <v>6457</v>
      </c>
      <c r="CC175" s="3">
        <v>4810</v>
      </c>
      <c r="CD175" s="3">
        <v>4557</v>
      </c>
      <c r="CE175" s="3">
        <v>6710</v>
      </c>
      <c r="CF175" s="3">
        <v>7217</v>
      </c>
      <c r="CG175" s="3">
        <v>5697</v>
      </c>
      <c r="CH175" s="3">
        <v>5317</v>
      </c>
      <c r="CI175" s="3">
        <v>5950</v>
      </c>
      <c r="CJ175" s="3">
        <v>5190</v>
      </c>
      <c r="CK175" s="3">
        <v>5570</v>
      </c>
      <c r="CL175" s="3">
        <v>5443</v>
      </c>
      <c r="CM175" s="3">
        <v>5063</v>
      </c>
      <c r="CN175" s="3">
        <v>3417</v>
      </c>
      <c r="CO175" s="3">
        <v>4304</v>
      </c>
      <c r="CP175" s="3">
        <v>5443</v>
      </c>
      <c r="CQ175" s="3">
        <v>6203</v>
      </c>
      <c r="CR175" s="3">
        <v>3417</v>
      </c>
      <c r="CS175" s="3">
        <v>5570</v>
      </c>
      <c r="CT175" s="3">
        <v>4684</v>
      </c>
      <c r="CU175" s="3">
        <v>5823</v>
      </c>
      <c r="CV175" s="3">
        <v>4684</v>
      </c>
      <c r="CW175" s="3">
        <v>7850</v>
      </c>
      <c r="CX175" s="3">
        <v>6837</v>
      </c>
      <c r="CY175" s="3">
        <v>5443</v>
      </c>
      <c r="CZ175" s="3">
        <v>3797</v>
      </c>
      <c r="DA175" s="3">
        <v>5317</v>
      </c>
      <c r="DB175" s="3">
        <v>4937</v>
      </c>
      <c r="DC175" s="3">
        <v>5317</v>
      </c>
      <c r="DD175" s="3">
        <v>4810</v>
      </c>
      <c r="DE175" s="3">
        <v>5823</v>
      </c>
      <c r="DF175" s="3">
        <v>3670</v>
      </c>
      <c r="DG175" s="3">
        <v>4050</v>
      </c>
      <c r="DH175" s="3">
        <v>4810</v>
      </c>
      <c r="DI175" s="3">
        <v>5190</v>
      </c>
      <c r="DJ175" s="3">
        <v>5570</v>
      </c>
      <c r="DK175" s="3">
        <v>5190</v>
      </c>
      <c r="DL175" s="3">
        <v>3670</v>
      </c>
      <c r="DM175" s="3">
        <v>4684</v>
      </c>
      <c r="DN175" s="3">
        <v>8230</v>
      </c>
      <c r="DO175" s="3">
        <v>5317</v>
      </c>
      <c r="DP175" s="3">
        <v>4557</v>
      </c>
      <c r="DQ175" s="3">
        <v>4430</v>
      </c>
      <c r="DR175" s="3">
        <v>4177</v>
      </c>
      <c r="DS175" s="3">
        <v>7217</v>
      </c>
      <c r="DT175" s="3">
        <v>4810</v>
      </c>
      <c r="DU175" s="3">
        <v>5950</v>
      </c>
      <c r="DV175" s="3">
        <v>5443</v>
      </c>
      <c r="DW175" s="3">
        <v>4557</v>
      </c>
      <c r="DX175" s="3">
        <v>5190</v>
      </c>
      <c r="DY175" s="3">
        <v>6077</v>
      </c>
      <c r="DZ175" s="3">
        <v>4304</v>
      </c>
      <c r="EA175" s="3">
        <v>6077</v>
      </c>
      <c r="EB175" s="3">
        <v>4937</v>
      </c>
      <c r="EC175" s="3">
        <v>6077</v>
      </c>
      <c r="ED175" s="3">
        <v>5823</v>
      </c>
      <c r="EE175" s="3">
        <v>6203</v>
      </c>
      <c r="EF175" s="3">
        <v>5697</v>
      </c>
      <c r="EG175" s="3">
        <v>2911</v>
      </c>
      <c r="EH175" s="3">
        <v>6077</v>
      </c>
      <c r="EI175" s="3">
        <v>5190</v>
      </c>
      <c r="EJ175" s="3">
        <v>6710</v>
      </c>
      <c r="EK175" s="3">
        <v>4684</v>
      </c>
      <c r="EL175" s="3">
        <v>6203</v>
      </c>
      <c r="EM175" s="3">
        <v>5063</v>
      </c>
      <c r="EN175" s="3">
        <v>6203</v>
      </c>
      <c r="EO175" s="3">
        <v>6837</v>
      </c>
      <c r="EP175" s="3">
        <v>5190</v>
      </c>
      <c r="EQ175" s="3">
        <v>5317</v>
      </c>
      <c r="ER175" s="3">
        <v>6077</v>
      </c>
      <c r="ES175" s="3">
        <v>3670</v>
      </c>
      <c r="ET175" s="3">
        <v>4304</v>
      </c>
      <c r="EU175" s="3">
        <v>3797</v>
      </c>
      <c r="EV175" s="5"/>
      <c r="EW175" s="6">
        <f t="shared" si="5053"/>
        <v>5466.2733333333335</v>
      </c>
      <c r="EX175" s="7"/>
      <c r="EY175" s="6">
        <f t="shared" si="5204"/>
        <v>86.465867311862041</v>
      </c>
      <c r="EZ175" s="7"/>
      <c r="FA175" s="6">
        <f t="shared" si="5205"/>
        <v>5426.5733333333337</v>
      </c>
      <c r="FB175" s="6">
        <f t="shared" si="5206"/>
        <v>5505.9733333333334</v>
      </c>
      <c r="FC175" s="6">
        <f t="shared" si="4992"/>
        <v>-79.399999999999636</v>
      </c>
      <c r="FD175" s="7"/>
      <c r="FE175" s="6">
        <f t="shared" si="5207"/>
        <v>110489.75999999976</v>
      </c>
      <c r="FF175"/>
      <c r="FG175" s="6">
        <f t="shared" si="5361"/>
        <v>306472.96000000043</v>
      </c>
      <c r="FH175"/>
      <c r="FI175" s="6">
        <f t="shared" si="5362"/>
        <v>1195523.5599999991</v>
      </c>
      <c r="FJ175"/>
      <c r="FK175" s="6">
        <f t="shared" si="5363"/>
        <v>110489.75999999976</v>
      </c>
      <c r="FL175"/>
      <c r="FM175" s="6">
        <f t="shared" si="5364"/>
        <v>110489.75999999976</v>
      </c>
      <c r="FN175"/>
      <c r="FO175" s="6">
        <f t="shared" si="5365"/>
        <v>6304.3599999999424</v>
      </c>
      <c r="FP175"/>
      <c r="FQ175" s="6">
        <f t="shared" si="5366"/>
        <v>182841.7600000003</v>
      </c>
      <c r="FR175"/>
      <c r="FS175" s="6">
        <f t="shared" si="5367"/>
        <v>90360.360000000219</v>
      </c>
      <c r="FT175"/>
      <c r="FU175" s="6">
        <f t="shared" si="5368"/>
        <v>211048.35999999967</v>
      </c>
      <c r="FV175"/>
      <c r="FW175" s="6">
        <f t="shared" si="5369"/>
        <v>3918024.3599999985</v>
      </c>
      <c r="FX175"/>
      <c r="FY175" s="6">
        <f t="shared" si="5370"/>
        <v>110489.75999999976</v>
      </c>
      <c r="FZ175"/>
      <c r="GA175" s="6">
        <f t="shared" si="5371"/>
        <v>5566768.3599999985</v>
      </c>
      <c r="GB175"/>
      <c r="GC175" s="6">
        <f t="shared" si="5372"/>
        <v>652217.76000000059</v>
      </c>
      <c r="GD175"/>
      <c r="GE175" s="6">
        <f t="shared" si="5373"/>
        <v>42189.159999999851</v>
      </c>
      <c r="GF175"/>
      <c r="GG175" s="6">
        <f t="shared" si="5374"/>
        <v>1812792.959999999</v>
      </c>
      <c r="GH175"/>
      <c r="GI175" s="6">
        <f t="shared" si="5812"/>
        <v>3789251.5600000015</v>
      </c>
      <c r="GJ175"/>
      <c r="GK175" s="6">
        <f t="shared" si="5813"/>
        <v>6020152.9600000018</v>
      </c>
      <c r="GL175"/>
      <c r="GM175" s="6">
        <f t="shared" si="5814"/>
        <v>2457369.7600000012</v>
      </c>
      <c r="GN175"/>
      <c r="GO175" s="6">
        <f t="shared" si="5815"/>
        <v>182841.7600000003</v>
      </c>
      <c r="GP175"/>
      <c r="GQ175" s="6">
        <f t="shared" si="5816"/>
        <v>90360.360000000219</v>
      </c>
      <c r="GR175"/>
      <c r="GS175" s="6">
        <f t="shared" si="5817"/>
        <v>4842640.3600000013</v>
      </c>
      <c r="GT175"/>
      <c r="GU175" s="6">
        <f t="shared" si="5818"/>
        <v>507513.75999999949</v>
      </c>
      <c r="GV175"/>
      <c r="GW175" s="6">
        <f t="shared" si="5819"/>
        <v>4983609.7599999979</v>
      </c>
      <c r="GX175"/>
      <c r="GY175" s="6">
        <f t="shared" si="5820"/>
        <v>2167961.7599999988</v>
      </c>
      <c r="GZ175"/>
      <c r="HA175" s="6">
        <f t="shared" si="5821"/>
        <v>1728173.1600000008</v>
      </c>
      <c r="HB175"/>
      <c r="HC175" s="6">
        <f t="shared" si="5822"/>
        <v>871608.96000000066</v>
      </c>
      <c r="HD175"/>
      <c r="HE175" s="6">
        <f t="shared" si="5823"/>
        <v>8029288.9600000018</v>
      </c>
      <c r="HF175"/>
      <c r="HG175" s="6">
        <f t="shared" si="5824"/>
        <v>16051240.959999997</v>
      </c>
      <c r="HH175"/>
      <c r="HI175" s="6">
        <f t="shared" si="5825"/>
        <v>211048.35999999967</v>
      </c>
      <c r="HJ175"/>
      <c r="HK175" s="6">
        <f t="shared" si="5826"/>
        <v>507513.75999999949</v>
      </c>
      <c r="HL175"/>
      <c r="HM175" s="6">
        <f t="shared" si="5827"/>
        <v>1725544.9600000009</v>
      </c>
      <c r="HN175"/>
      <c r="HO175" s="6">
        <f t="shared" si="5828"/>
        <v>42600.959999999846</v>
      </c>
      <c r="HP175"/>
      <c r="HQ175" s="6">
        <f t="shared" si="5829"/>
        <v>463216.36000000051</v>
      </c>
      <c r="HR175"/>
      <c r="HS175" s="6">
        <f t="shared" si="5830"/>
        <v>4432709.1599999983</v>
      </c>
      <c r="HT175"/>
      <c r="HU175" s="6">
        <f t="shared" si="5831"/>
        <v>3918024.3599999985</v>
      </c>
      <c r="HV175"/>
      <c r="HW175" s="6">
        <f t="shared" si="5832"/>
        <v>652217.76000000059</v>
      </c>
      <c r="HX175"/>
      <c r="HY175" s="6">
        <f t="shared" si="5833"/>
        <v>2558080.3599999989</v>
      </c>
      <c r="HZ175"/>
      <c r="IA175" s="6">
        <f t="shared" si="5834"/>
        <v>8765152.3600000013</v>
      </c>
      <c r="IB175"/>
      <c r="IC175" s="6">
        <f t="shared" si="5835"/>
        <v>507513.75999999949</v>
      </c>
      <c r="ID175"/>
      <c r="IE175" s="6">
        <f t="shared" si="5836"/>
        <v>2980456.9599999986</v>
      </c>
      <c r="IF175"/>
      <c r="IG175" s="6">
        <f t="shared" si="5837"/>
        <v>4299816.9600000018</v>
      </c>
      <c r="IH175"/>
      <c r="II175" s="6">
        <f t="shared" si="5838"/>
        <v>2558080.3599999989</v>
      </c>
      <c r="IJ175"/>
      <c r="IK175" s="6">
        <f t="shared" si="5839"/>
        <v>306472.96000000043</v>
      </c>
      <c r="IL175"/>
      <c r="IM175" s="6">
        <f t="shared" si="5840"/>
        <v>90360.360000000219</v>
      </c>
      <c r="IN175"/>
      <c r="IO175" s="6">
        <f t="shared" si="5841"/>
        <v>211048.35999999967</v>
      </c>
      <c r="IP175"/>
      <c r="IQ175" s="6">
        <f t="shared" si="5842"/>
        <v>652217.76000000059</v>
      </c>
      <c r="IR175"/>
      <c r="IS175" s="6">
        <f t="shared" si="5843"/>
        <v>463216.36000000051</v>
      </c>
      <c r="IT175"/>
      <c r="IU175" s="6">
        <f t="shared" si="5844"/>
        <v>4299816.9600000018</v>
      </c>
      <c r="IV175"/>
      <c r="IW175" s="6">
        <f t="shared" si="5845"/>
        <v>1122752.1600000008</v>
      </c>
      <c r="IX175"/>
      <c r="IY175" s="6">
        <f t="shared" si="5846"/>
        <v>9527099.5600000024</v>
      </c>
      <c r="IZ175"/>
      <c r="JA175" s="6">
        <f t="shared" si="5847"/>
        <v>2170907.5599999991</v>
      </c>
      <c r="JB175"/>
      <c r="JC175" s="6">
        <f t="shared" si="5848"/>
        <v>2075328.360000001</v>
      </c>
      <c r="JD175"/>
      <c r="JE175" s="6">
        <f t="shared" si="5849"/>
        <v>90360.360000000219</v>
      </c>
      <c r="JF175"/>
      <c r="JG175" s="6">
        <f t="shared" si="5850"/>
        <v>871608.96000000066</v>
      </c>
      <c r="JH175"/>
      <c r="JI175" s="6">
        <f t="shared" si="5851"/>
        <v>90360.360000000219</v>
      </c>
      <c r="JJ175"/>
      <c r="JK175" s="6">
        <f t="shared" si="5852"/>
        <v>90360.360000000219</v>
      </c>
      <c r="JL175"/>
      <c r="JM175" s="6">
        <f t="shared" si="5853"/>
        <v>211048.35999999967</v>
      </c>
      <c r="JN175"/>
      <c r="JO175" s="6">
        <f t="shared" si="5854"/>
        <v>873477.16000000073</v>
      </c>
      <c r="JP175"/>
      <c r="JQ175" s="6">
        <f t="shared" si="5855"/>
        <v>8954457.7599999979</v>
      </c>
      <c r="JR175"/>
      <c r="JS175" s="6">
        <f t="shared" si="5856"/>
        <v>42600.959999999846</v>
      </c>
      <c r="JT175"/>
      <c r="JU175" s="6">
        <f t="shared" si="5857"/>
        <v>8765152.3600000013</v>
      </c>
      <c r="JV175"/>
      <c r="JW175" s="6">
        <f t="shared" si="5858"/>
        <v>1124872.3600000008</v>
      </c>
      <c r="JX175"/>
      <c r="JY175" s="6">
        <f t="shared" si="5859"/>
        <v>931997.15999999933</v>
      </c>
      <c r="JZ175"/>
      <c r="KA175" s="6">
        <f t="shared" si="5860"/>
        <v>652217.76000000059</v>
      </c>
      <c r="KB175"/>
      <c r="KC175" s="6">
        <f t="shared" si="5861"/>
        <v>2868280.9600000014</v>
      </c>
      <c r="KD175"/>
      <c r="KE175" s="6">
        <f t="shared" si="5862"/>
        <v>1124872.3600000008</v>
      </c>
      <c r="KF175"/>
      <c r="KG175" s="6">
        <f t="shared" si="5863"/>
        <v>90360.360000000219</v>
      </c>
      <c r="KH175"/>
      <c r="KI175" s="6">
        <f t="shared" si="5864"/>
        <v>8210517.1599999983</v>
      </c>
      <c r="KJ175"/>
      <c r="KK175" s="6">
        <f t="shared" si="5865"/>
        <v>933928.95999999926</v>
      </c>
      <c r="KL175"/>
      <c r="KM175" s="6">
        <f t="shared" si="5866"/>
        <v>4432709.1599999983</v>
      </c>
      <c r="KN175"/>
      <c r="KO175" s="6">
        <f t="shared" si="5867"/>
        <v>1486936.3599999992</v>
      </c>
      <c r="KP175"/>
      <c r="KQ175" s="6">
        <f t="shared" si="5868"/>
        <v>307581.16000000038</v>
      </c>
      <c r="KR175"/>
      <c r="KS175" s="6">
        <f t="shared" si="5869"/>
        <v>2265.7600000000348</v>
      </c>
      <c r="KT175"/>
      <c r="KU175" s="6">
        <f t="shared" si="5870"/>
        <v>6182184.9599999981</v>
      </c>
      <c r="KV175"/>
      <c r="KW175" s="16">
        <f t="shared" si="5871"/>
        <v>87.257479877627659</v>
      </c>
      <c r="KX175" s="7"/>
      <c r="KY175" s="5"/>
      <c r="KZ175" s="3">
        <f t="shared" si="5208"/>
        <v>64009</v>
      </c>
      <c r="LA175"/>
      <c r="LB175" s="3">
        <f t="shared" si="5375"/>
        <v>400689</v>
      </c>
      <c r="LC175"/>
      <c r="LD175" s="3">
        <f t="shared" si="5376"/>
        <v>1028196</v>
      </c>
      <c r="LE175"/>
      <c r="LF175" s="3">
        <f t="shared" si="5377"/>
        <v>64009</v>
      </c>
      <c r="LG175"/>
      <c r="LH175" s="3">
        <f t="shared" si="5378"/>
        <v>64009</v>
      </c>
      <c r="LI175"/>
      <c r="LJ175" s="3">
        <f t="shared" si="5379"/>
        <v>0</v>
      </c>
      <c r="LK175"/>
      <c r="LL175" s="3">
        <f t="shared" si="5380"/>
        <v>257049</v>
      </c>
      <c r="LM175"/>
      <c r="LN175" s="3">
        <f t="shared" si="5381"/>
        <v>144400</v>
      </c>
      <c r="LO175"/>
      <c r="LP175" s="3">
        <f t="shared" si="5382"/>
        <v>144400</v>
      </c>
      <c r="LQ175"/>
      <c r="LR175" s="3">
        <f t="shared" si="5383"/>
        <v>3610000</v>
      </c>
      <c r="LS175"/>
      <c r="LT175" s="3">
        <f t="shared" si="5384"/>
        <v>64009</v>
      </c>
      <c r="LU175"/>
      <c r="LV175" s="3">
        <f t="shared" si="5385"/>
        <v>5198400</v>
      </c>
      <c r="LW175"/>
      <c r="LX175" s="3">
        <f t="shared" si="5386"/>
        <v>786769</v>
      </c>
      <c r="LY175"/>
      <c r="LZ175" s="3">
        <f t="shared" si="5387"/>
        <v>15876</v>
      </c>
      <c r="MA175"/>
      <c r="MB175" s="3">
        <f t="shared" si="5388"/>
        <v>1605289</v>
      </c>
      <c r="MC175"/>
      <c r="MD175" s="3">
        <f t="shared" si="5389"/>
        <v>4104676</v>
      </c>
      <c r="ME175"/>
      <c r="MF175" s="3">
        <f t="shared" si="5390"/>
        <v>6416089</v>
      </c>
      <c r="MG175"/>
      <c r="MH175" s="3">
        <f t="shared" si="5391"/>
        <v>2712609</v>
      </c>
      <c r="MI175"/>
      <c r="MJ175" s="3">
        <f t="shared" si="5392"/>
        <v>257049</v>
      </c>
      <c r="MK175"/>
      <c r="ML175" s="3">
        <f t="shared" si="5393"/>
        <v>144400</v>
      </c>
      <c r="MM175"/>
      <c r="MN175" s="3">
        <f t="shared" si="5394"/>
        <v>5198400</v>
      </c>
      <c r="MO175"/>
      <c r="MP175" s="3">
        <f t="shared" si="5395"/>
        <v>400689</v>
      </c>
      <c r="MQ175"/>
      <c r="MR175" s="3">
        <f t="shared" si="5396"/>
        <v>4635409</v>
      </c>
      <c r="MS175"/>
      <c r="MT175" s="3">
        <f t="shared" si="5397"/>
        <v>1940449</v>
      </c>
      <c r="MU175"/>
      <c r="MV175" s="3">
        <f t="shared" si="5398"/>
        <v>1943236</v>
      </c>
      <c r="MW175"/>
      <c r="MX175" s="3">
        <f t="shared" si="5399"/>
        <v>1026169</v>
      </c>
      <c r="MY175"/>
      <c r="MZ175" s="3">
        <f t="shared" si="5400"/>
        <v>8485569</v>
      </c>
      <c r="NA175"/>
      <c r="NB175" s="3">
        <f t="shared" si="5401"/>
        <v>15421329</v>
      </c>
      <c r="NC175"/>
      <c r="ND175" s="3">
        <f t="shared" si="5402"/>
        <v>144400</v>
      </c>
      <c r="NE175"/>
      <c r="NF175" s="3">
        <f t="shared" si="5403"/>
        <v>400689</v>
      </c>
      <c r="NG175"/>
      <c r="NH175" s="3">
        <f t="shared" si="5404"/>
        <v>1940449</v>
      </c>
      <c r="NI175"/>
      <c r="NJ175" s="3">
        <f t="shared" si="5405"/>
        <v>16129</v>
      </c>
      <c r="NK175"/>
      <c r="NL175" s="3">
        <f t="shared" si="5359"/>
        <v>577600</v>
      </c>
      <c r="NM175"/>
      <c r="NN175" s="3">
        <f t="shared" si="5406"/>
        <v>4104676</v>
      </c>
      <c r="NO175"/>
      <c r="NP175" s="3">
        <f t="shared" si="5407"/>
        <v>3610000</v>
      </c>
      <c r="NQ175"/>
      <c r="NR175" s="3">
        <f t="shared" si="5408"/>
        <v>786769</v>
      </c>
      <c r="NS175"/>
      <c r="NT175" s="3">
        <f t="shared" si="5409"/>
        <v>2310400</v>
      </c>
      <c r="NU175"/>
      <c r="NV175" s="3">
        <f t="shared" si="5410"/>
        <v>9241600</v>
      </c>
      <c r="NW175"/>
      <c r="NX175" s="3">
        <f t="shared" si="5411"/>
        <v>400689</v>
      </c>
      <c r="NY175"/>
      <c r="NZ175" s="3">
        <f t="shared" si="5412"/>
        <v>2712609</v>
      </c>
      <c r="OA175"/>
      <c r="OB175" s="3">
        <f t="shared" si="5413"/>
        <v>4635409</v>
      </c>
      <c r="OC175"/>
      <c r="OD175" s="3">
        <f t="shared" si="5414"/>
        <v>2310400</v>
      </c>
      <c r="OE175"/>
      <c r="OF175" s="3">
        <f t="shared" si="5415"/>
        <v>400689</v>
      </c>
      <c r="OG175"/>
      <c r="OH175" s="3">
        <f t="shared" si="5416"/>
        <v>144400</v>
      </c>
      <c r="OI175"/>
      <c r="OJ175" s="3">
        <f t="shared" si="5417"/>
        <v>144400</v>
      </c>
      <c r="OK175"/>
      <c r="OL175" s="3">
        <f t="shared" si="5418"/>
        <v>786769</v>
      </c>
      <c r="OM175"/>
      <c r="ON175" s="3">
        <f t="shared" si="5419"/>
        <v>577600</v>
      </c>
      <c r="OO175"/>
      <c r="OP175" s="3">
        <f t="shared" si="5420"/>
        <v>4635409</v>
      </c>
      <c r="OQ175"/>
      <c r="OR175" s="3">
        <f t="shared" si="5421"/>
        <v>1297321</v>
      </c>
      <c r="OS175"/>
      <c r="OT175" s="3">
        <f t="shared" si="5422"/>
        <v>10023556</v>
      </c>
      <c r="OU175"/>
      <c r="OV175" s="3">
        <f t="shared" si="5423"/>
        <v>1943236</v>
      </c>
      <c r="OW175"/>
      <c r="OX175" s="3">
        <f t="shared" si="5424"/>
        <v>2310400</v>
      </c>
      <c r="OY175"/>
      <c r="OZ175" s="3">
        <f t="shared" si="5425"/>
        <v>144400</v>
      </c>
      <c r="PA175"/>
      <c r="PB175" s="3">
        <f t="shared" si="5426"/>
        <v>1026169</v>
      </c>
      <c r="PC175"/>
      <c r="PD175" s="3">
        <f t="shared" si="5427"/>
        <v>144400</v>
      </c>
      <c r="PE175"/>
      <c r="PF175" s="3">
        <f t="shared" si="5428"/>
        <v>144400</v>
      </c>
      <c r="PG175"/>
      <c r="PH175" s="3">
        <f t="shared" si="5429"/>
        <v>144400</v>
      </c>
      <c r="PI175"/>
      <c r="PJ175" s="3">
        <f t="shared" si="5430"/>
        <v>1028196</v>
      </c>
      <c r="PK175"/>
      <c r="PL175" s="3">
        <f t="shared" si="5431"/>
        <v>8485569</v>
      </c>
      <c r="PM175"/>
      <c r="PN175" s="3">
        <f t="shared" si="5432"/>
        <v>16129</v>
      </c>
      <c r="PO175"/>
      <c r="PP175" s="3">
        <f t="shared" si="5433"/>
        <v>9241600</v>
      </c>
      <c r="PQ175"/>
      <c r="PR175" s="3">
        <f t="shared" si="5434"/>
        <v>1299600</v>
      </c>
      <c r="PS175"/>
      <c r="PT175" s="3">
        <f t="shared" si="5435"/>
        <v>784996</v>
      </c>
      <c r="PU175"/>
      <c r="PV175" s="3">
        <f t="shared" si="5436"/>
        <v>786769</v>
      </c>
      <c r="PW175"/>
      <c r="PX175" s="3">
        <f t="shared" si="5360"/>
        <v>3143529</v>
      </c>
      <c r="PY175"/>
      <c r="PZ175" s="3">
        <f t="shared" si="5802"/>
        <v>1299600</v>
      </c>
      <c r="QA175"/>
      <c r="QB175" s="3">
        <f t="shared" si="5803"/>
        <v>144400</v>
      </c>
      <c r="QC175"/>
      <c r="QD175" s="3">
        <f t="shared" si="5804"/>
        <v>7761796</v>
      </c>
      <c r="QE175"/>
      <c r="QF175" s="3">
        <f t="shared" si="5805"/>
        <v>786769</v>
      </c>
      <c r="QG175"/>
      <c r="QH175" s="3">
        <f t="shared" si="5806"/>
        <v>4104676</v>
      </c>
      <c r="QI175"/>
      <c r="QJ175" s="3">
        <f t="shared" si="5807"/>
        <v>1299600</v>
      </c>
      <c r="QK175"/>
      <c r="QL175" s="3">
        <f t="shared" si="5808"/>
        <v>401956</v>
      </c>
      <c r="QM175"/>
      <c r="QN175" s="3">
        <f t="shared" si="5799"/>
        <v>16129</v>
      </c>
      <c r="QO175"/>
      <c r="QP175" s="3">
        <f t="shared" si="5800"/>
        <v>5793649</v>
      </c>
      <c r="QQ175"/>
      <c r="QR175" s="3">
        <f t="shared" si="5801"/>
        <v>257049</v>
      </c>
      <c r="QS175" s="5"/>
      <c r="QT175" s="6">
        <f t="shared" si="5209"/>
        <v>87.46802684821877</v>
      </c>
      <c r="QU175" s="5"/>
      <c r="QV175" s="5"/>
      <c r="QW175" s="6">
        <f>B175-C175-$FC175</f>
        <v>332.39999999999964</v>
      </c>
      <c r="QX175"/>
      <c r="QY175" s="6">
        <f>D175-E175-$FC175</f>
        <v>-553.60000000000036</v>
      </c>
      <c r="QZ175"/>
      <c r="RA175" s="6">
        <f>F175-G175-$FC175</f>
        <v>1093.3999999999996</v>
      </c>
      <c r="RB175"/>
      <c r="RC175" s="6">
        <f>H175-I175-$FC175</f>
        <v>332.39999999999964</v>
      </c>
      <c r="RD175"/>
      <c r="RE175" s="6">
        <f>J175-K175-$FC175</f>
        <v>332.39999999999964</v>
      </c>
      <c r="RF175"/>
      <c r="RG175" s="6">
        <f>L175-M175-$FC175</f>
        <v>79.399999999999636</v>
      </c>
      <c r="RH175"/>
      <c r="RI175" s="6">
        <f>N175-O175-$FC175</f>
        <v>-427.60000000000036</v>
      </c>
      <c r="RJ175"/>
      <c r="RK175" s="6">
        <f>P175-Q175-$FC175</f>
        <v>-300.60000000000036</v>
      </c>
      <c r="RL175"/>
      <c r="RM175" s="6">
        <f>R175-S175-$FC175</f>
        <v>459.39999999999964</v>
      </c>
      <c r="RN175"/>
      <c r="RO175" s="6">
        <f>T175-U175-$FC175</f>
        <v>1979.3999999999996</v>
      </c>
      <c r="RP175"/>
      <c r="RQ175" s="6">
        <f>V175-W175-$FC175</f>
        <v>332.39999999999964</v>
      </c>
      <c r="RR175"/>
      <c r="RS175" s="6">
        <f>X175-Y175-$FC175</f>
        <v>2359.3999999999996</v>
      </c>
      <c r="RT175"/>
      <c r="RU175" s="6">
        <f>Z175-AA175-$FC175</f>
        <v>-807.60000000000036</v>
      </c>
      <c r="RV175"/>
      <c r="RW175" s="6">
        <f>AB175-AC175-$FC175</f>
        <v>205.39999999999964</v>
      </c>
      <c r="RX175"/>
      <c r="RY175" s="6">
        <f>AD175-AE175-$FC175</f>
        <v>1346.3999999999996</v>
      </c>
      <c r="RZ175"/>
      <c r="SA175" s="6">
        <f>AF175-AG175-$FC175</f>
        <v>-1946.6000000000004</v>
      </c>
      <c r="SB175"/>
      <c r="SC175" s="6">
        <f>AH175-AI175-$FC175</f>
        <v>-2453.6000000000004</v>
      </c>
      <c r="SD175"/>
      <c r="SE175" s="6">
        <f>AJ175-AK175-$FC175</f>
        <v>-1567.6000000000004</v>
      </c>
      <c r="SF175"/>
      <c r="SG175" s="6">
        <f>AL175-AM175-$FC175</f>
        <v>-427.60000000000036</v>
      </c>
      <c r="SH175"/>
      <c r="SI175" s="6">
        <f>AN175-AO175-$FC175</f>
        <v>-300.60000000000036</v>
      </c>
      <c r="SJ175"/>
      <c r="SK175" s="6">
        <f>AP175-AQ175-$FC175</f>
        <v>-2200.6000000000004</v>
      </c>
      <c r="SL175"/>
      <c r="SM175" s="6">
        <f>AR175-AS175-$FC175</f>
        <v>712.39999999999964</v>
      </c>
      <c r="SN175"/>
      <c r="SO175" s="6">
        <f>AT175-AU175-$FC175</f>
        <v>2232.3999999999996</v>
      </c>
      <c r="SP175"/>
      <c r="SQ175" s="6">
        <f>AV175-AW175-$FC175</f>
        <v>1472.3999999999996</v>
      </c>
      <c r="SR175"/>
      <c r="SS175" s="6">
        <f>AX175-AY175-$FC175</f>
        <v>-1314.6000000000004</v>
      </c>
      <c r="ST175"/>
      <c r="SU175" s="6">
        <f>AZ175-BA175-$FC175</f>
        <v>-933.60000000000036</v>
      </c>
      <c r="SV175"/>
      <c r="SW175" s="6">
        <f>BB175-BC175-$FC175</f>
        <v>-2833.6000000000004</v>
      </c>
      <c r="SX175"/>
      <c r="SY175" s="6">
        <f>BD175-BE175-$FC175</f>
        <v>4006.3999999999996</v>
      </c>
      <c r="SZ175"/>
      <c r="TA175" s="6">
        <f>BF175-BG175-$FC175</f>
        <v>459.39999999999964</v>
      </c>
      <c r="TB175"/>
      <c r="TC175" s="6">
        <f>BH175-BI175-$FC175</f>
        <v>712.39999999999964</v>
      </c>
      <c r="TD175"/>
      <c r="TE175" s="6">
        <f>BJ175-BK175-$FC175</f>
        <v>-1313.6000000000004</v>
      </c>
      <c r="TF175"/>
      <c r="TG175" s="6">
        <f>BL175-BM175-$FC175</f>
        <v>206.39999999999964</v>
      </c>
      <c r="TH175"/>
      <c r="TI175" s="6">
        <f>BN175-BO175-$FC175</f>
        <v>-680.60000000000036</v>
      </c>
      <c r="TJ175"/>
      <c r="TK175" s="6">
        <f>BP175-BQ175-$FC175</f>
        <v>2105.3999999999996</v>
      </c>
      <c r="TL175"/>
      <c r="TM175" s="6">
        <f>BR175-BS175-$FC175</f>
        <v>1979.3999999999996</v>
      </c>
      <c r="TN175"/>
      <c r="TO175" s="6">
        <f>BT175-BU175-$FC175</f>
        <v>-807.60000000000036</v>
      </c>
      <c r="TP175"/>
      <c r="TQ175" s="6">
        <f>BV175-BW175-$FC175</f>
        <v>1599.3999999999996</v>
      </c>
      <c r="TR175"/>
      <c r="TS175" s="6">
        <f>BX175-BY175-$FC175</f>
        <v>-2960.6000000000004</v>
      </c>
      <c r="TT175"/>
      <c r="TU175" s="6">
        <f>BZ175-CA175-$FC175</f>
        <v>712.39999999999964</v>
      </c>
      <c r="TV175"/>
      <c r="TW175" s="6">
        <f>CB175-CC175-$FC175</f>
        <v>1726.3999999999996</v>
      </c>
      <c r="TX175"/>
      <c r="TY175" s="6">
        <f>CD175-CE175-$FC175</f>
        <v>-2073.6000000000004</v>
      </c>
      <c r="TZ175"/>
      <c r="UA175" s="6">
        <f>CF175-CG175-$FC175</f>
        <v>1599.3999999999996</v>
      </c>
      <c r="UB175"/>
      <c r="UC175" s="6">
        <f>CH175-CI175-$FC175</f>
        <v>-553.60000000000036</v>
      </c>
      <c r="UD175"/>
      <c r="UE175" s="6">
        <f>CJ175-CK175-$FC175</f>
        <v>-300.60000000000036</v>
      </c>
      <c r="UF175"/>
      <c r="UG175" s="6">
        <f>CL175-CM175-$FC175</f>
        <v>459.39999999999964</v>
      </c>
      <c r="UH175"/>
      <c r="UI175" s="6">
        <f>CN175-CO175-$FC175</f>
        <v>-807.60000000000036</v>
      </c>
      <c r="UJ175"/>
      <c r="UK175" s="6">
        <f>CP175-CQ175-$FC175</f>
        <v>-680.60000000000036</v>
      </c>
      <c r="UL175"/>
      <c r="UM175" s="6">
        <f>CR175-CS175-$FC175</f>
        <v>-2073.6000000000004</v>
      </c>
      <c r="UN175"/>
      <c r="UO175" s="6">
        <f>CT175-CU175-$FC175</f>
        <v>-1059.6000000000004</v>
      </c>
      <c r="UP175"/>
      <c r="UQ175" s="6">
        <f>CV175-CW175-$FC175</f>
        <v>-3086.6000000000004</v>
      </c>
      <c r="UR175"/>
      <c r="US175" s="6">
        <f>CX175-CY175-$FC175</f>
        <v>1473.3999999999996</v>
      </c>
      <c r="UT175"/>
      <c r="UU175" s="6">
        <f>CZ175-DA175-$FC175</f>
        <v>-1440.6000000000004</v>
      </c>
      <c r="UV175"/>
      <c r="UW175" s="6">
        <f>DB175-DC175-$FC175</f>
        <v>-300.60000000000036</v>
      </c>
      <c r="UX175"/>
      <c r="UY175" s="6">
        <f>DD175-DE175-$FC175</f>
        <v>-933.60000000000036</v>
      </c>
      <c r="UZ175"/>
      <c r="VA175" s="6">
        <f>DF175-DG175-$FC175</f>
        <v>-300.60000000000036</v>
      </c>
      <c r="VB175"/>
      <c r="VC175" s="6">
        <f>DH175-DI175-$FC175</f>
        <v>-300.60000000000036</v>
      </c>
      <c r="VD175"/>
      <c r="VE175" s="6">
        <f>DJ175-DK175-$FC175</f>
        <v>459.39999999999964</v>
      </c>
      <c r="VF175"/>
      <c r="VG175" s="6">
        <f>DL175-DM175-$FC175</f>
        <v>-934.60000000000036</v>
      </c>
      <c r="VH175"/>
      <c r="VI175" s="6">
        <f>DN175-DO175-$FC175</f>
        <v>2992.3999999999996</v>
      </c>
      <c r="VJ175"/>
      <c r="VK175" s="6">
        <f>DP175-DQ175-$FC175</f>
        <v>206.39999999999964</v>
      </c>
      <c r="VL175"/>
      <c r="VM175" s="6">
        <f>DR175-DS175-$FC175</f>
        <v>-2960.6000000000004</v>
      </c>
      <c r="VN175"/>
      <c r="VO175" s="6">
        <f>DT175-DU175-$FC175</f>
        <v>-1060.6000000000004</v>
      </c>
      <c r="VP175"/>
      <c r="VQ175" s="6">
        <f>DV175-DW175-$FC175</f>
        <v>965.39999999999964</v>
      </c>
      <c r="VR175"/>
      <c r="VS175" s="6">
        <f>DX175-DY175-$FC175</f>
        <v>-807.60000000000036</v>
      </c>
      <c r="VT175"/>
      <c r="VU175" s="6">
        <f>DZ175-EA175-$FC175</f>
        <v>-1693.6000000000004</v>
      </c>
      <c r="VV175"/>
      <c r="VW175" s="6">
        <f>EB175-EC175-$FC175</f>
        <v>-1060.6000000000004</v>
      </c>
      <c r="VX175"/>
      <c r="VY175" s="6">
        <f>ED175-EE175-$FC175</f>
        <v>-300.60000000000036</v>
      </c>
      <c r="VZ175"/>
      <c r="WA175" s="6">
        <f>EF175-EG175-$FC175</f>
        <v>2865.3999999999996</v>
      </c>
      <c r="WB175"/>
      <c r="WC175" s="6">
        <f>EH175-EI175-$FC175</f>
        <v>966.39999999999964</v>
      </c>
      <c r="WD175"/>
      <c r="WE175" s="6">
        <f>EJ175-EK175-$FC175</f>
        <v>2105.3999999999996</v>
      </c>
      <c r="WF175"/>
      <c r="WG175" s="6">
        <f>EL175-EM175-$FC175</f>
        <v>1219.3999999999996</v>
      </c>
      <c r="WH175"/>
      <c r="WI175" s="6">
        <f>EN175-EO175-$FC175</f>
        <v>-554.60000000000036</v>
      </c>
      <c r="WJ175"/>
      <c r="WK175" s="6">
        <f>EP175-EQ175-$FC175</f>
        <v>-47.600000000000364</v>
      </c>
      <c r="WL175"/>
      <c r="WM175" s="6">
        <f>ER175-ES175-$FC175</f>
        <v>2486.3999999999996</v>
      </c>
      <c r="WN175"/>
      <c r="WO175" s="6">
        <f>ET175-EU175-$FC175</f>
        <v>586.39999999999964</v>
      </c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</row>
    <row r="176" spans="1:1015" s="3" customFormat="1">
      <c r="A176" s="2">
        <v>238</v>
      </c>
      <c r="B176" s="3">
        <v>2422396</v>
      </c>
      <c r="C176" s="3">
        <v>2229932</v>
      </c>
      <c r="D176" s="3">
        <v>2221019</v>
      </c>
      <c r="E176" s="3">
        <v>2028555</v>
      </c>
      <c r="F176" s="3">
        <v>1930094</v>
      </c>
      <c r="G176" s="3">
        <v>2080048</v>
      </c>
      <c r="H176" s="3">
        <v>2552192</v>
      </c>
      <c r="I176" s="3">
        <v>2477215</v>
      </c>
      <c r="J176" s="3">
        <v>2549999</v>
      </c>
      <c r="K176" s="3">
        <v>2299356</v>
      </c>
      <c r="L176" s="3">
        <v>2773728</v>
      </c>
      <c r="M176" s="3">
        <v>2606939</v>
      </c>
      <c r="N176" s="3">
        <v>2515269</v>
      </c>
      <c r="O176" s="3">
        <v>2881100</v>
      </c>
      <c r="P176" s="3">
        <v>2574614</v>
      </c>
      <c r="Q176" s="3">
        <v>2417940</v>
      </c>
      <c r="R176" s="3">
        <v>2733410</v>
      </c>
      <c r="S176" s="3">
        <v>1992728</v>
      </c>
      <c r="T176" s="3">
        <v>2434633</v>
      </c>
      <c r="U176" s="3">
        <v>2321672</v>
      </c>
      <c r="V176" s="3">
        <v>2486127</v>
      </c>
      <c r="W176" s="3">
        <v>2457126</v>
      </c>
      <c r="X176" s="3">
        <v>2516401</v>
      </c>
      <c r="Y176" s="3">
        <v>2159481</v>
      </c>
      <c r="Z176" s="3">
        <v>2457126</v>
      </c>
      <c r="AA176" s="3">
        <v>2546604</v>
      </c>
      <c r="AB176" s="3">
        <v>2398913</v>
      </c>
      <c r="AC176" s="3">
        <v>2567894</v>
      </c>
      <c r="AD176" s="3">
        <v>2398913</v>
      </c>
      <c r="AE176" s="3">
        <v>2335041</v>
      </c>
      <c r="AF176" s="3">
        <v>2367578</v>
      </c>
      <c r="AG176" s="3">
        <v>2779245</v>
      </c>
      <c r="AH176" s="3">
        <v>2455995</v>
      </c>
      <c r="AI176" s="3">
        <v>2960604</v>
      </c>
      <c r="AJ176" s="3">
        <v>2302716</v>
      </c>
      <c r="AK176" s="3">
        <v>2421265</v>
      </c>
      <c r="AL176" s="3">
        <v>2294865</v>
      </c>
      <c r="AM176" s="3">
        <v>2351946</v>
      </c>
      <c r="AN176" s="3">
        <v>2599229</v>
      </c>
      <c r="AO176" s="3">
        <v>2937121</v>
      </c>
      <c r="AP176" s="3">
        <v>2314988</v>
      </c>
      <c r="AQ176" s="3">
        <v>2610334</v>
      </c>
      <c r="AR176" s="3">
        <v>2730015</v>
      </c>
      <c r="AS176" s="3">
        <v>2572351</v>
      </c>
      <c r="AT176" s="3">
        <v>2939314</v>
      </c>
      <c r="AU176" s="3">
        <v>2729024</v>
      </c>
      <c r="AV176" s="3">
        <v>2581192</v>
      </c>
      <c r="AW176" s="3">
        <v>2429116</v>
      </c>
      <c r="AX176" s="3">
        <v>2350815</v>
      </c>
      <c r="AY176" s="3">
        <v>2630422</v>
      </c>
      <c r="AZ176" s="3">
        <v>2281425</v>
      </c>
      <c r="BA176" s="3">
        <v>2506357</v>
      </c>
      <c r="BB176" s="3">
        <v>2622713</v>
      </c>
      <c r="BC176" s="3">
        <v>2585719</v>
      </c>
      <c r="BD176" s="3">
        <v>2627169</v>
      </c>
      <c r="BE176" s="3">
        <v>2374298</v>
      </c>
      <c r="BF176" s="3">
        <v>2415677</v>
      </c>
      <c r="BG176" s="3">
        <v>2589114</v>
      </c>
      <c r="BH176" s="3">
        <v>2590246</v>
      </c>
      <c r="BI176" s="3">
        <v>2524252</v>
      </c>
      <c r="BJ176" s="3">
        <v>2318348</v>
      </c>
      <c r="BK176" s="3">
        <v>2481741</v>
      </c>
      <c r="BL176" s="3">
        <v>2253486</v>
      </c>
      <c r="BM176" s="3">
        <v>2403369</v>
      </c>
      <c r="BN176" s="3">
        <v>2697690</v>
      </c>
      <c r="BO176" s="3">
        <v>2660696</v>
      </c>
      <c r="BP176" s="3">
        <v>2216528</v>
      </c>
      <c r="BQ176" s="3">
        <v>2539884</v>
      </c>
      <c r="BR176" s="3">
        <v>2369842</v>
      </c>
      <c r="BS176" s="3">
        <v>2568955</v>
      </c>
      <c r="BT176" s="3">
        <v>2347419</v>
      </c>
      <c r="BU176" s="3">
        <v>2631554</v>
      </c>
      <c r="BV176" s="3">
        <v>2287049</v>
      </c>
      <c r="BW176" s="3">
        <v>2320611</v>
      </c>
      <c r="BX176" s="3">
        <v>2440292</v>
      </c>
      <c r="BY176" s="3">
        <v>2410018</v>
      </c>
      <c r="BZ176" s="3">
        <v>2618186</v>
      </c>
      <c r="CA176" s="3">
        <v>2254547</v>
      </c>
      <c r="CB176" s="3">
        <v>2687575</v>
      </c>
      <c r="CC176" s="3">
        <v>2436897</v>
      </c>
      <c r="CD176" s="3">
        <v>2236687</v>
      </c>
      <c r="CE176" s="3">
        <v>2281425</v>
      </c>
      <c r="CF176" s="3">
        <v>2506357</v>
      </c>
      <c r="CG176" s="3">
        <v>2460380</v>
      </c>
      <c r="CH176" s="3">
        <v>2215396</v>
      </c>
      <c r="CI176" s="3">
        <v>2368710</v>
      </c>
      <c r="CJ176" s="3">
        <v>2250126</v>
      </c>
      <c r="CK176" s="3">
        <v>2385403</v>
      </c>
      <c r="CL176" s="3">
        <v>2159481</v>
      </c>
      <c r="CM176" s="3">
        <v>2403369</v>
      </c>
      <c r="CN176" s="3">
        <v>2767008</v>
      </c>
      <c r="CO176" s="3">
        <v>2182965</v>
      </c>
      <c r="CP176" s="3">
        <v>2217624</v>
      </c>
      <c r="CQ176" s="3">
        <v>2257942</v>
      </c>
      <c r="CR176" s="3">
        <v>2007264</v>
      </c>
      <c r="CS176" s="3">
        <v>2310532</v>
      </c>
      <c r="CT176" s="3">
        <v>2476083</v>
      </c>
      <c r="CU176" s="3">
        <v>2214264</v>
      </c>
      <c r="CV176" s="3">
        <v>2200896</v>
      </c>
      <c r="CW176" s="3">
        <v>2267986</v>
      </c>
      <c r="CX176" s="3">
        <v>2328392</v>
      </c>
      <c r="CY176" s="3">
        <v>2506357</v>
      </c>
      <c r="CZ176" s="3">
        <v>2154955</v>
      </c>
      <c r="DA176" s="3">
        <v>2199764</v>
      </c>
      <c r="DB176" s="3">
        <v>2329524</v>
      </c>
      <c r="DC176" s="3">
        <v>2364183</v>
      </c>
      <c r="DD176" s="3">
        <v>2066573</v>
      </c>
      <c r="DE176" s="3">
        <v>2366446</v>
      </c>
      <c r="DF176" s="3">
        <v>2463775</v>
      </c>
      <c r="DG176" s="3">
        <v>1922243</v>
      </c>
      <c r="DH176" s="3">
        <v>2019571</v>
      </c>
      <c r="DI176" s="3">
        <v>1991596</v>
      </c>
      <c r="DJ176" s="3">
        <v>2144910</v>
      </c>
      <c r="DK176" s="3">
        <v>1996088</v>
      </c>
      <c r="DL176" s="3">
        <v>2044186</v>
      </c>
      <c r="DM176" s="3">
        <v>2074460</v>
      </c>
      <c r="DN176" s="3">
        <v>2110251</v>
      </c>
      <c r="DO176" s="3">
        <v>2092320</v>
      </c>
      <c r="DP176" s="3">
        <v>1965920</v>
      </c>
      <c r="DQ176" s="3">
        <v>2345227</v>
      </c>
      <c r="DR176" s="3">
        <v>2121427</v>
      </c>
      <c r="DS176" s="3">
        <v>2159481</v>
      </c>
      <c r="DT176" s="3">
        <v>2358524</v>
      </c>
      <c r="DU176" s="3">
        <v>2561104</v>
      </c>
      <c r="DV176" s="3">
        <v>2003939</v>
      </c>
      <c r="DW176" s="3">
        <v>2275837</v>
      </c>
      <c r="DX176" s="3">
        <v>2498505</v>
      </c>
      <c r="DY176" s="3">
        <v>2436897</v>
      </c>
      <c r="DZ176" s="3">
        <v>2119164</v>
      </c>
      <c r="EA176" s="3">
        <v>2231063</v>
      </c>
      <c r="EB176" s="3">
        <v>2003939</v>
      </c>
      <c r="EC176" s="3">
        <v>2235555</v>
      </c>
      <c r="ED176" s="3">
        <v>2106856</v>
      </c>
      <c r="EE176" s="3">
        <v>2253486</v>
      </c>
      <c r="EF176" s="3">
        <v>2327331</v>
      </c>
      <c r="EG176" s="3">
        <v>1992728</v>
      </c>
      <c r="EH176" s="3">
        <v>2102400</v>
      </c>
      <c r="EI176" s="3">
        <v>1896496</v>
      </c>
      <c r="EJ176" s="3">
        <v>2248994</v>
      </c>
      <c r="EK176" s="3">
        <v>1908803</v>
      </c>
      <c r="EL176" s="3">
        <v>2104663</v>
      </c>
      <c r="EM176" s="3">
        <v>1973736</v>
      </c>
      <c r="EN176" s="3">
        <v>2088996</v>
      </c>
      <c r="EO176" s="3">
        <v>2339568</v>
      </c>
      <c r="EP176" s="3">
        <v>1980456</v>
      </c>
      <c r="EQ176" s="3">
        <v>1875276</v>
      </c>
      <c r="ER176" s="3">
        <v>2401176</v>
      </c>
      <c r="ES176" s="3">
        <v>2276969</v>
      </c>
      <c r="ET176" s="3">
        <v>2261302</v>
      </c>
      <c r="EU176" s="3">
        <v>1925638</v>
      </c>
      <c r="EV176" s="5"/>
      <c r="EW176" s="6">
        <f t="shared" si="5053"/>
        <v>2350088.0333333332</v>
      </c>
      <c r="EX176" s="7"/>
      <c r="EY176" s="6">
        <f t="shared" si="5204"/>
        <v>19173.572231222293</v>
      </c>
      <c r="EZ176" s="7"/>
      <c r="FA176" s="6">
        <f t="shared" si="5205"/>
        <v>2347571.16</v>
      </c>
      <c r="FB176" s="6">
        <f t="shared" si="5206"/>
        <v>2352604.9066666667</v>
      </c>
      <c r="FC176" s="6">
        <f t="shared" si="4992"/>
        <v>-5033.746666666586</v>
      </c>
      <c r="FD176" s="7"/>
      <c r="FE176" s="6">
        <f t="shared" si="5207"/>
        <v>39005359938.410812</v>
      </c>
      <c r="FF176"/>
      <c r="FG176" s="6">
        <f t="shared" si="5361"/>
        <v>39005359938.410812</v>
      </c>
      <c r="FH176"/>
      <c r="FI176" s="6">
        <f t="shared" si="5362"/>
        <v>21001879826.197533</v>
      </c>
      <c r="FJ176"/>
      <c r="FK176" s="6">
        <f t="shared" si="5363"/>
        <v>6401719582.1574984</v>
      </c>
      <c r="FL176"/>
      <c r="FM176" s="6">
        <f t="shared" si="5364"/>
        <v>65370598786.050804</v>
      </c>
      <c r="FN176"/>
      <c r="FO176" s="6">
        <f t="shared" si="5365"/>
        <v>29523056272.077484</v>
      </c>
      <c r="FP176"/>
      <c r="FQ176" s="6">
        <f t="shared" si="5366"/>
        <v>130174658012.87756</v>
      </c>
      <c r="FR176"/>
      <c r="FS176" s="6">
        <f t="shared" si="5367"/>
        <v>26149395332.010818</v>
      </c>
      <c r="FT176"/>
      <c r="FU176" s="6">
        <f t="shared" si="5368"/>
        <v>556091974826.62402</v>
      </c>
      <c r="FV176"/>
      <c r="FW176" s="6">
        <f t="shared" si="5369"/>
        <v>13922760240.930826</v>
      </c>
      <c r="FX176"/>
      <c r="FY176" s="6">
        <f t="shared" si="5370"/>
        <v>1158363980.6641722</v>
      </c>
      <c r="FZ176"/>
      <c r="GA176" s="6">
        <f t="shared" si="5371"/>
        <v>131010514726.03745</v>
      </c>
      <c r="GB176"/>
      <c r="GC176" s="6">
        <f t="shared" si="5372"/>
        <v>7130831921.0241919</v>
      </c>
      <c r="GD176"/>
      <c r="GE176" s="6">
        <f t="shared" si="5373"/>
        <v>26878701875.544205</v>
      </c>
      <c r="GF176"/>
      <c r="GG176" s="6">
        <f t="shared" si="5374"/>
        <v>4748001923.6908331</v>
      </c>
      <c r="GH176"/>
      <c r="GI176" s="6">
        <f t="shared" si="5812"/>
        <v>165350602716.4509</v>
      </c>
      <c r="GJ176"/>
      <c r="GK176" s="6">
        <f t="shared" si="5813"/>
        <v>249575433743.06427</v>
      </c>
      <c r="GL176"/>
      <c r="GM176" s="6">
        <f t="shared" si="5814"/>
        <v>12885712739.330862</v>
      </c>
      <c r="GN176"/>
      <c r="GO176" s="6">
        <f t="shared" si="5815"/>
        <v>2708916579.5441861</v>
      </c>
      <c r="GP176"/>
      <c r="GQ176" s="6">
        <f t="shared" si="5816"/>
        <v>110794616812.11757</v>
      </c>
      <c r="GR176"/>
      <c r="GS176" s="6">
        <f t="shared" si="5817"/>
        <v>84281204435.477554</v>
      </c>
      <c r="GT176"/>
      <c r="GU176" s="6">
        <f t="shared" si="5818"/>
        <v>26470556770.41082</v>
      </c>
      <c r="GV176"/>
      <c r="GW176" s="6">
        <f t="shared" si="5819"/>
        <v>46364315878.570808</v>
      </c>
      <c r="GX176"/>
      <c r="GY176" s="6">
        <f t="shared" si="5820"/>
        <v>24683472497.664154</v>
      </c>
      <c r="GZ176"/>
      <c r="HA176" s="6">
        <f t="shared" si="5821"/>
        <v>75390471446.050888</v>
      </c>
      <c r="HB176"/>
      <c r="HC176" s="6">
        <f t="shared" si="5822"/>
        <v>48355241819.05088</v>
      </c>
      <c r="HD176"/>
      <c r="HE176" s="6">
        <f t="shared" si="5823"/>
        <v>1766331489.8775043</v>
      </c>
      <c r="HF176"/>
      <c r="HG176" s="6">
        <f t="shared" si="5824"/>
        <v>66514858353.197472</v>
      </c>
      <c r="HH176"/>
      <c r="HI176" s="6">
        <f t="shared" si="5825"/>
        <v>28359655733.25087</v>
      </c>
      <c r="HJ176"/>
      <c r="HK176" s="6">
        <f t="shared" si="5826"/>
        <v>5044940796.5441666</v>
      </c>
      <c r="HL176"/>
      <c r="HM176" s="6">
        <f t="shared" si="5827"/>
        <v>25077653116.290871</v>
      </c>
      <c r="HN176"/>
      <c r="HO176" s="6">
        <f t="shared" si="5828"/>
        <v>20981306191.224201</v>
      </c>
      <c r="HP176"/>
      <c r="HQ176" s="6">
        <f t="shared" si="5829"/>
        <v>1766331489.8775043</v>
      </c>
      <c r="HR176"/>
      <c r="HS176" s="6">
        <f t="shared" si="5830"/>
        <v>101329056967.21089</v>
      </c>
      <c r="HT176"/>
      <c r="HU176" s="6">
        <f t="shared" si="5831"/>
        <v>37666756574.42421</v>
      </c>
      <c r="HV176"/>
      <c r="HW176" s="6">
        <f t="shared" si="5832"/>
        <v>77897509612.237549</v>
      </c>
      <c r="HX176"/>
      <c r="HY176" s="6">
        <f t="shared" si="5833"/>
        <v>813861238.25084901</v>
      </c>
      <c r="HZ176"/>
      <c r="IA176" s="6">
        <f t="shared" si="5834"/>
        <v>1246636974.6775055</v>
      </c>
      <c r="IB176"/>
      <c r="IC176" s="6">
        <f t="shared" si="5835"/>
        <v>135919594134.74413</v>
      </c>
      <c r="ID176"/>
      <c r="IE176" s="6">
        <f t="shared" si="5836"/>
        <v>65388497383.317467</v>
      </c>
      <c r="IF176"/>
      <c r="IG176" s="6">
        <f t="shared" si="5837"/>
        <v>1576427732.7575176</v>
      </c>
      <c r="IH176"/>
      <c r="II176" s="6">
        <f t="shared" si="5838"/>
        <v>2602096275.4908361</v>
      </c>
      <c r="IJ176"/>
      <c r="IK176" s="6">
        <f t="shared" si="5839"/>
        <v>21987033528.597534</v>
      </c>
      <c r="IL176"/>
      <c r="IM176" s="6">
        <f t="shared" si="5840"/>
        <v>16963305038.850866</v>
      </c>
      <c r="IN176"/>
      <c r="IO176" s="6">
        <f t="shared" si="5841"/>
        <v>57051354335.424217</v>
      </c>
      <c r="IP176"/>
      <c r="IQ176" s="6">
        <f t="shared" si="5842"/>
        <v>347011413463.38409</v>
      </c>
      <c r="IR176"/>
      <c r="IS176" s="6">
        <f t="shared" si="5843"/>
        <v>1244978533.2908502</v>
      </c>
      <c r="IT176"/>
      <c r="IU176" s="6">
        <f t="shared" si="5844"/>
        <v>88943669861.290894</v>
      </c>
      <c r="IV176"/>
      <c r="IW176" s="6">
        <f t="shared" si="5845"/>
        <v>71210388403.544128</v>
      </c>
      <c r="IX176"/>
      <c r="IY176" s="6">
        <f t="shared" si="5846"/>
        <v>3850978577.7708545</v>
      </c>
      <c r="IZ176"/>
      <c r="JA176" s="6">
        <f t="shared" si="5847"/>
        <v>29905218379.437538</v>
      </c>
      <c r="JB176"/>
      <c r="JC176" s="6">
        <f t="shared" si="5848"/>
        <v>1582070777.7308509</v>
      </c>
      <c r="JD176"/>
      <c r="JE176" s="6">
        <f t="shared" si="5849"/>
        <v>877655635.06418252</v>
      </c>
      <c r="JF176"/>
      <c r="JG176" s="6">
        <f t="shared" si="5850"/>
        <v>86930185306.157562</v>
      </c>
      <c r="JH176"/>
      <c r="JI176" s="6">
        <f t="shared" si="5851"/>
        <v>298734115429.29077</v>
      </c>
      <c r="JJ176"/>
      <c r="JK176" s="6">
        <f t="shared" si="5852"/>
        <v>1089577356.5041726</v>
      </c>
      <c r="JL176"/>
      <c r="JM176" s="6">
        <f t="shared" si="5853"/>
        <v>23671590782.357487</v>
      </c>
      <c r="JN176"/>
      <c r="JO176" s="6">
        <f t="shared" si="5854"/>
        <v>637070388.33084857</v>
      </c>
      <c r="JP176"/>
      <c r="JQ176" s="6">
        <f t="shared" si="5855"/>
        <v>527379589.46417409</v>
      </c>
      <c r="JR176"/>
      <c r="JS176" s="6">
        <f t="shared" si="5856"/>
        <v>140080468160.71756</v>
      </c>
      <c r="JT176"/>
      <c r="JU176" s="6">
        <f t="shared" si="5857"/>
        <v>1090337130.1975164</v>
      </c>
      <c r="JV176"/>
      <c r="JW176" s="6">
        <f t="shared" si="5858"/>
        <v>39024522206.037544</v>
      </c>
      <c r="JX176"/>
      <c r="JY176" s="6">
        <f t="shared" si="5859"/>
        <v>71216529707.157547</v>
      </c>
      <c r="JZ176"/>
      <c r="KA176" s="6">
        <f t="shared" si="5860"/>
        <v>4441122398.7841673</v>
      </c>
      <c r="KB176"/>
      <c r="KC176" s="6">
        <f t="shared" si="5861"/>
        <v>11420182369.997528</v>
      </c>
      <c r="KD176"/>
      <c r="KE176" s="6">
        <f t="shared" si="5862"/>
        <v>51339517525.610878</v>
      </c>
      <c r="KF176"/>
      <c r="KG176" s="6">
        <f t="shared" si="5863"/>
        <v>20049498958.037533</v>
      </c>
      <c r="KH176"/>
      <c r="KI176" s="6">
        <f t="shared" si="5864"/>
        <v>115353119686.31746</v>
      </c>
      <c r="KJ176"/>
      <c r="KK176" s="6">
        <f t="shared" si="5865"/>
        <v>44494732968.810814</v>
      </c>
      <c r="KL176"/>
      <c r="KM176" s="6">
        <f t="shared" si="5866"/>
        <v>119180125711.06412</v>
      </c>
      <c r="KN176"/>
      <c r="KO176" s="6">
        <f t="shared" si="5867"/>
        <v>18485324634.15749</v>
      </c>
      <c r="KP176"/>
      <c r="KQ176" s="6">
        <f t="shared" si="5868"/>
        <v>60289033849.984215</v>
      </c>
      <c r="KR176"/>
      <c r="KS176" s="6">
        <f t="shared" si="5869"/>
        <v>12147069954.304159</v>
      </c>
      <c r="KT176"/>
      <c r="KU176" s="6">
        <f t="shared" si="5870"/>
        <v>16703170598.957491</v>
      </c>
      <c r="KV176"/>
      <c r="KW176" s="16">
        <f t="shared" si="5871"/>
        <v>13910.780669167914</v>
      </c>
      <c r="KX176" s="7"/>
      <c r="KY176" s="5"/>
      <c r="KZ176" s="3">
        <f t="shared" si="5208"/>
        <v>37042391296</v>
      </c>
      <c r="LA176"/>
      <c r="LB176" s="3">
        <f t="shared" si="5375"/>
        <v>37042391296</v>
      </c>
      <c r="LC176"/>
      <c r="LD176" s="3">
        <f t="shared" si="5376"/>
        <v>22486202116</v>
      </c>
      <c r="LE176"/>
      <c r="LF176" s="3">
        <f t="shared" si="5377"/>
        <v>5621550529</v>
      </c>
      <c r="LG176"/>
      <c r="LH176" s="3">
        <f t="shared" si="5378"/>
        <v>62821913449</v>
      </c>
      <c r="LI176"/>
      <c r="LJ176" s="3">
        <f t="shared" si="5379"/>
        <v>27818570521</v>
      </c>
      <c r="LK176"/>
      <c r="LL176" s="3">
        <f t="shared" si="5380"/>
        <v>133832320561</v>
      </c>
      <c r="LM176"/>
      <c r="LN176" s="3">
        <f t="shared" si="5381"/>
        <v>24546742276</v>
      </c>
      <c r="LO176"/>
      <c r="LP176" s="3">
        <f t="shared" si="5382"/>
        <v>548609825124</v>
      </c>
      <c r="LQ176"/>
      <c r="LR176" s="3">
        <f t="shared" si="5383"/>
        <v>12760187521</v>
      </c>
      <c r="LS176"/>
      <c r="LT176" s="3">
        <f t="shared" si="5384"/>
        <v>841058001</v>
      </c>
      <c r="LU176"/>
      <c r="LV176" s="3">
        <f t="shared" si="5385"/>
        <v>127391886400</v>
      </c>
      <c r="LW176"/>
      <c r="LX176" s="3">
        <f t="shared" si="5386"/>
        <v>8006312484</v>
      </c>
      <c r="LY176"/>
      <c r="LZ176" s="3">
        <f t="shared" si="5387"/>
        <v>28554578361</v>
      </c>
      <c r="MA176"/>
      <c r="MB176" s="3">
        <f t="shared" si="5388"/>
        <v>4079632384</v>
      </c>
      <c r="MC176"/>
      <c r="MD176" s="3">
        <f t="shared" si="5389"/>
        <v>169469718889</v>
      </c>
      <c r="ME176"/>
      <c r="MF176" s="3">
        <f t="shared" si="5390"/>
        <v>254630242881</v>
      </c>
      <c r="MG176"/>
      <c r="MH176" s="3">
        <f t="shared" si="5391"/>
        <v>14053865401</v>
      </c>
      <c r="MI176"/>
      <c r="MJ176" s="3">
        <f t="shared" si="5392"/>
        <v>3258240561</v>
      </c>
      <c r="MK176"/>
      <c r="ML176" s="3">
        <f t="shared" si="5393"/>
        <v>114171003664</v>
      </c>
      <c r="MM176"/>
      <c r="MN176" s="3">
        <f t="shared" si="5394"/>
        <v>87229259716</v>
      </c>
      <c r="MO176"/>
      <c r="MP176" s="3">
        <f t="shared" si="5395"/>
        <v>24857936896</v>
      </c>
      <c r="MQ176"/>
      <c r="MR176" s="3">
        <f t="shared" si="5396"/>
        <v>44221884100</v>
      </c>
      <c r="MS176"/>
      <c r="MT176" s="3">
        <f t="shared" si="5397"/>
        <v>23127109776</v>
      </c>
      <c r="MU176"/>
      <c r="MV176" s="3">
        <f t="shared" si="5398"/>
        <v>78180074449</v>
      </c>
      <c r="MW176"/>
      <c r="MX176" s="3">
        <f t="shared" si="5399"/>
        <v>50594404624</v>
      </c>
      <c r="MY176"/>
      <c r="MZ176" s="3">
        <f t="shared" si="5400"/>
        <v>1368556036</v>
      </c>
      <c r="NA176"/>
      <c r="NB176" s="3">
        <f t="shared" si="5401"/>
        <v>63943742641</v>
      </c>
      <c r="NC176"/>
      <c r="ND176" s="3">
        <f t="shared" si="5402"/>
        <v>30080392969</v>
      </c>
      <c r="NE176"/>
      <c r="NF176" s="3">
        <f t="shared" si="5403"/>
        <v>4355208036</v>
      </c>
      <c r="NG176"/>
      <c r="NH176" s="3">
        <f t="shared" si="5404"/>
        <v>26697272449</v>
      </c>
      <c r="NI176"/>
      <c r="NJ176" s="3">
        <f t="shared" si="5405"/>
        <v>22464913689</v>
      </c>
      <c r="NK176"/>
      <c r="NL176" s="3">
        <f t="shared" si="5359"/>
        <v>1368556036</v>
      </c>
      <c r="NM176"/>
      <c r="NN176" s="3">
        <f t="shared" si="5406"/>
        <v>104559102736</v>
      </c>
      <c r="NO176"/>
      <c r="NP176" s="3">
        <f t="shared" si="5407"/>
        <v>39645986769</v>
      </c>
      <c r="NQ176"/>
      <c r="NR176" s="3">
        <f t="shared" si="5408"/>
        <v>80732698225</v>
      </c>
      <c r="NS176"/>
      <c r="NT176" s="3">
        <f t="shared" si="5409"/>
        <v>1126407844</v>
      </c>
      <c r="NU176"/>
      <c r="NV176" s="3">
        <f t="shared" si="5410"/>
        <v>916515076</v>
      </c>
      <c r="NW176"/>
      <c r="NX176" s="3">
        <f t="shared" si="5411"/>
        <v>132233322321</v>
      </c>
      <c r="NY176"/>
      <c r="NZ176" s="3">
        <f t="shared" si="5412"/>
        <v>62839459684</v>
      </c>
      <c r="OA176"/>
      <c r="OB176" s="3">
        <f t="shared" si="5413"/>
        <v>2001488644</v>
      </c>
      <c r="OC176"/>
      <c r="OD176" s="3">
        <f t="shared" si="5414"/>
        <v>2113884529</v>
      </c>
      <c r="OE176"/>
      <c r="OF176" s="3">
        <f t="shared" si="5415"/>
        <v>23505182596</v>
      </c>
      <c r="OG176"/>
      <c r="OH176" s="3">
        <f t="shared" si="5416"/>
        <v>18299866729</v>
      </c>
      <c r="OI176"/>
      <c r="OJ176" s="3">
        <f t="shared" si="5417"/>
        <v>59481356544</v>
      </c>
      <c r="OK176"/>
      <c r="OL176" s="3">
        <f t="shared" si="5418"/>
        <v>341106225849</v>
      </c>
      <c r="OM176"/>
      <c r="ON176" s="3">
        <f t="shared" si="5419"/>
        <v>1625541124</v>
      </c>
      <c r="OO176"/>
      <c r="OP176" s="3">
        <f t="shared" si="5420"/>
        <v>91971479824</v>
      </c>
      <c r="OQ176"/>
      <c r="OR176" s="3">
        <f t="shared" si="5421"/>
        <v>68549188761</v>
      </c>
      <c r="OS176"/>
      <c r="OT176" s="3">
        <f t="shared" si="5422"/>
        <v>4501068100</v>
      </c>
      <c r="OU176"/>
      <c r="OV176" s="3">
        <f t="shared" si="5423"/>
        <v>31671541225</v>
      </c>
      <c r="OW176"/>
      <c r="OX176" s="3">
        <f t="shared" si="5424"/>
        <v>2007846481</v>
      </c>
      <c r="OY176"/>
      <c r="OZ176" s="3">
        <f t="shared" si="5425"/>
        <v>1201246281</v>
      </c>
      <c r="PA176"/>
      <c r="PB176" s="3">
        <f t="shared" si="5426"/>
        <v>89923816129</v>
      </c>
      <c r="PC176"/>
      <c r="PD176" s="3">
        <f t="shared" si="5427"/>
        <v>293256907024</v>
      </c>
      <c r="PE176"/>
      <c r="PF176" s="3">
        <f t="shared" si="5428"/>
        <v>782600625</v>
      </c>
      <c r="PG176"/>
      <c r="PH176" s="3">
        <f t="shared" si="5429"/>
        <v>22147987684</v>
      </c>
      <c r="PI176"/>
      <c r="PJ176" s="3">
        <f t="shared" si="5430"/>
        <v>916515076</v>
      </c>
      <c r="PK176"/>
      <c r="PL176" s="3">
        <f t="shared" si="5431"/>
        <v>321520761</v>
      </c>
      <c r="PM176"/>
      <c r="PN176" s="3">
        <f t="shared" si="5432"/>
        <v>143873800249</v>
      </c>
      <c r="PO176"/>
      <c r="PP176" s="3">
        <f t="shared" si="5433"/>
        <v>1448106916</v>
      </c>
      <c r="PQ176"/>
      <c r="PR176" s="3">
        <f t="shared" si="5434"/>
        <v>41038656400</v>
      </c>
      <c r="PS176"/>
      <c r="PT176" s="3">
        <f t="shared" si="5435"/>
        <v>73928522404</v>
      </c>
      <c r="PU176"/>
      <c r="PV176" s="3">
        <f t="shared" si="5436"/>
        <v>3795545664</v>
      </c>
      <c r="PW176"/>
      <c r="PX176" s="3">
        <f t="shared" si="5360"/>
        <v>12521386201</v>
      </c>
      <c r="PY176"/>
      <c r="PZ176" s="3">
        <f t="shared" si="5802"/>
        <v>53645971456</v>
      </c>
      <c r="QA176"/>
      <c r="QB176" s="3">
        <f t="shared" si="5803"/>
        <v>21500356900</v>
      </c>
      <c r="QC176"/>
      <c r="QD176" s="3">
        <f t="shared" si="5804"/>
        <v>111959167609</v>
      </c>
      <c r="QE176"/>
      <c r="QF176" s="3">
        <f t="shared" si="5805"/>
        <v>42396457216</v>
      </c>
      <c r="QG176"/>
      <c r="QH176" s="3">
        <f t="shared" si="5806"/>
        <v>115729916481</v>
      </c>
      <c r="QI176"/>
      <c r="QJ176" s="3">
        <f t="shared" si="5807"/>
        <v>17141879329</v>
      </c>
      <c r="QK176"/>
      <c r="QL176" s="3">
        <f t="shared" si="5808"/>
        <v>62786327184</v>
      </c>
      <c r="QM176"/>
      <c r="QN176" s="3">
        <f t="shared" si="5799"/>
        <v>11062832400</v>
      </c>
      <c r="QO176"/>
      <c r="QP176" s="3">
        <f t="shared" si="5800"/>
        <v>15427378849</v>
      </c>
      <c r="QQ176"/>
      <c r="QR176" s="3">
        <f t="shared" si="5801"/>
        <v>112670320896</v>
      </c>
      <c r="QS176" s="5"/>
      <c r="QT176" s="6">
        <f t="shared" si="5209"/>
        <v>14100.497288411338</v>
      </c>
      <c r="QU176" s="5"/>
      <c r="QV176" s="5"/>
      <c r="QW176" s="6">
        <f>B176-C176-$FC176</f>
        <v>197497.74666666659</v>
      </c>
      <c r="QX176"/>
      <c r="QY176" s="6">
        <f>D176-E176-$FC176</f>
        <v>197497.74666666659</v>
      </c>
      <c r="QZ176"/>
      <c r="RA176" s="6">
        <f>F176-G176-$FC176</f>
        <v>-144920.25333333341</v>
      </c>
      <c r="RB176"/>
      <c r="RC176" s="6">
        <f>H176-I176-$FC176</f>
        <v>80010.746666666586</v>
      </c>
      <c r="RD176"/>
      <c r="RE176" s="6">
        <f>J176-K176-$FC176</f>
        <v>255676.74666666659</v>
      </c>
      <c r="RF176"/>
      <c r="RG176" s="6">
        <f>L176-M176-$FC176</f>
        <v>171822.74666666659</v>
      </c>
      <c r="RH176"/>
      <c r="RI176" s="6">
        <f>N176-O176-$FC176</f>
        <v>-360797.25333333341</v>
      </c>
      <c r="RJ176"/>
      <c r="RK176" s="6">
        <f>P176-Q176-$FC176</f>
        <v>161707.74666666659</v>
      </c>
      <c r="RL176"/>
      <c r="RM176" s="6">
        <f>R176-S176-$FC176</f>
        <v>745715.74666666659</v>
      </c>
      <c r="RN176"/>
      <c r="RO176" s="6">
        <f>T176-U176-$FC176</f>
        <v>117994.74666666659</v>
      </c>
      <c r="RP176"/>
      <c r="RQ176" s="6">
        <f>V176-W176-$FC176</f>
        <v>34034.746666666586</v>
      </c>
      <c r="RR176"/>
      <c r="RS176" s="6">
        <f>X176-Y176-$FC176</f>
        <v>361953.74666666659</v>
      </c>
      <c r="RT176"/>
      <c r="RU176" s="6">
        <f>Z176-AA176-$FC176</f>
        <v>-84444.253333333414</v>
      </c>
      <c r="RV176"/>
      <c r="RW176" s="6">
        <f>AB176-AC176-$FC176</f>
        <v>-163947.25333333341</v>
      </c>
      <c r="RX176"/>
      <c r="RY176" s="6">
        <f>AD176-AE176-$FC176</f>
        <v>68905.746666666586</v>
      </c>
      <c r="RZ176"/>
      <c r="SA176" s="6">
        <f>AF176-AG176-$FC176</f>
        <v>-406633.25333333341</v>
      </c>
      <c r="SB176"/>
      <c r="SC176" s="6">
        <f>AH176-AI176-$FC176</f>
        <v>-499575.25333333341</v>
      </c>
      <c r="SD176"/>
      <c r="SE176" s="6">
        <f>AJ176-AK176-$FC176</f>
        <v>-113515.25333333341</v>
      </c>
      <c r="SF176"/>
      <c r="SG176" s="6">
        <f>AL176-AM176-$FC176</f>
        <v>-52047.253333333414</v>
      </c>
      <c r="SH176"/>
      <c r="SI176" s="6">
        <f>AN176-AO176-$FC176</f>
        <v>-332858.25333333341</v>
      </c>
      <c r="SJ176"/>
      <c r="SK176" s="6">
        <f>AP176-AQ176-$FC176</f>
        <v>-290312.25333333341</v>
      </c>
      <c r="SL176"/>
      <c r="SM176" s="6">
        <f>AR176-AS176-$FC176</f>
        <v>162697.74666666659</v>
      </c>
      <c r="SN176"/>
      <c r="SO176" s="6">
        <f>AT176-AU176-$FC176</f>
        <v>215323.74666666659</v>
      </c>
      <c r="SP176"/>
      <c r="SQ176" s="6">
        <f>AV176-AW176-$FC176</f>
        <v>157109.74666666659</v>
      </c>
      <c r="SR176"/>
      <c r="SS176" s="6">
        <f>AX176-AY176-$FC176</f>
        <v>-274573.25333333341</v>
      </c>
      <c r="ST176"/>
      <c r="SU176" s="6">
        <f>AZ176-BA176-$FC176</f>
        <v>-219898.25333333341</v>
      </c>
      <c r="SV176"/>
      <c r="SW176" s="6">
        <f>BB176-BC176-$FC176</f>
        <v>42027.746666666586</v>
      </c>
      <c r="SX176"/>
      <c r="SY176" s="6">
        <f>BD176-BE176-$FC176</f>
        <v>257904.74666666659</v>
      </c>
      <c r="SZ176"/>
      <c r="TA176" s="6">
        <f>BF176-BG176-$FC176</f>
        <v>-168403.25333333341</v>
      </c>
      <c r="TB176"/>
      <c r="TC176" s="6">
        <f>BH176-BI176-$FC176</f>
        <v>71027.746666666586</v>
      </c>
      <c r="TD176"/>
      <c r="TE176" s="6">
        <f>BJ176-BK176-$FC176</f>
        <v>-158359.25333333341</v>
      </c>
      <c r="TF176"/>
      <c r="TG176" s="6">
        <f>BL176-BM176-$FC176</f>
        <v>-144849.25333333341</v>
      </c>
      <c r="TH176"/>
      <c r="TI176" s="6">
        <f>BN176-BO176-$FC176</f>
        <v>42027.746666666586</v>
      </c>
      <c r="TJ176"/>
      <c r="TK176" s="6">
        <f>BP176-BQ176-$FC176</f>
        <v>-318322.25333333341</v>
      </c>
      <c r="TL176"/>
      <c r="TM176" s="6">
        <f>BR176-BS176-$FC176</f>
        <v>-194079.25333333341</v>
      </c>
      <c r="TN176"/>
      <c r="TO176" s="6">
        <f>BT176-BU176-$FC176</f>
        <v>-279101.25333333341</v>
      </c>
      <c r="TP176"/>
      <c r="TQ176" s="6">
        <f>BV176-BW176-$FC176</f>
        <v>-28528.253333333414</v>
      </c>
      <c r="TR176"/>
      <c r="TS176" s="6">
        <f>BX176-BY176-$FC176</f>
        <v>35307.746666666586</v>
      </c>
      <c r="TT176"/>
      <c r="TU176" s="6">
        <f>BZ176-CA176-$FC176</f>
        <v>368672.74666666659</v>
      </c>
      <c r="TV176"/>
      <c r="TW176" s="6">
        <f>CB176-CC176-$FC176</f>
        <v>255711.74666666659</v>
      </c>
      <c r="TX176"/>
      <c r="TY176" s="6">
        <f>CD176-CE176-$FC176</f>
        <v>-39704.253333333414</v>
      </c>
      <c r="TZ176"/>
      <c r="UA176" s="6">
        <f>CF176-CG176-$FC176</f>
        <v>51010.746666666586</v>
      </c>
      <c r="UB176"/>
      <c r="UC176" s="6">
        <f>CH176-CI176-$FC176</f>
        <v>-148280.25333333341</v>
      </c>
      <c r="UD176"/>
      <c r="UE176" s="6">
        <f>CJ176-CK176-$FC176</f>
        <v>-130243.25333333341</v>
      </c>
      <c r="UF176"/>
      <c r="UG176" s="6">
        <f>CL176-CM176-$FC176</f>
        <v>-238854.25333333341</v>
      </c>
      <c r="UH176"/>
      <c r="UI176" s="6">
        <f>CN176-CO176-$FC176</f>
        <v>589076.74666666659</v>
      </c>
      <c r="UJ176"/>
      <c r="UK176" s="6">
        <f>CP176-CQ176-$FC176</f>
        <v>-35284.253333333414</v>
      </c>
      <c r="UL176"/>
      <c r="UM176" s="6">
        <f>CR176-CS176-$FC176</f>
        <v>-298234.25333333341</v>
      </c>
      <c r="UN176"/>
      <c r="UO176" s="6">
        <f>CT176-CU176-$FC176</f>
        <v>266852.74666666659</v>
      </c>
      <c r="UP176"/>
      <c r="UQ176" s="6">
        <f>CV176-CW176-$FC176</f>
        <v>-62056.253333333414</v>
      </c>
      <c r="UR176"/>
      <c r="US176" s="6">
        <f>CX176-CY176-$FC176</f>
        <v>-172931.25333333341</v>
      </c>
      <c r="UT176"/>
      <c r="UU176" s="6">
        <f>CZ176-DA176-$FC176</f>
        <v>-39775.253333333414</v>
      </c>
      <c r="UV176"/>
      <c r="UW176" s="6">
        <f>DB176-DC176-$FC176</f>
        <v>-29625.253333333414</v>
      </c>
      <c r="UX176"/>
      <c r="UY176" s="6">
        <f>DD176-DE176-$FC176</f>
        <v>-294839.25333333341</v>
      </c>
      <c r="UZ176"/>
      <c r="VA176" s="6">
        <f>DF176-DG176-$FC176</f>
        <v>546565.74666666659</v>
      </c>
      <c r="VB176"/>
      <c r="VC176" s="6">
        <f>DH176-DI176-$FC176</f>
        <v>33008.746666666586</v>
      </c>
      <c r="VD176"/>
      <c r="VE176" s="6">
        <f>DJ176-DK176-$FC176</f>
        <v>153855.74666666659</v>
      </c>
      <c r="VF176"/>
      <c r="VG176" s="6">
        <f>DL176-DM176-$FC176</f>
        <v>-25240.253333333414</v>
      </c>
      <c r="VH176"/>
      <c r="VI176" s="6">
        <f>DN176-DO176-$FC176</f>
        <v>22964.746666666586</v>
      </c>
      <c r="VJ176"/>
      <c r="VK176" s="6">
        <f>DP176-DQ176-$FC176</f>
        <v>-374273.25333333341</v>
      </c>
      <c r="VL176"/>
      <c r="VM176" s="6">
        <f>DR176-DS176-$FC176</f>
        <v>-33020.253333333414</v>
      </c>
      <c r="VN176"/>
      <c r="VO176" s="6">
        <f>DT176-DU176-$FC176</f>
        <v>-197546.25333333341</v>
      </c>
      <c r="VP176"/>
      <c r="VQ176" s="6">
        <f>DV176-DW176-$FC176</f>
        <v>-266864.25333333341</v>
      </c>
      <c r="VR176"/>
      <c r="VS176" s="6">
        <f>DX176-DY176-$FC176</f>
        <v>66641.746666666586</v>
      </c>
      <c r="VT176"/>
      <c r="VU176" s="6">
        <f>DZ176-EA176-$FC176</f>
        <v>-106865.25333333341</v>
      </c>
      <c r="VV176"/>
      <c r="VW176" s="6">
        <f>EB176-EC176-$FC176</f>
        <v>-226582.25333333341</v>
      </c>
      <c r="VX176"/>
      <c r="VY176" s="6">
        <f>ED176-EE176-$FC176</f>
        <v>-141596.25333333341</v>
      </c>
      <c r="VZ176"/>
      <c r="WA176" s="6">
        <f>EF176-EG176-$FC176</f>
        <v>339636.74666666659</v>
      </c>
      <c r="WB176"/>
      <c r="WC176" s="6">
        <f>EH176-EI176-$FC176</f>
        <v>210937.74666666659</v>
      </c>
      <c r="WD176"/>
      <c r="WE176" s="6">
        <f>EJ176-EK176-$FC176</f>
        <v>345224.74666666659</v>
      </c>
      <c r="WF176"/>
      <c r="WG176" s="6">
        <f>EL176-EM176-$FC176</f>
        <v>135960.74666666659</v>
      </c>
      <c r="WH176"/>
      <c r="WI176" s="6">
        <f>EN176-EO176-$FC176</f>
        <v>-245538.25333333341</v>
      </c>
      <c r="WJ176"/>
      <c r="WK176" s="6">
        <f>EP176-EQ176-$FC176</f>
        <v>110213.74666666659</v>
      </c>
      <c r="WL176"/>
      <c r="WM176" s="6">
        <f>ER176-ES176-$FC176</f>
        <v>129240.74666666659</v>
      </c>
      <c r="WN176"/>
      <c r="WO176" s="6">
        <f>ET176-EU176-$FC176</f>
        <v>340697.74666666659</v>
      </c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</row>
    <row r="177" spans="1:1015">
      <c r="EV177" s="15"/>
      <c r="EW177" s="10"/>
      <c r="EX177" s="15"/>
      <c r="EY177" s="10"/>
      <c r="EZ177" s="15"/>
      <c r="FA177" s="10"/>
      <c r="FB177" s="10"/>
      <c r="FC177" s="10"/>
      <c r="FD177" s="15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8"/>
      <c r="KX177" s="15"/>
      <c r="KY177" s="15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5"/>
      <c r="QT177" s="10"/>
      <c r="QW177" s="7">
        <f>QW171*QW176</f>
        <v>21045212419.815807</v>
      </c>
      <c r="QY177" s="7">
        <f>QY171*QY176</f>
        <v>-8113354898.050848</v>
      </c>
      <c r="RA177" s="7">
        <f>RA171*RA176</f>
        <v>-5503383333.4641752</v>
      </c>
      <c r="RC177" s="7">
        <f>RC171*RC176</f>
        <v>16178753320.615803</v>
      </c>
      <c r="RE177" s="7">
        <f>RE171*RE176</f>
        <v>17531052260.135807</v>
      </c>
      <c r="RG177" s="7">
        <f>RG171*RG176</f>
        <v>6316075873.1491461</v>
      </c>
      <c r="RI177" s="7">
        <f>RI171*RI176</f>
        <v>-34385152036.397507</v>
      </c>
      <c r="RK177" s="7">
        <f>RK171*RK176</f>
        <v>-20477496117.677505</v>
      </c>
      <c r="RM177" s="7">
        <f>RM171*RM176</f>
        <v>-20492825519.490868</v>
      </c>
      <c r="RO177" s="7">
        <f>RO171*RO176</f>
        <v>-21426990139.4375</v>
      </c>
      <c r="RQ177" s="7">
        <f>RQ171*RQ176</f>
        <v>-550843752.66417766</v>
      </c>
      <c r="RS177" s="7">
        <f>RS171*RS176</f>
        <v>-43756134785.837517</v>
      </c>
      <c r="RU177" s="7">
        <f>RU171*RU176</f>
        <v>2459755262.802494</v>
      </c>
      <c r="RW177" s="7">
        <f>RW171*RW176</f>
        <v>-3560811928.4508405</v>
      </c>
      <c r="RY177" s="7">
        <f>RY171*RY176</f>
        <v>-3975086163.330842</v>
      </c>
      <c r="SA177" s="7">
        <f>SA171*SA176</f>
        <v>-25637109736.664169</v>
      </c>
      <c r="SC177" s="7">
        <f>SC171*SC176</f>
        <v>32608648951.762512</v>
      </c>
      <c r="SE177" s="7">
        <f>SE171*SE176</f>
        <v>1530270372.9891608</v>
      </c>
      <c r="SG177" s="7">
        <f>SG171*SG176</f>
        <v>-6922245831.3841867</v>
      </c>
      <c r="SI177" s="7">
        <f>SI171*SI176</f>
        <v>3688317981.0958352</v>
      </c>
      <c r="SK177" s="7">
        <f>SK171*SK176</f>
        <v>-19715468981.890839</v>
      </c>
      <c r="SM177" s="7">
        <f>SM171*SM176</f>
        <v>4926366288.0824804</v>
      </c>
      <c r="SO177" s="7">
        <f>SO171*SO176</f>
        <v>2630234114.2158136</v>
      </c>
      <c r="SQ177" s="7">
        <f>SQ171*SQ176</f>
        <v>-14196554017.410843</v>
      </c>
      <c r="SS177" s="7">
        <f>SS171*SS176</f>
        <v>-14200723647.704172</v>
      </c>
      <c r="SU177" s="7">
        <f>SU171*SU176</f>
        <v>26977281909.629173</v>
      </c>
      <c r="SW177" s="7">
        <f>SW171*SW176</f>
        <v>5650178881.1491432</v>
      </c>
      <c r="SY177" s="7">
        <f>SY171*SY176</f>
        <v>-36525694410.797508</v>
      </c>
      <c r="TA177" s="7">
        <f>TA171*TA176</f>
        <v>-8170800110.6375093</v>
      </c>
      <c r="TC177" s="7">
        <f>TC171*TC176</f>
        <v>-4750956953.0908413</v>
      </c>
      <c r="TE177" s="7">
        <f>TE171*TE176</f>
        <v>3791872203.389163</v>
      </c>
      <c r="TG177" s="7">
        <f>TG171*TG176</f>
        <v>-9169428978.9041786</v>
      </c>
      <c r="TI177" s="7">
        <f>TI171*TI176</f>
        <v>903397061.6291523</v>
      </c>
      <c r="TK177" s="7">
        <f>TK171*TK176</f>
        <v>-30062115924.184174</v>
      </c>
      <c r="TM177" s="7">
        <f>TM171*TM176</f>
        <v>11832768829.735834</v>
      </c>
      <c r="TO177" s="7">
        <f>TO171*TO176</f>
        <v>7442164214.482501</v>
      </c>
      <c r="TQ177" s="7">
        <f>TQ171*TQ176</f>
        <v>19876965.415823296</v>
      </c>
      <c r="TS177" s="7">
        <f>TS171*TS176</f>
        <v>-4686917886.6375017</v>
      </c>
      <c r="TU177" s="7">
        <f>TU171*TU176</f>
        <v>-3884611334.5308566</v>
      </c>
      <c r="TW177" s="7">
        <f>TW171*TW176</f>
        <v>-31158155839.277512</v>
      </c>
      <c r="TY177" s="7">
        <f>TY171*TY176</f>
        <v>15593713.149157004</v>
      </c>
      <c r="UA177" s="7">
        <f>UA171*UA176</f>
        <v>-2081684637.9975097</v>
      </c>
      <c r="UC177" s="7">
        <f>UC171*UC176</f>
        <v>369031986.2158277</v>
      </c>
      <c r="UE177" s="7">
        <f>UE171*UE176</f>
        <v>-6002553811.3308439</v>
      </c>
      <c r="UG177" s="7">
        <f>UG171*UG176</f>
        <v>3208468675.2824984</v>
      </c>
      <c r="UI177" s="7">
        <f>UI171*UI176</f>
        <v>26432611932.455799</v>
      </c>
      <c r="UK177" s="7">
        <f>UK171*UK176</f>
        <v>-4769557883.0108538</v>
      </c>
      <c r="UM177" s="7">
        <f>UM171*UM176</f>
        <v>-28458482708.504173</v>
      </c>
      <c r="UO177" s="7">
        <f>UO171*UO176</f>
        <v>1846421756.8824787</v>
      </c>
      <c r="UQ177" s="7">
        <f>UQ171*UQ176</f>
        <v>-3520280803.7575135</v>
      </c>
      <c r="US177" s="7">
        <f>US171*US176</f>
        <v>10654077777.362499</v>
      </c>
      <c r="UU177" s="7">
        <f>UU171*UU176</f>
        <v>-1303644004.3975124</v>
      </c>
      <c r="UW177" s="7">
        <f>UW171*UW176</f>
        <v>-1822760466.9041817</v>
      </c>
      <c r="UY177" s="7">
        <f>UY171*UY176</f>
        <v>1292795433.2558331</v>
      </c>
      <c r="VA177" s="7">
        <f>VA171*VA176</f>
        <v>-56642109560.984192</v>
      </c>
      <c r="VC177" s="7">
        <f>VC171*VC176</f>
        <v>-419895904.13084459</v>
      </c>
      <c r="VE177" s="7">
        <f>VE171*VE176</f>
        <v>-10062280710.957512</v>
      </c>
      <c r="VG177" s="7">
        <f>VG171*VG176</f>
        <v>2500823146.3224978</v>
      </c>
      <c r="VI177" s="7">
        <f>VI171*VI176</f>
        <v>-887374958.21084213</v>
      </c>
      <c r="VK177" s="7">
        <f>VK171*VK176</f>
        <v>-7221697238.9574995</v>
      </c>
      <c r="VM177" s="7">
        <f>VM171*VM176</f>
        <v>-628945130.37084484</v>
      </c>
      <c r="VO177" s="7">
        <f>VO171*VO176</f>
        <v>16480246139.282503</v>
      </c>
      <c r="VQ177" s="7">
        <f>VQ171*VQ176</f>
        <v>2077470606.5891657</v>
      </c>
      <c r="VS177" s="7">
        <f>VS171*VS176</f>
        <v>-1633572253.4641781</v>
      </c>
      <c r="VU177" s="7">
        <f>VU171*VU176</f>
        <v>-8349088719.7041807</v>
      </c>
      <c r="VW177" s="7">
        <f>VW171*VW176</f>
        <v>-12641307896.557508</v>
      </c>
      <c r="VY177" s="7">
        <f>VY171*VY176</f>
        <v>-9065452798.210844</v>
      </c>
      <c r="WA177" s="7">
        <f>WA171*WA176</f>
        <v>-5526822737.1975222</v>
      </c>
      <c r="WC177" s="7">
        <f>WC171*WC176</f>
        <v>-4217224931.5441837</v>
      </c>
      <c r="WE177" s="7">
        <f>WE171*WE176</f>
        <v>9249003644.8824749</v>
      </c>
      <c r="WG177" s="7">
        <f>WG171*WG176</f>
        <v>2613607876.5624824</v>
      </c>
      <c r="WI177" s="7">
        <f>WI171*WI176</f>
        <v>-20430563648.130844</v>
      </c>
      <c r="WK177" s="7">
        <f>WK171*WK176</f>
        <v>-5814959567.0641775</v>
      </c>
      <c r="WM177" s="7">
        <f>WM171*WM176</f>
        <v>-5435445341.5708456</v>
      </c>
      <c r="WO177" s="7">
        <f>WO171*WO176</f>
        <v>15126725564.34914</v>
      </c>
      <c r="WQ177" s="6">
        <f>(SUM(QW177:WP177)/(150*148))</f>
        <v>-14002678.508026425</v>
      </c>
    </row>
    <row r="178" spans="1:1015">
      <c r="A178" s="12" t="s">
        <v>22</v>
      </c>
      <c r="EV178" s="15"/>
      <c r="EW178" s="10"/>
      <c r="EX178" s="15"/>
      <c r="EY178" s="10"/>
      <c r="EZ178" s="15"/>
      <c r="FA178" s="10"/>
      <c r="FB178" s="10"/>
      <c r="FC178" s="10"/>
      <c r="FD178" s="15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8"/>
      <c r="KX178" s="15"/>
      <c r="KY178" s="15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5"/>
      <c r="QT178" s="10"/>
      <c r="QW178" s="7">
        <f t="shared" ref="QW178:TG178" si="6171">QW172*QW175</f>
        <v>21542604.671999987</v>
      </c>
      <c r="QX178" s="7"/>
      <c r="QY178" s="7">
        <f t="shared" si="6171"/>
        <v>55952750.592000023</v>
      </c>
      <c r="QZ178" s="7"/>
      <c r="RA178" s="7">
        <f t="shared" si="6171"/>
        <v>81953916.351999998</v>
      </c>
      <c r="RB178" s="7"/>
      <c r="RC178" s="7">
        <f t="shared" si="6171"/>
        <v>36992556.671999969</v>
      </c>
      <c r="RD178" s="7"/>
      <c r="RE178" s="7">
        <f t="shared" si="6171"/>
        <v>-185718.5279999905</v>
      </c>
      <c r="RF178" s="7"/>
      <c r="RG178" s="7">
        <f t="shared" si="6171"/>
        <v>509532.03199999989</v>
      </c>
      <c r="RH178" s="7"/>
      <c r="RI178" s="7">
        <f t="shared" si="6171"/>
        <v>-9985862.5280000214</v>
      </c>
      <c r="RJ178" s="7"/>
      <c r="RK178" s="7">
        <f t="shared" si="6171"/>
        <v>-10552647.168000022</v>
      </c>
      <c r="RL178" s="7"/>
      <c r="RM178" s="7">
        <f t="shared" si="6171"/>
        <v>32437903.231999986</v>
      </c>
      <c r="RN178" s="7"/>
      <c r="RO178" s="7">
        <f t="shared" si="6171"/>
        <v>106351736.83200003</v>
      </c>
      <c r="RP178" s="7"/>
      <c r="RQ178" s="7">
        <f t="shared" si="6171"/>
        <v>-17124822.527999971</v>
      </c>
      <c r="RR178" s="7"/>
      <c r="RS178" s="7">
        <f t="shared" si="6171"/>
        <v>-293015584.76799989</v>
      </c>
      <c r="RT178" s="7"/>
      <c r="RU178" s="7">
        <f t="shared" si="6171"/>
        <v>-4962928.1280000247</v>
      </c>
      <c r="RV178" s="7"/>
      <c r="RW178" s="7">
        <f t="shared" si="6171"/>
        <v>1334541.3120000034</v>
      </c>
      <c r="RX178" s="7"/>
      <c r="RY178" s="7">
        <f t="shared" si="6171"/>
        <v>48730632.192000024</v>
      </c>
      <c r="RZ178" s="7"/>
      <c r="SA178" s="7">
        <f t="shared" si="6171"/>
        <v>-104589416.44800007</v>
      </c>
      <c r="SB178" s="7"/>
      <c r="SC178" s="7">
        <f t="shared" si="6171"/>
        <v>180581819.39199996</v>
      </c>
      <c r="SD178" s="7"/>
      <c r="SE178" s="7">
        <f t="shared" si="6171"/>
        <v>-56134627.328000054</v>
      </c>
      <c r="SF178" s="7"/>
      <c r="SG178" s="7">
        <f t="shared" si="6171"/>
        <v>-19068086.528000027</v>
      </c>
      <c r="SH178" s="7"/>
      <c r="SI178" s="7">
        <f t="shared" si="6171"/>
        <v>4520639.231999997</v>
      </c>
      <c r="SJ178" s="7"/>
      <c r="SK178" s="7">
        <f t="shared" si="6171"/>
        <v>-229886295.1680001</v>
      </c>
      <c r="SL178" s="7"/>
      <c r="SM178" s="7">
        <f t="shared" si="6171"/>
        <v>-5926256.1279999772</v>
      </c>
      <c r="SN178" s="7"/>
      <c r="SO178" s="7">
        <f t="shared" si="6171"/>
        <v>6753635.0720000612</v>
      </c>
      <c r="SP178" s="7"/>
      <c r="SQ178" s="7">
        <f t="shared" si="6171"/>
        <v>-41178198.527999945</v>
      </c>
      <c r="SR178" s="7"/>
      <c r="SS178" s="7">
        <f t="shared" si="6171"/>
        <v>-23601381.888000045</v>
      </c>
      <c r="ST178" s="7"/>
      <c r="SU178" s="7">
        <f t="shared" si="6171"/>
        <v>-10920580.608000031</v>
      </c>
      <c r="SV178" s="7"/>
      <c r="SW178" s="7">
        <f t="shared" si="6171"/>
        <v>-142137003.00800011</v>
      </c>
      <c r="SX178" s="7"/>
      <c r="SY178" s="7">
        <f t="shared" si="6171"/>
        <v>-107558699.00799988</v>
      </c>
      <c r="SZ178" s="7"/>
      <c r="TA178" s="7">
        <f t="shared" si="6171"/>
        <v>5792703.2320000082</v>
      </c>
      <c r="TB178" s="7"/>
      <c r="TC178" s="7">
        <f t="shared" si="6171"/>
        <v>-66292182.527999945</v>
      </c>
      <c r="TD178" s="7"/>
      <c r="TE178" s="7">
        <f t="shared" si="6171"/>
        <v>81042184.191999987</v>
      </c>
      <c r="TF178" s="7"/>
      <c r="TG178" s="7">
        <f t="shared" si="6171"/>
        <v>13076116.991999982</v>
      </c>
      <c r="TH178" s="7"/>
      <c r="TI178" s="7">
        <f t="shared" ref="TI178:VS178" si="6172">TI172*TI175</f>
        <v>-16574842.368000029</v>
      </c>
      <c r="TJ178" s="7"/>
      <c r="TK178" s="7">
        <f t="shared" si="6172"/>
        <v>-124738044.28799991</v>
      </c>
      <c r="TL178" s="7"/>
      <c r="TM178" s="7">
        <f t="shared" si="6172"/>
        <v>-29292586.367999941</v>
      </c>
      <c r="TN178" s="7"/>
      <c r="TO178" s="7">
        <f t="shared" si="6172"/>
        <v>-10441686.528000027</v>
      </c>
      <c r="TP178" s="7"/>
      <c r="TQ178" s="7">
        <f t="shared" si="6172"/>
        <v>-72137290.367999941</v>
      </c>
      <c r="TR178" s="7"/>
      <c r="TS178" s="7">
        <f t="shared" si="6172"/>
        <v>376205573.63199997</v>
      </c>
      <c r="TT178" s="7"/>
      <c r="TU178" s="7">
        <f t="shared" si="6172"/>
        <v>-69381148.927999943</v>
      </c>
      <c r="TV178" s="7"/>
      <c r="TW178" s="7">
        <f t="shared" si="6172"/>
        <v>-142998955.00799993</v>
      </c>
      <c r="TX178" s="7"/>
      <c r="TY178" s="7">
        <f t="shared" si="6172"/>
        <v>46545518.591999948</v>
      </c>
      <c r="TZ178" s="7"/>
      <c r="UA178" s="7">
        <f t="shared" si="6172"/>
        <v>-17527376.767999951</v>
      </c>
      <c r="UB178" s="7"/>
      <c r="UC178" s="7">
        <f t="shared" si="6172"/>
        <v>2612283.391999986</v>
      </c>
      <c r="UD178" s="7"/>
      <c r="UE178" s="7">
        <f t="shared" si="6172"/>
        <v>-10696935.168000022</v>
      </c>
      <c r="UF178" s="7"/>
      <c r="UG178" s="7">
        <f t="shared" si="6172"/>
        <v>19471797.631999996</v>
      </c>
      <c r="UH178" s="7"/>
      <c r="UI178" s="7">
        <f t="shared" si="6172"/>
        <v>36011465.471999995</v>
      </c>
      <c r="UJ178" s="7"/>
      <c r="UK178" s="7">
        <f t="shared" si="6172"/>
        <v>-96673295.168000072</v>
      </c>
      <c r="UL178" s="7"/>
      <c r="UM178" s="7">
        <f t="shared" si="6172"/>
        <v>18211848.191999946</v>
      </c>
      <c r="UN178" s="7"/>
      <c r="UO178" s="7">
        <f t="shared" si="6172"/>
        <v>-64670863.48800005</v>
      </c>
      <c r="UP178" s="7"/>
      <c r="UQ178" s="7">
        <f t="shared" si="6172"/>
        <v>-412225554.04800016</v>
      </c>
      <c r="UR178" s="7"/>
      <c r="US178" s="7">
        <f t="shared" si="6172"/>
        <v>152540041.15200001</v>
      </c>
      <c r="UT178" s="7"/>
      <c r="UU178" s="7">
        <f t="shared" si="6172"/>
        <v>102718698.43199998</v>
      </c>
      <c r="UV178" s="7"/>
      <c r="UW178" s="7">
        <f t="shared" si="6172"/>
        <v>-26799475.968000039</v>
      </c>
      <c r="UX178" s="7"/>
      <c r="UY178" s="7">
        <f t="shared" si="6172"/>
        <v>-55098532.608000048</v>
      </c>
      <c r="UZ178" s="7"/>
      <c r="VA178" s="7">
        <f t="shared" si="6172"/>
        <v>23961042.432000022</v>
      </c>
      <c r="VB178" s="7"/>
      <c r="VC178" s="7">
        <f t="shared" si="6172"/>
        <v>1954717.6319999939</v>
      </c>
      <c r="VD178" s="7"/>
      <c r="VE178" s="7">
        <f t="shared" si="6172"/>
        <v>-6982291.9679999817</v>
      </c>
      <c r="VF178" s="7"/>
      <c r="VG178" s="7">
        <f t="shared" si="6172"/>
        <v>25001222.911999982</v>
      </c>
      <c r="VH178" s="7"/>
      <c r="VI178" s="7">
        <f t="shared" si="6172"/>
        <v>-329112291.32799989</v>
      </c>
      <c r="VJ178" s="7"/>
      <c r="VK178" s="7">
        <f t="shared" si="6172"/>
        <v>-159902.20799999396</v>
      </c>
      <c r="VL178" s="7"/>
      <c r="VM178" s="7">
        <f t="shared" si="6172"/>
        <v>-90432355.968000099</v>
      </c>
      <c r="VN178" s="7"/>
      <c r="VO178" s="7">
        <f t="shared" si="6172"/>
        <v>30611800.83199998</v>
      </c>
      <c r="VP178" s="7"/>
      <c r="VQ178" s="7">
        <f t="shared" si="6172"/>
        <v>29480690.112000015</v>
      </c>
      <c r="VR178" s="7"/>
      <c r="VS178" s="7">
        <f t="shared" si="6172"/>
        <v>53739900.671999998</v>
      </c>
      <c r="VT178" s="7"/>
      <c r="VU178" s="7">
        <f t="shared" ref="VU178:WM178" si="6173">VU172*VU175</f>
        <v>-21639601.408000052</v>
      </c>
      <c r="VV178" s="7"/>
      <c r="VW178" s="7">
        <f t="shared" si="6173"/>
        <v>6896784.8319999725</v>
      </c>
      <c r="VX178" s="7"/>
      <c r="VY178" s="7">
        <f t="shared" si="6173"/>
        <v>-2645664.7680000118</v>
      </c>
      <c r="VZ178" s="7"/>
      <c r="WA178" s="7">
        <f t="shared" si="6173"/>
        <v>-282799850.6879999</v>
      </c>
      <c r="WB178" s="7"/>
      <c r="WC178" s="7">
        <f t="shared" si="6173"/>
        <v>-72161783.807999939</v>
      </c>
      <c r="WD178" s="7"/>
      <c r="WE178" s="7">
        <f t="shared" si="6173"/>
        <v>-140435906.6879999</v>
      </c>
      <c r="WF178" s="7"/>
      <c r="WG178" s="7">
        <f t="shared" si="6173"/>
        <v>92422325.631999999</v>
      </c>
      <c r="WH178" s="7"/>
      <c r="WI178" s="7">
        <f t="shared" si="6173"/>
        <v>-12641153.088000024</v>
      </c>
      <c r="WJ178" s="7"/>
      <c r="WK178" s="7">
        <f t="shared" si="6173"/>
        <v>1473635.0720000099</v>
      </c>
      <c r="WL178" s="7"/>
      <c r="WM178" s="7">
        <f t="shared" si="6173"/>
        <v>-14378155.007999929</v>
      </c>
      <c r="WN178" s="7"/>
      <c r="WO178" s="7">
        <f>WO172*WO175</f>
        <v>11381601.792000009</v>
      </c>
      <c r="WQ178" s="6">
        <f>(SUM(QW178:WP178)/(150*148))</f>
        <v>-70132.955603603623</v>
      </c>
    </row>
    <row r="179" spans="1:1015" s="3" customFormat="1">
      <c r="A179" s="2">
        <v>201</v>
      </c>
      <c r="B179" s="3">
        <v>407</v>
      </c>
      <c r="C179" s="3">
        <v>0</v>
      </c>
      <c r="D179" s="3">
        <v>203</v>
      </c>
      <c r="E179" s="3">
        <v>203</v>
      </c>
      <c r="F179" s="3">
        <v>0</v>
      </c>
      <c r="G179" s="3">
        <v>1221</v>
      </c>
      <c r="H179" s="3">
        <v>203</v>
      </c>
      <c r="I179" s="3">
        <v>203</v>
      </c>
      <c r="J179" s="3">
        <v>0</v>
      </c>
      <c r="K179" s="3">
        <v>203</v>
      </c>
      <c r="L179" s="3">
        <v>0</v>
      </c>
      <c r="M179" s="3">
        <v>0</v>
      </c>
      <c r="N179" s="3">
        <v>0</v>
      </c>
      <c r="O179" s="3">
        <v>407</v>
      </c>
      <c r="P179" s="3">
        <v>0</v>
      </c>
      <c r="Q179" s="3">
        <v>203</v>
      </c>
      <c r="R179" s="3">
        <v>610</v>
      </c>
      <c r="S179" s="3">
        <v>407</v>
      </c>
      <c r="T179" s="3">
        <v>203</v>
      </c>
      <c r="U179" s="3">
        <v>407</v>
      </c>
      <c r="V179" s="3">
        <v>0</v>
      </c>
      <c r="W179" s="3">
        <v>407</v>
      </c>
      <c r="X179" s="3">
        <v>407</v>
      </c>
      <c r="Y179" s="3">
        <v>0</v>
      </c>
      <c r="Z179" s="3">
        <v>203</v>
      </c>
      <c r="AA179" s="3">
        <v>203</v>
      </c>
      <c r="AB179" s="3">
        <v>203</v>
      </c>
      <c r="AC179" s="3">
        <v>203</v>
      </c>
      <c r="AD179" s="3">
        <v>203</v>
      </c>
      <c r="AE179" s="3">
        <v>407</v>
      </c>
      <c r="AF179" s="3">
        <v>203</v>
      </c>
      <c r="AG179" s="3">
        <v>203</v>
      </c>
      <c r="AH179" s="3">
        <v>203</v>
      </c>
      <c r="AI179" s="3">
        <v>407</v>
      </c>
      <c r="AJ179" s="3">
        <v>203</v>
      </c>
      <c r="AK179" s="3">
        <v>0</v>
      </c>
      <c r="AL179" s="3">
        <v>0</v>
      </c>
      <c r="AM179" s="3">
        <v>0</v>
      </c>
      <c r="AN179" s="3">
        <v>407</v>
      </c>
      <c r="AO179" s="3">
        <v>0</v>
      </c>
      <c r="AP179" s="3">
        <v>0</v>
      </c>
      <c r="AQ179" s="3">
        <v>0</v>
      </c>
      <c r="AR179" s="3">
        <v>203</v>
      </c>
      <c r="AS179" s="3">
        <v>0</v>
      </c>
      <c r="AT179" s="3">
        <v>0</v>
      </c>
      <c r="AU179" s="3">
        <v>203</v>
      </c>
      <c r="AV179" s="3">
        <v>407</v>
      </c>
      <c r="AW179" s="3">
        <v>407</v>
      </c>
      <c r="AX179" s="3">
        <v>203</v>
      </c>
      <c r="AY179" s="3">
        <v>407</v>
      </c>
      <c r="AZ179" s="3">
        <v>203</v>
      </c>
      <c r="BA179" s="3">
        <v>610</v>
      </c>
      <c r="BB179" s="3">
        <v>0</v>
      </c>
      <c r="BC179" s="3">
        <v>407</v>
      </c>
      <c r="BD179" s="3">
        <v>610</v>
      </c>
      <c r="BE179" s="3">
        <v>203</v>
      </c>
      <c r="BF179" s="3">
        <v>814</v>
      </c>
      <c r="BG179" s="3">
        <v>203</v>
      </c>
      <c r="BH179" s="3">
        <v>0</v>
      </c>
      <c r="BI179" s="3">
        <v>0</v>
      </c>
      <c r="BJ179" s="3">
        <v>203</v>
      </c>
      <c r="BK179" s="3">
        <v>610</v>
      </c>
      <c r="BL179" s="3">
        <v>203</v>
      </c>
      <c r="BM179" s="3">
        <v>407</v>
      </c>
      <c r="BN179" s="3">
        <v>203</v>
      </c>
      <c r="BO179" s="3">
        <v>0</v>
      </c>
      <c r="BP179" s="3">
        <v>0</v>
      </c>
      <c r="BQ179" s="3">
        <v>0</v>
      </c>
      <c r="BR179" s="3">
        <v>610</v>
      </c>
      <c r="BS179" s="3">
        <v>203</v>
      </c>
      <c r="BT179" s="3">
        <v>203</v>
      </c>
      <c r="BU179" s="3">
        <v>203</v>
      </c>
      <c r="BV179" s="3">
        <v>0</v>
      </c>
      <c r="BW179" s="3">
        <v>0</v>
      </c>
      <c r="BX179" s="3">
        <v>203</v>
      </c>
      <c r="BY179" s="3">
        <v>203</v>
      </c>
      <c r="BZ179" s="3">
        <v>203</v>
      </c>
      <c r="CA179" s="3">
        <v>203</v>
      </c>
      <c r="CB179" s="3">
        <v>0</v>
      </c>
      <c r="CC179" s="3">
        <v>203</v>
      </c>
      <c r="CD179" s="3">
        <v>407</v>
      </c>
      <c r="CE179" s="3">
        <v>203</v>
      </c>
      <c r="CF179" s="3">
        <v>610</v>
      </c>
      <c r="CG179" s="3">
        <v>0</v>
      </c>
      <c r="CH179" s="3">
        <v>407</v>
      </c>
      <c r="CI179" s="3">
        <v>407</v>
      </c>
      <c r="CJ179" s="3">
        <v>203</v>
      </c>
      <c r="CK179" s="3">
        <v>203</v>
      </c>
      <c r="CL179" s="3">
        <v>610</v>
      </c>
      <c r="CM179" s="3">
        <v>0</v>
      </c>
      <c r="CN179" s="3">
        <v>203</v>
      </c>
      <c r="CO179" s="3">
        <v>407</v>
      </c>
      <c r="CP179" s="3">
        <v>814</v>
      </c>
      <c r="CQ179" s="3">
        <v>0</v>
      </c>
      <c r="CR179" s="3">
        <v>0</v>
      </c>
      <c r="CS179" s="3">
        <v>203</v>
      </c>
      <c r="CT179" s="3">
        <v>407</v>
      </c>
      <c r="CU179" s="3">
        <v>0</v>
      </c>
      <c r="CV179" s="3">
        <v>0</v>
      </c>
      <c r="CW179" s="3">
        <v>203</v>
      </c>
      <c r="CX179" s="3">
        <v>407</v>
      </c>
      <c r="CY179" s="3">
        <v>814</v>
      </c>
      <c r="CZ179" s="3">
        <v>610</v>
      </c>
      <c r="DA179" s="3">
        <v>1017</v>
      </c>
      <c r="DB179" s="3">
        <v>203</v>
      </c>
      <c r="DC179" s="3">
        <v>407</v>
      </c>
      <c r="DD179" s="3">
        <v>0</v>
      </c>
      <c r="DE179" s="3">
        <v>407</v>
      </c>
      <c r="DF179" s="3">
        <v>407</v>
      </c>
      <c r="DG179" s="3">
        <v>0</v>
      </c>
      <c r="DH179" s="3">
        <v>610</v>
      </c>
      <c r="DI179" s="3">
        <v>203</v>
      </c>
      <c r="DJ179" s="3">
        <v>0</v>
      </c>
      <c r="DK179" s="3">
        <v>203</v>
      </c>
      <c r="DL179" s="3">
        <v>0</v>
      </c>
      <c r="DM179" s="3">
        <v>0</v>
      </c>
      <c r="DN179" s="3">
        <v>0</v>
      </c>
      <c r="DO179" s="3">
        <v>407</v>
      </c>
      <c r="DP179" s="3">
        <v>407</v>
      </c>
      <c r="DQ179" s="3">
        <v>407</v>
      </c>
      <c r="DR179" s="3">
        <v>0</v>
      </c>
      <c r="DS179" s="3">
        <v>0</v>
      </c>
      <c r="DT179" s="3">
        <v>203</v>
      </c>
      <c r="DU179" s="3">
        <v>0</v>
      </c>
      <c r="DV179" s="3">
        <v>0</v>
      </c>
      <c r="DW179" s="3">
        <v>814</v>
      </c>
      <c r="DX179" s="3">
        <v>407</v>
      </c>
      <c r="DY179" s="3">
        <v>203</v>
      </c>
      <c r="DZ179" s="3">
        <v>610</v>
      </c>
      <c r="EA179" s="3">
        <v>814</v>
      </c>
      <c r="EB179" s="3">
        <v>0</v>
      </c>
      <c r="EC179" s="3">
        <v>407</v>
      </c>
      <c r="ED179" s="3">
        <v>1017</v>
      </c>
      <c r="EE179" s="3">
        <v>203</v>
      </c>
      <c r="EF179" s="3">
        <v>0</v>
      </c>
      <c r="EG179" s="3">
        <v>407</v>
      </c>
      <c r="EH179" s="3">
        <v>0</v>
      </c>
      <c r="EI179" s="3">
        <v>203</v>
      </c>
      <c r="EJ179" s="3">
        <v>407</v>
      </c>
      <c r="EK179" s="3">
        <v>203</v>
      </c>
      <c r="EL179" s="3">
        <v>203</v>
      </c>
      <c r="EM179" s="3">
        <v>203</v>
      </c>
      <c r="EN179" s="3">
        <v>610</v>
      </c>
      <c r="EO179" s="3">
        <v>0</v>
      </c>
      <c r="EP179" s="3">
        <v>0</v>
      </c>
      <c r="EQ179" s="3">
        <v>407</v>
      </c>
      <c r="ER179" s="3">
        <v>0</v>
      </c>
      <c r="ES179" s="3">
        <v>0</v>
      </c>
      <c r="ET179" s="3">
        <v>203</v>
      </c>
      <c r="EU179" s="3">
        <v>0</v>
      </c>
      <c r="EV179" s="5"/>
      <c r="EW179" s="6">
        <f t="shared" si="5053"/>
        <v>245.34666666666666</v>
      </c>
      <c r="EX179" s="7"/>
      <c r="EY179" s="6">
        <f t="shared" si="5204"/>
        <v>20.213424973082393</v>
      </c>
      <c r="EZ179" s="7"/>
      <c r="FA179" s="6">
        <f t="shared" si="5205"/>
        <v>238.54666666666665</v>
      </c>
      <c r="FB179" s="6">
        <f t="shared" si="5206"/>
        <v>252.14666666666668</v>
      </c>
      <c r="FC179" s="6">
        <f t="shared" si="4992"/>
        <v>-13.600000000000023</v>
      </c>
      <c r="FD179" s="7"/>
      <c r="FE179" s="6">
        <f t="shared" si="5207"/>
        <v>176904.36000000002</v>
      </c>
      <c r="FF179"/>
      <c r="FG179" s="6">
        <f t="shared" si="5361"/>
        <v>184.9600000000006</v>
      </c>
      <c r="FH179"/>
      <c r="FI179" s="6">
        <f t="shared" si="5362"/>
        <v>1457814.7600000002</v>
      </c>
      <c r="FJ179"/>
      <c r="FK179" s="6">
        <f t="shared" si="5363"/>
        <v>184.9600000000006</v>
      </c>
      <c r="FL179"/>
      <c r="FM179" s="6">
        <f t="shared" si="5364"/>
        <v>35872.359999999993</v>
      </c>
      <c r="FN179"/>
      <c r="FO179" s="6">
        <f t="shared" si="5365"/>
        <v>184.9600000000006</v>
      </c>
      <c r="FP179"/>
      <c r="FQ179" s="6">
        <f t="shared" si="5366"/>
        <v>154763.55999999997</v>
      </c>
      <c r="FR179"/>
      <c r="FS179" s="6">
        <f t="shared" si="5367"/>
        <v>35872.359999999993</v>
      </c>
      <c r="FT179"/>
      <c r="FU179" s="6">
        <f t="shared" si="5368"/>
        <v>46915.560000000012</v>
      </c>
      <c r="FV179"/>
      <c r="FW179" s="6">
        <f t="shared" si="5369"/>
        <v>36252.159999999989</v>
      </c>
      <c r="FX179"/>
      <c r="FY179" s="6">
        <f t="shared" si="5370"/>
        <v>154763.55999999997</v>
      </c>
      <c r="FZ179"/>
      <c r="GA179" s="6">
        <f t="shared" si="5371"/>
        <v>176904.36000000002</v>
      </c>
      <c r="GB179"/>
      <c r="GC179" s="6">
        <f t="shared" si="5372"/>
        <v>184.9600000000006</v>
      </c>
      <c r="GD179"/>
      <c r="GE179" s="6">
        <f t="shared" si="5373"/>
        <v>184.9600000000006</v>
      </c>
      <c r="GF179"/>
      <c r="GG179" s="6">
        <f t="shared" si="5374"/>
        <v>36252.159999999989</v>
      </c>
      <c r="GH179"/>
      <c r="GI179" s="6">
        <f t="shared" ref="GI179:GI186" si="6174">(AF179-AG179-$FC179)^2</f>
        <v>184.9600000000006</v>
      </c>
      <c r="GJ179"/>
      <c r="GK179" s="6">
        <f t="shared" ref="GK179:GK186" si="6175">(AH179-AI179-$FC179)^2</f>
        <v>36252.159999999989</v>
      </c>
      <c r="GL179"/>
      <c r="GM179" s="6">
        <f t="shared" ref="GM179:GM186" si="6176">(AJ179-AK179-$FC179)^2</f>
        <v>46915.560000000012</v>
      </c>
      <c r="GN179"/>
      <c r="GO179" s="6">
        <f t="shared" ref="GO179:GO186" si="6177">(AL179-AM179-$FC179)^2</f>
        <v>184.9600000000006</v>
      </c>
      <c r="GP179"/>
      <c r="GQ179" s="6">
        <f t="shared" ref="GQ179:GQ186" si="6178">(AN179-AO179-$FC179)^2</f>
        <v>176904.36000000002</v>
      </c>
      <c r="GR179"/>
      <c r="GS179" s="6">
        <f t="shared" ref="GS179:GS186" si="6179">(AP179-AQ179-$FC179)^2</f>
        <v>184.9600000000006</v>
      </c>
      <c r="GT179"/>
      <c r="GU179" s="6">
        <f t="shared" ref="GU179:GU186" si="6180">(AR179-AS179-$FC179)^2</f>
        <v>46915.560000000012</v>
      </c>
      <c r="GV179"/>
      <c r="GW179" s="6">
        <f t="shared" ref="GW179:GW186" si="6181">(AT179-AU179-$FC179)^2</f>
        <v>35872.359999999993</v>
      </c>
      <c r="GX179"/>
      <c r="GY179" s="6">
        <f t="shared" ref="GY179:GY186" si="6182">(AV179-AW179-$FC179)^2</f>
        <v>184.9600000000006</v>
      </c>
      <c r="GZ179"/>
      <c r="HA179" s="6">
        <f t="shared" ref="HA179:HA186" si="6183">(AX179-AY179-$FC179)^2</f>
        <v>36252.159999999989</v>
      </c>
      <c r="HB179"/>
      <c r="HC179" s="6">
        <f t="shared" ref="HC179:HC186" si="6184">(AZ179-BA179-$FC179)^2</f>
        <v>154763.55999999997</v>
      </c>
      <c r="HD179"/>
      <c r="HE179" s="6">
        <f t="shared" ref="HE179:HE186" si="6185">(BB179-BC179-$FC179)^2</f>
        <v>154763.55999999997</v>
      </c>
      <c r="HF179"/>
      <c r="HG179" s="6">
        <f t="shared" ref="HG179:HG186" si="6186">(BD179-BE179-$FC179)^2</f>
        <v>176904.36000000002</v>
      </c>
      <c r="HH179"/>
      <c r="HI179" s="6">
        <f t="shared" ref="HI179:HI186" si="6187">(BF179-BG179-$FC179)^2</f>
        <v>390125.16000000003</v>
      </c>
      <c r="HJ179"/>
      <c r="HK179" s="6">
        <f t="shared" ref="HK179:HK186" si="6188">(BH179-BI179-$FC179)^2</f>
        <v>184.9600000000006</v>
      </c>
      <c r="HL179"/>
      <c r="HM179" s="6">
        <f t="shared" ref="HM179:HM186" si="6189">(BJ179-BK179-$FC179)^2</f>
        <v>154763.55999999997</v>
      </c>
      <c r="HN179"/>
      <c r="HO179" s="6">
        <f t="shared" ref="HO179:HO186" si="6190">(BL179-BM179-$FC179)^2</f>
        <v>36252.159999999989</v>
      </c>
      <c r="HP179"/>
      <c r="HQ179" s="6">
        <f t="shared" ref="HQ179:HQ186" si="6191">(BN179-BO179-$FC179)^2</f>
        <v>46915.560000000012</v>
      </c>
      <c r="HR179"/>
      <c r="HS179" s="6">
        <f t="shared" ref="HS179:HS186" si="6192">(BP179-BQ179-$FC179)^2</f>
        <v>184.9600000000006</v>
      </c>
      <c r="HT179"/>
      <c r="HU179" s="6">
        <f t="shared" ref="HU179:HU186" si="6193">(BR179-BS179-$FC179)^2</f>
        <v>176904.36000000002</v>
      </c>
      <c r="HV179"/>
      <c r="HW179" s="6">
        <f t="shared" ref="HW179:HW186" si="6194">(BT179-BU179-$FC179)^2</f>
        <v>184.9600000000006</v>
      </c>
      <c r="HX179"/>
      <c r="HY179" s="6">
        <f t="shared" ref="HY179:HY186" si="6195">(BV179-BW179-$FC179)^2</f>
        <v>184.9600000000006</v>
      </c>
      <c r="HZ179"/>
      <c r="IA179" s="6">
        <f t="shared" ref="IA179:IA186" si="6196">(BX179-BY179-$FC179)^2</f>
        <v>184.9600000000006</v>
      </c>
      <c r="IB179"/>
      <c r="IC179" s="6">
        <f t="shared" ref="IC179:IC186" si="6197">(BZ179-CA179-$FC179)^2</f>
        <v>184.9600000000006</v>
      </c>
      <c r="ID179"/>
      <c r="IE179" s="6">
        <f t="shared" ref="IE179:IE186" si="6198">(CB179-CC179-$FC179)^2</f>
        <v>35872.359999999993</v>
      </c>
      <c r="IF179"/>
      <c r="IG179" s="6">
        <f t="shared" ref="IG179:IG186" si="6199">(CD179-CE179-$FC179)^2</f>
        <v>47349.760000000009</v>
      </c>
      <c r="IH179"/>
      <c r="II179" s="6">
        <f t="shared" ref="II179:II186" si="6200">(CF179-CG179-$FC179)^2</f>
        <v>388876.96</v>
      </c>
      <c r="IJ179"/>
      <c r="IK179" s="6">
        <f t="shared" ref="IK179:IK186" si="6201">(CH179-CI179-$FC179)^2</f>
        <v>184.9600000000006</v>
      </c>
      <c r="IL179"/>
      <c r="IM179" s="6">
        <f t="shared" ref="IM179:IM186" si="6202">(CJ179-CK179-$FC179)^2</f>
        <v>184.9600000000006</v>
      </c>
      <c r="IN179"/>
      <c r="IO179" s="6">
        <f t="shared" ref="IO179:IO186" si="6203">(CL179-CM179-$FC179)^2</f>
        <v>388876.96</v>
      </c>
      <c r="IP179"/>
      <c r="IQ179" s="6">
        <f t="shared" ref="IQ179:IQ186" si="6204">(CN179-CO179-$FC179)^2</f>
        <v>36252.159999999989</v>
      </c>
      <c r="IR179"/>
      <c r="IS179" s="6">
        <f t="shared" ref="IS179:IS186" si="6205">(CP179-CQ179-$FC179)^2</f>
        <v>684921.76</v>
      </c>
      <c r="IT179"/>
      <c r="IU179" s="6">
        <f t="shared" ref="IU179:IU186" si="6206">(CR179-CS179-$FC179)^2</f>
        <v>35872.359999999993</v>
      </c>
      <c r="IV179"/>
      <c r="IW179" s="6">
        <f t="shared" ref="IW179:IW186" si="6207">(CT179-CU179-$FC179)^2</f>
        <v>176904.36000000002</v>
      </c>
      <c r="IX179"/>
      <c r="IY179" s="6">
        <f t="shared" ref="IY179:IY186" si="6208">(CV179-CW179-$FC179)^2</f>
        <v>35872.359999999993</v>
      </c>
      <c r="IZ179"/>
      <c r="JA179" s="6">
        <f t="shared" ref="JA179:JA186" si="6209">(CX179-CY179-$FC179)^2</f>
        <v>154763.55999999997</v>
      </c>
      <c r="JB179"/>
      <c r="JC179" s="6">
        <f t="shared" ref="JC179:JC186" si="6210">(CZ179-DA179-$FC179)^2</f>
        <v>154763.55999999997</v>
      </c>
      <c r="JD179"/>
      <c r="JE179" s="6">
        <f t="shared" ref="JE179:JE186" si="6211">(DB179-DC179-$FC179)^2</f>
        <v>36252.159999999989</v>
      </c>
      <c r="JF179"/>
      <c r="JG179" s="6">
        <f t="shared" ref="JG179:JG186" si="6212">(DD179-DE179-$FC179)^2</f>
        <v>154763.55999999997</v>
      </c>
      <c r="JH179"/>
      <c r="JI179" s="6">
        <f t="shared" ref="JI179:JI186" si="6213">(DF179-DG179-$FC179)^2</f>
        <v>176904.36000000002</v>
      </c>
      <c r="JJ179"/>
      <c r="JK179" s="6">
        <f t="shared" ref="JK179:JK186" si="6214">(DH179-DI179-$FC179)^2</f>
        <v>176904.36000000002</v>
      </c>
      <c r="JL179"/>
      <c r="JM179" s="6">
        <f t="shared" ref="JM179:JM186" si="6215">(DJ179-DK179-$FC179)^2</f>
        <v>35872.359999999993</v>
      </c>
      <c r="JN179"/>
      <c r="JO179" s="6">
        <f t="shared" ref="JO179:JO186" si="6216">(DL179-DM179-$FC179)^2</f>
        <v>184.9600000000006</v>
      </c>
      <c r="JP179"/>
      <c r="JQ179" s="6">
        <f t="shared" ref="JQ179:JQ186" si="6217">(DN179-DO179-$FC179)^2</f>
        <v>154763.55999999997</v>
      </c>
      <c r="JR179"/>
      <c r="JS179" s="6">
        <f t="shared" ref="JS179:JS186" si="6218">(DP179-DQ179-$FC179)^2</f>
        <v>184.9600000000006</v>
      </c>
      <c r="JT179"/>
      <c r="JU179" s="6">
        <f t="shared" ref="JU179:JU186" si="6219">(DR179-DS179-$FC179)^2</f>
        <v>184.9600000000006</v>
      </c>
      <c r="JV179"/>
      <c r="JW179" s="6">
        <f t="shared" ref="JW179:JW186" si="6220">(DT179-DU179-$FC179)^2</f>
        <v>46915.560000000012</v>
      </c>
      <c r="JX179"/>
      <c r="JY179" s="6">
        <f t="shared" ref="JY179:JY186" si="6221">(DV179-DW179-$FC179)^2</f>
        <v>640640.15999999992</v>
      </c>
      <c r="JZ179"/>
      <c r="KA179" s="6">
        <f t="shared" ref="KA179:KA186" si="6222">(DX179-DY179-$FC179)^2</f>
        <v>47349.760000000009</v>
      </c>
      <c r="KB179"/>
      <c r="KC179" s="6">
        <f t="shared" ref="KC179:KC186" si="6223">(DZ179-EA179-$FC179)^2</f>
        <v>36252.159999999989</v>
      </c>
      <c r="KD179"/>
      <c r="KE179" s="6">
        <f t="shared" ref="KE179:KE186" si="6224">(EB179-EC179-$FC179)^2</f>
        <v>154763.55999999997</v>
      </c>
      <c r="KF179"/>
      <c r="KG179" s="6">
        <f t="shared" ref="KG179:KG186" si="6225">(ED179-EE179-$FC179)^2</f>
        <v>684921.76</v>
      </c>
      <c r="KH179"/>
      <c r="KI179" s="6">
        <f t="shared" ref="KI179:KI186" si="6226">(EF179-EG179-$FC179)^2</f>
        <v>154763.55999999997</v>
      </c>
      <c r="KJ179"/>
      <c r="KK179" s="6">
        <f t="shared" ref="KK179:KK186" si="6227">(EH179-EI179-$FC179)^2</f>
        <v>35872.359999999993</v>
      </c>
      <c r="KL179"/>
      <c r="KM179" s="6">
        <f t="shared" ref="KM179:KM186" si="6228">(EJ179-EK179-$FC179)^2</f>
        <v>47349.760000000009</v>
      </c>
      <c r="KN179"/>
      <c r="KO179" s="6">
        <f t="shared" ref="KO179:KO186" si="6229">(EL179-EM179-$FC179)^2</f>
        <v>184.9600000000006</v>
      </c>
      <c r="KP179"/>
      <c r="KQ179" s="6">
        <f t="shared" ref="KQ179:KQ186" si="6230">(EN179-EO179-$FC179)^2</f>
        <v>388876.96</v>
      </c>
      <c r="KR179"/>
      <c r="KS179" s="6">
        <f t="shared" ref="KS179:KS186" si="6231">(EP179-EQ179-$FC179)^2</f>
        <v>154763.55999999997</v>
      </c>
      <c r="KT179"/>
      <c r="KU179" s="6">
        <f t="shared" ref="KU179:KU186" si="6232">(ER179-ES179-$FC179)^2</f>
        <v>184.9600000000006</v>
      </c>
      <c r="KV179"/>
      <c r="KW179" s="16">
        <f t="shared" ref="KW179:KW186" si="6233">(SUM(FE179:KV179)/(150*148))^0.5</f>
        <v>20.418089974289913</v>
      </c>
      <c r="KX179" s="7"/>
      <c r="KY179" s="5"/>
      <c r="KZ179" s="3">
        <f t="shared" si="5208"/>
        <v>165649</v>
      </c>
      <c r="LA179"/>
      <c r="LB179" s="3">
        <f t="shared" si="5375"/>
        <v>0</v>
      </c>
      <c r="LC179"/>
      <c r="LD179" s="3">
        <f t="shared" si="5376"/>
        <v>1490841</v>
      </c>
      <c r="LE179"/>
      <c r="LF179" s="3">
        <f t="shared" si="5377"/>
        <v>0</v>
      </c>
      <c r="LG179"/>
      <c r="LH179" s="3">
        <f t="shared" si="5378"/>
        <v>41209</v>
      </c>
      <c r="LI179"/>
      <c r="LJ179" s="3">
        <f t="shared" si="5379"/>
        <v>0</v>
      </c>
      <c r="LK179"/>
      <c r="LL179" s="3">
        <f t="shared" si="5380"/>
        <v>165649</v>
      </c>
      <c r="LM179"/>
      <c r="LN179" s="3">
        <f t="shared" si="5381"/>
        <v>41209</v>
      </c>
      <c r="LO179"/>
      <c r="LP179" s="3">
        <f t="shared" si="5382"/>
        <v>41209</v>
      </c>
      <c r="LQ179"/>
      <c r="LR179" s="3">
        <f t="shared" si="5383"/>
        <v>41616</v>
      </c>
      <c r="LS179"/>
      <c r="LT179" s="3">
        <f t="shared" si="5384"/>
        <v>165649</v>
      </c>
      <c r="LU179"/>
      <c r="LV179" s="3">
        <f t="shared" si="5385"/>
        <v>165649</v>
      </c>
      <c r="LW179"/>
      <c r="LX179" s="3">
        <f t="shared" si="5386"/>
        <v>0</v>
      </c>
      <c r="LY179"/>
      <c r="LZ179" s="3">
        <f t="shared" si="5387"/>
        <v>0</v>
      </c>
      <c r="MA179"/>
      <c r="MB179" s="3">
        <f t="shared" si="5388"/>
        <v>41616</v>
      </c>
      <c r="MC179"/>
      <c r="MD179" s="3">
        <f t="shared" si="5389"/>
        <v>0</v>
      </c>
      <c r="ME179"/>
      <c r="MF179" s="3">
        <f t="shared" si="5390"/>
        <v>41616</v>
      </c>
      <c r="MG179"/>
      <c r="MH179" s="3">
        <f t="shared" si="5391"/>
        <v>41209</v>
      </c>
      <c r="MI179"/>
      <c r="MJ179" s="3">
        <f t="shared" si="5392"/>
        <v>0</v>
      </c>
      <c r="MK179"/>
      <c r="ML179" s="3">
        <f t="shared" si="5393"/>
        <v>165649</v>
      </c>
      <c r="MM179"/>
      <c r="MN179" s="3">
        <f t="shared" si="5394"/>
        <v>0</v>
      </c>
      <c r="MO179"/>
      <c r="MP179" s="3">
        <f t="shared" si="5395"/>
        <v>41209</v>
      </c>
      <c r="MQ179"/>
      <c r="MR179" s="3">
        <f t="shared" si="5396"/>
        <v>41209</v>
      </c>
      <c r="MS179"/>
      <c r="MT179" s="3">
        <f t="shared" si="5397"/>
        <v>0</v>
      </c>
      <c r="MU179"/>
      <c r="MV179" s="3">
        <f t="shared" si="5398"/>
        <v>41616</v>
      </c>
      <c r="MW179"/>
      <c r="MX179" s="3">
        <f t="shared" si="5399"/>
        <v>165649</v>
      </c>
      <c r="MY179"/>
      <c r="MZ179" s="3">
        <f t="shared" si="5400"/>
        <v>165649</v>
      </c>
      <c r="NA179"/>
      <c r="NB179" s="3">
        <f t="shared" si="5401"/>
        <v>165649</v>
      </c>
      <c r="NC179"/>
      <c r="ND179" s="3">
        <f t="shared" si="5402"/>
        <v>373321</v>
      </c>
      <c r="NE179"/>
      <c r="NF179" s="3">
        <f t="shared" si="5403"/>
        <v>0</v>
      </c>
      <c r="NG179"/>
      <c r="NH179" s="3">
        <f t="shared" si="5404"/>
        <v>165649</v>
      </c>
      <c r="NI179"/>
      <c r="NJ179" s="3">
        <f t="shared" si="5405"/>
        <v>41616</v>
      </c>
      <c r="NK179"/>
      <c r="NL179" s="3">
        <f t="shared" si="5359"/>
        <v>41209</v>
      </c>
      <c r="NM179"/>
      <c r="NN179" s="3">
        <f t="shared" si="5406"/>
        <v>0</v>
      </c>
      <c r="NO179"/>
      <c r="NP179" s="3">
        <f t="shared" si="5407"/>
        <v>165649</v>
      </c>
      <c r="NQ179"/>
      <c r="NR179" s="3">
        <f t="shared" si="5408"/>
        <v>0</v>
      </c>
      <c r="NS179"/>
      <c r="NT179" s="3">
        <f t="shared" si="5409"/>
        <v>0</v>
      </c>
      <c r="NU179"/>
      <c r="NV179" s="3">
        <f t="shared" si="5410"/>
        <v>0</v>
      </c>
      <c r="NW179"/>
      <c r="NX179" s="3">
        <f t="shared" si="5411"/>
        <v>0</v>
      </c>
      <c r="NY179"/>
      <c r="NZ179" s="3">
        <f t="shared" si="5412"/>
        <v>41209</v>
      </c>
      <c r="OA179"/>
      <c r="OB179" s="3">
        <f t="shared" si="5413"/>
        <v>41616</v>
      </c>
      <c r="OC179"/>
      <c r="OD179" s="3">
        <f t="shared" si="5414"/>
        <v>372100</v>
      </c>
      <c r="OE179"/>
      <c r="OF179" s="3">
        <f t="shared" si="5415"/>
        <v>0</v>
      </c>
      <c r="OG179"/>
      <c r="OH179" s="3">
        <f t="shared" si="5416"/>
        <v>0</v>
      </c>
      <c r="OI179"/>
      <c r="OJ179" s="3">
        <f t="shared" si="5417"/>
        <v>372100</v>
      </c>
      <c r="OK179"/>
      <c r="OL179" s="3">
        <f t="shared" si="5418"/>
        <v>41616</v>
      </c>
      <c r="OM179"/>
      <c r="ON179" s="3">
        <f t="shared" si="5419"/>
        <v>662596</v>
      </c>
      <c r="OO179"/>
      <c r="OP179" s="3">
        <f t="shared" si="5420"/>
        <v>41209</v>
      </c>
      <c r="OQ179"/>
      <c r="OR179" s="3">
        <f t="shared" si="5421"/>
        <v>165649</v>
      </c>
      <c r="OS179"/>
      <c r="OT179" s="3">
        <f t="shared" si="5422"/>
        <v>41209</v>
      </c>
      <c r="OU179"/>
      <c r="OV179" s="3">
        <f t="shared" si="5423"/>
        <v>165649</v>
      </c>
      <c r="OW179"/>
      <c r="OX179" s="3">
        <f t="shared" si="5424"/>
        <v>165649</v>
      </c>
      <c r="OY179"/>
      <c r="OZ179" s="3">
        <f t="shared" si="5425"/>
        <v>41616</v>
      </c>
      <c r="PA179"/>
      <c r="PB179" s="3">
        <f t="shared" si="5426"/>
        <v>165649</v>
      </c>
      <c r="PC179"/>
      <c r="PD179" s="3">
        <f t="shared" si="5427"/>
        <v>165649</v>
      </c>
      <c r="PE179"/>
      <c r="PF179" s="3">
        <f t="shared" si="5428"/>
        <v>165649</v>
      </c>
      <c r="PG179"/>
      <c r="PH179" s="3">
        <f t="shared" si="5429"/>
        <v>41209</v>
      </c>
      <c r="PI179"/>
      <c r="PJ179" s="3">
        <f t="shared" si="5430"/>
        <v>0</v>
      </c>
      <c r="PK179"/>
      <c r="PL179" s="3">
        <f t="shared" si="5431"/>
        <v>165649</v>
      </c>
      <c r="PM179"/>
      <c r="PN179" s="3">
        <f t="shared" si="5432"/>
        <v>0</v>
      </c>
      <c r="PO179"/>
      <c r="PP179" s="3">
        <f t="shared" si="5433"/>
        <v>0</v>
      </c>
      <c r="PQ179"/>
      <c r="PR179" s="3">
        <f t="shared" si="5434"/>
        <v>41209</v>
      </c>
      <c r="PS179"/>
      <c r="PT179" s="3">
        <f t="shared" si="5435"/>
        <v>662596</v>
      </c>
      <c r="PU179"/>
      <c r="PV179" s="3">
        <f t="shared" si="5436"/>
        <v>41616</v>
      </c>
      <c r="PW179"/>
      <c r="PX179" s="3">
        <f t="shared" si="5360"/>
        <v>41616</v>
      </c>
      <c r="PY179"/>
      <c r="PZ179" s="3">
        <f t="shared" si="5802"/>
        <v>165649</v>
      </c>
      <c r="QA179"/>
      <c r="QB179" s="3">
        <f t="shared" si="5803"/>
        <v>662596</v>
      </c>
      <c r="QC179"/>
      <c r="QD179" s="3">
        <f t="shared" si="5804"/>
        <v>165649</v>
      </c>
      <c r="QE179"/>
      <c r="QF179" s="3">
        <f t="shared" si="5805"/>
        <v>41209</v>
      </c>
      <c r="QG179"/>
      <c r="QH179" s="3">
        <f t="shared" si="5806"/>
        <v>41616</v>
      </c>
      <c r="QI179"/>
      <c r="QJ179" s="3">
        <f t="shared" si="5807"/>
        <v>0</v>
      </c>
      <c r="QK179"/>
      <c r="QL179" s="3">
        <f t="shared" si="5808"/>
        <v>372100</v>
      </c>
      <c r="QM179"/>
      <c r="QN179" s="3">
        <f t="shared" si="5799"/>
        <v>165649</v>
      </c>
      <c r="QO179"/>
      <c r="QP179" s="3">
        <f t="shared" si="5800"/>
        <v>0</v>
      </c>
      <c r="QQ179"/>
      <c r="QR179" s="3">
        <f t="shared" si="5801"/>
        <v>41209</v>
      </c>
      <c r="QS179" s="5"/>
      <c r="QT179" s="6">
        <f t="shared" si="5209"/>
        <v>20.485032989394394</v>
      </c>
      <c r="QU179" s="5"/>
      <c r="QV179" s="5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 s="8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</row>
    <row r="180" spans="1:1015" s="3" customFormat="1">
      <c r="A180" s="2">
        <v>204</v>
      </c>
      <c r="B180" s="3">
        <v>29165</v>
      </c>
      <c r="C180" s="3">
        <v>29370</v>
      </c>
      <c r="D180" s="3">
        <v>32028</v>
      </c>
      <c r="E180" s="3">
        <v>31414</v>
      </c>
      <c r="F180" s="3">
        <v>29370</v>
      </c>
      <c r="G180" s="3">
        <v>33664</v>
      </c>
      <c r="H180" s="3">
        <v>32028</v>
      </c>
      <c r="I180" s="3">
        <v>32232</v>
      </c>
      <c r="J180" s="3">
        <v>35096</v>
      </c>
      <c r="K180" s="3">
        <v>27735</v>
      </c>
      <c r="L180" s="3">
        <v>36733</v>
      </c>
      <c r="M180" s="3">
        <v>26713</v>
      </c>
      <c r="N180" s="3">
        <v>34482</v>
      </c>
      <c r="O180" s="3">
        <v>33869</v>
      </c>
      <c r="P180" s="3">
        <v>32846</v>
      </c>
      <c r="Q180" s="3">
        <v>33869</v>
      </c>
      <c r="R180" s="3">
        <v>35096</v>
      </c>
      <c r="S180" s="3">
        <v>36528</v>
      </c>
      <c r="T180" s="3">
        <v>30801</v>
      </c>
      <c r="U180" s="3">
        <v>30392</v>
      </c>
      <c r="V180" s="3">
        <v>36119</v>
      </c>
      <c r="W180" s="3">
        <v>43695</v>
      </c>
      <c r="X180" s="3">
        <v>39189</v>
      </c>
      <c r="Y180" s="3">
        <v>40213</v>
      </c>
      <c r="Z180" s="3">
        <v>37552</v>
      </c>
      <c r="AA180" s="3">
        <v>31619</v>
      </c>
      <c r="AB180" s="3">
        <v>35096</v>
      </c>
      <c r="AC180" s="3">
        <v>31619</v>
      </c>
      <c r="AD180" s="3">
        <v>31005</v>
      </c>
      <c r="AE180" s="3">
        <v>43490</v>
      </c>
      <c r="AF180" s="3">
        <v>40418</v>
      </c>
      <c r="AG180" s="3">
        <v>38780</v>
      </c>
      <c r="AH180" s="3">
        <v>35096</v>
      </c>
      <c r="AI180" s="3">
        <v>35505</v>
      </c>
      <c r="AJ180" s="3">
        <v>39394</v>
      </c>
      <c r="AK180" s="3">
        <v>38780</v>
      </c>
      <c r="AL180" s="3">
        <v>31619</v>
      </c>
      <c r="AM180" s="3">
        <v>35096</v>
      </c>
      <c r="AN180" s="3">
        <v>40213</v>
      </c>
      <c r="AO180" s="3">
        <v>45334</v>
      </c>
      <c r="AP180" s="3">
        <v>39189</v>
      </c>
      <c r="AQ180" s="3">
        <v>36324</v>
      </c>
      <c r="AR180" s="3">
        <v>36733</v>
      </c>
      <c r="AS180" s="3">
        <v>32232</v>
      </c>
      <c r="AT180" s="3">
        <v>37756</v>
      </c>
      <c r="AU180" s="3">
        <v>36938</v>
      </c>
      <c r="AV180" s="3">
        <v>35505</v>
      </c>
      <c r="AW180" s="3">
        <v>41237</v>
      </c>
      <c r="AX180" s="3">
        <v>39189</v>
      </c>
      <c r="AY180" s="3">
        <v>36733</v>
      </c>
      <c r="AZ180" s="3">
        <v>35301</v>
      </c>
      <c r="BA180" s="3">
        <v>43490</v>
      </c>
      <c r="BB180" s="3">
        <v>33664</v>
      </c>
      <c r="BC180" s="3">
        <v>38166</v>
      </c>
      <c r="BD180" s="3">
        <v>39804</v>
      </c>
      <c r="BE180" s="3">
        <v>38575</v>
      </c>
      <c r="BF180" s="3">
        <v>37756</v>
      </c>
      <c r="BG180" s="3">
        <v>33255</v>
      </c>
      <c r="BH180" s="3">
        <v>38166</v>
      </c>
      <c r="BI180" s="3">
        <v>37347</v>
      </c>
      <c r="BJ180" s="3">
        <v>27122</v>
      </c>
      <c r="BK180" s="3">
        <v>37961</v>
      </c>
      <c r="BL180" s="3">
        <v>37347</v>
      </c>
      <c r="BM180" s="3">
        <v>35096</v>
      </c>
      <c r="BN180" s="3">
        <v>36528</v>
      </c>
      <c r="BO180" s="3">
        <v>38780</v>
      </c>
      <c r="BP180" s="3">
        <v>37961</v>
      </c>
      <c r="BQ180" s="3">
        <v>28961</v>
      </c>
      <c r="BR180" s="3">
        <v>34073</v>
      </c>
      <c r="BS180" s="3">
        <v>35710</v>
      </c>
      <c r="BT180" s="3">
        <v>33255</v>
      </c>
      <c r="BU180" s="3">
        <v>32232</v>
      </c>
      <c r="BV180" s="3">
        <v>27326</v>
      </c>
      <c r="BW180" s="3">
        <v>32437</v>
      </c>
      <c r="BX180" s="3">
        <v>37347</v>
      </c>
      <c r="BY180" s="3">
        <v>29574</v>
      </c>
      <c r="BZ180" s="3">
        <v>37142</v>
      </c>
      <c r="CA180" s="3">
        <v>26713</v>
      </c>
      <c r="CB180" s="3">
        <v>42261</v>
      </c>
      <c r="CC180" s="3">
        <v>32437</v>
      </c>
      <c r="CD180" s="3">
        <v>38371</v>
      </c>
      <c r="CE180" s="3">
        <v>36938</v>
      </c>
      <c r="CF180" s="3">
        <v>32641</v>
      </c>
      <c r="CG180" s="3">
        <v>29983</v>
      </c>
      <c r="CH180" s="3">
        <v>39599</v>
      </c>
      <c r="CI180" s="3">
        <v>34687</v>
      </c>
      <c r="CJ180" s="3">
        <v>38371</v>
      </c>
      <c r="CK180" s="3">
        <v>40008</v>
      </c>
      <c r="CL180" s="3">
        <v>33255</v>
      </c>
      <c r="CM180" s="3">
        <v>24670</v>
      </c>
      <c r="CN180" s="3">
        <v>38575</v>
      </c>
      <c r="CO180" s="3">
        <v>35710</v>
      </c>
      <c r="CP180" s="3">
        <v>32846</v>
      </c>
      <c r="CQ180" s="3">
        <v>33255</v>
      </c>
      <c r="CR180" s="3">
        <v>31619</v>
      </c>
      <c r="CS180" s="3">
        <v>32028</v>
      </c>
      <c r="CT180" s="3">
        <v>26304</v>
      </c>
      <c r="CU180" s="3">
        <v>31414</v>
      </c>
      <c r="CV180" s="3">
        <v>31619</v>
      </c>
      <c r="CW180" s="3">
        <v>33869</v>
      </c>
      <c r="CX180" s="3">
        <v>36733</v>
      </c>
      <c r="CY180" s="3">
        <v>29983</v>
      </c>
      <c r="CZ180" s="3">
        <v>34892</v>
      </c>
      <c r="DA180" s="3">
        <v>35301</v>
      </c>
      <c r="DB180" s="3">
        <v>35710</v>
      </c>
      <c r="DC180" s="3">
        <v>34278</v>
      </c>
      <c r="DD180" s="3">
        <v>31414</v>
      </c>
      <c r="DE180" s="3">
        <v>28348</v>
      </c>
      <c r="DF180" s="3">
        <v>39804</v>
      </c>
      <c r="DG180" s="3">
        <v>35096</v>
      </c>
      <c r="DH180" s="3">
        <v>28348</v>
      </c>
      <c r="DI180" s="3">
        <v>36119</v>
      </c>
      <c r="DJ180" s="3">
        <v>39599</v>
      </c>
      <c r="DK180" s="3">
        <v>31210</v>
      </c>
      <c r="DL180" s="3">
        <v>35505</v>
      </c>
      <c r="DM180" s="3">
        <v>36733</v>
      </c>
      <c r="DN180" s="3">
        <v>29370</v>
      </c>
      <c r="DO180" s="3">
        <v>25487</v>
      </c>
      <c r="DP180" s="3">
        <v>35505</v>
      </c>
      <c r="DQ180" s="3">
        <v>35096</v>
      </c>
      <c r="DR180" s="3">
        <v>28348</v>
      </c>
      <c r="DS180" s="3">
        <v>30801</v>
      </c>
      <c r="DT180" s="3">
        <v>34892</v>
      </c>
      <c r="DU180" s="3">
        <v>30392</v>
      </c>
      <c r="DV180" s="3">
        <v>29983</v>
      </c>
      <c r="DW180" s="3">
        <v>23240</v>
      </c>
      <c r="DX180" s="3">
        <v>38166</v>
      </c>
      <c r="DY180" s="3">
        <v>29574</v>
      </c>
      <c r="DZ180" s="3">
        <v>30596</v>
      </c>
      <c r="EA180" s="3">
        <v>32437</v>
      </c>
      <c r="EB180" s="3">
        <v>35301</v>
      </c>
      <c r="EC180" s="3">
        <v>35301</v>
      </c>
      <c r="ED180" s="3">
        <v>21402</v>
      </c>
      <c r="EE180" s="3">
        <v>36528</v>
      </c>
      <c r="EF180" s="3">
        <v>29779</v>
      </c>
      <c r="EG180" s="3">
        <v>32232</v>
      </c>
      <c r="EH180" s="3">
        <v>35096</v>
      </c>
      <c r="EI180" s="3">
        <v>31823</v>
      </c>
      <c r="EJ180" s="3">
        <v>37756</v>
      </c>
      <c r="EK180" s="3">
        <v>26100</v>
      </c>
      <c r="EL180" s="3">
        <v>32437</v>
      </c>
      <c r="EM180" s="3">
        <v>25487</v>
      </c>
      <c r="EN180" s="3">
        <v>33255</v>
      </c>
      <c r="EO180" s="3">
        <v>29574</v>
      </c>
      <c r="EP180" s="3">
        <v>30188</v>
      </c>
      <c r="EQ180" s="3">
        <v>28552</v>
      </c>
      <c r="ER180" s="3">
        <v>33050</v>
      </c>
      <c r="ES180" s="3">
        <v>27122</v>
      </c>
      <c r="ET180" s="3">
        <v>32846</v>
      </c>
      <c r="EU180" s="3">
        <v>28143</v>
      </c>
      <c r="EV180" s="5"/>
      <c r="EW180" s="6">
        <f t="shared" si="5053"/>
        <v>34010.533333333333</v>
      </c>
      <c r="EX180" s="7"/>
      <c r="EY180" s="6">
        <f t="shared" si="5204"/>
        <v>358.4033446615407</v>
      </c>
      <c r="EZ180" s="7"/>
      <c r="FA180" s="6">
        <f t="shared" si="5205"/>
        <v>34532.613333333335</v>
      </c>
      <c r="FB180" s="6">
        <f t="shared" si="5206"/>
        <v>33488.453333333331</v>
      </c>
      <c r="FC180" s="6">
        <f t="shared" si="4992"/>
        <v>1044.1600000000035</v>
      </c>
      <c r="FD180" s="7"/>
      <c r="FE180" s="6">
        <f t="shared" si="5207"/>
        <v>1560400.7056000088</v>
      </c>
      <c r="FF180"/>
      <c r="FG180" s="6">
        <f t="shared" si="5361"/>
        <v>185037.625600003</v>
      </c>
      <c r="FH180"/>
      <c r="FI180" s="6">
        <f t="shared" si="5362"/>
        <v>28495952.185600039</v>
      </c>
      <c r="FJ180"/>
      <c r="FK180" s="6">
        <f t="shared" si="5363"/>
        <v>1557903.3856000088</v>
      </c>
      <c r="FL180"/>
      <c r="FM180" s="6">
        <f t="shared" si="5364"/>
        <v>39902467.585599959</v>
      </c>
      <c r="FN180"/>
      <c r="FO180" s="6">
        <f t="shared" si="5365"/>
        <v>80565703.705599934</v>
      </c>
      <c r="FP180"/>
      <c r="FQ180" s="6">
        <f t="shared" si="5366"/>
        <v>185898.945600003</v>
      </c>
      <c r="FR180"/>
      <c r="FS180" s="6">
        <f t="shared" si="5367"/>
        <v>4273150.4656000147</v>
      </c>
      <c r="FT180"/>
      <c r="FU180" s="6">
        <f t="shared" si="5368"/>
        <v>6131368.3456000173</v>
      </c>
      <c r="FV180"/>
      <c r="FW180" s="6">
        <f t="shared" si="5369"/>
        <v>403428.22560000443</v>
      </c>
      <c r="FX180"/>
      <c r="FY180" s="6">
        <f t="shared" si="5370"/>
        <v>74307158.425600067</v>
      </c>
      <c r="FZ180"/>
      <c r="GA180" s="6">
        <f t="shared" si="5371"/>
        <v>4277285.785600014</v>
      </c>
      <c r="GB180"/>
      <c r="GC180" s="6">
        <f t="shared" si="5372"/>
        <v>23900756.545599967</v>
      </c>
      <c r="GD180"/>
      <c r="GE180" s="6">
        <f t="shared" si="5373"/>
        <v>5918710.465599983</v>
      </c>
      <c r="GF180"/>
      <c r="GG180" s="6">
        <f t="shared" si="5374"/>
        <v>183038170.30560011</v>
      </c>
      <c r="GH180"/>
      <c r="GI180" s="6">
        <f t="shared" si="6174"/>
        <v>352645.94559999584</v>
      </c>
      <c r="GJ180"/>
      <c r="GK180" s="6">
        <f t="shared" si="6175"/>
        <v>2111673.98560001</v>
      </c>
      <c r="GL180"/>
      <c r="GM180" s="6">
        <f t="shared" si="6176"/>
        <v>185037.625600003</v>
      </c>
      <c r="GN180"/>
      <c r="GO180" s="6">
        <f t="shared" si="6177"/>
        <v>20440887.74560003</v>
      </c>
      <c r="GP180"/>
      <c r="GQ180" s="6">
        <f t="shared" si="6178"/>
        <v>38009197.825600043</v>
      </c>
      <c r="GR180"/>
      <c r="GS180" s="6">
        <f t="shared" si="6179"/>
        <v>3315458.3055999875</v>
      </c>
      <c r="GT180"/>
      <c r="GU180" s="6">
        <f t="shared" si="6180"/>
        <v>11949742.785599977</v>
      </c>
      <c r="GV180"/>
      <c r="GW180" s="6">
        <f t="shared" si="6181"/>
        <v>51148.345600001579</v>
      </c>
      <c r="GX180"/>
      <c r="GY180" s="6">
        <f t="shared" si="6182"/>
        <v>45916344.345600046</v>
      </c>
      <c r="GZ180"/>
      <c r="HA180" s="6">
        <f t="shared" si="6183"/>
        <v>1993292.1855999902</v>
      </c>
      <c r="HB180"/>
      <c r="HC180" s="6">
        <f t="shared" si="6184"/>
        <v>85251243.585600063</v>
      </c>
      <c r="HD180"/>
      <c r="HE180" s="6">
        <f t="shared" si="6185"/>
        <v>30759890.745600037</v>
      </c>
      <c r="HF180"/>
      <c r="HG180" s="6">
        <f t="shared" si="6186"/>
        <v>34165.825599998709</v>
      </c>
      <c r="HH180"/>
      <c r="HI180" s="6">
        <f t="shared" si="6187"/>
        <v>11949742.785599977</v>
      </c>
      <c r="HJ180"/>
      <c r="HK180" s="6">
        <f t="shared" si="6188"/>
        <v>50697.025600001572</v>
      </c>
      <c r="HL180"/>
      <c r="HM180" s="6">
        <f t="shared" si="6189"/>
        <v>141209491.58560008</v>
      </c>
      <c r="HN180"/>
      <c r="HO180" s="6">
        <f t="shared" si="6190"/>
        <v>1456462.7855999917</v>
      </c>
      <c r="HP180"/>
      <c r="HQ180" s="6">
        <f t="shared" si="6191"/>
        <v>10864670.745600022</v>
      </c>
      <c r="HR180"/>
      <c r="HS180" s="6">
        <f t="shared" si="6192"/>
        <v>63295390.105599947</v>
      </c>
      <c r="HT180"/>
      <c r="HU180" s="6">
        <f t="shared" si="6193"/>
        <v>7188618.9456000188</v>
      </c>
      <c r="HV180"/>
      <c r="HW180" s="6">
        <f t="shared" si="6194"/>
        <v>447.74560000014782</v>
      </c>
      <c r="HX180"/>
      <c r="HY180" s="6">
        <f t="shared" si="6195"/>
        <v>37885994.62560004</v>
      </c>
      <c r="HZ180"/>
      <c r="IA180" s="6">
        <f t="shared" si="6196"/>
        <v>45277287.745599955</v>
      </c>
      <c r="IB180"/>
      <c r="IC180" s="6">
        <f t="shared" si="6197"/>
        <v>88075221.825599939</v>
      </c>
      <c r="ID180"/>
      <c r="IE180" s="6">
        <f t="shared" si="6198"/>
        <v>77085590.425599933</v>
      </c>
      <c r="IF180"/>
      <c r="IG180" s="6">
        <f t="shared" si="6199"/>
        <v>151196.54559999728</v>
      </c>
      <c r="IH180"/>
      <c r="II180" s="6">
        <f t="shared" si="6200"/>
        <v>2604479.5455999887</v>
      </c>
      <c r="IJ180"/>
      <c r="IK180" s="6">
        <f t="shared" si="6201"/>
        <v>14960186.265599973</v>
      </c>
      <c r="IL180"/>
      <c r="IM180" s="6">
        <f t="shared" si="6202"/>
        <v>7188618.9456000188</v>
      </c>
      <c r="IN180"/>
      <c r="IO180" s="6">
        <f t="shared" si="6203"/>
        <v>56864267.905599944</v>
      </c>
      <c r="IP180"/>
      <c r="IQ180" s="6">
        <f t="shared" si="6204"/>
        <v>3315458.3055999875</v>
      </c>
      <c r="IR180"/>
      <c r="IS180" s="6">
        <f t="shared" si="6205"/>
        <v>2111673.98560001</v>
      </c>
      <c r="IT180"/>
      <c r="IU180" s="6">
        <f t="shared" si="6206"/>
        <v>2111673.98560001</v>
      </c>
      <c r="IV180"/>
      <c r="IW180" s="6">
        <f t="shared" si="6207"/>
        <v>37873685.30560004</v>
      </c>
      <c r="IX180"/>
      <c r="IY180" s="6">
        <f t="shared" si="6208"/>
        <v>10851490.105600024</v>
      </c>
      <c r="IZ180"/>
      <c r="JA180" s="6">
        <f t="shared" si="6209"/>
        <v>32556610.105599958</v>
      </c>
      <c r="JB180"/>
      <c r="JC180" s="6">
        <f t="shared" si="6210"/>
        <v>2111673.98560001</v>
      </c>
      <c r="JD180"/>
      <c r="JE180" s="6">
        <f t="shared" si="6211"/>
        <v>150419.86559999728</v>
      </c>
      <c r="JF180"/>
      <c r="JG180" s="6">
        <f t="shared" si="6212"/>
        <v>4087836.9855999858</v>
      </c>
      <c r="JH180"/>
      <c r="JI180" s="6">
        <f t="shared" si="6213"/>
        <v>13423723.545599975</v>
      </c>
      <c r="JJ180"/>
      <c r="JK180" s="6">
        <f t="shared" si="6214"/>
        <v>77707045.825600058</v>
      </c>
      <c r="JL180"/>
      <c r="JM180" s="6">
        <f t="shared" si="6215"/>
        <v>53946674.625599951</v>
      </c>
      <c r="JN180"/>
      <c r="JO180" s="6">
        <f t="shared" si="6216"/>
        <v>5162711.0656000162</v>
      </c>
      <c r="JP180"/>
      <c r="JQ180" s="6">
        <f t="shared" si="6217"/>
        <v>8059012.5455999803</v>
      </c>
      <c r="JR180"/>
      <c r="JS180" s="6">
        <f t="shared" si="6218"/>
        <v>403428.22560000443</v>
      </c>
      <c r="JT180"/>
      <c r="JU180" s="6">
        <f t="shared" si="6219"/>
        <v>12230128.065600025</v>
      </c>
      <c r="JV180"/>
      <c r="JW180" s="6">
        <f t="shared" si="6220"/>
        <v>11942830.105599975</v>
      </c>
      <c r="JX180"/>
      <c r="JY180" s="6">
        <f t="shared" si="6221"/>
        <v>32476777.345599961</v>
      </c>
      <c r="JZ180"/>
      <c r="KA180" s="6">
        <f t="shared" si="6222"/>
        <v>56969888.66559995</v>
      </c>
      <c r="KB180"/>
      <c r="KC180" s="6">
        <f t="shared" si="6223"/>
        <v>8324148.22560002</v>
      </c>
      <c r="KD180"/>
      <c r="KE180" s="6">
        <f t="shared" si="6224"/>
        <v>1090270.1056000073</v>
      </c>
      <c r="KF180"/>
      <c r="KG180" s="6">
        <f t="shared" si="6225"/>
        <v>261474074.42560011</v>
      </c>
      <c r="KH180"/>
      <c r="KI180" s="6">
        <f t="shared" si="6226"/>
        <v>12230128.065600025</v>
      </c>
      <c r="KJ180"/>
      <c r="KK180" s="6">
        <f t="shared" si="6227"/>
        <v>4967727.7455999842</v>
      </c>
      <c r="KL180"/>
      <c r="KM180" s="6">
        <f t="shared" si="6228"/>
        <v>112611148.18559992</v>
      </c>
      <c r="KN180"/>
      <c r="KO180" s="6">
        <f t="shared" si="6229"/>
        <v>34878946.105599962</v>
      </c>
      <c r="KP180"/>
      <c r="KQ180" s="6">
        <f t="shared" si="6230"/>
        <v>6952925.1855999818</v>
      </c>
      <c r="KR180"/>
      <c r="KS180" s="6">
        <f t="shared" si="6231"/>
        <v>350274.58559999586</v>
      </c>
      <c r="KT180"/>
      <c r="KU180" s="6">
        <f t="shared" si="6232"/>
        <v>23851893.145599965</v>
      </c>
      <c r="KV180"/>
      <c r="KW180" s="16">
        <f t="shared" si="6233"/>
        <v>307.22579995698146</v>
      </c>
      <c r="KX180" s="7"/>
      <c r="KY180" s="5"/>
      <c r="KZ180" s="3">
        <f t="shared" si="5208"/>
        <v>42025</v>
      </c>
      <c r="LA180"/>
      <c r="LB180" s="3">
        <f t="shared" si="5375"/>
        <v>376996</v>
      </c>
      <c r="LC180"/>
      <c r="LD180" s="3">
        <f t="shared" si="5376"/>
        <v>18438436</v>
      </c>
      <c r="LE180"/>
      <c r="LF180" s="3">
        <f t="shared" si="5377"/>
        <v>41616</v>
      </c>
      <c r="LG180"/>
      <c r="LH180" s="3">
        <f t="shared" si="5378"/>
        <v>54184321</v>
      </c>
      <c r="LI180"/>
      <c r="LJ180" s="3">
        <f t="shared" si="5379"/>
        <v>100400400</v>
      </c>
      <c r="LK180"/>
      <c r="LL180" s="3">
        <f t="shared" si="5380"/>
        <v>375769</v>
      </c>
      <c r="LM180"/>
      <c r="LN180" s="3">
        <f t="shared" si="5381"/>
        <v>1046529</v>
      </c>
      <c r="LO180"/>
      <c r="LP180" s="3">
        <f t="shared" si="5382"/>
        <v>2050624</v>
      </c>
      <c r="LQ180"/>
      <c r="LR180" s="3">
        <f t="shared" si="5383"/>
        <v>167281</v>
      </c>
      <c r="LS180"/>
      <c r="LT180" s="3">
        <f t="shared" si="5384"/>
        <v>57395776</v>
      </c>
      <c r="LU180"/>
      <c r="LV180" s="3">
        <f t="shared" si="5385"/>
        <v>1048576</v>
      </c>
      <c r="LW180"/>
      <c r="LX180" s="3">
        <f t="shared" si="5386"/>
        <v>35200489</v>
      </c>
      <c r="LY180"/>
      <c r="LZ180" s="3">
        <f t="shared" si="5387"/>
        <v>12089529</v>
      </c>
      <c r="MA180"/>
      <c r="MB180" s="3">
        <f t="shared" si="5388"/>
        <v>155875225</v>
      </c>
      <c r="MC180"/>
      <c r="MD180" s="3">
        <f t="shared" si="5389"/>
        <v>2683044</v>
      </c>
      <c r="ME180"/>
      <c r="MF180" s="3">
        <f t="shared" si="5390"/>
        <v>167281</v>
      </c>
      <c r="MG180"/>
      <c r="MH180" s="3">
        <f t="shared" si="5391"/>
        <v>376996</v>
      </c>
      <c r="MI180"/>
      <c r="MJ180" s="3">
        <f t="shared" si="5392"/>
        <v>12089529</v>
      </c>
      <c r="MK180"/>
      <c r="ML180" s="3">
        <f t="shared" si="5393"/>
        <v>26224641</v>
      </c>
      <c r="MM180"/>
      <c r="MN180" s="3">
        <f t="shared" si="5394"/>
        <v>8208225</v>
      </c>
      <c r="MO180"/>
      <c r="MP180" s="3">
        <f t="shared" si="5395"/>
        <v>20259001</v>
      </c>
      <c r="MQ180"/>
      <c r="MR180" s="3">
        <f t="shared" si="5396"/>
        <v>669124</v>
      </c>
      <c r="MS180"/>
      <c r="MT180" s="3">
        <f t="shared" si="5397"/>
        <v>32855824</v>
      </c>
      <c r="MU180"/>
      <c r="MV180" s="3">
        <f t="shared" si="5398"/>
        <v>6031936</v>
      </c>
      <c r="MW180"/>
      <c r="MX180" s="3">
        <f t="shared" si="5399"/>
        <v>67059721</v>
      </c>
      <c r="MY180"/>
      <c r="MZ180" s="3">
        <f t="shared" si="5400"/>
        <v>20268004</v>
      </c>
      <c r="NA180"/>
      <c r="NB180" s="3">
        <f t="shared" si="5401"/>
        <v>1510441</v>
      </c>
      <c r="NC180"/>
      <c r="ND180" s="3">
        <f t="shared" si="5402"/>
        <v>20259001</v>
      </c>
      <c r="NE180"/>
      <c r="NF180" s="3">
        <f t="shared" si="5403"/>
        <v>670761</v>
      </c>
      <c r="NG180"/>
      <c r="NH180" s="3">
        <f t="shared" si="5404"/>
        <v>117483921</v>
      </c>
      <c r="NI180"/>
      <c r="NJ180" s="3">
        <f t="shared" si="5405"/>
        <v>5067001</v>
      </c>
      <c r="NK180"/>
      <c r="NL180" s="3">
        <f t="shared" si="5359"/>
        <v>5071504</v>
      </c>
      <c r="NM180"/>
      <c r="NN180" s="3">
        <f t="shared" si="5406"/>
        <v>81000000</v>
      </c>
      <c r="NO180"/>
      <c r="NP180" s="3">
        <f t="shared" si="5407"/>
        <v>2679769</v>
      </c>
      <c r="NQ180"/>
      <c r="NR180" s="3">
        <f t="shared" si="5408"/>
        <v>1046529</v>
      </c>
      <c r="NS180"/>
      <c r="NT180" s="3">
        <f t="shared" si="5409"/>
        <v>26122321</v>
      </c>
      <c r="NU180"/>
      <c r="NV180" s="3">
        <f t="shared" si="5410"/>
        <v>60419529</v>
      </c>
      <c r="NW180"/>
      <c r="NX180" s="3">
        <f t="shared" si="5411"/>
        <v>108764041</v>
      </c>
      <c r="NY180"/>
      <c r="NZ180" s="3">
        <f t="shared" si="5412"/>
        <v>96510976</v>
      </c>
      <c r="OA180"/>
      <c r="OB180" s="3">
        <f t="shared" si="5413"/>
        <v>2053489</v>
      </c>
      <c r="OC180"/>
      <c r="OD180" s="3">
        <f t="shared" si="5414"/>
        <v>7064964</v>
      </c>
      <c r="OE180"/>
      <c r="OF180" s="3">
        <f t="shared" si="5415"/>
        <v>24127744</v>
      </c>
      <c r="OG180"/>
      <c r="OH180" s="3">
        <f t="shared" si="5416"/>
        <v>2679769</v>
      </c>
      <c r="OI180"/>
      <c r="OJ180" s="3">
        <f t="shared" si="5417"/>
        <v>73702225</v>
      </c>
      <c r="OK180"/>
      <c r="OL180" s="3">
        <f t="shared" si="5418"/>
        <v>8208225</v>
      </c>
      <c r="OM180"/>
      <c r="ON180" s="3">
        <f t="shared" si="5419"/>
        <v>167281</v>
      </c>
      <c r="OO180"/>
      <c r="OP180" s="3">
        <f t="shared" si="5420"/>
        <v>167281</v>
      </c>
      <c r="OQ180"/>
      <c r="OR180" s="3">
        <f t="shared" si="5421"/>
        <v>26112100</v>
      </c>
      <c r="OS180"/>
      <c r="OT180" s="3">
        <f t="shared" si="5422"/>
        <v>5062500</v>
      </c>
      <c r="OU180"/>
      <c r="OV180" s="3">
        <f t="shared" si="5423"/>
        <v>45562500</v>
      </c>
      <c r="OW180"/>
      <c r="OX180" s="3">
        <f t="shared" si="5424"/>
        <v>167281</v>
      </c>
      <c r="OY180"/>
      <c r="OZ180" s="3">
        <f t="shared" si="5425"/>
        <v>2050624</v>
      </c>
      <c r="PA180"/>
      <c r="PB180" s="3">
        <f t="shared" si="5426"/>
        <v>9400356</v>
      </c>
      <c r="PC180"/>
      <c r="PD180" s="3">
        <f t="shared" si="5427"/>
        <v>22165264</v>
      </c>
      <c r="PE180"/>
      <c r="PF180" s="3">
        <f t="shared" si="5428"/>
        <v>60388441</v>
      </c>
      <c r="PG180"/>
      <c r="PH180" s="3">
        <f t="shared" si="5429"/>
        <v>70375321</v>
      </c>
      <c r="PI180"/>
      <c r="PJ180" s="3">
        <f t="shared" si="5430"/>
        <v>1507984</v>
      </c>
      <c r="PK180"/>
      <c r="PL180" s="3">
        <f t="shared" si="5431"/>
        <v>15077689</v>
      </c>
      <c r="PM180"/>
      <c r="PN180" s="3">
        <f t="shared" si="5432"/>
        <v>167281</v>
      </c>
      <c r="PO180"/>
      <c r="PP180" s="3">
        <f t="shared" si="5433"/>
        <v>6017209</v>
      </c>
      <c r="PQ180"/>
      <c r="PR180" s="3">
        <f t="shared" si="5434"/>
        <v>20250000</v>
      </c>
      <c r="PS180"/>
      <c r="PT180" s="3">
        <f t="shared" si="5435"/>
        <v>45468049</v>
      </c>
      <c r="PU180"/>
      <c r="PV180" s="3">
        <f t="shared" si="5436"/>
        <v>73822464</v>
      </c>
      <c r="PW180"/>
      <c r="PX180" s="3">
        <f t="shared" si="5360"/>
        <v>3389281</v>
      </c>
      <c r="PY180"/>
      <c r="PZ180" s="3">
        <f t="shared" si="5802"/>
        <v>0</v>
      </c>
      <c r="QA180"/>
      <c r="QB180" s="3">
        <f t="shared" si="5803"/>
        <v>228795876</v>
      </c>
      <c r="QC180"/>
      <c r="QD180" s="3">
        <f t="shared" si="5804"/>
        <v>6017209</v>
      </c>
      <c r="QE180"/>
      <c r="QF180" s="3">
        <f t="shared" si="5805"/>
        <v>10712529</v>
      </c>
      <c r="QG180"/>
      <c r="QH180" s="3">
        <f t="shared" si="5806"/>
        <v>135862336</v>
      </c>
      <c r="QI180"/>
      <c r="QJ180" s="3">
        <f t="shared" si="5807"/>
        <v>48302500</v>
      </c>
      <c r="QK180"/>
      <c r="QL180" s="3">
        <f t="shared" si="5808"/>
        <v>13549761</v>
      </c>
      <c r="QM180"/>
      <c r="QN180" s="3">
        <f t="shared" si="5799"/>
        <v>2676496</v>
      </c>
      <c r="QO180"/>
      <c r="QP180" s="3">
        <f t="shared" si="5800"/>
        <v>35141184</v>
      </c>
      <c r="QQ180"/>
      <c r="QR180" s="3">
        <f t="shared" si="5801"/>
        <v>22118209</v>
      </c>
      <c r="QS180" s="5"/>
      <c r="QT180" s="6">
        <f t="shared" si="5209"/>
        <v>314.12427491375144</v>
      </c>
      <c r="QU180" s="5"/>
      <c r="QV180" s="5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</row>
    <row r="181" spans="1:1015" s="3" customFormat="1">
      <c r="A181" s="2">
        <v>206</v>
      </c>
      <c r="B181" s="3">
        <v>516872</v>
      </c>
      <c r="C181" s="3">
        <v>508256</v>
      </c>
      <c r="D181" s="3">
        <v>620400</v>
      </c>
      <c r="E181" s="3">
        <v>429056</v>
      </c>
      <c r="F181" s="3">
        <v>643376</v>
      </c>
      <c r="G181" s="3">
        <v>503744</v>
      </c>
      <c r="H181" s="3">
        <v>524264</v>
      </c>
      <c r="I181" s="3">
        <v>544416</v>
      </c>
      <c r="J181" s="3">
        <v>583408</v>
      </c>
      <c r="K181" s="3">
        <v>502792</v>
      </c>
      <c r="L181" s="3">
        <v>606528</v>
      </c>
      <c r="M181" s="3">
        <v>545936</v>
      </c>
      <c r="N181" s="3">
        <v>546480</v>
      </c>
      <c r="O181" s="3">
        <v>559280</v>
      </c>
      <c r="P181" s="3">
        <v>521520</v>
      </c>
      <c r="Q181" s="3">
        <v>503200</v>
      </c>
      <c r="R181" s="3">
        <v>621376</v>
      </c>
      <c r="S181" s="3">
        <v>572928</v>
      </c>
      <c r="T181" s="3">
        <v>564512</v>
      </c>
      <c r="U181" s="3">
        <v>552944</v>
      </c>
      <c r="V181" s="3">
        <v>563824</v>
      </c>
      <c r="W181" s="3">
        <v>655792</v>
      </c>
      <c r="X181" s="3">
        <v>656912</v>
      </c>
      <c r="Y181" s="3">
        <v>679008</v>
      </c>
      <c r="Z181" s="3">
        <v>652848</v>
      </c>
      <c r="AA181" s="3">
        <v>561888</v>
      </c>
      <c r="AB181" s="3">
        <v>628336</v>
      </c>
      <c r="AC181" s="3">
        <v>637376</v>
      </c>
      <c r="AD181" s="3">
        <v>647840</v>
      </c>
      <c r="AE181" s="3">
        <v>685600</v>
      </c>
      <c r="AF181" s="3">
        <v>669072</v>
      </c>
      <c r="AG181" s="3">
        <v>731200</v>
      </c>
      <c r="AH181" s="3">
        <v>678304</v>
      </c>
      <c r="AI181" s="3">
        <v>606528</v>
      </c>
      <c r="AJ181" s="3">
        <v>681952</v>
      </c>
      <c r="AK181" s="3">
        <v>701184</v>
      </c>
      <c r="AL181" s="3">
        <v>630000</v>
      </c>
      <c r="AM181" s="3">
        <v>592960</v>
      </c>
      <c r="AN181" s="3">
        <v>671872</v>
      </c>
      <c r="AO181" s="3">
        <v>759216</v>
      </c>
      <c r="AP181" s="3">
        <v>655792</v>
      </c>
      <c r="AQ181" s="3">
        <v>642528</v>
      </c>
      <c r="AR181" s="3">
        <v>556384</v>
      </c>
      <c r="AS181" s="3">
        <v>612496</v>
      </c>
      <c r="AT181" s="3">
        <v>593920</v>
      </c>
      <c r="AU181" s="3">
        <v>667392</v>
      </c>
      <c r="AV181" s="3">
        <v>577200</v>
      </c>
      <c r="AW181" s="3">
        <v>626800</v>
      </c>
      <c r="AX181" s="3">
        <v>672560</v>
      </c>
      <c r="AY181" s="3">
        <v>655792</v>
      </c>
      <c r="AZ181" s="3">
        <v>628880</v>
      </c>
      <c r="BA181" s="3">
        <v>678864</v>
      </c>
      <c r="BB181" s="3">
        <v>631248</v>
      </c>
      <c r="BC181" s="3">
        <v>626240</v>
      </c>
      <c r="BD181" s="3">
        <v>721888</v>
      </c>
      <c r="BE181" s="3">
        <v>621664</v>
      </c>
      <c r="BF181" s="3">
        <v>589360</v>
      </c>
      <c r="BG181" s="3">
        <v>666272</v>
      </c>
      <c r="BH181" s="3">
        <v>671728</v>
      </c>
      <c r="BI181" s="3">
        <v>580512</v>
      </c>
      <c r="BJ181" s="3">
        <v>562176</v>
      </c>
      <c r="BK181" s="3">
        <v>662496</v>
      </c>
      <c r="BL181" s="3">
        <v>685456</v>
      </c>
      <c r="BM181" s="3">
        <v>640448</v>
      </c>
      <c r="BN181" s="3">
        <v>599600</v>
      </c>
      <c r="BO181" s="3">
        <v>519192</v>
      </c>
      <c r="BP181" s="3">
        <v>704848</v>
      </c>
      <c r="BQ181" s="3">
        <v>564096</v>
      </c>
      <c r="BR181" s="3">
        <v>578032</v>
      </c>
      <c r="BS181" s="3">
        <v>561760</v>
      </c>
      <c r="BT181" s="3">
        <v>579680</v>
      </c>
      <c r="BU181" s="3">
        <v>614848</v>
      </c>
      <c r="BV181" s="3">
        <v>555968</v>
      </c>
      <c r="BW181" s="3">
        <v>602784</v>
      </c>
      <c r="BX181" s="3">
        <v>655376</v>
      </c>
      <c r="BY181" s="3">
        <v>587152</v>
      </c>
      <c r="BZ181" s="3">
        <v>633616</v>
      </c>
      <c r="CA181" s="3">
        <v>536048</v>
      </c>
      <c r="CB181" s="3">
        <v>607776</v>
      </c>
      <c r="CC181" s="3">
        <v>569472</v>
      </c>
      <c r="CD181" s="3">
        <v>657744</v>
      </c>
      <c r="CE181" s="3">
        <v>722160</v>
      </c>
      <c r="CF181" s="3">
        <v>612496</v>
      </c>
      <c r="CG181" s="3">
        <v>544560</v>
      </c>
      <c r="CH181" s="3">
        <v>735440</v>
      </c>
      <c r="CI181" s="3">
        <v>591568</v>
      </c>
      <c r="CJ181" s="3">
        <v>560656</v>
      </c>
      <c r="CK181" s="3">
        <v>609168</v>
      </c>
      <c r="CL181" s="3">
        <v>576240</v>
      </c>
      <c r="CM181" s="3">
        <v>574992</v>
      </c>
      <c r="CN181" s="3">
        <v>588112</v>
      </c>
      <c r="CO181" s="3">
        <v>549088</v>
      </c>
      <c r="CP181" s="3">
        <v>615968</v>
      </c>
      <c r="CQ181" s="3">
        <v>536048</v>
      </c>
      <c r="CR181" s="3">
        <v>628880</v>
      </c>
      <c r="CS181" s="3">
        <v>642672</v>
      </c>
      <c r="CT181" s="3">
        <v>559552</v>
      </c>
      <c r="CU181" s="3">
        <v>588112</v>
      </c>
      <c r="CV181" s="3">
        <v>601408</v>
      </c>
      <c r="CW181" s="3">
        <v>591296</v>
      </c>
      <c r="CX181" s="3">
        <v>491056</v>
      </c>
      <c r="CY181" s="3">
        <v>566160</v>
      </c>
      <c r="CZ181" s="3">
        <v>579408</v>
      </c>
      <c r="DA181" s="3">
        <v>675088</v>
      </c>
      <c r="DB181" s="3">
        <v>588672</v>
      </c>
      <c r="DC181" s="3">
        <v>606256</v>
      </c>
      <c r="DD181" s="3">
        <v>593920</v>
      </c>
      <c r="DE181" s="3">
        <v>549776</v>
      </c>
      <c r="DF181" s="3">
        <v>612352</v>
      </c>
      <c r="DG181" s="3">
        <v>571952</v>
      </c>
      <c r="DH181" s="3">
        <v>505656</v>
      </c>
      <c r="DI181" s="3">
        <v>612496</v>
      </c>
      <c r="DJ181" s="3">
        <v>551840</v>
      </c>
      <c r="DK181" s="3">
        <v>521384</v>
      </c>
      <c r="DL181" s="3">
        <v>514408</v>
      </c>
      <c r="DM181" s="3">
        <v>729504</v>
      </c>
      <c r="DN181" s="3">
        <v>571120</v>
      </c>
      <c r="DO181" s="3">
        <v>473768</v>
      </c>
      <c r="DP181" s="3">
        <v>489968</v>
      </c>
      <c r="DQ181" s="3">
        <v>567680</v>
      </c>
      <c r="DR181" s="3">
        <v>416640</v>
      </c>
      <c r="DS181" s="3">
        <v>612912</v>
      </c>
      <c r="DT181" s="3">
        <v>599328</v>
      </c>
      <c r="DU181" s="3">
        <v>484248</v>
      </c>
      <c r="DV181" s="3">
        <v>504296</v>
      </c>
      <c r="DW181" s="3">
        <v>522480</v>
      </c>
      <c r="DX181" s="3">
        <v>523304</v>
      </c>
      <c r="DY181" s="3">
        <v>564240</v>
      </c>
      <c r="DZ181" s="3">
        <v>506616</v>
      </c>
      <c r="EA181" s="3">
        <v>477304</v>
      </c>
      <c r="EB181" s="3">
        <v>498288</v>
      </c>
      <c r="EC181" s="3">
        <v>595856</v>
      </c>
      <c r="ED181" s="3">
        <v>479072</v>
      </c>
      <c r="EE181" s="3">
        <v>448936</v>
      </c>
      <c r="EF181" s="3">
        <v>537824</v>
      </c>
      <c r="EG181" s="3">
        <v>529744</v>
      </c>
      <c r="EH181" s="3">
        <v>574032</v>
      </c>
      <c r="EI181" s="3">
        <v>507984</v>
      </c>
      <c r="EJ181" s="3">
        <v>534816</v>
      </c>
      <c r="EK181" s="3">
        <v>564368</v>
      </c>
      <c r="EL181" s="3">
        <v>528912</v>
      </c>
      <c r="EM181" s="3">
        <v>539616</v>
      </c>
      <c r="EN181" s="3">
        <v>525360</v>
      </c>
      <c r="EO181" s="3">
        <v>502928</v>
      </c>
      <c r="EP181" s="3">
        <v>520704</v>
      </c>
      <c r="EQ181" s="3">
        <v>526592</v>
      </c>
      <c r="ER181" s="3">
        <v>551984</v>
      </c>
      <c r="ES181" s="3">
        <v>492832</v>
      </c>
      <c r="ET181" s="3">
        <v>512904</v>
      </c>
      <c r="EU181" s="3">
        <v>484520</v>
      </c>
      <c r="EV181" s="5"/>
      <c r="EW181" s="6">
        <f t="shared" si="5053"/>
        <v>585924.05333333334</v>
      </c>
      <c r="EX181" s="7"/>
      <c r="EY181" s="6">
        <f t="shared" si="5204"/>
        <v>5453.6502087623239</v>
      </c>
      <c r="EZ181" s="7"/>
      <c r="FA181" s="6">
        <f t="shared" si="5205"/>
        <v>588535.46666666667</v>
      </c>
      <c r="FB181" s="6">
        <f t="shared" si="5206"/>
        <v>583312.64000000001</v>
      </c>
      <c r="FC181" s="6">
        <f t="shared" si="4992"/>
        <v>5222.8266666666605</v>
      </c>
      <c r="FD181" s="7"/>
      <c r="FE181" s="6">
        <f t="shared" si="5207"/>
        <v>11513625.270044487</v>
      </c>
      <c r="FF181"/>
      <c r="FG181" s="6">
        <f t="shared" si="5361"/>
        <v>34641091162.976715</v>
      </c>
      <c r="FH181"/>
      <c r="FI181" s="6">
        <f t="shared" si="5362"/>
        <v>18065825876.150047</v>
      </c>
      <c r="FJ181"/>
      <c r="FK181" s="6">
        <f t="shared" si="5363"/>
        <v>643881828.36337745</v>
      </c>
      <c r="FL181"/>
      <c r="FM181" s="6">
        <f t="shared" si="5364"/>
        <v>5684130585.2700453</v>
      </c>
      <c r="FN181"/>
      <c r="FO181" s="6">
        <f t="shared" si="5365"/>
        <v>3065745355.6167116</v>
      </c>
      <c r="FP181"/>
      <c r="FQ181" s="6">
        <f t="shared" si="5366"/>
        <v>324822281.0567109</v>
      </c>
      <c r="FR181"/>
      <c r="FS181" s="6">
        <f t="shared" si="5367"/>
        <v>171535949.32337794</v>
      </c>
      <c r="FT181"/>
      <c r="FU181" s="6">
        <f t="shared" si="5368"/>
        <v>1868415609.6967115</v>
      </c>
      <c r="FV181"/>
      <c r="FW181" s="6">
        <f t="shared" si="5369"/>
        <v>40261224.63004452</v>
      </c>
      <c r="FX181"/>
      <c r="FY181" s="6">
        <f t="shared" si="5370"/>
        <v>9446056788.1500435</v>
      </c>
      <c r="FZ181"/>
      <c r="GA181" s="6">
        <f t="shared" si="5371"/>
        <v>746318290.44337749</v>
      </c>
      <c r="GB181"/>
      <c r="GC181" s="6">
        <f t="shared" si="5372"/>
        <v>7350862891.1900454</v>
      </c>
      <c r="GD181"/>
      <c r="GE181" s="6">
        <f t="shared" si="5373"/>
        <v>203428224.5233776</v>
      </c>
      <c r="GF181"/>
      <c r="GG181" s="6">
        <f t="shared" si="5374"/>
        <v>1847523388.2567105</v>
      </c>
      <c r="GH181"/>
      <c r="GI181" s="6">
        <f t="shared" si="6174"/>
        <v>4536133852.6833773</v>
      </c>
      <c r="GJ181"/>
      <c r="GK181" s="6">
        <f t="shared" si="6175"/>
        <v>4429324880.7367115</v>
      </c>
      <c r="GL181"/>
      <c r="GM181" s="6">
        <f t="shared" si="6176"/>
        <v>598038547.29671085</v>
      </c>
      <c r="GN181"/>
      <c r="GO181" s="6">
        <f t="shared" si="6177"/>
        <v>1012332518.9233782</v>
      </c>
      <c r="GP181"/>
      <c r="GQ181" s="6">
        <f t="shared" si="6178"/>
        <v>8568617399.1367102</v>
      </c>
      <c r="GR181"/>
      <c r="GS181" s="6">
        <f t="shared" si="6179"/>
        <v>64660468.576711208</v>
      </c>
      <c r="GT181"/>
      <c r="GU181" s="6">
        <f t="shared" si="6180"/>
        <v>3761960962.2300439</v>
      </c>
      <c r="GV181"/>
      <c r="GW181" s="6">
        <f t="shared" si="6181"/>
        <v>6192875744.0967102</v>
      </c>
      <c r="GX181"/>
      <c r="GY181" s="6">
        <f t="shared" si="6182"/>
        <v>3005542323.7233772</v>
      </c>
      <c r="GZ181"/>
      <c r="HA181" s="6">
        <f t="shared" si="6183"/>
        <v>133291027.29671125</v>
      </c>
      <c r="HB181"/>
      <c r="HC181" s="6">
        <f t="shared" si="6184"/>
        <v>3047793710.6033769</v>
      </c>
      <c r="HD181"/>
      <c r="HE181" s="6">
        <f t="shared" si="6185"/>
        <v>46150.496711108441</v>
      </c>
      <c r="HF181"/>
      <c r="HG181" s="6">
        <f t="shared" si="6186"/>
        <v>9025222934.7100449</v>
      </c>
      <c r="HH181"/>
      <c r="HI181" s="6">
        <f t="shared" si="6187"/>
        <v>6746129751.5633764</v>
      </c>
      <c r="HJ181"/>
      <c r="HK181" s="6">
        <f t="shared" si="6188"/>
        <v>7394825859.9367123</v>
      </c>
      <c r="HL181"/>
      <c r="HM181" s="6">
        <f t="shared" si="6189"/>
        <v>11139288260.790043</v>
      </c>
      <c r="HN181"/>
      <c r="HO181" s="6">
        <f t="shared" si="6190"/>
        <v>1582860017.1633782</v>
      </c>
      <c r="HP181"/>
      <c r="HQ181" s="6">
        <f t="shared" si="6191"/>
        <v>5652810289.1633787</v>
      </c>
      <c r="HR181"/>
      <c r="HS181" s="6">
        <f t="shared" si="6192"/>
        <v>18368156824.416714</v>
      </c>
      <c r="HT181"/>
      <c r="HU181" s="6">
        <f t="shared" si="6193"/>
        <v>122084231.35004458</v>
      </c>
      <c r="HV181"/>
      <c r="HW181" s="6">
        <f t="shared" si="6194"/>
        <v>1631418878.8167107</v>
      </c>
      <c r="HX181"/>
      <c r="HY181" s="6">
        <f t="shared" si="6195"/>
        <v>2708039480.8433771</v>
      </c>
      <c r="HZ181"/>
      <c r="IA181" s="6">
        <f t="shared" si="6196"/>
        <v>3969147841.3767118</v>
      </c>
      <c r="IB181"/>
      <c r="IC181" s="6">
        <f t="shared" si="6197"/>
        <v>8527631037.9633789</v>
      </c>
      <c r="ID181"/>
      <c r="IE181" s="6">
        <f t="shared" si="6198"/>
        <v>1094364029.110045</v>
      </c>
      <c r="IF181"/>
      <c r="IG181" s="6">
        <f t="shared" si="6199"/>
        <v>4849566179.5100431</v>
      </c>
      <c r="IH181"/>
      <c r="II181" s="6">
        <f t="shared" si="6200"/>
        <v>3932942109.5367117</v>
      </c>
      <c r="IJ181"/>
      <c r="IK181" s="6">
        <f t="shared" si="6201"/>
        <v>19223593266.016712</v>
      </c>
      <c r="IL181"/>
      <c r="IM181" s="6">
        <f t="shared" si="6202"/>
        <v>2887431596.8967104</v>
      </c>
      <c r="IN181"/>
      <c r="IO181" s="6">
        <f t="shared" si="6203"/>
        <v>15799247.030044395</v>
      </c>
      <c r="IP181"/>
      <c r="IQ181" s="6">
        <f t="shared" si="6204"/>
        <v>1142519318.7100449</v>
      </c>
      <c r="IR181"/>
      <c r="IS181" s="6">
        <f t="shared" si="6205"/>
        <v>5579667703.9900455</v>
      </c>
      <c r="IT181"/>
      <c r="IU181" s="6">
        <f t="shared" si="6206"/>
        <v>361563633.16337752</v>
      </c>
      <c r="IV181"/>
      <c r="IW181" s="6">
        <f t="shared" si="6207"/>
        <v>1141279377.590044</v>
      </c>
      <c r="IX181"/>
      <c r="IY181" s="6">
        <f t="shared" si="6208"/>
        <v>23904015.883377839</v>
      </c>
      <c r="IZ181"/>
      <c r="JA181" s="6">
        <f t="shared" si="6209"/>
        <v>6452399082.33671</v>
      </c>
      <c r="JB181"/>
      <c r="JC181" s="6">
        <f t="shared" si="6210"/>
        <v>10181380429.323376</v>
      </c>
      <c r="JD181"/>
      <c r="JE181" s="6">
        <f t="shared" si="6211"/>
        <v>520151342.60337752</v>
      </c>
      <c r="JF181"/>
      <c r="JG181" s="6">
        <f t="shared" si="6212"/>
        <v>1514857733.6433783</v>
      </c>
      <c r="JH181"/>
      <c r="JI181" s="6">
        <f t="shared" si="6213"/>
        <v>1237433523.7233782</v>
      </c>
      <c r="JJ181"/>
      <c r="JK181" s="6">
        <f t="shared" si="6214"/>
        <v>12558077120.523376</v>
      </c>
      <c r="JL181"/>
      <c r="JM181" s="6">
        <f t="shared" si="6215"/>
        <v>636713036.47004473</v>
      </c>
      <c r="JN181"/>
      <c r="JO181" s="6">
        <f t="shared" si="6216"/>
        <v>48540385383.776711</v>
      </c>
      <c r="JP181"/>
      <c r="JQ181" s="6">
        <f t="shared" si="6217"/>
        <v>8487784579.0833788</v>
      </c>
      <c r="JR181"/>
      <c r="JS181" s="6">
        <f t="shared" si="6218"/>
        <v>6878185474.2300434</v>
      </c>
      <c r="JT181"/>
      <c r="JU181" s="6">
        <f t="shared" si="6219"/>
        <v>40600165173.430038</v>
      </c>
      <c r="JV181"/>
      <c r="JW181" s="6">
        <f t="shared" si="6220"/>
        <v>12068598532.790047</v>
      </c>
      <c r="JX181"/>
      <c r="JY181" s="6">
        <f t="shared" si="6221"/>
        <v>547879534.60337746</v>
      </c>
      <c r="JZ181"/>
      <c r="KA181" s="6">
        <f t="shared" si="6222"/>
        <v>2130637279.2433772</v>
      </c>
      <c r="KB181"/>
      <c r="KC181" s="6">
        <f t="shared" si="6223"/>
        <v>580288271.88337803</v>
      </c>
      <c r="KD181"/>
      <c r="KE181" s="6">
        <f t="shared" si="6224"/>
        <v>10565954046.81671</v>
      </c>
      <c r="KF181"/>
      <c r="KG181" s="6">
        <f t="shared" si="6225"/>
        <v>620666205.53671145</v>
      </c>
      <c r="KH181"/>
      <c r="KI181" s="6">
        <f t="shared" si="6226"/>
        <v>8163439.456711147</v>
      </c>
      <c r="KJ181"/>
      <c r="KK181" s="6">
        <f t="shared" si="6227"/>
        <v>3699701711.030045</v>
      </c>
      <c r="KL181"/>
      <c r="KM181" s="6">
        <f t="shared" si="6228"/>
        <v>1209288569.6967106</v>
      </c>
      <c r="KN181"/>
      <c r="KO181" s="6">
        <f t="shared" si="6229"/>
        <v>253663807.67004424</v>
      </c>
      <c r="KP181"/>
      <c r="KQ181" s="6">
        <f t="shared" si="6230"/>
        <v>296155646.81671131</v>
      </c>
      <c r="KR181"/>
      <c r="KS181" s="6">
        <f t="shared" si="6231"/>
        <v>123450469.21671097</v>
      </c>
      <c r="KT181"/>
      <c r="KU181" s="6">
        <f t="shared" si="6232"/>
        <v>2908355736.4167118</v>
      </c>
      <c r="KV181"/>
      <c r="KW181" s="16">
        <f t="shared" si="6233"/>
        <v>4293.3145844250084</v>
      </c>
      <c r="KX181" s="7"/>
      <c r="KY181" s="5"/>
      <c r="KZ181" s="3">
        <f t="shared" si="5208"/>
        <v>74235456</v>
      </c>
      <c r="LA181"/>
      <c r="LB181" s="3">
        <f t="shared" si="5375"/>
        <v>36612526336</v>
      </c>
      <c r="LC181"/>
      <c r="LD181" s="3">
        <f t="shared" si="5376"/>
        <v>19497095424</v>
      </c>
      <c r="LE181"/>
      <c r="LF181" s="3">
        <f t="shared" si="5377"/>
        <v>406103104</v>
      </c>
      <c r="LG181"/>
      <c r="LH181" s="3">
        <f t="shared" si="5378"/>
        <v>6498939456</v>
      </c>
      <c r="LI181"/>
      <c r="LJ181" s="3">
        <f t="shared" si="5379"/>
        <v>3671390464</v>
      </c>
      <c r="LK181"/>
      <c r="LL181" s="3">
        <f t="shared" si="5380"/>
        <v>163840000</v>
      </c>
      <c r="LM181"/>
      <c r="LN181" s="3">
        <f t="shared" si="5381"/>
        <v>335622400</v>
      </c>
      <c r="LO181"/>
      <c r="LP181" s="3">
        <f t="shared" si="5382"/>
        <v>2347208704</v>
      </c>
      <c r="LQ181"/>
      <c r="LR181" s="3">
        <f t="shared" si="5383"/>
        <v>133818624</v>
      </c>
      <c r="LS181"/>
      <c r="LT181" s="3">
        <f t="shared" si="5384"/>
        <v>8458113024</v>
      </c>
      <c r="LU181"/>
      <c r="LV181" s="3">
        <f t="shared" si="5385"/>
        <v>488233216</v>
      </c>
      <c r="LW181"/>
      <c r="LX181" s="3">
        <f t="shared" si="5386"/>
        <v>8273721600</v>
      </c>
      <c r="LY181"/>
      <c r="LZ181" s="3">
        <f t="shared" si="5387"/>
        <v>81721600</v>
      </c>
      <c r="MA181"/>
      <c r="MB181" s="3">
        <f t="shared" si="5388"/>
        <v>1425817600</v>
      </c>
      <c r="MC181"/>
      <c r="MD181" s="3">
        <f t="shared" si="5389"/>
        <v>3859888384</v>
      </c>
      <c r="ME181"/>
      <c r="MF181" s="3">
        <f t="shared" si="5390"/>
        <v>5151794176</v>
      </c>
      <c r="MG181"/>
      <c r="MH181" s="3">
        <f t="shared" si="5391"/>
        <v>369869824</v>
      </c>
      <c r="MI181"/>
      <c r="MJ181" s="3">
        <f t="shared" si="5392"/>
        <v>1371961600</v>
      </c>
      <c r="MK181"/>
      <c r="ML181" s="3">
        <f t="shared" si="5393"/>
        <v>7628974336</v>
      </c>
      <c r="MM181"/>
      <c r="MN181" s="3">
        <f t="shared" si="5394"/>
        <v>175933696</v>
      </c>
      <c r="MO181"/>
      <c r="MP181" s="3">
        <f t="shared" si="5395"/>
        <v>3148556544</v>
      </c>
      <c r="MQ181"/>
      <c r="MR181" s="3">
        <f t="shared" si="5396"/>
        <v>5398134784</v>
      </c>
      <c r="MS181"/>
      <c r="MT181" s="3">
        <f t="shared" si="5397"/>
        <v>2460160000</v>
      </c>
      <c r="MU181"/>
      <c r="MV181" s="3">
        <f t="shared" si="5398"/>
        <v>281165824</v>
      </c>
      <c r="MW181"/>
      <c r="MX181" s="3">
        <f t="shared" si="5399"/>
        <v>2498400256</v>
      </c>
      <c r="MY181"/>
      <c r="MZ181" s="3">
        <f t="shared" si="5400"/>
        <v>25080064</v>
      </c>
      <c r="NA181"/>
      <c r="NB181" s="3">
        <f t="shared" si="5401"/>
        <v>10044850176</v>
      </c>
      <c r="NC181"/>
      <c r="ND181" s="3">
        <f t="shared" si="5402"/>
        <v>5915455744</v>
      </c>
      <c r="NE181"/>
      <c r="NF181" s="3">
        <f t="shared" si="5403"/>
        <v>8320358656</v>
      </c>
      <c r="NG181"/>
      <c r="NH181" s="3">
        <f t="shared" si="5404"/>
        <v>10064102400</v>
      </c>
      <c r="NI181"/>
      <c r="NJ181" s="3">
        <f t="shared" si="5405"/>
        <v>2025720064</v>
      </c>
      <c r="NK181"/>
      <c r="NL181" s="3">
        <f t="shared" si="5359"/>
        <v>6465446464</v>
      </c>
      <c r="NM181"/>
      <c r="NN181" s="3">
        <f t="shared" si="5406"/>
        <v>19811125504</v>
      </c>
      <c r="NO181"/>
      <c r="NP181" s="3">
        <f t="shared" si="5407"/>
        <v>264777984</v>
      </c>
      <c r="NQ181"/>
      <c r="NR181" s="3">
        <f t="shared" si="5408"/>
        <v>1236788224</v>
      </c>
      <c r="NS181"/>
      <c r="NT181" s="3">
        <f t="shared" si="5409"/>
        <v>2191737856</v>
      </c>
      <c r="NU181"/>
      <c r="NV181" s="3">
        <f t="shared" si="5410"/>
        <v>4654514176</v>
      </c>
      <c r="NW181"/>
      <c r="NX181" s="3">
        <f t="shared" si="5411"/>
        <v>9519514624</v>
      </c>
      <c r="NY181"/>
      <c r="NZ181" s="3">
        <f t="shared" si="5412"/>
        <v>1467196416</v>
      </c>
      <c r="OA181"/>
      <c r="OB181" s="3">
        <f t="shared" si="5413"/>
        <v>4149421056</v>
      </c>
      <c r="OC181"/>
      <c r="OD181" s="3">
        <f t="shared" si="5414"/>
        <v>4615300096</v>
      </c>
      <c r="OE181"/>
      <c r="OF181" s="3">
        <f t="shared" si="5415"/>
        <v>20699152384</v>
      </c>
      <c r="OG181"/>
      <c r="OH181" s="3">
        <f t="shared" si="5416"/>
        <v>2353414144</v>
      </c>
      <c r="OI181"/>
      <c r="OJ181" s="3">
        <f t="shared" si="5417"/>
        <v>1557504</v>
      </c>
      <c r="OK181"/>
      <c r="OL181" s="3">
        <f t="shared" si="5418"/>
        <v>1522872576</v>
      </c>
      <c r="OM181"/>
      <c r="ON181" s="3">
        <f t="shared" si="5419"/>
        <v>6387206400</v>
      </c>
      <c r="OO181"/>
      <c r="OP181" s="3">
        <f t="shared" si="5420"/>
        <v>190219264</v>
      </c>
      <c r="OQ181"/>
      <c r="OR181" s="3">
        <f t="shared" si="5421"/>
        <v>815673600</v>
      </c>
      <c r="OS181"/>
      <c r="OT181" s="3">
        <f t="shared" si="5422"/>
        <v>102252544</v>
      </c>
      <c r="OU181"/>
      <c r="OV181" s="3">
        <f t="shared" si="5423"/>
        <v>5640610816</v>
      </c>
      <c r="OW181"/>
      <c r="OX181" s="3">
        <f t="shared" si="5424"/>
        <v>9154662400</v>
      </c>
      <c r="OY181"/>
      <c r="OZ181" s="3">
        <f t="shared" si="5425"/>
        <v>309197056</v>
      </c>
      <c r="PA181"/>
      <c r="PB181" s="3">
        <f t="shared" si="5426"/>
        <v>1948692736</v>
      </c>
      <c r="PC181"/>
      <c r="PD181" s="3">
        <f t="shared" si="5427"/>
        <v>1632160000</v>
      </c>
      <c r="PE181"/>
      <c r="PF181" s="3">
        <f t="shared" si="5428"/>
        <v>11414785600</v>
      </c>
      <c r="PG181"/>
      <c r="PH181" s="3">
        <f t="shared" si="5429"/>
        <v>927567936</v>
      </c>
      <c r="PI181"/>
      <c r="PJ181" s="3">
        <f t="shared" si="5430"/>
        <v>46266289216</v>
      </c>
      <c r="PK181"/>
      <c r="PL181" s="3">
        <f t="shared" si="5431"/>
        <v>9477411904</v>
      </c>
      <c r="PM181"/>
      <c r="PN181" s="3">
        <f t="shared" si="5432"/>
        <v>6039154944</v>
      </c>
      <c r="PO181"/>
      <c r="PP181" s="3">
        <f t="shared" si="5433"/>
        <v>38522697984</v>
      </c>
      <c r="PQ181"/>
      <c r="PR181" s="3">
        <f t="shared" si="5434"/>
        <v>13243406400</v>
      </c>
      <c r="PS181"/>
      <c r="PT181" s="3">
        <f t="shared" si="5435"/>
        <v>330657856</v>
      </c>
      <c r="PU181"/>
      <c r="PV181" s="3">
        <f t="shared" si="5436"/>
        <v>1675756096</v>
      </c>
      <c r="PW181"/>
      <c r="PX181" s="3">
        <f t="shared" si="5360"/>
        <v>859193344</v>
      </c>
      <c r="PY181"/>
      <c r="PZ181" s="3">
        <f t="shared" si="5802"/>
        <v>9519514624</v>
      </c>
      <c r="QA181"/>
      <c r="QB181" s="3">
        <f t="shared" si="5803"/>
        <v>908178496</v>
      </c>
      <c r="QC181"/>
      <c r="QD181" s="3">
        <f t="shared" si="5804"/>
        <v>65286400</v>
      </c>
      <c r="QE181"/>
      <c r="QF181" s="3">
        <f t="shared" si="5805"/>
        <v>4362338304</v>
      </c>
      <c r="QG181"/>
      <c r="QH181" s="3">
        <f t="shared" si="5806"/>
        <v>873320704</v>
      </c>
      <c r="QI181"/>
      <c r="QJ181" s="3">
        <f t="shared" si="5807"/>
        <v>114575616</v>
      </c>
      <c r="QK181"/>
      <c r="QL181" s="3">
        <f t="shared" si="5808"/>
        <v>503194624</v>
      </c>
      <c r="QM181"/>
      <c r="QN181" s="3">
        <f t="shared" si="5799"/>
        <v>34668544</v>
      </c>
      <c r="QO181"/>
      <c r="QP181" s="3">
        <f t="shared" si="5800"/>
        <v>3498959104</v>
      </c>
      <c r="QQ181"/>
      <c r="QR181" s="3">
        <f t="shared" si="5801"/>
        <v>805651456</v>
      </c>
      <c r="QS181" s="5"/>
      <c r="QT181" s="6">
        <f t="shared" si="5209"/>
        <v>4306.8398173431351</v>
      </c>
      <c r="QU181" s="5"/>
      <c r="QV181" s="5"/>
      <c r="QW181" s="6">
        <f>B181-C181-$FC181</f>
        <v>3393.1733333333395</v>
      </c>
      <c r="QX181"/>
      <c r="QY181" s="6">
        <f t="shared" ref="QY181:TI181" si="6234">D181-E181-$FC181</f>
        <v>186121.17333333334</v>
      </c>
      <c r="QZ181"/>
      <c r="RA181" s="6">
        <f t="shared" si="6234"/>
        <v>134409.17333333334</v>
      </c>
      <c r="RB181"/>
      <c r="RC181" s="6">
        <f t="shared" si="6234"/>
        <v>-25374.82666666666</v>
      </c>
      <c r="RD181"/>
      <c r="RE181" s="6">
        <f t="shared" si="6234"/>
        <v>75393.17333333334</v>
      </c>
      <c r="RF181"/>
      <c r="RG181" s="6">
        <f t="shared" si="6234"/>
        <v>55369.17333333334</v>
      </c>
      <c r="RH181"/>
      <c r="RI181" s="6">
        <f t="shared" si="6234"/>
        <v>-18022.82666666666</v>
      </c>
      <c r="RJ181"/>
      <c r="RK181" s="6">
        <f t="shared" si="6234"/>
        <v>13097.17333333334</v>
      </c>
      <c r="RL181"/>
      <c r="RM181" s="6">
        <f t="shared" si="6234"/>
        <v>43225.17333333334</v>
      </c>
      <c r="RN181"/>
      <c r="RO181" s="6">
        <f t="shared" si="6234"/>
        <v>6345.1733333333395</v>
      </c>
      <c r="RP181"/>
      <c r="RQ181" s="6">
        <f t="shared" si="6234"/>
        <v>-97190.82666666666</v>
      </c>
      <c r="RR181"/>
      <c r="RS181" s="6">
        <f t="shared" si="6234"/>
        <v>-27318.82666666666</v>
      </c>
      <c r="RT181"/>
      <c r="RU181" s="6">
        <f t="shared" si="6234"/>
        <v>85737.17333333334</v>
      </c>
      <c r="RV181"/>
      <c r="RW181" s="6">
        <f t="shared" si="6234"/>
        <v>-14262.82666666666</v>
      </c>
      <c r="RX181"/>
      <c r="RY181" s="6">
        <f t="shared" si="6234"/>
        <v>-42982.82666666666</v>
      </c>
      <c r="RZ181"/>
      <c r="SA181" s="6">
        <f t="shared" si="6234"/>
        <v>-67350.82666666666</v>
      </c>
      <c r="SB181"/>
      <c r="SC181" s="6">
        <f t="shared" si="6234"/>
        <v>66553.17333333334</v>
      </c>
      <c r="SD181"/>
      <c r="SE181" s="6">
        <f t="shared" si="6234"/>
        <v>-24454.82666666666</v>
      </c>
      <c r="SF181"/>
      <c r="SG181" s="6">
        <f t="shared" si="6234"/>
        <v>31817.17333333334</v>
      </c>
      <c r="SH181"/>
      <c r="SI181" s="6">
        <f t="shared" si="6234"/>
        <v>-92566.82666666666</v>
      </c>
      <c r="SJ181"/>
      <c r="SK181" s="6">
        <f t="shared" si="6234"/>
        <v>8041.1733333333395</v>
      </c>
      <c r="SL181"/>
      <c r="SM181" s="6">
        <f t="shared" si="6234"/>
        <v>-61334.82666666666</v>
      </c>
      <c r="SN181"/>
      <c r="SO181" s="6">
        <f t="shared" si="6234"/>
        <v>-78694.82666666666</v>
      </c>
      <c r="SP181"/>
      <c r="SQ181" s="6">
        <f t="shared" si="6234"/>
        <v>-54822.82666666666</v>
      </c>
      <c r="SR181"/>
      <c r="SS181" s="6">
        <f t="shared" si="6234"/>
        <v>11545.17333333334</v>
      </c>
      <c r="ST181"/>
      <c r="SU181" s="6">
        <f t="shared" si="6234"/>
        <v>-55206.82666666666</v>
      </c>
      <c r="SV181"/>
      <c r="SW181" s="6">
        <f t="shared" si="6234"/>
        <v>-214.82666666666046</v>
      </c>
      <c r="SX181"/>
      <c r="SY181" s="6">
        <f t="shared" si="6234"/>
        <v>95001.17333333334</v>
      </c>
      <c r="SZ181"/>
      <c r="TA181" s="6">
        <f t="shared" si="6234"/>
        <v>-82134.82666666666</v>
      </c>
      <c r="TB181"/>
      <c r="TC181" s="6">
        <f t="shared" si="6234"/>
        <v>85993.17333333334</v>
      </c>
      <c r="TD181"/>
      <c r="TE181" s="6">
        <f t="shared" si="6234"/>
        <v>-105542.82666666666</v>
      </c>
      <c r="TF181"/>
      <c r="TG181" s="6">
        <f t="shared" si="6234"/>
        <v>39785.17333333334</v>
      </c>
      <c r="TH181"/>
      <c r="TI181" s="6">
        <f t="shared" si="6234"/>
        <v>75185.17333333334</v>
      </c>
      <c r="TJ181"/>
      <c r="TK181" s="6">
        <f t="shared" ref="TK181:VU181" si="6235">BP181-BQ181-$FC181</f>
        <v>135529.17333333334</v>
      </c>
      <c r="TL181"/>
      <c r="TM181" s="6">
        <f t="shared" si="6235"/>
        <v>11049.17333333334</v>
      </c>
      <c r="TN181"/>
      <c r="TO181" s="6">
        <f t="shared" si="6235"/>
        <v>-40390.82666666666</v>
      </c>
      <c r="TP181"/>
      <c r="TQ181" s="6">
        <f t="shared" si="6235"/>
        <v>-52038.82666666666</v>
      </c>
      <c r="TR181"/>
      <c r="TS181" s="6">
        <f t="shared" si="6235"/>
        <v>63001.17333333334</v>
      </c>
      <c r="TT181"/>
      <c r="TU181" s="6">
        <f t="shared" si="6235"/>
        <v>92345.17333333334</v>
      </c>
      <c r="TV181"/>
      <c r="TW181" s="6">
        <f t="shared" si="6235"/>
        <v>33081.17333333334</v>
      </c>
      <c r="TX181"/>
      <c r="TY181" s="6">
        <f t="shared" si="6235"/>
        <v>-69638.82666666666</v>
      </c>
      <c r="TZ181"/>
      <c r="UA181" s="6">
        <f t="shared" si="6235"/>
        <v>62713.17333333334</v>
      </c>
      <c r="UB181"/>
      <c r="UC181" s="6">
        <f t="shared" si="6235"/>
        <v>138649.17333333334</v>
      </c>
      <c r="UD181"/>
      <c r="UE181" s="6">
        <f t="shared" si="6235"/>
        <v>-53734.82666666666</v>
      </c>
      <c r="UF181"/>
      <c r="UG181" s="6">
        <f t="shared" si="6235"/>
        <v>-3974.8266666666605</v>
      </c>
      <c r="UH181"/>
      <c r="UI181" s="6">
        <f t="shared" si="6235"/>
        <v>33801.17333333334</v>
      </c>
      <c r="UJ181"/>
      <c r="UK181" s="6">
        <f t="shared" si="6235"/>
        <v>74697.17333333334</v>
      </c>
      <c r="UL181"/>
      <c r="UM181" s="6">
        <f t="shared" si="6235"/>
        <v>-19014.82666666666</v>
      </c>
      <c r="UN181"/>
      <c r="UO181" s="6">
        <f t="shared" si="6235"/>
        <v>-33782.82666666666</v>
      </c>
      <c r="UP181"/>
      <c r="UQ181" s="6">
        <f t="shared" si="6235"/>
        <v>4889.1733333333395</v>
      </c>
      <c r="UR181"/>
      <c r="US181" s="6">
        <f t="shared" si="6235"/>
        <v>-80326.82666666666</v>
      </c>
      <c r="UT181"/>
      <c r="UU181" s="6">
        <f t="shared" si="6235"/>
        <v>-100902.82666666666</v>
      </c>
      <c r="UV181"/>
      <c r="UW181" s="6">
        <f t="shared" si="6235"/>
        <v>-22806.82666666666</v>
      </c>
      <c r="UX181"/>
      <c r="UY181" s="6">
        <f t="shared" si="6235"/>
        <v>38921.17333333334</v>
      </c>
      <c r="UZ181"/>
      <c r="VA181" s="6">
        <f t="shared" si="6235"/>
        <v>35177.17333333334</v>
      </c>
      <c r="VB181"/>
      <c r="VC181" s="6">
        <f t="shared" si="6235"/>
        <v>-112062.82666666666</v>
      </c>
      <c r="VD181"/>
      <c r="VE181" s="6">
        <f t="shared" si="6235"/>
        <v>25233.17333333334</v>
      </c>
      <c r="VF181"/>
      <c r="VG181" s="6">
        <f t="shared" si="6235"/>
        <v>-220318.82666666666</v>
      </c>
      <c r="VH181"/>
      <c r="VI181" s="6">
        <f t="shared" si="6235"/>
        <v>92129.17333333334</v>
      </c>
      <c r="VJ181"/>
      <c r="VK181" s="6">
        <f t="shared" si="6235"/>
        <v>-82934.82666666666</v>
      </c>
      <c r="VL181"/>
      <c r="VM181" s="6">
        <f t="shared" si="6235"/>
        <v>-201494.82666666666</v>
      </c>
      <c r="VN181"/>
      <c r="VO181" s="6">
        <f t="shared" si="6235"/>
        <v>109857.17333333334</v>
      </c>
      <c r="VP181"/>
      <c r="VQ181" s="6">
        <f t="shared" si="6235"/>
        <v>-23406.82666666666</v>
      </c>
      <c r="VR181"/>
      <c r="VS181" s="6">
        <f t="shared" si="6235"/>
        <v>-46158.82666666666</v>
      </c>
      <c r="VT181"/>
      <c r="VU181" s="6">
        <f t="shared" si="6235"/>
        <v>24089.17333333334</v>
      </c>
      <c r="VV181"/>
      <c r="VW181" s="6">
        <f>EB181-EC181-$FC181</f>
        <v>-102790.82666666666</v>
      </c>
      <c r="VX181"/>
      <c r="VY181" s="6">
        <f>ED181-EE181-$FC181</f>
        <v>24913.17333333334</v>
      </c>
      <c r="VZ181"/>
      <c r="WA181" s="6">
        <f>EF181-EG181-$FC181</f>
        <v>2857.1733333333395</v>
      </c>
      <c r="WB181"/>
      <c r="WC181" s="6">
        <f>EH181-EI181-$FC181</f>
        <v>60825.17333333334</v>
      </c>
      <c r="WD181"/>
      <c r="WE181" s="6">
        <f>EJ181-EK181-$FC181</f>
        <v>-34774.82666666666</v>
      </c>
      <c r="WF181"/>
      <c r="WG181" s="6">
        <f>EL181-EM181-$FC181</f>
        <v>-15926.82666666666</v>
      </c>
      <c r="WH181"/>
      <c r="WI181" s="6">
        <f>EN181-EO181-$FC181</f>
        <v>17209.17333333334</v>
      </c>
      <c r="WJ181"/>
      <c r="WK181" s="6">
        <f>EP181-EQ181-$FC181</f>
        <v>-11110.82666666666</v>
      </c>
      <c r="WL181"/>
      <c r="WM181" s="6">
        <f>ER181-ES181-$FC181</f>
        <v>53929.17333333334</v>
      </c>
      <c r="WN181"/>
      <c r="WO181" s="6">
        <f>ET181-EU181-$FC181</f>
        <v>23161.17333333334</v>
      </c>
      <c r="WP181"/>
      <c r="WQ181"/>
      <c r="WR181"/>
      <c r="WS181" s="42" t="s">
        <v>0</v>
      </c>
      <c r="WT181"/>
      <c r="WU181">
        <f>B181/B186</f>
        <v>0.2408489675411758</v>
      </c>
      <c r="WV181">
        <f>C181/C186</f>
        <v>0.22454488503172529</v>
      </c>
      <c r="WW181">
        <f t="shared" ref="WW181" si="6236">D181/D186</f>
        <v>0.34938648993852511</v>
      </c>
      <c r="WX181">
        <f t="shared" ref="WX181" si="6237">E181/E186</f>
        <v>0.20257295451626794</v>
      </c>
      <c r="WY181">
        <f t="shared" ref="WY181" si="6238">F181/F186</f>
        <v>0.29114104486155806</v>
      </c>
      <c r="WZ181">
        <f t="shared" ref="WZ181" si="6239">G181/G186</f>
        <v>0.22365223228675421</v>
      </c>
      <c r="XA181">
        <f t="shared" ref="XA181" si="6240">H181/H186</f>
        <v>0.21642373914091667</v>
      </c>
      <c r="XB181">
        <f t="shared" ref="XB181" si="6241">I181/I186</f>
        <v>0.22715707341497507</v>
      </c>
      <c r="XC181">
        <f t="shared" ref="XC181" si="6242">J181/J186</f>
        <v>0.28337861953663324</v>
      </c>
      <c r="XD181">
        <f t="shared" ref="XD181" si="6243">K181/K186</f>
        <v>0.22434623761179007</v>
      </c>
      <c r="XE181">
        <f t="shared" ref="XE181" si="6244">L181/L186</f>
        <v>0.2460652673711422</v>
      </c>
      <c r="XF181">
        <f t="shared" ref="XF181" si="6245">M181/M186</f>
        <v>0.21307014654387807</v>
      </c>
      <c r="XG181">
        <f t="shared" ref="XG181" si="6246">N181/N186</f>
        <v>0.2282271095283816</v>
      </c>
      <c r="XH181">
        <f t="shared" ref="XH181" si="6247">O181/O186</f>
        <v>0.23368326491387506</v>
      </c>
      <c r="XI181">
        <f t="shared" ref="XI181" si="6248">P181/P186</f>
        <v>0.218319003950941</v>
      </c>
      <c r="XJ181">
        <f t="shared" ref="XJ181" si="6249">Q181/Q186</f>
        <v>0.19690192507631318</v>
      </c>
      <c r="XK181">
        <f t="shared" ref="XK181" si="6250">R181/R186</f>
        <v>0.24715280034461129</v>
      </c>
      <c r="XL181">
        <f t="shared" ref="XL181" si="6251">S181/S186</f>
        <v>0.23296877744741482</v>
      </c>
      <c r="XM181">
        <f t="shared" ref="XM181" si="6252">T181/T186</f>
        <v>0.23543100892033092</v>
      </c>
      <c r="XN181">
        <f t="shared" ref="XN181" si="6253">U181/U186</f>
        <v>0.20080482590492071</v>
      </c>
      <c r="XO181">
        <f t="shared" ref="XO181" si="6254">V181/V186</f>
        <v>0.23668712578432333</v>
      </c>
      <c r="XP181">
        <f t="shared" ref="XP181" si="6255">W181/W186</f>
        <v>0.22370817018948225</v>
      </c>
      <c r="XQ181">
        <f t="shared" ref="XQ181" si="6256">X181/X186</f>
        <v>0.26152267191746081</v>
      </c>
      <c r="XR181">
        <f t="shared" ref="XR181" si="6257">Y181/Y186</f>
        <v>0.26781553840346745</v>
      </c>
      <c r="XS181">
        <f t="shared" ref="XS181" si="6258">Z181/Z186</f>
        <v>0.26461411252568734</v>
      </c>
      <c r="XT181">
        <f t="shared" ref="XT181" si="6259">AA181/AA186</f>
        <v>0.21720926330894202</v>
      </c>
      <c r="XU181">
        <f t="shared" ref="XU181" si="6260">AB181/AB186</f>
        <v>0.21247602046389011</v>
      </c>
      <c r="XV181">
        <f t="shared" ref="XV181" si="6261">AC181/AC186</f>
        <v>0.2442800519085912</v>
      </c>
      <c r="XW181">
        <f t="shared" ref="XW181" si="6262">AD181/AD186</f>
        <v>0.27916785708591402</v>
      </c>
      <c r="XX181">
        <f t="shared" ref="XX181" si="6263">AE181/AE186</f>
        <v>0.26208021198833481</v>
      </c>
      <c r="XY181">
        <f t="shared" ref="XY181" si="6264">AF181/AF186</f>
        <v>0.28693529897885184</v>
      </c>
      <c r="XZ181">
        <f t="shared" ref="XZ181" si="6265">AG181/AG186</f>
        <v>0.24017687423856671</v>
      </c>
      <c r="YA181">
        <f t="shared" ref="YA181" si="6266">AH181/AH186</f>
        <v>0.25206672686800669</v>
      </c>
      <c r="YB181">
        <f t="shared" ref="YB181" si="6267">AI181/AI186</f>
        <v>0.21709109924631884</v>
      </c>
      <c r="YC181">
        <f t="shared" ref="YC181" si="6268">AJ181/AJ186</f>
        <v>0.22456913116254318</v>
      </c>
      <c r="YD181">
        <f t="shared" ref="YD181" si="6269">AK181/AK186</f>
        <v>0.28628226720151884</v>
      </c>
      <c r="YE181">
        <f t="shared" ref="YE181" si="6270">AL181/AL186</f>
        <v>0.24848571621274637</v>
      </c>
      <c r="YF181">
        <f t="shared" ref="YF181" si="6271">AM181/AM186</f>
        <v>0.23223070485011102</v>
      </c>
      <c r="YG181">
        <f t="shared" ref="YG181" si="6272">AN181/AN186</f>
        <v>0.23790743212857948</v>
      </c>
      <c r="YH181">
        <f t="shared" ref="YH181" si="6273">AO181/AO186</f>
        <v>0.33083253263263851</v>
      </c>
      <c r="YI181">
        <f t="shared" ref="YI181" si="6274">AP181/AP186</f>
        <v>0.26508535141012735</v>
      </c>
      <c r="YJ181">
        <f t="shared" ref="YJ181" si="6275">AQ181/AQ186</f>
        <v>0.28358191828076962</v>
      </c>
      <c r="YK181">
        <f t="shared" ref="YK181" si="6276">AR181/AR186</f>
        <v>0.23032218297396548</v>
      </c>
      <c r="YL181">
        <f t="shared" ref="YL181" si="6277">AS181/AS186</f>
        <v>0.23687647420311334</v>
      </c>
      <c r="YM181">
        <f t="shared" ref="YM181" si="6278">AT181/AT186</f>
        <v>0.27546211050950659</v>
      </c>
      <c r="YN181">
        <f t="shared" ref="YN181" si="6279">AU181/AU186</f>
        <v>0.27705420679932552</v>
      </c>
      <c r="YO181">
        <f t="shared" ref="YO181" si="6280">AV181/AV186</f>
        <v>0.21721287878189185</v>
      </c>
      <c r="YP181">
        <f t="shared" ref="YP181" si="6281">AW181/AW186</f>
        <v>0.25154658206867769</v>
      </c>
      <c r="YQ181">
        <f t="shared" ref="YQ181" si="6282">AX181/AX186</f>
        <v>0.24208001065416962</v>
      </c>
      <c r="YR181">
        <f t="shared" ref="YR181" si="6283">AY181/AY186</f>
        <v>0.25538125794912098</v>
      </c>
      <c r="YS181">
        <f t="shared" ref="YS181" si="6284">AZ181/AZ186</f>
        <v>0.23595774162237082</v>
      </c>
      <c r="YT181">
        <f t="shared" ref="YT181" si="6285">BA181/BA186</f>
        <v>0.26506693988217583</v>
      </c>
      <c r="YU181">
        <f t="shared" ref="YU181" si="6286">BB181/BB186</f>
        <v>0.25939911263648546</v>
      </c>
      <c r="YV181">
        <f t="shared" ref="YV181" si="6287">BC181/BC186</f>
        <v>0.24798510125279519</v>
      </c>
      <c r="YW181">
        <f t="shared" ref="YW181" si="6288">BD181/BD186</f>
        <v>0.30855610950397683</v>
      </c>
      <c r="YX181">
        <f t="shared" ref="YX181" si="6289">BE181/BE186</f>
        <v>0.24825915011942448</v>
      </c>
      <c r="YY181">
        <f t="shared" ref="YY181" si="6290">BF181/BF186</f>
        <v>0.22597544315319637</v>
      </c>
      <c r="YZ181">
        <f t="shared" ref="YZ181" si="6291">BG181/BG186</f>
        <v>0.25767378435166388</v>
      </c>
      <c r="ZA181">
        <f t="shared" ref="ZA181" si="6292">BH181/BH186</f>
        <v>0.28670021677679075</v>
      </c>
      <c r="ZB181">
        <f t="shared" ref="ZB181" si="6293">BI181/BI186</f>
        <v>0.25259156635732638</v>
      </c>
      <c r="ZC181">
        <f t="shared" ref="ZC181" si="6294">BJ181/BJ186</f>
        <v>0.21389339116539208</v>
      </c>
      <c r="ZD181">
        <f t="shared" ref="ZD181" si="6295">BK181/BK186</f>
        <v>0.29340700514007889</v>
      </c>
      <c r="ZE181">
        <f t="shared" ref="ZE181" si="6296">BL181/BL186</f>
        <v>0.29131065058454991</v>
      </c>
      <c r="ZF181">
        <f t="shared" ref="ZF181" si="6297">BM181/BM186</f>
        <v>0.25462405810273175</v>
      </c>
      <c r="ZG181">
        <f t="shared" ref="ZG181" si="6298">BN181/BN186</f>
        <v>0.21181755429149571</v>
      </c>
      <c r="ZH181">
        <f t="shared" ref="ZH181" si="6299">BO181/BO186</f>
        <v>0.21236418728748427</v>
      </c>
      <c r="ZI181">
        <f t="shared" ref="ZI181" si="6300">BP181/BP186</f>
        <v>0.32505531743769811</v>
      </c>
      <c r="ZJ181">
        <f t="shared" ref="ZJ181" si="6301">BQ181/BQ186</f>
        <v>0.22229324237149678</v>
      </c>
      <c r="ZK181">
        <f t="shared" ref="ZK181" si="6302">BR181/BR186</f>
        <v>0.23731024955198879</v>
      </c>
      <c r="ZL181">
        <f t="shared" ref="ZL181" si="6303">BS181/BS186</f>
        <v>0.24478999854021913</v>
      </c>
      <c r="ZM181">
        <f t="shared" ref="ZM181" si="6304">BT181/BT186</f>
        <v>0.25584373971094881</v>
      </c>
      <c r="ZN181">
        <f t="shared" ref="ZN181" si="6305">BU181/BU186</f>
        <v>0.25219070494678486</v>
      </c>
      <c r="ZO181">
        <f t="shared" ref="ZO181" si="6306">BV181/BV186</f>
        <v>0.2414401081158076</v>
      </c>
      <c r="ZP181">
        <f t="shared" ref="ZP181" si="6307">BW181/BW186</f>
        <v>0.26421381373483677</v>
      </c>
      <c r="ZQ181">
        <f t="shared" ref="ZQ181" si="6308">BX181/BX186</f>
        <v>0.24642234591835355</v>
      </c>
      <c r="ZR181">
        <f t="shared" ref="ZR181" si="6309">BY181/BY186</f>
        <v>0.2075860666967182</v>
      </c>
      <c r="ZS181">
        <f t="shared" ref="ZS181" si="6310">BZ181/BZ186</f>
        <v>0.27978836240509469</v>
      </c>
      <c r="ZT181">
        <f t="shared" ref="ZT181" si="6311">CA181/CA186</f>
        <v>0.21152344405094259</v>
      </c>
      <c r="ZU181">
        <f t="shared" ref="ZU181" si="6312">CB181/CB186</f>
        <v>0.24304254252212781</v>
      </c>
      <c r="ZV181">
        <f t="shared" ref="ZV181" si="6313">CC181/CC186</f>
        <v>0.22138191871949045</v>
      </c>
      <c r="ZW181">
        <f t="shared" ref="ZW181" si="6314">CD181/CD186</f>
        <v>0.28915116050574546</v>
      </c>
      <c r="ZX181">
        <f t="shared" ref="ZX181" si="6315">CE181/CE186</f>
        <v>0.3127045985970382</v>
      </c>
      <c r="ZY181">
        <f t="shared" ref="ZY181" si="6316">CF181/CF186</f>
        <v>0.25272907925965782</v>
      </c>
      <c r="ZZ181">
        <f t="shared" ref="ZZ181" si="6317">CG181/CG186</f>
        <v>0.24383352728910723</v>
      </c>
      <c r="AAA181">
        <f t="shared" ref="AAA181" si="6318">CH181/CH186</f>
        <v>0.34485555914532617</v>
      </c>
      <c r="AAB181">
        <f t="shared" ref="AAB181" si="6319">CI181/CI186</f>
        <v>0.24511677031655998</v>
      </c>
      <c r="AAC181">
        <f t="shared" ref="AAC181" si="6320">CJ181/CJ186</f>
        <v>0.24137034377416261</v>
      </c>
      <c r="AAD181">
        <f t="shared" ref="AAD181" si="6321">CK181/CK186</f>
        <v>0.26037627459428409</v>
      </c>
      <c r="AAE181">
        <f t="shared" ref="AAE181" si="6322">CL181/CL186</f>
        <v>0.28771101878679456</v>
      </c>
      <c r="AAF181">
        <f t="shared" ref="AAF181" si="6323">CM181/CM186</f>
        <v>0.24047557110606083</v>
      </c>
      <c r="AAG181">
        <f t="shared" ref="AAG181" si="6324">CN181/CN186</f>
        <v>0.22872886362460762</v>
      </c>
      <c r="AAH181">
        <f t="shared" ref="AAH181" si="6325">CO181/CO186</f>
        <v>0.25978668733272109</v>
      </c>
      <c r="AAI181">
        <f t="shared" ref="AAI181" si="6326">CP181/CP186</f>
        <v>0.26972499320178889</v>
      </c>
      <c r="AAJ181">
        <f t="shared" ref="AAJ181" si="6327">CQ181/CQ186</f>
        <v>0.20685828157837258</v>
      </c>
      <c r="AAK181">
        <f t="shared" ref="AAK181" si="6328">CR181/CR186</f>
        <v>0.31434883883673737</v>
      </c>
      <c r="AAL181">
        <f t="shared" ref="AAL181" si="6329">CS181/CS186</f>
        <v>0.26132866632401447</v>
      </c>
      <c r="AAM181">
        <f t="shared" ref="AAM181" si="6330">CT181/CT186</f>
        <v>0.24622988649395067</v>
      </c>
      <c r="AAN181">
        <f t="shared" ref="AAN181" si="6331">CU181/CU186</f>
        <v>0.28612559981278884</v>
      </c>
      <c r="AAO181">
        <f t="shared" ref="AAO181" si="6332">CV181/CV186</f>
        <v>0.24861103762103814</v>
      </c>
      <c r="AAP181">
        <f t="shared" ref="AAP181" si="6333">CW181/CW186</f>
        <v>0.25554572108203794</v>
      </c>
      <c r="AAQ181">
        <f t="shared" ref="AAQ181" si="6334">CX181/CX186</f>
        <v>0.22751453656728521</v>
      </c>
      <c r="AAR181">
        <f t="shared" ref="AAR181" si="6335">CY181/CY186</f>
        <v>0.23523702365499899</v>
      </c>
      <c r="AAS181">
        <f t="shared" ref="AAS181" si="6336">CZ181/CZ186</f>
        <v>0.24576867184099996</v>
      </c>
      <c r="AAT181">
        <f t="shared" ref="AAT181" si="6337">DA181/DA186</f>
        <v>0.28102472820125574</v>
      </c>
      <c r="AAU181">
        <f t="shared" ref="AAU181" si="6338">DB181/DB186</f>
        <v>0.23603064735295898</v>
      </c>
      <c r="AAV181">
        <f t="shared" ref="AAV181" si="6339">DC181/DC186</f>
        <v>0.27434347145928467</v>
      </c>
      <c r="AAW181">
        <f t="shared" ref="AAW181" si="6340">DD181/DD186</f>
        <v>0.21907314413782369</v>
      </c>
      <c r="AAX181">
        <f t="shared" ref="AAX181" si="6341">DE181/DE186</f>
        <v>0.23645588000006881</v>
      </c>
      <c r="AAY181">
        <f t="shared" ref="AAY181" si="6342">DF181/DF186</f>
        <v>0.28911366778216757</v>
      </c>
      <c r="AAZ181">
        <f t="shared" ref="AAZ181" si="6343">DG181/DG186</f>
        <v>0.24694786544874883</v>
      </c>
      <c r="ABA181">
        <f t="shared" ref="ABA181" si="6344">DH181/DH186</f>
        <v>0.2190595346193569</v>
      </c>
      <c r="ABB181">
        <f t="shared" ref="ABB181" si="6345">DI181/DI186</f>
        <v>0.26205234749095541</v>
      </c>
      <c r="ABC181">
        <f t="shared" ref="ABC181" si="6346">DJ181/DJ186</f>
        <v>0.26248097412480975</v>
      </c>
      <c r="ABD181">
        <f t="shared" ref="ABD181" si="6347">DK181/DK186</f>
        <v>0.20981289700784106</v>
      </c>
      <c r="ABE181">
        <f t="shared" ref="ABE181" si="6348">DL181/DL186</f>
        <v>0.250000728995454</v>
      </c>
      <c r="ABF181">
        <f t="shared" ref="ABF181" si="6349">DM181/DM186</f>
        <v>0.34170950307888176</v>
      </c>
      <c r="ABG181">
        <f t="shared" ref="ABG181" si="6350">DN181/DN186</f>
        <v>0.28326386312550467</v>
      </c>
      <c r="ABH181">
        <f t="shared" ref="ABH181" si="6351">DO181/DO186</f>
        <v>0.20048995980196788</v>
      </c>
      <c r="ABI181">
        <f t="shared" ref="ABI181" si="6352">DP181/DP186</f>
        <v>0.24274167378837985</v>
      </c>
      <c r="ABJ181">
        <f t="shared" ref="ABJ181" si="6353">DQ181/DQ186</f>
        <v>0.23741751573150341</v>
      </c>
      <c r="ABK181">
        <f t="shared" ref="ABK181" si="6354">DR181/DR186</f>
        <v>0.1992359370673813</v>
      </c>
      <c r="ABL181">
        <f t="shared" ref="ABL181" si="6355">DS181/DS186</f>
        <v>0.27693437972025159</v>
      </c>
      <c r="ABM181">
        <f t="shared" ref="ABM181" si="6356">DT181/DT186</f>
        <v>0.31864504823315243</v>
      </c>
      <c r="ABN181">
        <f t="shared" ref="ABN181" si="6357">DU181/DU186</f>
        <v>0.2175895783035896</v>
      </c>
      <c r="ABO181">
        <f t="shared" ref="ABO181" si="6358">DV181/DV186</f>
        <v>0.23572305336460753</v>
      </c>
      <c r="ABP181">
        <f t="shared" ref="ABP181" si="6359">DW181/DW186</f>
        <v>0.20930662972580383</v>
      </c>
      <c r="ABQ181">
        <f t="shared" ref="ABQ181" si="6360">DX181/DX186</f>
        <v>0.24435747736103414</v>
      </c>
      <c r="ABR181">
        <f t="shared" ref="ABR181" si="6361">DY181/DY186</f>
        <v>0.28998944352904776</v>
      </c>
      <c r="ABS181">
        <f t="shared" ref="ABS181" si="6362">DZ181/DZ186</f>
        <v>0.21810535886798887</v>
      </c>
      <c r="ABT181">
        <f t="shared" ref="ABT181" si="6363">EA181/EA186</f>
        <v>0.23938691783776192</v>
      </c>
      <c r="ABU181">
        <f t="shared" ref="ABU181" si="6364">EB181/EB186</f>
        <v>0.27338655254711547</v>
      </c>
      <c r="ABV181">
        <f t="shared" ref="ABV181" si="6365">EC181/EC186</f>
        <v>0.28585025502469652</v>
      </c>
      <c r="ABW181">
        <f t="shared" ref="ABW181" si="6366">ED181/ED186</f>
        <v>0.22093401844867677</v>
      </c>
      <c r="ABX181">
        <f t="shared" ref="ABX181" si="6367">EE181/EE186</f>
        <v>0.21723694251303971</v>
      </c>
      <c r="ABY181">
        <f t="shared" ref="ABY181" si="6368">EF181/EF186</f>
        <v>0.25008858264970468</v>
      </c>
      <c r="ABZ181">
        <f t="shared" ref="ABZ181" si="6369">EG181/EG186</f>
        <v>0.25772866349815343</v>
      </c>
      <c r="ACA181">
        <f t="shared" ref="ACA181" si="6370">EH181/EH186</f>
        <v>0.28111841673530991</v>
      </c>
      <c r="ACB181">
        <f t="shared" ref="ACB181" si="6371">EI181/EI186</f>
        <v>0.24085127486879593</v>
      </c>
      <c r="ACC181">
        <f t="shared" ref="ACC181" si="6372">EJ181/EJ186</f>
        <v>0.26913368518943465</v>
      </c>
      <c r="ACD181">
        <f t="shared" ref="ACD181" si="6373">EK181/EK186</f>
        <v>0.27867341169615767</v>
      </c>
      <c r="ACE181">
        <f t="shared" ref="ACE181" si="6374">EL181/EL186</f>
        <v>0.23838222860017055</v>
      </c>
      <c r="ACF181">
        <f t="shared" ref="ACF181" si="6375">EM181/EM186</f>
        <v>0.26527941510474684</v>
      </c>
      <c r="ACG181">
        <f t="shared" ref="ACG181" si="6376">EN181/EN186</f>
        <v>0.24634683529939702</v>
      </c>
      <c r="ACH181">
        <f t="shared" ref="ACH181" si="6377">EO181/EO186</f>
        <v>0.23959505972869002</v>
      </c>
      <c r="ACI181">
        <f t="shared" ref="ACI181" si="6378">EP181/EP186</f>
        <v>0.23199077925046213</v>
      </c>
      <c r="ACJ181">
        <f t="shared" ref="ACJ181" si="6379">EQ181/EQ186</f>
        <v>0.23195341127779376</v>
      </c>
      <c r="ACK181">
        <f t="shared" ref="ACK181" si="6380">ER181/ER186</f>
        <v>0.29826316110838236</v>
      </c>
      <c r="ACL181">
        <f t="shared" ref="ACL181" si="6381">ES181/ES186</f>
        <v>0.2221208641238604</v>
      </c>
      <c r="ACM181">
        <f t="shared" ref="ACM181" si="6382">ET181/ET186</f>
        <v>0.24618923255701211</v>
      </c>
      <c r="ACN181">
        <f t="shared" ref="ACN181" si="6383">EU181/EU186</f>
        <v>0.2062065393502017</v>
      </c>
      <c r="ACO181" s="5"/>
      <c r="ACP181">
        <f>AVERAGE(WU181:ACN181)</f>
        <v>0.25041357525756452</v>
      </c>
      <c r="ACQ181">
        <f>STDEV(WU181:ACN181)/(150^0.5)</f>
        <v>2.5470632839521955E-3</v>
      </c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</row>
    <row r="182" spans="1:1015" s="3" customFormat="1">
      <c r="A182" s="2">
        <v>207</v>
      </c>
      <c r="B182" s="3">
        <v>479568</v>
      </c>
      <c r="C182" s="3">
        <v>413544</v>
      </c>
      <c r="D182" s="3">
        <v>551600</v>
      </c>
      <c r="E182" s="3">
        <v>419664</v>
      </c>
      <c r="F182" s="3">
        <v>548544</v>
      </c>
      <c r="G182" s="3">
        <v>443128</v>
      </c>
      <c r="H182" s="3">
        <v>457592</v>
      </c>
      <c r="I182" s="3">
        <v>472960</v>
      </c>
      <c r="J182" s="3">
        <v>517072</v>
      </c>
      <c r="K182" s="3">
        <v>563888</v>
      </c>
      <c r="L182" s="3">
        <v>530160</v>
      </c>
      <c r="M182" s="3">
        <v>539888</v>
      </c>
      <c r="N182" s="3">
        <v>439360</v>
      </c>
      <c r="O182" s="3">
        <v>508576</v>
      </c>
      <c r="P182" s="3">
        <v>541312</v>
      </c>
      <c r="Q182" s="3">
        <v>506400</v>
      </c>
      <c r="R182" s="3">
        <v>522856</v>
      </c>
      <c r="S182" s="3">
        <v>575312</v>
      </c>
      <c r="T182" s="3">
        <v>506616</v>
      </c>
      <c r="U182" s="3">
        <v>602192</v>
      </c>
      <c r="V182" s="3">
        <v>497584</v>
      </c>
      <c r="W182" s="3">
        <v>557856</v>
      </c>
      <c r="X182" s="3">
        <v>551504</v>
      </c>
      <c r="Y182" s="3">
        <v>582576</v>
      </c>
      <c r="Z182" s="3">
        <v>595360</v>
      </c>
      <c r="AA182" s="3">
        <v>560928</v>
      </c>
      <c r="AB182" s="3">
        <v>551392</v>
      </c>
      <c r="AC182" s="3">
        <v>587648</v>
      </c>
      <c r="AD182" s="3">
        <v>653392</v>
      </c>
      <c r="AE182" s="3">
        <v>621760</v>
      </c>
      <c r="AF182" s="3">
        <v>602528</v>
      </c>
      <c r="AG182" s="3">
        <v>592928</v>
      </c>
      <c r="AH182" s="3">
        <v>553248</v>
      </c>
      <c r="AI182" s="3">
        <v>528096</v>
      </c>
      <c r="AJ182" s="3">
        <v>555664</v>
      </c>
      <c r="AK182" s="3">
        <v>595680</v>
      </c>
      <c r="AL182" s="3">
        <v>613024</v>
      </c>
      <c r="AM182" s="3">
        <v>675008</v>
      </c>
      <c r="AN182" s="3">
        <v>648160</v>
      </c>
      <c r="AO182" s="3">
        <v>568832</v>
      </c>
      <c r="AP182" s="3">
        <v>565872</v>
      </c>
      <c r="AQ182" s="3">
        <v>626976</v>
      </c>
      <c r="AR182" s="3">
        <v>514240</v>
      </c>
      <c r="AS182" s="3">
        <v>579712</v>
      </c>
      <c r="AT182" s="3">
        <v>620112</v>
      </c>
      <c r="AU182" s="3">
        <v>625536</v>
      </c>
      <c r="AV182" s="3">
        <v>546464</v>
      </c>
      <c r="AW182" s="3">
        <v>610048</v>
      </c>
      <c r="AX182" s="3">
        <v>553024</v>
      </c>
      <c r="AY182" s="3">
        <v>641056</v>
      </c>
      <c r="AZ182" s="3">
        <v>629184</v>
      </c>
      <c r="BA182" s="3">
        <v>611808</v>
      </c>
      <c r="BB182" s="3">
        <v>619552</v>
      </c>
      <c r="BC182" s="3">
        <v>583456</v>
      </c>
      <c r="BD182" s="3">
        <v>585440</v>
      </c>
      <c r="BE182" s="3">
        <v>604288</v>
      </c>
      <c r="BF182" s="3">
        <v>544272</v>
      </c>
      <c r="BG182" s="3">
        <v>591280</v>
      </c>
      <c r="BH182" s="3">
        <v>567728</v>
      </c>
      <c r="BI182" s="3">
        <v>542736</v>
      </c>
      <c r="BJ182" s="3">
        <v>574768</v>
      </c>
      <c r="BK182" s="3">
        <v>540880</v>
      </c>
      <c r="BL182" s="3">
        <v>639616</v>
      </c>
      <c r="BM182" s="3">
        <v>568608</v>
      </c>
      <c r="BN182" s="3">
        <v>596128</v>
      </c>
      <c r="BO182" s="3">
        <v>497584</v>
      </c>
      <c r="BP182" s="3">
        <v>666304</v>
      </c>
      <c r="BQ182" s="3">
        <v>532016</v>
      </c>
      <c r="BR182" s="3">
        <v>564768</v>
      </c>
      <c r="BS182" s="3">
        <v>621216</v>
      </c>
      <c r="BT182" s="3">
        <v>514784</v>
      </c>
      <c r="BU182" s="3">
        <v>588960</v>
      </c>
      <c r="BV182" s="3">
        <v>533008</v>
      </c>
      <c r="BW182" s="3">
        <v>567408</v>
      </c>
      <c r="BX182" s="3">
        <v>525024</v>
      </c>
      <c r="BY182" s="3">
        <v>508680</v>
      </c>
      <c r="BZ182" s="3">
        <v>594592</v>
      </c>
      <c r="CA182" s="3">
        <v>526128</v>
      </c>
      <c r="CB182" s="3">
        <v>545904</v>
      </c>
      <c r="CC182" s="3">
        <v>477184</v>
      </c>
      <c r="CD182" s="3">
        <v>631296</v>
      </c>
      <c r="CE182" s="3">
        <v>662848</v>
      </c>
      <c r="CF182" s="3">
        <v>521000</v>
      </c>
      <c r="CG182" s="3">
        <v>496064</v>
      </c>
      <c r="CH182" s="3">
        <v>577728</v>
      </c>
      <c r="CI182" s="3">
        <v>574544</v>
      </c>
      <c r="CJ182" s="3">
        <v>442056</v>
      </c>
      <c r="CK182" s="3">
        <v>636736</v>
      </c>
      <c r="CL182" s="3">
        <v>630080</v>
      </c>
      <c r="CM182" s="3">
        <v>553584</v>
      </c>
      <c r="CN182" s="3">
        <v>579600</v>
      </c>
      <c r="CO182" s="3">
        <v>573232</v>
      </c>
      <c r="CP182" s="3">
        <v>576304</v>
      </c>
      <c r="CQ182" s="3">
        <v>529728</v>
      </c>
      <c r="CR182" s="3">
        <v>580592</v>
      </c>
      <c r="CS182" s="3">
        <v>565200</v>
      </c>
      <c r="CT182" s="3">
        <v>512928</v>
      </c>
      <c r="CU182" s="3">
        <v>519360</v>
      </c>
      <c r="CV182" s="3">
        <v>508464</v>
      </c>
      <c r="CW182" s="3">
        <v>529296</v>
      </c>
      <c r="CX182" s="3">
        <v>540112</v>
      </c>
      <c r="CY182" s="3">
        <v>494328</v>
      </c>
      <c r="CZ182" s="3">
        <v>575424</v>
      </c>
      <c r="DA182" s="3">
        <v>540768</v>
      </c>
      <c r="DB182" s="3">
        <v>546896</v>
      </c>
      <c r="DC182" s="3">
        <v>459760</v>
      </c>
      <c r="DD182" s="3">
        <v>527440</v>
      </c>
      <c r="DE182" s="3">
        <v>502480</v>
      </c>
      <c r="DF182" s="3">
        <v>530496</v>
      </c>
      <c r="DG182" s="3">
        <v>580592</v>
      </c>
      <c r="DH182" s="3">
        <v>594368</v>
      </c>
      <c r="DI182" s="3">
        <v>538368</v>
      </c>
      <c r="DJ182" s="3">
        <v>529840</v>
      </c>
      <c r="DK182" s="3">
        <v>513040</v>
      </c>
      <c r="DL182" s="3">
        <v>481840</v>
      </c>
      <c r="DM182" s="3">
        <v>557088</v>
      </c>
      <c r="DN182" s="3">
        <v>490528</v>
      </c>
      <c r="DO182" s="3">
        <v>416656</v>
      </c>
      <c r="DP182" s="3">
        <v>488464</v>
      </c>
      <c r="DQ182" s="3">
        <v>479240</v>
      </c>
      <c r="DR182" s="3">
        <v>489552</v>
      </c>
      <c r="DS182" s="3">
        <v>561808</v>
      </c>
      <c r="DT182" s="3">
        <v>476096</v>
      </c>
      <c r="DU182" s="3">
        <v>528848</v>
      </c>
      <c r="DV182" s="3">
        <v>513040</v>
      </c>
      <c r="DW182" s="3">
        <v>503136</v>
      </c>
      <c r="DX182" s="3">
        <v>472848</v>
      </c>
      <c r="DY182" s="3">
        <v>549408</v>
      </c>
      <c r="DZ182" s="3">
        <v>476096</v>
      </c>
      <c r="EA182" s="3">
        <v>378216</v>
      </c>
      <c r="EB182" s="3">
        <v>524272</v>
      </c>
      <c r="EC182" s="3">
        <v>506616</v>
      </c>
      <c r="ED182" s="3">
        <v>476312</v>
      </c>
      <c r="EE182" s="3">
        <v>412152</v>
      </c>
      <c r="EF182" s="3">
        <v>434512</v>
      </c>
      <c r="EG182" s="3">
        <v>513480</v>
      </c>
      <c r="EH182" s="3">
        <v>509232</v>
      </c>
      <c r="EI182" s="3">
        <v>526560</v>
      </c>
      <c r="EJ182" s="3">
        <v>477504</v>
      </c>
      <c r="EK182" s="3">
        <v>504224</v>
      </c>
      <c r="EL182" s="3">
        <v>513800</v>
      </c>
      <c r="EM182" s="3">
        <v>484776</v>
      </c>
      <c r="EN182" s="3">
        <v>539344</v>
      </c>
      <c r="EO182" s="3">
        <v>424936</v>
      </c>
      <c r="EP182" s="3">
        <v>530496</v>
      </c>
      <c r="EQ182" s="3">
        <v>491504</v>
      </c>
      <c r="ER182" s="3">
        <v>480000</v>
      </c>
      <c r="ES182" s="3">
        <v>549312</v>
      </c>
      <c r="ET182" s="3">
        <v>530704</v>
      </c>
      <c r="EU182" s="3">
        <v>455864</v>
      </c>
      <c r="EV182" s="5"/>
      <c r="EW182" s="6">
        <f t="shared" si="5053"/>
        <v>541351.73333333328</v>
      </c>
      <c r="EX182" s="7"/>
      <c r="EY182" s="6">
        <f t="shared" si="5204"/>
        <v>4713.9703090970552</v>
      </c>
      <c r="EZ182" s="7"/>
      <c r="FA182" s="6">
        <f t="shared" si="5205"/>
        <v>543021.12</v>
      </c>
      <c r="FB182" s="6">
        <f t="shared" si="5206"/>
        <v>539682.34666666668</v>
      </c>
      <c r="FC182" s="6">
        <f t="shared" si="4992"/>
        <v>3338.7733333333163</v>
      </c>
      <c r="FD182" s="7"/>
      <c r="FE182" s="6">
        <f t="shared" si="5207"/>
        <v>3929437642.25138</v>
      </c>
      <c r="FF182"/>
      <c r="FG182" s="6">
        <f t="shared" si="5361"/>
        <v>16537246706.358049</v>
      </c>
      <c r="FH182"/>
      <c r="FI182" s="6">
        <f t="shared" si="5362"/>
        <v>10419760203.958048</v>
      </c>
      <c r="FJ182"/>
      <c r="FK182" s="6">
        <f t="shared" si="5363"/>
        <v>349943368.54471046</v>
      </c>
      <c r="FL182"/>
      <c r="FM182" s="6">
        <f t="shared" si="5364"/>
        <v>2515501288.1180429</v>
      </c>
      <c r="FN182"/>
      <c r="FO182" s="6">
        <f t="shared" si="5365"/>
        <v>170740565.34471068</v>
      </c>
      <c r="FP182"/>
      <c r="FQ182" s="6">
        <f t="shared" si="5366"/>
        <v>5264195133.451375</v>
      </c>
      <c r="FR182"/>
      <c r="FS182" s="6">
        <f t="shared" si="5367"/>
        <v>996868642.14471221</v>
      </c>
      <c r="FT182"/>
      <c r="FU182" s="6">
        <f t="shared" si="5368"/>
        <v>3113056731.3180428</v>
      </c>
      <c r="FV182"/>
      <c r="FW182" s="6">
        <f t="shared" si="5369"/>
        <v>9784132383.5847073</v>
      </c>
      <c r="FX182"/>
      <c r="FY182" s="6">
        <f t="shared" si="5370"/>
        <v>4046330484.0647087</v>
      </c>
      <c r="FZ182"/>
      <c r="GA182" s="6">
        <f t="shared" si="5371"/>
        <v>1184101321.3980432</v>
      </c>
      <c r="GB182"/>
      <c r="GC182" s="6">
        <f t="shared" si="5372"/>
        <v>966788744.54471219</v>
      </c>
      <c r="GD182"/>
      <c r="GE182" s="6">
        <f t="shared" si="5373"/>
        <v>1567746075.318043</v>
      </c>
      <c r="GF182"/>
      <c r="GG182" s="6">
        <f t="shared" si="5374"/>
        <v>800506675.21137869</v>
      </c>
      <c r="GH182"/>
      <c r="GI182" s="6">
        <f t="shared" si="6174"/>
        <v>39202959.37137799</v>
      </c>
      <c r="GJ182"/>
      <c r="GK182" s="6">
        <f t="shared" si="6175"/>
        <v>475816857.61137855</v>
      </c>
      <c r="GL182"/>
      <c r="GM182" s="6">
        <f t="shared" si="6176"/>
        <v>1879636370.7847097</v>
      </c>
      <c r="GN182"/>
      <c r="GO182" s="6">
        <f t="shared" si="6177"/>
        <v>4267064715.9580421</v>
      </c>
      <c r="GP182"/>
      <c r="GQ182" s="6">
        <f t="shared" si="6178"/>
        <v>5774362569.3980474</v>
      </c>
      <c r="GR182"/>
      <c r="GS182" s="6">
        <f t="shared" si="6179"/>
        <v>4152871034.8913755</v>
      </c>
      <c r="GT182"/>
      <c r="GU182" s="6">
        <f t="shared" si="6180"/>
        <v>4734922526.7313757</v>
      </c>
      <c r="GV182"/>
      <c r="GW182" s="6">
        <f t="shared" si="6181"/>
        <v>76786196.491377473</v>
      </c>
      <c r="GX182"/>
      <c r="GY182" s="6">
        <f t="shared" si="6182"/>
        <v>4478657590.6247091</v>
      </c>
      <c r="GZ182"/>
      <c r="HA182" s="6">
        <f t="shared" si="6183"/>
        <v>8348618219.5313749</v>
      </c>
      <c r="HB182"/>
      <c r="HC182" s="6">
        <f t="shared" si="6184"/>
        <v>197043732.49137825</v>
      </c>
      <c r="HD182"/>
      <c r="HE182" s="6">
        <f t="shared" si="6185"/>
        <v>1073035898.8913789</v>
      </c>
      <c r="HF182"/>
      <c r="HG182" s="6">
        <f t="shared" si="6186"/>
        <v>492252910.94471037</v>
      </c>
      <c r="HH182"/>
      <c r="HI182" s="6">
        <f t="shared" si="6187"/>
        <v>2534797585.0780425</v>
      </c>
      <c r="HJ182"/>
      <c r="HK182" s="6">
        <f t="shared" si="6188"/>
        <v>468862225.07804519</v>
      </c>
      <c r="HL182"/>
      <c r="HM182" s="6">
        <f t="shared" si="6189"/>
        <v>933255249.93137884</v>
      </c>
      <c r="HN182"/>
      <c r="HO182" s="6">
        <f t="shared" si="6190"/>
        <v>4579124237.6647139</v>
      </c>
      <c r="HP182"/>
      <c r="HQ182" s="6">
        <f t="shared" si="6191"/>
        <v>9064035184.6513805</v>
      </c>
      <c r="HR182"/>
      <c r="HS182" s="6">
        <f t="shared" si="6192"/>
        <v>17147699964.598049</v>
      </c>
      <c r="HT182"/>
      <c r="HU182" s="6">
        <f t="shared" si="6193"/>
        <v>3574458265.6113758</v>
      </c>
      <c r="HV182"/>
      <c r="HW182" s="6">
        <f t="shared" si="6194"/>
        <v>6008540084.9180422</v>
      </c>
      <c r="HX182"/>
      <c r="HY182" s="6">
        <f t="shared" si="6195"/>
        <v>1424215012.7047098</v>
      </c>
      <c r="HZ182"/>
      <c r="IA182" s="6">
        <f t="shared" si="6196"/>
        <v>169135920.65137821</v>
      </c>
      <c r="IB182"/>
      <c r="IC182" s="6">
        <f t="shared" si="6197"/>
        <v>4241295148.3847132</v>
      </c>
      <c r="ID182"/>
      <c r="IE182" s="6">
        <f t="shared" si="6198"/>
        <v>4274704800.4380465</v>
      </c>
      <c r="IF182"/>
      <c r="IG182" s="6">
        <f t="shared" si="6199"/>
        <v>1217366063.7980433</v>
      </c>
      <c r="IH182"/>
      <c r="II182" s="6">
        <f t="shared" si="6200"/>
        <v>466440199.69137853</v>
      </c>
      <c r="IJ182"/>
      <c r="IK182" s="6">
        <f t="shared" si="6201"/>
        <v>23954.784711105825</v>
      </c>
      <c r="IL182"/>
      <c r="IM182" s="6">
        <f t="shared" si="6202"/>
        <v>39211434592.438034</v>
      </c>
      <c r="IN182"/>
      <c r="IO182" s="6">
        <f t="shared" si="6203"/>
        <v>5351979813.5580473</v>
      </c>
      <c r="IP182"/>
      <c r="IQ182" s="6">
        <f t="shared" si="6204"/>
        <v>9176214.1980445478</v>
      </c>
      <c r="IR182"/>
      <c r="IS182" s="6">
        <f t="shared" si="6205"/>
        <v>1869457769.8247125</v>
      </c>
      <c r="IT182"/>
      <c r="IU182" s="6">
        <f t="shared" si="6206"/>
        <v>145280273.07804486</v>
      </c>
      <c r="IV182"/>
      <c r="IW182" s="6">
        <f t="shared" si="6207"/>
        <v>95468011.53137745</v>
      </c>
      <c r="IX182"/>
      <c r="IY182" s="6">
        <f t="shared" si="6208"/>
        <v>584226283.53137696</v>
      </c>
      <c r="IZ182"/>
      <c r="JA182" s="6">
        <f t="shared" si="6209"/>
        <v>1801597266.7847126</v>
      </c>
      <c r="JB182"/>
      <c r="JC182" s="6">
        <f t="shared" si="6210"/>
        <v>980768686.09137881</v>
      </c>
      <c r="JD182"/>
      <c r="JE182" s="6">
        <f t="shared" si="6211"/>
        <v>7021975197.0247135</v>
      </c>
      <c r="JF182"/>
      <c r="JG182" s="6">
        <f t="shared" si="6212"/>
        <v>467477442.57137853</v>
      </c>
      <c r="JH182"/>
      <c r="JI182" s="6">
        <f t="shared" si="6213"/>
        <v>2855275001.1847091</v>
      </c>
      <c r="JJ182"/>
      <c r="JK182" s="6">
        <f t="shared" si="6214"/>
        <v>2773204794.0380464</v>
      </c>
      <c r="JL182"/>
      <c r="JM182" s="6">
        <f t="shared" si="6215"/>
        <v>181204623.37137824</v>
      </c>
      <c r="JN182"/>
      <c r="JO182" s="6">
        <f t="shared" si="6216"/>
        <v>6175880942.9447088</v>
      </c>
      <c r="JP182"/>
      <c r="JQ182" s="6">
        <f t="shared" si="6217"/>
        <v>4974936064.0113802</v>
      </c>
      <c r="JR182"/>
      <c r="JS182" s="6">
        <f t="shared" si="6218"/>
        <v>34635892.918044649</v>
      </c>
      <c r="JT182"/>
      <c r="JU182" s="6">
        <f t="shared" si="6219"/>
        <v>5714569755.3180418</v>
      </c>
      <c r="JV182"/>
      <c r="JW182" s="6">
        <f t="shared" si="6220"/>
        <v>3146174853.1313758</v>
      </c>
      <c r="JX182"/>
      <c r="JY182" s="6">
        <f t="shared" si="6221"/>
        <v>43102201.184711337</v>
      </c>
      <c r="JZ182"/>
      <c r="KA182" s="6">
        <f t="shared" si="6222"/>
        <v>6383813980.1713753</v>
      </c>
      <c r="KB182"/>
      <c r="KC182" s="6">
        <f t="shared" si="6223"/>
        <v>8938043539.6380482</v>
      </c>
      <c r="KD182"/>
      <c r="KE182" s="6">
        <f t="shared" si="6224"/>
        <v>204982979.42471161</v>
      </c>
      <c r="KF182"/>
      <c r="KG182" s="6">
        <f t="shared" si="6225"/>
        <v>3699221613.2380466</v>
      </c>
      <c r="KH182"/>
      <c r="KI182" s="6">
        <f t="shared" si="6226"/>
        <v>6774404936.5447083</v>
      </c>
      <c r="KJ182"/>
      <c r="KK182" s="6">
        <f t="shared" si="6227"/>
        <v>427115520.0113771</v>
      </c>
      <c r="KL182"/>
      <c r="KM182" s="6">
        <f t="shared" si="6228"/>
        <v>903529854.30471003</v>
      </c>
      <c r="KN182"/>
      <c r="KO182" s="6">
        <f t="shared" si="6229"/>
        <v>659730868.91804528</v>
      </c>
      <c r="KP182"/>
      <c r="KQ182" s="6">
        <f t="shared" si="6230"/>
        <v>12336373112.331381</v>
      </c>
      <c r="KR182"/>
      <c r="KS182" s="6">
        <f t="shared" si="6231"/>
        <v>1271152571.7447124</v>
      </c>
      <c r="KT182"/>
      <c r="KU182" s="6">
        <f t="shared" si="6232"/>
        <v>5278134865.9313755</v>
      </c>
      <c r="KV182"/>
      <c r="KW182" s="16">
        <f t="shared" si="6233"/>
        <v>3577.0471425232458</v>
      </c>
      <c r="KX182" s="7"/>
      <c r="KY182" s="5"/>
      <c r="KZ182" s="3">
        <f t="shared" si="5208"/>
        <v>4359168576</v>
      </c>
      <c r="LA182"/>
      <c r="LB182" s="3">
        <f t="shared" si="5375"/>
        <v>17407108096</v>
      </c>
      <c r="LC182"/>
      <c r="LD182" s="3">
        <f t="shared" si="5376"/>
        <v>11112533056</v>
      </c>
      <c r="LE182"/>
      <c r="LF182" s="3">
        <f t="shared" si="5377"/>
        <v>236175424</v>
      </c>
      <c r="LG182"/>
      <c r="LH182" s="3">
        <f t="shared" si="5378"/>
        <v>2191737856</v>
      </c>
      <c r="LI182"/>
      <c r="LJ182" s="3">
        <f t="shared" si="5379"/>
        <v>94633984</v>
      </c>
      <c r="LK182"/>
      <c r="LL182" s="3">
        <f t="shared" si="5380"/>
        <v>4790854656</v>
      </c>
      <c r="LM182"/>
      <c r="LN182" s="3">
        <f t="shared" si="5381"/>
        <v>1218847744</v>
      </c>
      <c r="LO182"/>
      <c r="LP182" s="3">
        <f t="shared" si="5382"/>
        <v>2751631936</v>
      </c>
      <c r="LQ182"/>
      <c r="LR182" s="3">
        <f t="shared" si="5383"/>
        <v>9134771776</v>
      </c>
      <c r="LS182"/>
      <c r="LT182" s="3">
        <f t="shared" si="5384"/>
        <v>3632713984</v>
      </c>
      <c r="LU182"/>
      <c r="LV182" s="3">
        <f t="shared" si="5385"/>
        <v>965469184</v>
      </c>
      <c r="LW182"/>
      <c r="LX182" s="3">
        <f t="shared" si="5386"/>
        <v>1185562624</v>
      </c>
      <c r="LY182"/>
      <c r="LZ182" s="3">
        <f t="shared" si="5387"/>
        <v>1314497536</v>
      </c>
      <c r="MA182"/>
      <c r="MB182" s="3">
        <f t="shared" si="5388"/>
        <v>1000583424</v>
      </c>
      <c r="MC182"/>
      <c r="MD182" s="3">
        <f t="shared" si="5389"/>
        <v>92160000</v>
      </c>
      <c r="ME182"/>
      <c r="MF182" s="3">
        <f t="shared" si="5390"/>
        <v>632623104</v>
      </c>
      <c r="MG182"/>
      <c r="MH182" s="3">
        <f t="shared" si="5391"/>
        <v>1601280256</v>
      </c>
      <c r="MI182"/>
      <c r="MJ182" s="3">
        <f t="shared" si="5392"/>
        <v>3842016256</v>
      </c>
      <c r="MK182"/>
      <c r="ML182" s="3">
        <f t="shared" si="5393"/>
        <v>6292931584</v>
      </c>
      <c r="MM182"/>
      <c r="MN182" s="3">
        <f t="shared" si="5394"/>
        <v>3733698816</v>
      </c>
      <c r="MO182"/>
      <c r="MP182" s="3">
        <f t="shared" si="5395"/>
        <v>4286582784</v>
      </c>
      <c r="MQ182"/>
      <c r="MR182" s="3">
        <f t="shared" si="5396"/>
        <v>29419776</v>
      </c>
      <c r="MS182"/>
      <c r="MT182" s="3">
        <f t="shared" si="5397"/>
        <v>4042925056</v>
      </c>
      <c r="MU182"/>
      <c r="MV182" s="3">
        <f t="shared" si="5398"/>
        <v>7749633024</v>
      </c>
      <c r="MW182"/>
      <c r="MX182" s="3">
        <f t="shared" si="5399"/>
        <v>301925376</v>
      </c>
      <c r="MY182"/>
      <c r="MZ182" s="3">
        <f t="shared" si="5400"/>
        <v>1302921216</v>
      </c>
      <c r="NA182"/>
      <c r="NB182" s="3">
        <f t="shared" si="5401"/>
        <v>355247104</v>
      </c>
      <c r="NC182"/>
      <c r="ND182" s="3">
        <f t="shared" si="5402"/>
        <v>2209752064</v>
      </c>
      <c r="NE182"/>
      <c r="NF182" s="3">
        <f t="shared" si="5403"/>
        <v>624600064</v>
      </c>
      <c r="NG182"/>
      <c r="NH182" s="3">
        <f t="shared" si="5404"/>
        <v>1148396544</v>
      </c>
      <c r="NI182"/>
      <c r="NJ182" s="3">
        <f t="shared" si="5405"/>
        <v>5042136064</v>
      </c>
      <c r="NK182"/>
      <c r="NL182" s="3">
        <f t="shared" si="5359"/>
        <v>9710919936</v>
      </c>
      <c r="NM182"/>
      <c r="NN182" s="3">
        <f t="shared" si="5406"/>
        <v>18033266944</v>
      </c>
      <c r="NO182"/>
      <c r="NP182" s="3">
        <f t="shared" si="5407"/>
        <v>3186376704</v>
      </c>
      <c r="NQ182"/>
      <c r="NR182" s="3">
        <f t="shared" si="5408"/>
        <v>5502078976</v>
      </c>
      <c r="NS182"/>
      <c r="NT182" s="3">
        <f t="shared" si="5409"/>
        <v>1183360000</v>
      </c>
      <c r="NU182"/>
      <c r="NV182" s="3">
        <f t="shared" si="5410"/>
        <v>267126336</v>
      </c>
      <c r="NW182"/>
      <c r="NX182" s="3">
        <f t="shared" si="5411"/>
        <v>4687319296</v>
      </c>
      <c r="NY182"/>
      <c r="NZ182" s="3">
        <f t="shared" si="5412"/>
        <v>4722438400</v>
      </c>
      <c r="OA182"/>
      <c r="OB182" s="3">
        <f t="shared" si="5413"/>
        <v>995528704</v>
      </c>
      <c r="OC182"/>
      <c r="OD182" s="3">
        <f t="shared" si="5414"/>
        <v>621804096</v>
      </c>
      <c r="OE182"/>
      <c r="OF182" s="3">
        <f t="shared" si="5415"/>
        <v>10137856</v>
      </c>
      <c r="OG182"/>
      <c r="OH182" s="3">
        <f t="shared" si="5416"/>
        <v>37900302400</v>
      </c>
      <c r="OI182"/>
      <c r="OJ182" s="3">
        <f t="shared" si="5417"/>
        <v>5851638016</v>
      </c>
      <c r="OK182"/>
      <c r="OL182" s="3">
        <f t="shared" si="5418"/>
        <v>40551424</v>
      </c>
      <c r="OM182"/>
      <c r="ON182" s="3">
        <f t="shared" si="5419"/>
        <v>2169323776</v>
      </c>
      <c r="OO182"/>
      <c r="OP182" s="3">
        <f t="shared" si="5420"/>
        <v>236913664</v>
      </c>
      <c r="OQ182"/>
      <c r="OR182" s="3">
        <f t="shared" si="5421"/>
        <v>41370624</v>
      </c>
      <c r="OS182"/>
      <c r="OT182" s="3">
        <f t="shared" si="5422"/>
        <v>433972224</v>
      </c>
      <c r="OU182"/>
      <c r="OV182" s="3">
        <f t="shared" si="5423"/>
        <v>2096174656</v>
      </c>
      <c r="OW182"/>
      <c r="OX182" s="3">
        <f t="shared" si="5424"/>
        <v>1201038336</v>
      </c>
      <c r="OY182"/>
      <c r="OZ182" s="3">
        <f t="shared" si="5425"/>
        <v>7592682496</v>
      </c>
      <c r="PA182"/>
      <c r="PB182" s="3">
        <f t="shared" si="5426"/>
        <v>623001600</v>
      </c>
      <c r="PC182"/>
      <c r="PD182" s="3">
        <f t="shared" si="5427"/>
        <v>2509609216</v>
      </c>
      <c r="PE182"/>
      <c r="PF182" s="3">
        <f t="shared" si="5428"/>
        <v>3136000000</v>
      </c>
      <c r="PG182"/>
      <c r="PH182" s="3">
        <f t="shared" si="5429"/>
        <v>282240000</v>
      </c>
      <c r="PI182"/>
      <c r="PJ182" s="3">
        <f t="shared" si="5430"/>
        <v>5662261504</v>
      </c>
      <c r="PK182"/>
      <c r="PL182" s="3">
        <f t="shared" si="5431"/>
        <v>5457072384</v>
      </c>
      <c r="PM182"/>
      <c r="PN182" s="3">
        <f t="shared" si="5432"/>
        <v>85082176</v>
      </c>
      <c r="PO182"/>
      <c r="PP182" s="3">
        <f t="shared" si="5433"/>
        <v>5220929536</v>
      </c>
      <c r="PQ182"/>
      <c r="PR182" s="3">
        <f t="shared" si="5434"/>
        <v>2782773504</v>
      </c>
      <c r="PS182"/>
      <c r="PT182" s="3">
        <f t="shared" si="5435"/>
        <v>98089216</v>
      </c>
      <c r="PU182"/>
      <c r="PV182" s="3">
        <f t="shared" si="5436"/>
        <v>5861433600</v>
      </c>
      <c r="PW182"/>
      <c r="PX182" s="3">
        <f t="shared" si="5360"/>
        <v>9580494400</v>
      </c>
      <c r="PY182"/>
      <c r="PZ182" s="3">
        <f t="shared" si="5802"/>
        <v>311734336</v>
      </c>
      <c r="QA182"/>
      <c r="QB182" s="3">
        <f t="shared" si="5803"/>
        <v>4116505600</v>
      </c>
      <c r="QC182"/>
      <c r="QD182" s="3">
        <f t="shared" si="5804"/>
        <v>6235945024</v>
      </c>
      <c r="QE182"/>
      <c r="QF182" s="3">
        <f t="shared" si="5805"/>
        <v>300259584</v>
      </c>
      <c r="QG182"/>
      <c r="QH182" s="3">
        <f t="shared" si="5806"/>
        <v>713958400</v>
      </c>
      <c r="QI182"/>
      <c r="QJ182" s="3">
        <f t="shared" si="5807"/>
        <v>842392576</v>
      </c>
      <c r="QK182"/>
      <c r="QL182" s="3">
        <f t="shared" si="5808"/>
        <v>13089190464</v>
      </c>
      <c r="QM182"/>
      <c r="QN182" s="3">
        <f t="shared" si="5799"/>
        <v>1520376064</v>
      </c>
      <c r="QO182"/>
      <c r="QP182" s="3">
        <f t="shared" si="5800"/>
        <v>4804153344</v>
      </c>
      <c r="QQ182"/>
      <c r="QR182" s="3">
        <f t="shared" si="5801"/>
        <v>5601025600</v>
      </c>
      <c r="QS182" s="5"/>
      <c r="QT182" s="6">
        <f t="shared" si="5209"/>
        <v>3614.307105514551</v>
      </c>
      <c r="QU182" s="5"/>
      <c r="QV182" s="5"/>
      <c r="QW182" s="6">
        <f>B182-C182-$FC182</f>
        <v>62685.226666666684</v>
      </c>
      <c r="QX182"/>
      <c r="QY182" s="6">
        <f>D182-E182-$FC182</f>
        <v>128597.22666666668</v>
      </c>
      <c r="QZ182"/>
      <c r="RA182" s="6">
        <f>F182-G182-$FC182</f>
        <v>102077.22666666668</v>
      </c>
      <c r="RB182"/>
      <c r="RC182" s="6">
        <f>H182-I182-$FC182</f>
        <v>-18706.773333333316</v>
      </c>
      <c r="RD182"/>
      <c r="RE182" s="6">
        <f>J182-K182-$FC182</f>
        <v>-50154.773333333316</v>
      </c>
      <c r="RF182"/>
      <c r="RG182" s="6">
        <f>L182-M182-$FC182</f>
        <v>-13066.773333333316</v>
      </c>
      <c r="RH182"/>
      <c r="RI182" s="6">
        <f>N182-O182-$FC182</f>
        <v>-72554.773333333316</v>
      </c>
      <c r="RJ182"/>
      <c r="RK182" s="6">
        <f>P182-Q182-$FC182</f>
        <v>31573.226666666684</v>
      </c>
      <c r="RL182"/>
      <c r="RM182" s="6">
        <f>R182-S182-$FC182</f>
        <v>-55794.773333333316</v>
      </c>
      <c r="RN182"/>
      <c r="RO182" s="6">
        <f>T182-U182-$FC182</f>
        <v>-98914.773333333316</v>
      </c>
      <c r="RP182"/>
      <c r="RQ182" s="6">
        <f>V182-W182-$FC182</f>
        <v>-63610.773333333316</v>
      </c>
      <c r="RR182"/>
      <c r="RS182" s="6">
        <f>X182-Y182-$FC182</f>
        <v>-34410.773333333316</v>
      </c>
      <c r="RT182"/>
      <c r="RU182" s="6">
        <f>Z182-AA182-$FC182</f>
        <v>31093.226666666684</v>
      </c>
      <c r="RV182"/>
      <c r="RW182" s="6">
        <f>AB182-AC182-$FC182</f>
        <v>-39594.773333333316</v>
      </c>
      <c r="RX182"/>
      <c r="RY182" s="6">
        <f>AD182-AE182-$FC182</f>
        <v>28293.226666666684</v>
      </c>
      <c r="RZ182"/>
      <c r="SA182" s="6">
        <f>AF182-AG182-$FC182</f>
        <v>6261.2266666666837</v>
      </c>
      <c r="SB182"/>
      <c r="SC182" s="6">
        <f>AH182-AI182-$FC182</f>
        <v>21813.226666666684</v>
      </c>
      <c r="SD182"/>
      <c r="SE182" s="6">
        <f>AJ182-AK182-$FC182</f>
        <v>-43354.773333333316</v>
      </c>
      <c r="SF182"/>
      <c r="SG182" s="6">
        <f>AL182-AM182-$FC182</f>
        <v>-65322.773333333316</v>
      </c>
      <c r="SH182"/>
      <c r="SI182" s="6">
        <f>AN182-AO182-$FC182</f>
        <v>75989.226666666684</v>
      </c>
      <c r="SJ182"/>
      <c r="SK182" s="6">
        <f>AP182-AQ182-$FC182</f>
        <v>-64442.773333333316</v>
      </c>
      <c r="SL182"/>
      <c r="SM182" s="6">
        <f>AR182-AS182-$FC182</f>
        <v>-68810.773333333316</v>
      </c>
      <c r="SN182"/>
      <c r="SO182" s="6">
        <f>AT182-AU182-$FC182</f>
        <v>-8762.7733333333163</v>
      </c>
      <c r="SP182"/>
      <c r="SQ182" s="6">
        <f>AV182-AW182-$FC182</f>
        <v>-66922.773333333316</v>
      </c>
      <c r="SR182"/>
      <c r="SS182" s="6">
        <f>AX182-AY182-$FC182</f>
        <v>-91370.773333333316</v>
      </c>
      <c r="ST182"/>
      <c r="SU182" s="6">
        <f>AZ182-BA182-$FC182</f>
        <v>14037.226666666684</v>
      </c>
      <c r="SV182"/>
      <c r="SW182" s="6">
        <f>BB182-BC182-$FC182</f>
        <v>32757.226666666684</v>
      </c>
      <c r="SX182"/>
      <c r="SY182" s="6">
        <f>BD182-BE182-$FC182</f>
        <v>-22186.773333333316</v>
      </c>
      <c r="SZ182"/>
      <c r="TA182" s="6">
        <f>BF182-BG182-$FC182</f>
        <v>-50346.773333333316</v>
      </c>
      <c r="TB182"/>
      <c r="TC182" s="6">
        <f>BH182-BI182-$FC182</f>
        <v>21653.226666666684</v>
      </c>
      <c r="TD182"/>
      <c r="TE182" s="6">
        <f>BJ182-BK182-$FC182</f>
        <v>30549.226666666684</v>
      </c>
      <c r="TF182"/>
      <c r="TG182" s="6">
        <f>BL182-BM182-$FC182</f>
        <v>67669.226666666684</v>
      </c>
      <c r="TH182"/>
      <c r="TI182" s="6">
        <f>BN182-BO182-$FC182</f>
        <v>95205.226666666684</v>
      </c>
      <c r="TJ182"/>
      <c r="TK182" s="6">
        <f>BP182-BQ182-$FC182</f>
        <v>130949.22666666668</v>
      </c>
      <c r="TL182"/>
      <c r="TM182" s="6">
        <f>BR182-BS182-$FC182</f>
        <v>-59786.773333333316</v>
      </c>
      <c r="TN182"/>
      <c r="TO182" s="6">
        <f>BT182-BU182-$FC182</f>
        <v>-77514.773333333316</v>
      </c>
      <c r="TP182"/>
      <c r="TQ182" s="6">
        <f>BV182-BW182-$FC182</f>
        <v>-37738.773333333316</v>
      </c>
      <c r="TR182"/>
      <c r="TS182" s="6">
        <f>BX182-BY182-$FC182</f>
        <v>13005.226666666684</v>
      </c>
      <c r="TT182"/>
      <c r="TU182" s="6">
        <f>BZ182-CA182-$FC182</f>
        <v>65125.226666666684</v>
      </c>
      <c r="TV182"/>
      <c r="TW182" s="6">
        <f>CB182-CC182-$FC182</f>
        <v>65381.226666666684</v>
      </c>
      <c r="TX182"/>
      <c r="TY182" s="6">
        <f>CD182-CE182-$FC182</f>
        <v>-34890.773333333316</v>
      </c>
      <c r="TZ182"/>
      <c r="UA182" s="6">
        <f>CF182-CG182-$FC182</f>
        <v>21597.226666666684</v>
      </c>
      <c r="UB182"/>
      <c r="UC182" s="6">
        <f>CH182-CI182-$FC182</f>
        <v>-154.77333333331626</v>
      </c>
      <c r="UD182"/>
      <c r="UE182" s="6">
        <f>CJ182-CK182-$FC182</f>
        <v>-198018.77333333332</v>
      </c>
      <c r="UF182"/>
      <c r="UG182" s="6">
        <f>CL182-CM182-$FC182</f>
        <v>73157.226666666684</v>
      </c>
      <c r="UH182"/>
      <c r="UI182" s="6">
        <f>CN182-CO182-$FC182</f>
        <v>3029.2266666666837</v>
      </c>
      <c r="UJ182"/>
      <c r="UK182" s="6">
        <f>CP182-CQ182-$FC182</f>
        <v>43237.226666666684</v>
      </c>
      <c r="UL182"/>
      <c r="UM182" s="6">
        <f>CR182-CS182-$FC182</f>
        <v>12053.226666666684</v>
      </c>
      <c r="UN182"/>
      <c r="UO182" s="6">
        <f>CT182-CU182-$FC182</f>
        <v>-9770.7733333333163</v>
      </c>
      <c r="UP182"/>
      <c r="UQ182" s="6">
        <f>CV182-CW182-$FC182</f>
        <v>-24170.773333333316</v>
      </c>
      <c r="UR182"/>
      <c r="US182" s="6">
        <f>CX182-CY182-$FC182</f>
        <v>42445.226666666684</v>
      </c>
      <c r="UT182"/>
      <c r="UU182" s="6">
        <f>CZ182-DA182-$FC182</f>
        <v>31317.226666666684</v>
      </c>
      <c r="UV182"/>
      <c r="UW182" s="6">
        <f>DB182-DC182-$FC182</f>
        <v>83797.226666666684</v>
      </c>
      <c r="UX182"/>
      <c r="UY182" s="6">
        <f>DD182-DE182-$FC182</f>
        <v>21621.226666666684</v>
      </c>
      <c r="UZ182"/>
      <c r="VA182" s="6">
        <f>DF182-DG182-$FC182</f>
        <v>-53434.773333333316</v>
      </c>
      <c r="VB182"/>
      <c r="VC182" s="6">
        <f>DH182-DI182-$FC182</f>
        <v>52661.226666666684</v>
      </c>
      <c r="VD182"/>
      <c r="VE182" s="6">
        <f>DJ182-DK182-$FC182</f>
        <v>13461.226666666684</v>
      </c>
      <c r="VF182"/>
      <c r="VG182" s="6">
        <f>DL182-DM182-$FC182</f>
        <v>-78586.773333333316</v>
      </c>
      <c r="VH182"/>
      <c r="VI182" s="6">
        <f>DN182-DO182-$FC182</f>
        <v>70533.226666666684</v>
      </c>
      <c r="VJ182"/>
      <c r="VK182" s="6">
        <f>DP182-DQ182-$FC182</f>
        <v>5885.2266666666837</v>
      </c>
      <c r="VL182"/>
      <c r="VM182" s="6">
        <f>DR182-DS182-$FC182</f>
        <v>-75594.773333333316</v>
      </c>
      <c r="VN182"/>
      <c r="VO182" s="6">
        <f>DT182-DU182-$FC182</f>
        <v>-56090.773333333316</v>
      </c>
      <c r="VP182"/>
      <c r="VQ182" s="6">
        <f>DV182-DW182-$FC182</f>
        <v>6565.2266666666837</v>
      </c>
      <c r="VR182"/>
      <c r="VS182" s="6">
        <f>DX182-DY182-$FC182</f>
        <v>-79898.773333333316</v>
      </c>
      <c r="VT182"/>
      <c r="VU182" s="6">
        <f>DZ182-EA182-$FC182</f>
        <v>94541.226666666684</v>
      </c>
      <c r="VV182"/>
      <c r="VW182" s="6">
        <f>EB182-EC182-$FC182</f>
        <v>14317.226666666684</v>
      </c>
      <c r="VX182"/>
      <c r="VY182" s="6">
        <f>ED182-EE182-$FC182</f>
        <v>60821.226666666684</v>
      </c>
      <c r="VZ182"/>
      <c r="WA182" s="6">
        <f>EF182-EG182-$FC182</f>
        <v>-82306.773333333316</v>
      </c>
      <c r="WB182"/>
      <c r="WC182" s="6">
        <f>EH182-EI182-$FC182</f>
        <v>-20666.773333333316</v>
      </c>
      <c r="WD182"/>
      <c r="WE182" s="6">
        <f>EJ182-EK182-$FC182</f>
        <v>-30058.773333333316</v>
      </c>
      <c r="WF182"/>
      <c r="WG182" s="6">
        <f>EL182-EM182-$FC182</f>
        <v>25685.226666666684</v>
      </c>
      <c r="WH182"/>
      <c r="WI182" s="6">
        <f>EN182-EO182-$FC182</f>
        <v>111069.22666666668</v>
      </c>
      <c r="WJ182"/>
      <c r="WK182" s="6">
        <f>EP182-EQ182-$FC182</f>
        <v>35653.226666666684</v>
      </c>
      <c r="WL182"/>
      <c r="WM182" s="6">
        <f>ER182-ES182-$FC182</f>
        <v>-72650.773333333316</v>
      </c>
      <c r="WN182"/>
      <c r="WO182" s="6">
        <f>ET182-EU182-$FC182</f>
        <v>71501.226666666684</v>
      </c>
      <c r="WP182"/>
      <c r="WQ182"/>
      <c r="WR182"/>
      <c r="WS182" s="42" t="s">
        <v>4</v>
      </c>
      <c r="WT182"/>
      <c r="WU182">
        <f>A182/A185</f>
        <v>0.88085106382978728</v>
      </c>
      <c r="WV182">
        <f t="shared" ref="WV182" si="6384">B182/B185</f>
        <v>75.76113744075829</v>
      </c>
      <c r="WW182">
        <f t="shared" ref="WW182" si="6385">C182/C185</f>
        <v>68.050682902748065</v>
      </c>
      <c r="WX182">
        <f t="shared" ref="WX182" si="6386">D182/D185</f>
        <v>121.04454685099846</v>
      </c>
      <c r="WY182">
        <f t="shared" ref="WY182" si="6387">E182/E185</f>
        <v>87.248232848232846</v>
      </c>
      <c r="WZ182">
        <f t="shared" ref="WZ182" si="6388">F182/F185</f>
        <v>84.953383924423107</v>
      </c>
      <c r="XA182">
        <f t="shared" ref="XA182" si="6389">G182/G185</f>
        <v>134.64843512610148</v>
      </c>
      <c r="XB182">
        <f t="shared" ref="XB182" si="6390">H182/H185</f>
        <v>76.906218487394952</v>
      </c>
      <c r="XC182">
        <f t="shared" ref="XC182" si="6391">I182/I185</f>
        <v>74.71721958925751</v>
      </c>
      <c r="XD182">
        <f t="shared" ref="XD182" si="6392">J182/J185</f>
        <v>110.39111870196413</v>
      </c>
      <c r="XE182">
        <f t="shared" ref="XE182" si="6393">K182/K185</f>
        <v>114.2167308081831</v>
      </c>
      <c r="XF182">
        <f t="shared" ref="XF182" si="6394">L182/L185</f>
        <v>95.181328545780971</v>
      </c>
      <c r="XG182">
        <f t="shared" ref="XG182" si="6395">M182/M185</f>
        <v>88.84120454171466</v>
      </c>
      <c r="XH182">
        <f t="shared" ref="XH182" si="6396">N182/N185</f>
        <v>80.720191071100501</v>
      </c>
      <c r="XI182">
        <f t="shared" ref="XI182" si="6397">O182/O185</f>
        <v>97.991522157996144</v>
      </c>
      <c r="XJ182">
        <f t="shared" ref="XJ182" si="6398">P182/P185</f>
        <v>92.961016658080027</v>
      </c>
      <c r="XK182">
        <f t="shared" ref="XK182" si="6399">Q182/Q185</f>
        <v>70.167659692392959</v>
      </c>
      <c r="XL182">
        <f t="shared" ref="XL182" si="6400">R182/R185</f>
        <v>89.791516400480859</v>
      </c>
      <c r="XM182">
        <f t="shared" ref="XM182" si="6401">S182/S185</f>
        <v>100.98507986659645</v>
      </c>
      <c r="XN182">
        <f t="shared" ref="XN182" si="6402">T182/T185</f>
        <v>90.954398563734287</v>
      </c>
      <c r="XO182">
        <f t="shared" ref="XO182" si="6403">U182/U185</f>
        <v>88.078396957729993</v>
      </c>
      <c r="XP182">
        <f t="shared" ref="XP182" si="6404">V182/V185</f>
        <v>115.6096654275093</v>
      </c>
      <c r="XQ182">
        <f t="shared" ref="XQ182" si="6405">W182/W185</f>
        <v>78.6820874471086</v>
      </c>
      <c r="XR182">
        <f t="shared" ref="XR182" si="6406">X182/X185</f>
        <v>90.752674016784596</v>
      </c>
      <c r="XS182">
        <f t="shared" ref="XS182" si="6407">Y182/Y185</f>
        <v>158.7400544959128</v>
      </c>
      <c r="XT182">
        <f t="shared" ref="XT182" si="6408">Z182/Z185</f>
        <v>111.97291705849163</v>
      </c>
      <c r="XU182">
        <f t="shared" ref="XU182" si="6409">AA182/AA185</f>
        <v>98.460242232754084</v>
      </c>
      <c r="XV182">
        <f t="shared" ref="XV182" si="6410">AB182/AB185</f>
        <v>85.394455629549327</v>
      </c>
      <c r="XW182">
        <f t="shared" ref="XW182" si="6411">AC182/AC185</f>
        <v>87.577943368107299</v>
      </c>
      <c r="XX182">
        <f t="shared" ref="XX182" si="6412">AD182/AD185</f>
        <v>143.38204959403117</v>
      </c>
      <c r="XY182">
        <f t="shared" ref="XY182" si="6413">AE182/AE185</f>
        <v>111.6265709156194</v>
      </c>
      <c r="XZ182">
        <f t="shared" ref="XZ182" si="6414">AF182/AF185</f>
        <v>116.09402697495183</v>
      </c>
      <c r="YA182">
        <f t="shared" ref="YA182" si="6415">AG182/AG185</f>
        <v>68.857043316687964</v>
      </c>
      <c r="YB182">
        <f t="shared" ref="YB182" si="6416">AH182/AH185</f>
        <v>87.400947867298584</v>
      </c>
      <c r="YC182">
        <f t="shared" ref="YC182" si="6417">AI182/AI185</f>
        <v>94.810771992818673</v>
      </c>
      <c r="YD182">
        <f t="shared" ref="YD182" si="6418">AJ182/AJ185</f>
        <v>75.662309368191714</v>
      </c>
      <c r="YE182">
        <f t="shared" ref="YE182" si="6419">AK182/AK185</f>
        <v>96.030952764791223</v>
      </c>
      <c r="YF182">
        <f t="shared" ref="YF182" si="6420">AL182/AL185</f>
        <v>84.94166551198559</v>
      </c>
      <c r="YG182">
        <f t="shared" ref="YG182" si="6421">AM182/AM185</f>
        <v>102.53805255962327</v>
      </c>
      <c r="YH182">
        <f t="shared" ref="YH182" si="6422">AN182/AN185</f>
        <v>96.596125186289115</v>
      </c>
      <c r="YI182">
        <f t="shared" ref="YI182" si="6423">AO182/AO185</f>
        <v>118.26029106029107</v>
      </c>
      <c r="YJ182">
        <f t="shared" ref="YJ182" si="6424">AP182/AP185</f>
        <v>97.178773827923749</v>
      </c>
      <c r="YK182">
        <f t="shared" ref="YK182" si="6425">AQ182/AQ185</f>
        <v>137.58525345622121</v>
      </c>
      <c r="YL182">
        <f t="shared" ref="YL182" si="6426">AR182/AR185</f>
        <v>73.853224184977734</v>
      </c>
      <c r="YM182">
        <f t="shared" ref="YM182" si="6427">AS182/AS185</f>
        <v>114.49970373296465</v>
      </c>
      <c r="YN182">
        <f t="shared" ref="YN182" si="6428">AT182/AT185</f>
        <v>132.38941076003417</v>
      </c>
      <c r="YO182">
        <f t="shared" ref="YO182" si="6429">AU182/AU185</f>
        <v>100.8441076898275</v>
      </c>
      <c r="YP182">
        <f t="shared" ref="YP182" si="6430">AV182/AV185</f>
        <v>81.440238450074517</v>
      </c>
      <c r="YQ182">
        <f t="shared" ref="YQ182" si="6431">AW182/AW185</f>
        <v>90.916244411326375</v>
      </c>
      <c r="YR182">
        <f t="shared" ref="YR182" si="6432">AX182/AX185</f>
        <v>124.83611738148984</v>
      </c>
      <c r="YS182">
        <f t="shared" ref="YS182" si="6433">AY182/AY185</f>
        <v>110.09033144427271</v>
      </c>
      <c r="YT182">
        <f t="shared" ref="YT182" si="6434">AZ182/AZ185</f>
        <v>73.067471838346307</v>
      </c>
      <c r="YU182">
        <f t="shared" ref="YU182" si="6435">BA182/BA185</f>
        <v>107.39125855713533</v>
      </c>
      <c r="YV182">
        <f t="shared" ref="YV182" si="6436">BB182/BB185</f>
        <v>88.97773948010915</v>
      </c>
      <c r="YW182">
        <f t="shared" ref="YW182" si="6437">BC182/BC185</f>
        <v>94.06029340641625</v>
      </c>
      <c r="YX182">
        <f t="shared" ref="YX182" si="6438">BD182/BD185</f>
        <v>84.078701709033467</v>
      </c>
      <c r="YY182">
        <f t="shared" ref="YY182" si="6439">BE182/BE185</f>
        <v>116.43314065510597</v>
      </c>
      <c r="YZ182">
        <f t="shared" ref="YZ182" si="6440">BF182/BF185</f>
        <v>84.291776366733771</v>
      </c>
      <c r="ZA182">
        <f t="shared" ref="ZA182" si="6441">BG182/BG185</f>
        <v>122.92723492723492</v>
      </c>
      <c r="ZB182">
        <f t="shared" ref="ZB182" si="6442">BH182/BH185</f>
        <v>99.653852905037738</v>
      </c>
      <c r="ZC182">
        <f t="shared" ref="ZC182" si="6443">BI182/BI185</f>
        <v>80.88464977645306</v>
      </c>
      <c r="ZD182">
        <f t="shared" ref="ZD182" si="6444">BJ182/BJ185</f>
        <v>87.310952453288778</v>
      </c>
      <c r="ZE182">
        <f t="shared" ref="ZE182" si="6445">BK182/BK185</f>
        <v>97.105924596050272</v>
      </c>
      <c r="ZF182">
        <f t="shared" ref="ZF182" si="6446">BL182/BL185</f>
        <v>85.624631860776432</v>
      </c>
      <c r="ZG182">
        <f t="shared" ref="ZG182" si="6447">BM182/BM185</f>
        <v>88.060709307728047</v>
      </c>
      <c r="ZH182">
        <f t="shared" ref="ZH182" si="6448">BN182/BN185</f>
        <v>112.11735941320293</v>
      </c>
      <c r="ZI182">
        <f t="shared" ref="ZI182" si="6449">BO182/BO185</f>
        <v>122.86024691358024</v>
      </c>
      <c r="ZJ182">
        <f t="shared" ref="ZJ182" si="6450">BP182/BP185</f>
        <v>134.96131253797853</v>
      </c>
      <c r="ZK182">
        <f t="shared" ref="ZK182" si="6451">BQ182/BQ185</f>
        <v>89.414453781512606</v>
      </c>
      <c r="ZL182">
        <f t="shared" ref="ZL182" si="6452">BR182/BR185</f>
        <v>103.76042623553188</v>
      </c>
      <c r="ZM182">
        <f t="shared" ref="ZM182" si="6453">BS182/BS185</f>
        <v>114.13117765937902</v>
      </c>
      <c r="ZN182">
        <f t="shared" ref="ZN182" si="6454">BT182/BT185</f>
        <v>81.32448657187993</v>
      </c>
      <c r="ZO182">
        <f t="shared" ref="ZO182" si="6455">BU182/BU185</f>
        <v>89.466808445997259</v>
      </c>
      <c r="ZP182">
        <f t="shared" ref="ZP182" si="6456">BV182/BV185</f>
        <v>87.709066973835775</v>
      </c>
      <c r="ZQ182">
        <f t="shared" ref="ZQ182" si="6457">BW182/BW185</f>
        <v>124.51349572086899</v>
      </c>
      <c r="ZR182">
        <f t="shared" ref="ZR182" si="6458">BX182/BX185</f>
        <v>98.744404739514763</v>
      </c>
      <c r="ZS182">
        <f t="shared" ref="ZS182" si="6459">BY182/BY185</f>
        <v>98.011560693641613</v>
      </c>
      <c r="ZT182">
        <f t="shared" ref="ZT182" si="6460">BZ182/BZ185</f>
        <v>130.47882378757956</v>
      </c>
      <c r="ZU182">
        <f t="shared" ref="ZU182" si="6461">CA182/CA185</f>
        <v>74.207052186177719</v>
      </c>
      <c r="ZV182">
        <f t="shared" ref="ZV182" si="6462">CB182/CB185</f>
        <v>86.240758293838866</v>
      </c>
      <c r="ZW182">
        <f t="shared" ref="ZW182" si="6463">CC182/CC185</f>
        <v>81.948136699295901</v>
      </c>
      <c r="ZX182">
        <f t="shared" ref="ZX182" si="6464">CD182/CD185</f>
        <v>134.77711357813834</v>
      </c>
      <c r="ZY182">
        <f t="shared" ref="ZY182" si="6465">CE182/CE185</f>
        <v>141.5132365499573</v>
      </c>
      <c r="ZZ182">
        <f t="shared" ref="ZZ182" si="6466">CF182/CF185</f>
        <v>105.52967389102695</v>
      </c>
      <c r="AAA182">
        <f t="shared" ref="AAA182" si="6467">CG182/CG185</f>
        <v>93.297724280609373</v>
      </c>
      <c r="AAB182">
        <f t="shared" ref="AAB182" si="6468">CH182/CH185</f>
        <v>182.59418457648547</v>
      </c>
      <c r="AAC182">
        <f t="shared" ref="AAC182" si="6469">CI182/CI185</f>
        <v>103.14973070017953</v>
      </c>
      <c r="AAD182">
        <f t="shared" ref="AAD182" si="6470">CJ182/CJ185</f>
        <v>89.539396394571597</v>
      </c>
      <c r="AAE182">
        <f t="shared" ref="AAE182" si="6471">CK182/CK185</f>
        <v>94.893591654247388</v>
      </c>
      <c r="AAF182">
        <f t="shared" ref="AAF182" si="6472">CL182/CL185</f>
        <v>127.62406319627304</v>
      </c>
      <c r="AAG182">
        <f t="shared" ref="AAG182" si="6473">CM182/CM185</f>
        <v>82.501341281669156</v>
      </c>
      <c r="AAH182">
        <f t="shared" ref="AAH182" si="6474">CN182/CN185</f>
        <v>91.563981042654035</v>
      </c>
      <c r="AAI182">
        <f t="shared" ref="AAI182" si="6475">CO182/CO185</f>
        <v>119.17505197505197</v>
      </c>
      <c r="AAJ182">
        <f t="shared" ref="AAJ182" si="6476">CP182/CP185</f>
        <v>133.89962825278809</v>
      </c>
      <c r="AAK182">
        <f t="shared" ref="AAK182" si="6477">CQ182/CQ185</f>
        <v>97.322799926511109</v>
      </c>
      <c r="AAL182">
        <f t="shared" ref="AAL182" si="6478">CR182/CR185</f>
        <v>120.7051975051975</v>
      </c>
      <c r="AAM182">
        <f t="shared" ref="AAM182" si="6479">CS182/CS185</f>
        <v>99.210110584518162</v>
      </c>
      <c r="AAN182">
        <f t="shared" ref="AAN182" si="6480">CT182/CT185</f>
        <v>103.89467287826615</v>
      </c>
      <c r="AAO182">
        <f t="shared" ref="AAO182" si="6481">CU182/CU185</f>
        <v>78.894121221327666</v>
      </c>
      <c r="AAP182">
        <f t="shared" ref="AAP182" si="6482">CV182/CV185</f>
        <v>73.023696682464461</v>
      </c>
      <c r="AAQ182">
        <f t="shared" ref="AAQ182" si="6483">CW182/CW185</f>
        <v>99.547865337596392</v>
      </c>
      <c r="AAR182">
        <f t="shared" ref="AAR182" si="6484">CX182/CX185</f>
        <v>129.30620062245632</v>
      </c>
      <c r="AAS182">
        <f t="shared" ref="AAS182" si="6485">CY182/CY185</f>
        <v>78.09289099526066</v>
      </c>
      <c r="AAT182">
        <f t="shared" ref="AAT182" si="6486">CZ182/CZ185</f>
        <v>156.79128065395096</v>
      </c>
      <c r="AAU182">
        <f t="shared" ref="AAU182" si="6487">DA182/DA185</f>
        <v>137.81039755351682</v>
      </c>
      <c r="AAV182">
        <f t="shared" ref="AAV182" si="6488">DB182/DB185</f>
        <v>84.698157038872537</v>
      </c>
      <c r="AAW182">
        <f t="shared" ref="AAW182" si="6489">DC182/DC185</f>
        <v>95.584199584199581</v>
      </c>
      <c r="AAX182">
        <f t="shared" ref="AAX182" si="6490">DD182/DD185</f>
        <v>112.60461144321093</v>
      </c>
      <c r="AAY182">
        <f t="shared" ref="AAY182" si="6491">DE182/DE185</f>
        <v>96.816955684007709</v>
      </c>
      <c r="AAZ182">
        <f t="shared" ref="AAZ182" si="6492">DF182/DF185</f>
        <v>87.295705117656738</v>
      </c>
      <c r="ABA182">
        <f t="shared" ref="ABA182" si="6493">DG182/DG185</f>
        <v>109.19541094602219</v>
      </c>
      <c r="ABB182">
        <f t="shared" ref="ABB182" si="6494">DH182/DH185</f>
        <v>114.52177263969172</v>
      </c>
      <c r="ABC182">
        <f t="shared" ref="ABC182" si="6495">DI182/DI185</f>
        <v>137.19877675840979</v>
      </c>
      <c r="ABD182">
        <f t="shared" ref="ABD182" si="6496">DJ182/DJ185</f>
        <v>85.416733838465262</v>
      </c>
      <c r="ABE182">
        <f t="shared" ref="ABE182" si="6497">DK182/DK185</f>
        <v>98.851637764932562</v>
      </c>
      <c r="ABF182">
        <f t="shared" ref="ABF182" si="6498">DL182/DL185</f>
        <v>92.840077071290949</v>
      </c>
      <c r="ABG182">
        <f t="shared" ref="ABG182" si="6499">DM182/DM185</f>
        <v>100.01579892280071</v>
      </c>
      <c r="ABH182">
        <f t="shared" ref="ABH182" si="6500">DN182/DN185</f>
        <v>75.968406380672135</v>
      </c>
      <c r="ABI182">
        <f t="shared" ref="ABI182" si="6501">DO182/DO185</f>
        <v>58.766713681241185</v>
      </c>
      <c r="ABJ182">
        <f t="shared" ref="ABJ182" si="6502">DP182/DP185</f>
        <v>110.26275395033861</v>
      </c>
      <c r="ABK182">
        <f t="shared" ref="ABK182" si="6503">DQ182/DQ185</f>
        <v>82.301219302764892</v>
      </c>
      <c r="ABL182">
        <f t="shared" ref="ABL182" si="6504">DR182/DR185</f>
        <v>80.558170149744939</v>
      </c>
      <c r="ABM182">
        <f t="shared" ref="ABM182" si="6505">DS182/DS185</f>
        <v>105.66259168704157</v>
      </c>
      <c r="ABN182">
        <f t="shared" ref="ABN182" si="6506">DT182/DT185</f>
        <v>129.72643051771118</v>
      </c>
      <c r="ABO182">
        <f t="shared" ref="ABO182" si="6507">DU182/DU185</f>
        <v>97.161124379937533</v>
      </c>
      <c r="ABP182">
        <f t="shared" ref="ABP182" si="6508">DV182/DV185</f>
        <v>72.361071932299012</v>
      </c>
      <c r="ABQ182">
        <f t="shared" ref="ABQ182" si="6509">DW182/DW185</f>
        <v>132.50882275480643</v>
      </c>
      <c r="ABR182">
        <f t="shared" ref="ABR182" si="6510">DX182/DX185</f>
        <v>113.20277711276036</v>
      </c>
      <c r="ABS182">
        <f t="shared" ref="ABS182" si="6511">DY182/DY185</f>
        <v>114.22203742203742</v>
      </c>
      <c r="ABT182">
        <f t="shared" ref="ABT182" si="6512">DZ182/DZ185</f>
        <v>113.98036868565957</v>
      </c>
      <c r="ABU182">
        <f t="shared" ref="ABU182" si="6513">EA182/EA185</f>
        <v>106.72009029345372</v>
      </c>
      <c r="ABV182">
        <f t="shared" ref="ABV182" si="6514">EB182/EB185</f>
        <v>115.04761904761905</v>
      </c>
      <c r="ABW182">
        <f t="shared" ref="ABW182" si="6515">EC182/EC185</f>
        <v>111.17314022383147</v>
      </c>
      <c r="ABX182">
        <f t="shared" ref="ABX182" si="6516">ED182/ED185</f>
        <v>73.766764751432561</v>
      </c>
      <c r="ABY182">
        <f t="shared" ref="ABY182" si="6517">EE182/EE185</f>
        <v>120.6180860403863</v>
      </c>
      <c r="ABZ182">
        <f t="shared" ref="ABZ182" si="6518">EF182/EF185</f>
        <v>76.270317711076004</v>
      </c>
      <c r="ACA182">
        <f t="shared" ref="ACA182" si="6519">EG182/EG185</f>
        <v>86.299159663865552</v>
      </c>
      <c r="ACB182">
        <f t="shared" ref="ACB182" si="6520">EH182/EH185</f>
        <v>138.75531335149864</v>
      </c>
      <c r="ACC182">
        <f t="shared" ref="ACC182" si="6521">EI182/EI185</f>
        <v>143.47683923705722</v>
      </c>
      <c r="ACD182">
        <f t="shared" ref="ACD182" si="6522">EJ182/EJ185</f>
        <v>87.728091126217166</v>
      </c>
      <c r="ACE182">
        <f t="shared" ref="ACE182" si="6523">EK182/EK185</f>
        <v>79.656240126382301</v>
      </c>
      <c r="ACF182">
        <f t="shared" ref="ACF182" si="6524">EL182/EL185</f>
        <v>92.244165170556556</v>
      </c>
      <c r="ACG182">
        <f t="shared" ref="ACG182" si="6525">EM182/EM185</f>
        <v>95.748765554019357</v>
      </c>
      <c r="ACH182">
        <f t="shared" ref="ACH182" si="6526">EN182/EN185</f>
        <v>83.528573641009757</v>
      </c>
      <c r="ACI182">
        <f t="shared" ref="ACI182" si="6527">EO182/EO185</f>
        <v>81.875915221579959</v>
      </c>
      <c r="ACJ182">
        <f t="shared" ref="ACJ182" si="6528">EP182/EP185</f>
        <v>155.2519754170325</v>
      </c>
      <c r="ACK182">
        <f t="shared" ref="ACK182" si="6529">EQ182/EQ185</f>
        <v>65.797054886211512</v>
      </c>
      <c r="ACL182">
        <f t="shared" ref="ACL182" si="6530">ER182/ER185</f>
        <v>102.47651579846286</v>
      </c>
      <c r="ACM182">
        <f t="shared" ref="ACM182" si="6531">ES182/ES185</f>
        <v>117.27412467976089</v>
      </c>
      <c r="ACN182">
        <f t="shared" ref="ACN182" si="6532">ET182/ET185</f>
        <v>80.6173477138083</v>
      </c>
      <c r="ACO182" s="5"/>
      <c r="ACP182">
        <f>AVERAGE(WU182:ACN182)</f>
        <v>100.41319605718149</v>
      </c>
      <c r="ACQ182">
        <f>STDEV(WU182:ACN182)/(150^0.5)</f>
        <v>1.8945314933886663</v>
      </c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</row>
    <row r="183" spans="1:1015" s="3" customFormat="1">
      <c r="A183" s="2">
        <v>208</v>
      </c>
      <c r="B183" s="3">
        <v>1095104</v>
      </c>
      <c r="C183" s="3">
        <v>947552</v>
      </c>
      <c r="D183" s="3">
        <v>1076640</v>
      </c>
      <c r="E183" s="3">
        <v>995376</v>
      </c>
      <c r="F183" s="3">
        <v>1279264</v>
      </c>
      <c r="G183" s="3">
        <v>1201280</v>
      </c>
      <c r="H183" s="3">
        <v>1088320</v>
      </c>
      <c r="I183" s="3">
        <v>1037424</v>
      </c>
      <c r="J183" s="3">
        <v>1082784</v>
      </c>
      <c r="K183" s="3">
        <v>1328128</v>
      </c>
      <c r="L183" s="3">
        <v>1250880</v>
      </c>
      <c r="M183" s="3">
        <v>1232000</v>
      </c>
      <c r="N183" s="3">
        <v>1063744</v>
      </c>
      <c r="O183" s="3">
        <v>1199392</v>
      </c>
      <c r="P183" s="3">
        <v>1432032</v>
      </c>
      <c r="Q183" s="3">
        <v>1168832</v>
      </c>
      <c r="R183" s="3">
        <v>1186912</v>
      </c>
      <c r="S183" s="3">
        <v>1270432</v>
      </c>
      <c r="T183" s="3">
        <v>1276736</v>
      </c>
      <c r="U183" s="3">
        <v>1564384</v>
      </c>
      <c r="V183" s="3">
        <v>1108672</v>
      </c>
      <c r="W183" s="3">
        <v>1227584</v>
      </c>
      <c r="X183" s="3">
        <v>1229472</v>
      </c>
      <c r="Y183" s="3">
        <v>1321120</v>
      </c>
      <c r="Z183" s="3">
        <v>1399168</v>
      </c>
      <c r="AA183" s="3">
        <v>1415264</v>
      </c>
      <c r="AB183" s="3">
        <v>1188160</v>
      </c>
      <c r="AC183" s="3">
        <v>1346624</v>
      </c>
      <c r="AD183" s="3">
        <v>1477408</v>
      </c>
      <c r="AE183" s="3">
        <v>1439168</v>
      </c>
      <c r="AF183" s="3">
        <v>1389536</v>
      </c>
      <c r="AG183" s="3">
        <v>1397248</v>
      </c>
      <c r="AH183" s="3">
        <v>1175680</v>
      </c>
      <c r="AI183" s="3">
        <v>1173792</v>
      </c>
      <c r="AJ183" s="3">
        <v>1344704</v>
      </c>
      <c r="AK183" s="3">
        <v>1152640</v>
      </c>
      <c r="AL183" s="3">
        <v>1395968</v>
      </c>
      <c r="AM183" s="3">
        <v>1368352</v>
      </c>
      <c r="AN183" s="3">
        <v>1523072</v>
      </c>
      <c r="AO183" s="3">
        <v>1260960</v>
      </c>
      <c r="AP183" s="3">
        <v>1326240</v>
      </c>
      <c r="AQ183" s="3">
        <v>1546656</v>
      </c>
      <c r="AR183" s="3">
        <v>1245824</v>
      </c>
      <c r="AS183" s="3">
        <v>1502816</v>
      </c>
      <c r="AT183" s="3">
        <v>1574944</v>
      </c>
      <c r="AU183" s="3">
        <v>1654432</v>
      </c>
      <c r="AV183" s="3">
        <v>1220064</v>
      </c>
      <c r="AW183" s="3">
        <v>1434624</v>
      </c>
      <c r="AX183" s="3">
        <v>1349184</v>
      </c>
      <c r="AY183" s="3">
        <v>1420416</v>
      </c>
      <c r="AZ183" s="3">
        <v>1444992</v>
      </c>
      <c r="BA183" s="3">
        <v>1417856</v>
      </c>
      <c r="BB183" s="3">
        <v>1431392</v>
      </c>
      <c r="BC183" s="3">
        <v>1499552</v>
      </c>
      <c r="BD183" s="3">
        <v>1468960</v>
      </c>
      <c r="BE183" s="3">
        <v>1494976</v>
      </c>
      <c r="BF183" s="3">
        <v>1357504</v>
      </c>
      <c r="BG183" s="3">
        <v>1462464</v>
      </c>
      <c r="BH183" s="3">
        <v>1354304</v>
      </c>
      <c r="BI183" s="3">
        <v>1324320</v>
      </c>
      <c r="BJ183" s="3">
        <v>1431392</v>
      </c>
      <c r="BK183" s="3">
        <v>1242688</v>
      </c>
      <c r="BL183" s="3">
        <v>1433344</v>
      </c>
      <c r="BM183" s="3">
        <v>1338336</v>
      </c>
      <c r="BN183" s="3">
        <v>1418496</v>
      </c>
      <c r="BO183" s="3">
        <v>1271040</v>
      </c>
      <c r="BP183" s="3">
        <v>1565056</v>
      </c>
      <c r="BQ183" s="3">
        <v>1213184</v>
      </c>
      <c r="BR183" s="3">
        <v>1188160</v>
      </c>
      <c r="BS183" s="3">
        <v>1362592</v>
      </c>
      <c r="BT183" s="3">
        <v>1315424</v>
      </c>
      <c r="BU183" s="3">
        <v>1437856</v>
      </c>
      <c r="BV183" s="3">
        <v>1437216</v>
      </c>
      <c r="BW183" s="3">
        <v>1448864</v>
      </c>
      <c r="BX183" s="3">
        <v>1298912</v>
      </c>
      <c r="BY183" s="3">
        <v>1361312</v>
      </c>
      <c r="BZ183" s="3">
        <v>1396608</v>
      </c>
      <c r="CA183" s="3">
        <v>1096352</v>
      </c>
      <c r="CB183" s="3">
        <v>1271040</v>
      </c>
      <c r="CC183" s="3">
        <v>1264096</v>
      </c>
      <c r="CD183" s="3">
        <v>1356224</v>
      </c>
      <c r="CE183" s="3">
        <v>1580224</v>
      </c>
      <c r="CF183" s="3">
        <v>1293824</v>
      </c>
      <c r="CG183" s="3">
        <v>1103136</v>
      </c>
      <c r="CH183" s="3">
        <v>1096960</v>
      </c>
      <c r="CI183" s="3">
        <v>1163232</v>
      </c>
      <c r="CJ183" s="3">
        <v>1156992</v>
      </c>
      <c r="CK183" s="3">
        <v>1496928</v>
      </c>
      <c r="CL183" s="3">
        <v>1388896</v>
      </c>
      <c r="CM183" s="3">
        <v>1290656</v>
      </c>
      <c r="CN183" s="3">
        <v>1186272</v>
      </c>
      <c r="CO183" s="3">
        <v>1213184</v>
      </c>
      <c r="CP183" s="3">
        <v>1305888</v>
      </c>
      <c r="CQ183" s="3">
        <v>1086496</v>
      </c>
      <c r="CR183" s="3">
        <v>1316672</v>
      </c>
      <c r="CS183" s="3">
        <v>1358112</v>
      </c>
      <c r="CT183" s="3">
        <v>1155744</v>
      </c>
      <c r="CU183" s="3">
        <v>1240800</v>
      </c>
      <c r="CV183" s="3">
        <v>1256544</v>
      </c>
      <c r="CW183" s="3">
        <v>1153280</v>
      </c>
      <c r="CX183" s="3">
        <v>1331968</v>
      </c>
      <c r="CY183" s="3">
        <v>1042928</v>
      </c>
      <c r="CZ183" s="3">
        <v>1372224</v>
      </c>
      <c r="DA183" s="3">
        <v>1266016</v>
      </c>
      <c r="DB183" s="3">
        <v>1310976</v>
      </c>
      <c r="DC183" s="3">
        <v>1086496</v>
      </c>
      <c r="DD183" s="3">
        <v>1350464</v>
      </c>
      <c r="DE183" s="3">
        <v>1130304</v>
      </c>
      <c r="DF183" s="3">
        <v>1176288</v>
      </c>
      <c r="DG183" s="3">
        <v>1232000</v>
      </c>
      <c r="DH183" s="3">
        <v>1338976</v>
      </c>
      <c r="DI183" s="3">
        <v>1173184</v>
      </c>
      <c r="DJ183" s="3">
        <v>1092640</v>
      </c>
      <c r="DK183" s="3">
        <v>1225088</v>
      </c>
      <c r="DL183" s="3">
        <v>1122272</v>
      </c>
      <c r="DM183" s="3">
        <v>1168192</v>
      </c>
      <c r="DN183" s="3">
        <v>1205664</v>
      </c>
      <c r="DO183" s="3">
        <v>1139008</v>
      </c>
      <c r="DP183" s="3">
        <v>1152640</v>
      </c>
      <c r="DQ183" s="3">
        <v>1286240</v>
      </c>
      <c r="DR183" s="3">
        <v>1142080</v>
      </c>
      <c r="DS183" s="3">
        <v>1377984</v>
      </c>
      <c r="DT183" s="3">
        <v>1242048</v>
      </c>
      <c r="DU183" s="3">
        <v>1448864</v>
      </c>
      <c r="DV183" s="3">
        <v>1107456</v>
      </c>
      <c r="DW183" s="3">
        <v>1203776</v>
      </c>
      <c r="DX183" s="3">
        <v>994768</v>
      </c>
      <c r="DY183" s="3">
        <v>1335136</v>
      </c>
      <c r="DZ183" s="3">
        <v>1191264</v>
      </c>
      <c r="EA183" s="3">
        <v>940320</v>
      </c>
      <c r="EB183" s="3">
        <v>1305248</v>
      </c>
      <c r="EC183" s="3">
        <v>1125984</v>
      </c>
      <c r="ED183" s="3">
        <v>1176288</v>
      </c>
      <c r="EE183" s="3">
        <v>989920</v>
      </c>
      <c r="EF183" s="3">
        <v>851680</v>
      </c>
      <c r="EG183" s="3">
        <v>1196288</v>
      </c>
      <c r="EH183" s="3">
        <v>1244576</v>
      </c>
      <c r="EI183" s="3">
        <v>1094496</v>
      </c>
      <c r="EJ183" s="3">
        <v>1079712</v>
      </c>
      <c r="EK183" s="3">
        <v>1275488</v>
      </c>
      <c r="EL183" s="3">
        <v>1372224</v>
      </c>
      <c r="EM183" s="3">
        <v>1202528</v>
      </c>
      <c r="EN183" s="3">
        <v>1302080</v>
      </c>
      <c r="EO183" s="3">
        <v>982640</v>
      </c>
      <c r="EP183" s="3">
        <v>1064960</v>
      </c>
      <c r="EQ183" s="3">
        <v>1092032</v>
      </c>
      <c r="ER183" s="3">
        <v>1170080</v>
      </c>
      <c r="ES183" s="3">
        <v>1397248</v>
      </c>
      <c r="ET183" s="3">
        <v>1232000</v>
      </c>
      <c r="EU183" s="3">
        <v>1249600</v>
      </c>
      <c r="EV183" s="5"/>
      <c r="EW183" s="6">
        <f t="shared" si="5053"/>
        <v>1268184.6399999999</v>
      </c>
      <c r="EX183" s="7"/>
      <c r="EY183" s="6">
        <f t="shared" si="5204"/>
        <v>12227.330203229858</v>
      </c>
      <c r="EZ183" s="7"/>
      <c r="FA183" s="6">
        <f t="shared" si="5205"/>
        <v>1267172.0533333332</v>
      </c>
      <c r="FB183" s="6">
        <f t="shared" si="5206"/>
        <v>1269197.2266666666</v>
      </c>
      <c r="FC183" s="6">
        <f t="shared" si="4992"/>
        <v>-2025.1733333333395</v>
      </c>
      <c r="FD183" s="7"/>
      <c r="FE183" s="6">
        <f t="shared" si="5207"/>
        <v>22373330782.390045</v>
      </c>
      <c r="FF183"/>
      <c r="FG183" s="6">
        <f t="shared" si="5361"/>
        <v>6937086394.550045</v>
      </c>
      <c r="FH183"/>
      <c r="FI183" s="6">
        <f t="shared" si="5362"/>
        <v>6401467817.4833784</v>
      </c>
      <c r="FJ183"/>
      <c r="FK183" s="6">
        <f t="shared" si="5363"/>
        <v>2800650586.9767118</v>
      </c>
      <c r="FL183"/>
      <c r="FM183" s="6">
        <f t="shared" si="5364"/>
        <v>59204051410.443375</v>
      </c>
      <c r="FN183"/>
      <c r="FO183" s="6">
        <f t="shared" si="5365"/>
        <v>437026272.0967114</v>
      </c>
      <c r="FP183"/>
      <c r="FQ183" s="6">
        <f t="shared" si="5366"/>
        <v>17855059806.390041</v>
      </c>
      <c r="FR183"/>
      <c r="FS183" s="6">
        <f t="shared" si="5367"/>
        <v>70344392569.696716</v>
      </c>
      <c r="FT183"/>
      <c r="FU183" s="6">
        <f t="shared" si="5368"/>
        <v>6641406773.4300432</v>
      </c>
      <c r="FV183"/>
      <c r="FW183" s="6">
        <f t="shared" si="5369"/>
        <v>81580399113.056702</v>
      </c>
      <c r="FX183"/>
      <c r="FY183" s="6">
        <f t="shared" si="5370"/>
        <v>13662530248.203377</v>
      </c>
      <c r="FZ183"/>
      <c r="GA183" s="6">
        <f t="shared" si="5371"/>
        <v>8032251059.7233763</v>
      </c>
      <c r="GB183"/>
      <c r="GC183" s="6">
        <f t="shared" si="5372"/>
        <v>197988163.0833776</v>
      </c>
      <c r="GD183"/>
      <c r="GE183" s="6">
        <f t="shared" si="5373"/>
        <v>24473106488.843376</v>
      </c>
      <c r="GF183"/>
      <c r="GG183" s="6">
        <f t="shared" si="5374"/>
        <v>1621284183.5633783</v>
      </c>
      <c r="GH183"/>
      <c r="GI183" s="6">
        <f t="shared" si="6174"/>
        <v>32339997.536711041</v>
      </c>
      <c r="GJ183"/>
      <c r="GK183" s="6">
        <f t="shared" si="6175"/>
        <v>15312925.53671116</v>
      </c>
      <c r="GL183"/>
      <c r="GM183" s="6">
        <f t="shared" si="6176"/>
        <v>37670607205.216713</v>
      </c>
      <c r="GN183"/>
      <c r="GO183" s="6">
        <f t="shared" si="6177"/>
        <v>878599156.57671154</v>
      </c>
      <c r="GP183"/>
      <c r="GQ183" s="6">
        <f t="shared" si="6178"/>
        <v>69768446336.523376</v>
      </c>
      <c r="GR183"/>
      <c r="GS183" s="6">
        <f t="shared" si="6179"/>
        <v>47694553172.15004</v>
      </c>
      <c r="GT183"/>
      <c r="GU183" s="6">
        <f t="shared" si="6180"/>
        <v>65008082700.470039</v>
      </c>
      <c r="GV183"/>
      <c r="GW183" s="6">
        <f t="shared" si="6181"/>
        <v>6000489515.1900434</v>
      </c>
      <c r="GX183"/>
      <c r="GY183" s="6">
        <f t="shared" si="6182"/>
        <v>45171052546.230042</v>
      </c>
      <c r="GZ183"/>
      <c r="HA183" s="6">
        <f t="shared" si="6183"/>
        <v>4789584857.2700434</v>
      </c>
      <c r="HB183"/>
      <c r="HC183" s="6">
        <f t="shared" si="6184"/>
        <v>850374030.17671144</v>
      </c>
      <c r="HD183"/>
      <c r="HE183" s="6">
        <f t="shared" si="6185"/>
        <v>4373815298.2300434</v>
      </c>
      <c r="HF183"/>
      <c r="HG183" s="6">
        <f t="shared" si="6186"/>
        <v>575559764.1500442</v>
      </c>
      <c r="HH183"/>
      <c r="HI183" s="6">
        <f t="shared" si="6187"/>
        <v>10595578540.896709</v>
      </c>
      <c r="HJ183"/>
      <c r="HK183" s="6">
        <f t="shared" si="6188"/>
        <v>1024587177.4833782</v>
      </c>
      <c r="HL183"/>
      <c r="HM183" s="6">
        <f t="shared" si="6189"/>
        <v>36377617560.41671</v>
      </c>
      <c r="HN183"/>
      <c r="HO183" s="6">
        <f t="shared" si="6190"/>
        <v>9415436727.136713</v>
      </c>
      <c r="HP183"/>
      <c r="HQ183" s="6">
        <f t="shared" si="6191"/>
        <v>22344621181.110046</v>
      </c>
      <c r="HR183"/>
      <c r="HS183" s="6">
        <f t="shared" si="6192"/>
        <v>125243209293.32338</v>
      </c>
      <c r="HT183"/>
      <c r="HU183" s="6">
        <f t="shared" si="6193"/>
        <v>29724113881.270042</v>
      </c>
      <c r="HV183"/>
      <c r="HW183" s="6">
        <f t="shared" si="6194"/>
        <v>14497803907.93671</v>
      </c>
      <c r="HX183"/>
      <c r="HY183" s="6">
        <f t="shared" si="6195"/>
        <v>92598793.056710988</v>
      </c>
      <c r="HZ183"/>
      <c r="IA183" s="6">
        <f t="shared" si="6196"/>
        <v>3645119695.0300436</v>
      </c>
      <c r="IB183"/>
      <c r="IC183" s="6">
        <f t="shared" si="6197"/>
        <v>91373907751.776718</v>
      </c>
      <c r="ID183"/>
      <c r="IE183" s="6">
        <f t="shared" si="6198"/>
        <v>80446070.283377886</v>
      </c>
      <c r="IF183"/>
      <c r="IG183" s="6">
        <f t="shared" si="6199"/>
        <v>49272823673.696709</v>
      </c>
      <c r="IH183"/>
      <c r="II183" s="6">
        <f t="shared" si="6200"/>
        <v>37138367176.203377</v>
      </c>
      <c r="IJ183"/>
      <c r="IK183" s="6">
        <f t="shared" si="6201"/>
        <v>4127654736.7367105</v>
      </c>
      <c r="IL183"/>
      <c r="IM183" s="6">
        <f t="shared" si="6202"/>
        <v>114183726778.55003</v>
      </c>
      <c r="IN183"/>
      <c r="IO183" s="6">
        <f t="shared" si="6203"/>
        <v>10053104983.563379</v>
      </c>
      <c r="IP183"/>
      <c r="IQ183" s="6">
        <f t="shared" si="6204"/>
        <v>619354141.53671086</v>
      </c>
      <c r="IR183"/>
      <c r="IS183" s="6">
        <f t="shared" si="6205"/>
        <v>49025564646.923378</v>
      </c>
      <c r="IT183"/>
      <c r="IU183" s="6">
        <f t="shared" si="6206"/>
        <v>1553528561.1633773</v>
      </c>
      <c r="IV183"/>
      <c r="IW183" s="6">
        <f t="shared" si="6207"/>
        <v>6894118176.9500437</v>
      </c>
      <c r="IX183"/>
      <c r="IY183" s="6">
        <f t="shared" si="6208"/>
        <v>11085810021.216713</v>
      </c>
      <c r="IZ183"/>
      <c r="JA183" s="6">
        <f t="shared" si="6209"/>
        <v>84718935127.563385</v>
      </c>
      <c r="JB183"/>
      <c r="JC183" s="6">
        <f t="shared" si="6210"/>
        <v>11714419809.803379</v>
      </c>
      <c r="JD183"/>
      <c r="JE183" s="6">
        <f t="shared" si="6211"/>
        <v>51304593546.763382</v>
      </c>
      <c r="JF183"/>
      <c r="JG183" s="6">
        <f t="shared" si="6212"/>
        <v>49366251249.163383</v>
      </c>
      <c r="JH183"/>
      <c r="JI183" s="6">
        <f t="shared" si="6213"/>
        <v>2882275357.5367103</v>
      </c>
      <c r="JJ183"/>
      <c r="JK183" s="6">
        <f t="shared" si="6214"/>
        <v>28162603665.590046</v>
      </c>
      <c r="JL183"/>
      <c r="JM183" s="6">
        <f t="shared" si="6215"/>
        <v>17010113715.723375</v>
      </c>
      <c r="JN183"/>
      <c r="JO183" s="6">
        <f t="shared" si="6216"/>
        <v>1926755808.0967107</v>
      </c>
      <c r="JP183"/>
      <c r="JQ183" s="6">
        <f t="shared" si="6217"/>
        <v>4717103570.4433784</v>
      </c>
      <c r="JR183"/>
      <c r="JS183" s="6">
        <f t="shared" si="6218"/>
        <v>17311935012.363377</v>
      </c>
      <c r="JT183"/>
      <c r="JU183" s="6">
        <f t="shared" si="6219"/>
        <v>54699305562.976707</v>
      </c>
      <c r="JV183"/>
      <c r="JW183" s="6">
        <f t="shared" si="6220"/>
        <v>41939282686.816711</v>
      </c>
      <c r="JX183"/>
      <c r="JY183" s="6">
        <f t="shared" si="6221"/>
        <v>8891514336.0967102</v>
      </c>
      <c r="JZ183"/>
      <c r="KA183" s="6">
        <f t="shared" si="6222"/>
        <v>114475868356.79004</v>
      </c>
      <c r="KB183"/>
      <c r="KC183" s="6">
        <f t="shared" si="6223"/>
        <v>63993402656.95005</v>
      </c>
      <c r="KD183"/>
      <c r="KE183" s="6">
        <f t="shared" si="6224"/>
        <v>32865764367.883381</v>
      </c>
      <c r="KF183"/>
      <c r="KG183" s="6">
        <f t="shared" si="6225"/>
        <v>35491987758.603378</v>
      </c>
      <c r="KH183"/>
      <c r="KI183" s="6">
        <f t="shared" si="6226"/>
        <v>117362993126.92337</v>
      </c>
      <c r="KJ183"/>
      <c r="KK183" s="6">
        <f t="shared" si="6227"/>
        <v>23135983754.763378</v>
      </c>
      <c r="KL183"/>
      <c r="KM183" s="6">
        <f t="shared" si="6228"/>
        <v>37539382834.016708</v>
      </c>
      <c r="KN183"/>
      <c r="KO183" s="6">
        <f t="shared" si="6229"/>
        <v>29488161370.976715</v>
      </c>
      <c r="KP183"/>
      <c r="KQ183" s="6">
        <f t="shared" si="6230"/>
        <v>103339857666.23004</v>
      </c>
      <c r="KR183"/>
      <c r="KS183" s="6">
        <f t="shared" si="6231"/>
        <v>627343526.07004416</v>
      </c>
      <c r="KT183"/>
      <c r="KU183" s="6">
        <f t="shared" si="6232"/>
        <v>50689292399.456711</v>
      </c>
      <c r="KV183"/>
      <c r="KW183" s="16">
        <f t="shared" si="6233"/>
        <v>9994.1763896814082</v>
      </c>
      <c r="KX183" s="7"/>
      <c r="KY183" s="5"/>
      <c r="KZ183" s="3">
        <f t="shared" si="5208"/>
        <v>21771592704</v>
      </c>
      <c r="LA183"/>
      <c r="LB183" s="3">
        <f t="shared" si="5375"/>
        <v>6603837696</v>
      </c>
      <c r="LC183"/>
      <c r="LD183" s="3">
        <f t="shared" si="5376"/>
        <v>6081504256</v>
      </c>
      <c r="LE183"/>
      <c r="LF183" s="3">
        <f t="shared" si="5377"/>
        <v>2590402816</v>
      </c>
      <c r="LG183"/>
      <c r="LH183" s="3">
        <f t="shared" si="5378"/>
        <v>60193678336</v>
      </c>
      <c r="LI183"/>
      <c r="LJ183" s="3">
        <f t="shared" si="5379"/>
        <v>356454400</v>
      </c>
      <c r="LK183"/>
      <c r="LL183" s="3">
        <f t="shared" si="5380"/>
        <v>18400379904</v>
      </c>
      <c r="LM183"/>
      <c r="LN183" s="3">
        <f t="shared" si="5381"/>
        <v>69274240000</v>
      </c>
      <c r="LO183"/>
      <c r="LP183" s="3">
        <f t="shared" si="5382"/>
        <v>6975590400</v>
      </c>
      <c r="LQ183"/>
      <c r="LR183" s="3">
        <f t="shared" si="5383"/>
        <v>82741371904</v>
      </c>
      <c r="LS183"/>
      <c r="LT183" s="3">
        <f t="shared" si="5384"/>
        <v>14140063744</v>
      </c>
      <c r="LU183"/>
      <c r="LV183" s="3">
        <f t="shared" si="5385"/>
        <v>8399355904</v>
      </c>
      <c r="LW183"/>
      <c r="LX183" s="3">
        <f t="shared" si="5386"/>
        <v>259081216</v>
      </c>
      <c r="LY183"/>
      <c r="LZ183" s="3">
        <f t="shared" si="5387"/>
        <v>25110839296</v>
      </c>
      <c r="MA183"/>
      <c r="MB183" s="3">
        <f t="shared" si="5388"/>
        <v>1462297600</v>
      </c>
      <c r="MC183"/>
      <c r="MD183" s="3">
        <f t="shared" si="5389"/>
        <v>59474944</v>
      </c>
      <c r="ME183"/>
      <c r="MF183" s="3">
        <f t="shared" si="5390"/>
        <v>3564544</v>
      </c>
      <c r="MG183"/>
      <c r="MH183" s="3">
        <f t="shared" si="5391"/>
        <v>36888580096</v>
      </c>
      <c r="MI183"/>
      <c r="MJ183" s="3">
        <f t="shared" si="5392"/>
        <v>762643456</v>
      </c>
      <c r="MK183"/>
      <c r="ML183" s="3">
        <f t="shared" si="5393"/>
        <v>68702700544</v>
      </c>
      <c r="MM183"/>
      <c r="MN183" s="3">
        <f t="shared" si="5394"/>
        <v>48583213056</v>
      </c>
      <c r="MO183"/>
      <c r="MP183" s="3">
        <f t="shared" si="5395"/>
        <v>66044888064</v>
      </c>
      <c r="MQ183"/>
      <c r="MR183" s="3">
        <f t="shared" si="5396"/>
        <v>6318342144</v>
      </c>
      <c r="MS183"/>
      <c r="MT183" s="3">
        <f t="shared" si="5397"/>
        <v>46035993600</v>
      </c>
      <c r="MU183"/>
      <c r="MV183" s="3">
        <f t="shared" si="5398"/>
        <v>5073997824</v>
      </c>
      <c r="MW183"/>
      <c r="MX183" s="3">
        <f t="shared" si="5399"/>
        <v>736362496</v>
      </c>
      <c r="MY183"/>
      <c r="MZ183" s="3">
        <f t="shared" si="5400"/>
        <v>4645785600</v>
      </c>
      <c r="NA183"/>
      <c r="NB183" s="3">
        <f t="shared" si="5401"/>
        <v>676832256</v>
      </c>
      <c r="NC183"/>
      <c r="ND183" s="3">
        <f t="shared" si="5402"/>
        <v>11016601600</v>
      </c>
      <c r="NE183"/>
      <c r="NF183" s="3">
        <f t="shared" si="5403"/>
        <v>899040256</v>
      </c>
      <c r="NG183"/>
      <c r="NH183" s="3">
        <f t="shared" si="5404"/>
        <v>35609199616</v>
      </c>
      <c r="NI183"/>
      <c r="NJ183" s="3">
        <f t="shared" si="5405"/>
        <v>9026520064</v>
      </c>
      <c r="NK183"/>
      <c r="NL183" s="3">
        <f t="shared" si="5359"/>
        <v>21743271936</v>
      </c>
      <c r="NM183"/>
      <c r="NN183" s="3">
        <f t="shared" si="5406"/>
        <v>123813904384</v>
      </c>
      <c r="NO183"/>
      <c r="NP183" s="3">
        <f t="shared" si="5407"/>
        <v>30426522624</v>
      </c>
      <c r="NQ183"/>
      <c r="NR183" s="3">
        <f t="shared" si="5408"/>
        <v>14989594624</v>
      </c>
      <c r="NS183"/>
      <c r="NT183" s="3">
        <f t="shared" si="5409"/>
        <v>135675904</v>
      </c>
      <c r="NU183"/>
      <c r="NV183" s="3">
        <f t="shared" si="5410"/>
        <v>3893760000</v>
      </c>
      <c r="NW183"/>
      <c r="NX183" s="3">
        <f t="shared" si="5411"/>
        <v>90153665536</v>
      </c>
      <c r="NY183"/>
      <c r="NZ183" s="3">
        <f t="shared" si="5412"/>
        <v>48219136</v>
      </c>
      <c r="OA183"/>
      <c r="OB183" s="3">
        <f t="shared" si="5413"/>
        <v>50176000000</v>
      </c>
      <c r="OC183"/>
      <c r="OD183" s="3">
        <f t="shared" si="5414"/>
        <v>36361913344</v>
      </c>
      <c r="OE183"/>
      <c r="OF183" s="3">
        <f t="shared" si="5415"/>
        <v>4391977984</v>
      </c>
      <c r="OG183"/>
      <c r="OH183" s="3">
        <f t="shared" si="5416"/>
        <v>115556484096</v>
      </c>
      <c r="OI183"/>
      <c r="OJ183" s="3">
        <f t="shared" si="5417"/>
        <v>9651097600</v>
      </c>
      <c r="OK183"/>
      <c r="OL183" s="3">
        <f t="shared" si="5418"/>
        <v>724255744</v>
      </c>
      <c r="OM183"/>
      <c r="ON183" s="3">
        <f t="shared" si="5419"/>
        <v>48132849664</v>
      </c>
      <c r="OO183"/>
      <c r="OP183" s="3">
        <f t="shared" si="5420"/>
        <v>1717273600</v>
      </c>
      <c r="OQ183"/>
      <c r="OR183" s="3">
        <f t="shared" si="5421"/>
        <v>7234523136</v>
      </c>
      <c r="OS183"/>
      <c r="OT183" s="3">
        <f t="shared" si="5422"/>
        <v>10663453696</v>
      </c>
      <c r="OU183"/>
      <c r="OV183" s="3">
        <f t="shared" si="5423"/>
        <v>83544121600</v>
      </c>
      <c r="OW183"/>
      <c r="OX183" s="3">
        <f t="shared" si="5424"/>
        <v>11280139264</v>
      </c>
      <c r="OY183"/>
      <c r="OZ183" s="3">
        <f t="shared" si="5425"/>
        <v>50391270400</v>
      </c>
      <c r="PA183"/>
      <c r="PB183" s="3">
        <f t="shared" si="5426"/>
        <v>48470425600</v>
      </c>
      <c r="PC183"/>
      <c r="PD183" s="3">
        <f t="shared" si="5427"/>
        <v>3103826944</v>
      </c>
      <c r="PE183"/>
      <c r="PF183" s="3">
        <f t="shared" si="5428"/>
        <v>27486987264</v>
      </c>
      <c r="PG183"/>
      <c r="PH183" s="3">
        <f t="shared" si="5429"/>
        <v>17542472704</v>
      </c>
      <c r="PI183"/>
      <c r="PJ183" s="3">
        <f t="shared" si="5430"/>
        <v>2108646400</v>
      </c>
      <c r="PK183"/>
      <c r="PL183" s="3">
        <f t="shared" si="5431"/>
        <v>4443022336</v>
      </c>
      <c r="PM183"/>
      <c r="PN183" s="3">
        <f t="shared" si="5432"/>
        <v>17848960000</v>
      </c>
      <c r="PO183"/>
      <c r="PP183" s="3">
        <f t="shared" si="5433"/>
        <v>55650697216</v>
      </c>
      <c r="PQ183"/>
      <c r="PR183" s="3">
        <f t="shared" si="5434"/>
        <v>42772857856</v>
      </c>
      <c r="PS183"/>
      <c r="PT183" s="3">
        <f t="shared" si="5435"/>
        <v>9277542400</v>
      </c>
      <c r="PU183"/>
      <c r="PV183" s="3">
        <f t="shared" si="5436"/>
        <v>115850375424</v>
      </c>
      <c r="PW183"/>
      <c r="PX183" s="3">
        <f t="shared" si="5360"/>
        <v>62972891136</v>
      </c>
      <c r="PY183"/>
      <c r="PZ183" s="3">
        <f t="shared" si="5802"/>
        <v>32135581696</v>
      </c>
      <c r="QA183"/>
      <c r="QB183" s="3">
        <f t="shared" si="5803"/>
        <v>34733031424</v>
      </c>
      <c r="QC183"/>
      <c r="QD183" s="3">
        <f t="shared" si="5804"/>
        <v>118754673664</v>
      </c>
      <c r="QE183"/>
      <c r="QF183" s="3">
        <f t="shared" si="5805"/>
        <v>22524006400</v>
      </c>
      <c r="QG183"/>
      <c r="QH183" s="3">
        <f t="shared" si="5806"/>
        <v>38328242176</v>
      </c>
      <c r="QI183"/>
      <c r="QJ183" s="3">
        <f t="shared" si="5807"/>
        <v>28796732416</v>
      </c>
      <c r="QK183"/>
      <c r="QL183" s="3">
        <f t="shared" si="5808"/>
        <v>102041913600</v>
      </c>
      <c r="QM183"/>
      <c r="QN183" s="3">
        <f t="shared" si="5799"/>
        <v>732893184</v>
      </c>
      <c r="QO183"/>
      <c r="QP183" s="3">
        <f t="shared" si="5800"/>
        <v>51605300224</v>
      </c>
      <c r="QQ183"/>
      <c r="QR183" s="3">
        <f t="shared" si="5801"/>
        <v>309760000</v>
      </c>
      <c r="QS183" s="5"/>
      <c r="QT183" s="6">
        <f t="shared" si="5209"/>
        <v>9995.4161671535512</v>
      </c>
      <c r="QU183" s="5"/>
      <c r="QV183" s="5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</row>
    <row r="184" spans="1:1015" s="3" customFormat="1">
      <c r="A184" s="2">
        <v>232</v>
      </c>
      <c r="B184" s="3">
        <v>2166166</v>
      </c>
      <c r="C184" s="3">
        <v>1982649</v>
      </c>
      <c r="D184" s="3">
        <v>2038634</v>
      </c>
      <c r="E184" s="3">
        <v>1994956</v>
      </c>
      <c r="F184" s="3">
        <v>2323936</v>
      </c>
      <c r="G184" s="3">
        <v>2359656</v>
      </c>
      <c r="H184" s="3">
        <v>2351946</v>
      </c>
      <c r="I184" s="3">
        <v>2154955</v>
      </c>
      <c r="J184" s="3">
        <v>2030818</v>
      </c>
      <c r="K184" s="3">
        <v>2436897</v>
      </c>
      <c r="L184" s="3">
        <v>2279162</v>
      </c>
      <c r="M184" s="3">
        <v>2253486</v>
      </c>
      <c r="N184" s="3">
        <v>2213203</v>
      </c>
      <c r="O184" s="3">
        <v>2151665</v>
      </c>
      <c r="P184" s="3">
        <v>2593571</v>
      </c>
      <c r="Q184" s="3">
        <v>2585719</v>
      </c>
      <c r="R184" s="3">
        <v>2610334</v>
      </c>
      <c r="S184" s="3">
        <v>2480610</v>
      </c>
      <c r="T184" s="3">
        <v>2191877</v>
      </c>
      <c r="U184" s="3">
        <v>2989676</v>
      </c>
      <c r="V184" s="3">
        <v>2186325</v>
      </c>
      <c r="W184" s="3">
        <v>2255678</v>
      </c>
      <c r="X184" s="3">
        <v>2396650</v>
      </c>
      <c r="Y184" s="3">
        <v>2731146</v>
      </c>
      <c r="Z184" s="3">
        <v>2789430</v>
      </c>
      <c r="AA184" s="3">
        <v>2589114</v>
      </c>
      <c r="AB184" s="3">
        <v>2402237</v>
      </c>
      <c r="AC184" s="3">
        <v>2340700</v>
      </c>
      <c r="AD184" s="3">
        <v>2614861</v>
      </c>
      <c r="AE184" s="3">
        <v>2765947</v>
      </c>
      <c r="AF184" s="3">
        <v>2374298</v>
      </c>
      <c r="AG184" s="3">
        <v>2716646</v>
      </c>
      <c r="AH184" s="3">
        <v>2330656</v>
      </c>
      <c r="AI184" s="3">
        <v>2531962</v>
      </c>
      <c r="AJ184" s="3">
        <v>2317216</v>
      </c>
      <c r="AK184" s="3">
        <v>2389930</v>
      </c>
      <c r="AL184" s="3">
        <v>2470495</v>
      </c>
      <c r="AM184" s="3">
        <v>2544340</v>
      </c>
      <c r="AN184" s="3">
        <v>2775991</v>
      </c>
      <c r="AO184" s="3">
        <v>2130339</v>
      </c>
      <c r="AP184" s="3">
        <v>2231063</v>
      </c>
      <c r="AQ184" s="3">
        <v>2553323</v>
      </c>
      <c r="AR184" s="3">
        <v>2381018</v>
      </c>
      <c r="AS184" s="3">
        <v>2537621</v>
      </c>
      <c r="AT184" s="3">
        <v>2535357</v>
      </c>
      <c r="AU184" s="3">
        <v>3007571</v>
      </c>
      <c r="AV184" s="3">
        <v>2425792</v>
      </c>
      <c r="AW184" s="3">
        <v>2478346</v>
      </c>
      <c r="AX184" s="3">
        <v>2416808</v>
      </c>
      <c r="AY184" s="3">
        <v>2608071</v>
      </c>
      <c r="AZ184" s="3">
        <v>2431379</v>
      </c>
      <c r="BA184" s="3">
        <v>2325068</v>
      </c>
      <c r="BB184" s="3">
        <v>2439160</v>
      </c>
      <c r="BC184" s="3">
        <v>2643932</v>
      </c>
      <c r="BD184" s="3">
        <v>2711058</v>
      </c>
      <c r="BE184" s="3">
        <v>2484995</v>
      </c>
      <c r="BF184" s="3">
        <v>2347419</v>
      </c>
      <c r="BG184" s="3">
        <v>2412281</v>
      </c>
      <c r="BH184" s="3">
        <v>2398913</v>
      </c>
      <c r="BI184" s="3">
        <v>2582324</v>
      </c>
      <c r="BJ184" s="3">
        <v>2868864</v>
      </c>
      <c r="BK184" s="3">
        <v>2269118</v>
      </c>
      <c r="BL184" s="3">
        <v>2652916</v>
      </c>
      <c r="BM184" s="3">
        <v>2562236</v>
      </c>
      <c r="BN184" s="3">
        <v>2467170</v>
      </c>
      <c r="BO184" s="3">
        <v>2026326</v>
      </c>
      <c r="BP184" s="3">
        <v>2539884</v>
      </c>
      <c r="BQ184" s="3">
        <v>2104663</v>
      </c>
      <c r="BR184" s="3">
        <v>2419072</v>
      </c>
      <c r="BS184" s="3">
        <v>2505225</v>
      </c>
      <c r="BT184" s="3">
        <v>2567894</v>
      </c>
      <c r="BU184" s="3">
        <v>2517532</v>
      </c>
      <c r="BV184" s="3">
        <v>2517532</v>
      </c>
      <c r="BW184" s="3">
        <v>2385403</v>
      </c>
      <c r="BX184" s="3">
        <v>2395588</v>
      </c>
      <c r="BY184" s="3">
        <v>2113611</v>
      </c>
      <c r="BZ184" s="3">
        <v>2278101</v>
      </c>
      <c r="CA184" s="3">
        <v>2133735</v>
      </c>
      <c r="CB184" s="3">
        <v>2308304</v>
      </c>
      <c r="CC184" s="3">
        <v>2354139</v>
      </c>
      <c r="CD184" s="3">
        <v>2367578</v>
      </c>
      <c r="CE184" s="3">
        <v>2526445</v>
      </c>
      <c r="CF184" s="3">
        <v>2438028</v>
      </c>
      <c r="CG184" s="3">
        <v>1739893</v>
      </c>
      <c r="CH184" s="3">
        <v>2107988</v>
      </c>
      <c r="CI184" s="3">
        <v>2361920</v>
      </c>
      <c r="CJ184" s="3">
        <v>2146042</v>
      </c>
      <c r="CK184" s="3">
        <v>2648459</v>
      </c>
      <c r="CL184" s="3">
        <v>2440292</v>
      </c>
      <c r="CM184" s="3">
        <v>2270249</v>
      </c>
      <c r="CN184" s="3">
        <v>2166166</v>
      </c>
      <c r="CO184" s="3">
        <v>2364183</v>
      </c>
      <c r="CP184" s="3">
        <v>2168394</v>
      </c>
      <c r="CQ184" s="3">
        <v>2062153</v>
      </c>
      <c r="CR184" s="3">
        <v>2213203</v>
      </c>
      <c r="CS184" s="3">
        <v>2565631</v>
      </c>
      <c r="CT184" s="3">
        <v>2084504</v>
      </c>
      <c r="CU184" s="3">
        <v>1951349</v>
      </c>
      <c r="CV184" s="3">
        <v>2490654</v>
      </c>
      <c r="CW184" s="3">
        <v>2149402</v>
      </c>
      <c r="CX184" s="3">
        <v>2129278</v>
      </c>
      <c r="CY184" s="3">
        <v>2307172</v>
      </c>
      <c r="CZ184" s="3">
        <v>2237818</v>
      </c>
      <c r="DA184" s="3">
        <v>2226607</v>
      </c>
      <c r="DB184" s="3">
        <v>2210940</v>
      </c>
      <c r="DC184" s="3">
        <v>2248994</v>
      </c>
      <c r="DD184" s="3">
        <v>2473890</v>
      </c>
      <c r="DE184" s="3">
        <v>1977096</v>
      </c>
      <c r="DF184" s="3">
        <v>2075557</v>
      </c>
      <c r="DG184" s="3">
        <v>2441424</v>
      </c>
      <c r="DH184" s="3">
        <v>2193009</v>
      </c>
      <c r="DI184" s="3">
        <v>2016212</v>
      </c>
      <c r="DJ184" s="3">
        <v>1944630</v>
      </c>
      <c r="DK184" s="3">
        <v>2199764</v>
      </c>
      <c r="DL184" s="3">
        <v>1880864</v>
      </c>
      <c r="DM184" s="3">
        <v>2142647</v>
      </c>
      <c r="DN184" s="3">
        <v>2238879</v>
      </c>
      <c r="DO184" s="3">
        <v>2375430</v>
      </c>
      <c r="DP184" s="3">
        <v>2045318</v>
      </c>
      <c r="DQ184" s="3">
        <v>2401176</v>
      </c>
      <c r="DR184" s="3">
        <v>1820422</v>
      </c>
      <c r="DS184" s="3">
        <v>2393325</v>
      </c>
      <c r="DT184" s="3">
        <v>1880864</v>
      </c>
      <c r="DU184" s="3">
        <v>2466039</v>
      </c>
      <c r="DV184" s="3">
        <v>2163973</v>
      </c>
      <c r="DW184" s="3">
        <v>2048713</v>
      </c>
      <c r="DX184" s="3">
        <v>1813738</v>
      </c>
      <c r="DY184" s="3">
        <v>1972605</v>
      </c>
      <c r="DZ184" s="3">
        <v>1982649</v>
      </c>
      <c r="EA184" s="3">
        <v>1707426</v>
      </c>
      <c r="EB184" s="3">
        <v>1951349</v>
      </c>
      <c r="EC184" s="3">
        <v>1874144</v>
      </c>
      <c r="ED184" s="3">
        <v>2235555</v>
      </c>
      <c r="EE184" s="3">
        <v>1817098</v>
      </c>
      <c r="EF184" s="3">
        <v>1860705</v>
      </c>
      <c r="EG184" s="3">
        <v>1996088</v>
      </c>
      <c r="EH184" s="3">
        <v>2052073</v>
      </c>
      <c r="EI184" s="3">
        <v>2168394</v>
      </c>
      <c r="EJ184" s="3">
        <v>2011791</v>
      </c>
      <c r="EK184" s="3">
        <v>2148306</v>
      </c>
      <c r="EL184" s="3">
        <v>2085636</v>
      </c>
      <c r="EM184" s="3">
        <v>2218756</v>
      </c>
      <c r="EN184" s="3">
        <v>2198632</v>
      </c>
      <c r="EO184" s="3">
        <v>1988272</v>
      </c>
      <c r="EP184" s="3">
        <v>1842845</v>
      </c>
      <c r="EQ184" s="3">
        <v>2293733</v>
      </c>
      <c r="ER184" s="3">
        <v>2005071</v>
      </c>
      <c r="ES184" s="3">
        <v>2375430</v>
      </c>
      <c r="ET184" s="3">
        <v>2232195</v>
      </c>
      <c r="EU184" s="3">
        <v>2257942</v>
      </c>
      <c r="EV184" s="5"/>
      <c r="EW184" s="6">
        <f t="shared" si="5053"/>
        <v>2297837.9733333332</v>
      </c>
      <c r="EX184" s="7"/>
      <c r="EY184" s="6">
        <f t="shared" si="5204"/>
        <v>20673.285995118618</v>
      </c>
      <c r="EZ184" s="7"/>
      <c r="FA184" s="6">
        <f t="shared" si="5205"/>
        <v>2279755.04</v>
      </c>
      <c r="FB184" s="6">
        <f t="shared" si="5206"/>
        <v>2315920.9066666667</v>
      </c>
      <c r="FC184" s="6">
        <f t="shared" si="4992"/>
        <v>-36165.866666666698</v>
      </c>
      <c r="FD184" s="7"/>
      <c r="FE184" s="6">
        <f t="shared" si="5207"/>
        <v>48260561906.88446</v>
      </c>
      <c r="FF184"/>
      <c r="FG184" s="6">
        <f t="shared" si="5361"/>
        <v>6375043044.2844496</v>
      </c>
      <c r="FH184"/>
      <c r="FI184" s="6">
        <f t="shared" si="5362"/>
        <v>198797.08444447213</v>
      </c>
      <c r="FJ184"/>
      <c r="FK184" s="6">
        <f t="shared" si="5363"/>
        <v>54362124473.817795</v>
      </c>
      <c r="FL184"/>
      <c r="FM184" s="6">
        <f t="shared" si="5364"/>
        <v>136835726212.48442</v>
      </c>
      <c r="FN184"/>
      <c r="FO184" s="6">
        <f t="shared" si="5365"/>
        <v>3824416472.8177814</v>
      </c>
      <c r="FP184"/>
      <c r="FQ184" s="6">
        <f t="shared" si="5366"/>
        <v>9546045561.6177845</v>
      </c>
      <c r="FR184"/>
      <c r="FS184" s="6">
        <f t="shared" si="5367"/>
        <v>1937572585.8844471</v>
      </c>
      <c r="FT184"/>
      <c r="FU184" s="6">
        <f t="shared" si="5368"/>
        <v>27519447862.684456</v>
      </c>
      <c r="FV184"/>
      <c r="FW184" s="6">
        <f t="shared" si="5369"/>
        <v>580085029791.15112</v>
      </c>
      <c r="FX184"/>
      <c r="FY184" s="6">
        <f t="shared" si="5370"/>
        <v>1101385818.8844423</v>
      </c>
      <c r="FZ184"/>
      <c r="GA184" s="6">
        <f t="shared" si="5371"/>
        <v>89000868454.684433</v>
      </c>
      <c r="GB184"/>
      <c r="GC184" s="6">
        <f t="shared" si="5372"/>
        <v>55923673262.151123</v>
      </c>
      <c r="GD184"/>
      <c r="GE184" s="6">
        <f t="shared" si="5373"/>
        <v>9545850154.8844509</v>
      </c>
      <c r="GF184"/>
      <c r="GG184" s="6">
        <f t="shared" si="5374"/>
        <v>13206637045.351105</v>
      </c>
      <c r="GH184"/>
      <c r="GI184" s="6">
        <f t="shared" si="6174"/>
        <v>93747498772.551086</v>
      </c>
      <c r="GJ184"/>
      <c r="GK184" s="6">
        <f t="shared" si="6175"/>
        <v>27271263637.351101</v>
      </c>
      <c r="GL184"/>
      <c r="GM184" s="6">
        <f t="shared" si="6176"/>
        <v>1335766050.1511087</v>
      </c>
      <c r="GN184"/>
      <c r="GO184" s="6">
        <f t="shared" si="6177"/>
        <v>1419717088.7511089</v>
      </c>
      <c r="GP184"/>
      <c r="GQ184" s="6">
        <f t="shared" si="6178"/>
        <v>464875603305.88446</v>
      </c>
      <c r="GR184"/>
      <c r="GS184" s="6">
        <f t="shared" si="6179"/>
        <v>81849853127.751099</v>
      </c>
      <c r="GT184"/>
      <c r="GU184" s="6">
        <f t="shared" si="6180"/>
        <v>14505103085.551104</v>
      </c>
      <c r="GV184"/>
      <c r="GW184" s="6">
        <f t="shared" si="6181"/>
        <v>190137974583.48441</v>
      </c>
      <c r="GX184"/>
      <c r="GY184" s="6">
        <f t="shared" si="6182"/>
        <v>268570914.15111011</v>
      </c>
      <c r="GZ184"/>
      <c r="HA184" s="6">
        <f t="shared" si="6183"/>
        <v>24055120768.21777</v>
      </c>
      <c r="HB184"/>
      <c r="HC184" s="6">
        <f t="shared" si="6184"/>
        <v>20299657535.151119</v>
      </c>
      <c r="HD184"/>
      <c r="HE184" s="6">
        <f t="shared" si="6185"/>
        <v>28428028197.617767</v>
      </c>
      <c r="HF184"/>
      <c r="HG184" s="6">
        <f t="shared" si="6186"/>
        <v>68763978513.284454</v>
      </c>
      <c r="HH184"/>
      <c r="HI184" s="6">
        <f t="shared" si="6187"/>
        <v>823468068.28444266</v>
      </c>
      <c r="HJ184"/>
      <c r="HK184" s="6">
        <f t="shared" si="6188"/>
        <v>21681129290.351101</v>
      </c>
      <c r="HL184"/>
      <c r="HM184" s="6">
        <f t="shared" si="6189"/>
        <v>404383902167.4845</v>
      </c>
      <c r="HN184"/>
      <c r="HO184" s="6">
        <f t="shared" si="6190"/>
        <v>16089873890.417786</v>
      </c>
      <c r="HP184"/>
      <c r="HQ184" s="6">
        <f t="shared" si="6191"/>
        <v>227538412897.35114</v>
      </c>
      <c r="HR184"/>
      <c r="HS184" s="6">
        <f t="shared" si="6192"/>
        <v>222205578065.81781</v>
      </c>
      <c r="HT184"/>
      <c r="HU184" s="6">
        <f t="shared" si="6193"/>
        <v>2498713498.8844414</v>
      </c>
      <c r="HV184"/>
      <c r="HW184" s="6">
        <f t="shared" si="6194"/>
        <v>7487071709.88445</v>
      </c>
      <c r="HX184"/>
      <c r="HY184" s="6">
        <f t="shared" si="6195"/>
        <v>28323162146.35112</v>
      </c>
      <c r="HZ184"/>
      <c r="IA184" s="6">
        <f t="shared" si="6196"/>
        <v>101214883610.88446</v>
      </c>
      <c r="IB184"/>
      <c r="IC184" s="6">
        <f t="shared" si="6197"/>
        <v>32591754882.151123</v>
      </c>
      <c r="ID184"/>
      <c r="IE184" s="6">
        <f t="shared" si="6198"/>
        <v>93492139.417777181</v>
      </c>
      <c r="IF184"/>
      <c r="IG184" s="6">
        <f t="shared" si="6199"/>
        <v>15055568121.284437</v>
      </c>
      <c r="IH184"/>
      <c r="II184" s="6">
        <f t="shared" si="6200"/>
        <v>539197762787.41785</v>
      </c>
      <c r="IJ184"/>
      <c r="IK184" s="6">
        <f t="shared" si="6201"/>
        <v>47422088826.951096</v>
      </c>
      <c r="IL184"/>
      <c r="IM184" s="6">
        <f t="shared" si="6202"/>
        <v>217390119334.61774</v>
      </c>
      <c r="IN184"/>
      <c r="IO184" s="6">
        <f t="shared" si="6203"/>
        <v>42522096691.951126</v>
      </c>
      <c r="IP184"/>
      <c r="IQ184" s="6">
        <f t="shared" si="6204"/>
        <v>26195789361.284435</v>
      </c>
      <c r="IR184"/>
      <c r="IS184" s="6">
        <f t="shared" si="6205"/>
        <v>20279715673.817787</v>
      </c>
      <c r="IT184"/>
      <c r="IU184" s="6">
        <f t="shared" si="6206"/>
        <v>100021736980.55109</v>
      </c>
      <c r="IV184"/>
      <c r="IW184" s="6">
        <f t="shared" si="6207"/>
        <v>28669555888.751122</v>
      </c>
      <c r="IX184"/>
      <c r="IY184" s="6">
        <f t="shared" si="6208"/>
        <v>142444246079.2178</v>
      </c>
      <c r="IZ184"/>
      <c r="JA184" s="6">
        <f t="shared" si="6209"/>
        <v>20086863778.151104</v>
      </c>
      <c r="JB184"/>
      <c r="JC184" s="6">
        <f t="shared" si="6210"/>
        <v>2244567495.151114</v>
      </c>
      <c r="JD184"/>
      <c r="JE184" s="6">
        <f t="shared" si="6211"/>
        <v>3565047.4844443272</v>
      </c>
      <c r="JF184"/>
      <c r="JG184" s="6">
        <f t="shared" si="6212"/>
        <v>284046219477.35114</v>
      </c>
      <c r="JH184"/>
      <c r="JI184" s="6">
        <f t="shared" si="6213"/>
        <v>108702837321.28442</v>
      </c>
      <c r="JJ184"/>
      <c r="JK184" s="6">
        <f t="shared" si="6214"/>
        <v>45353182578.88446</v>
      </c>
      <c r="JL184"/>
      <c r="JM184" s="6">
        <f t="shared" si="6215"/>
        <v>47947043415.484428</v>
      </c>
      <c r="JN184"/>
      <c r="JO184" s="6">
        <f t="shared" si="6216"/>
        <v>50903090853.551094</v>
      </c>
      <c r="JP184"/>
      <c r="JQ184" s="6">
        <f t="shared" si="6217"/>
        <v>10077174994.351105</v>
      </c>
      <c r="JR184"/>
      <c r="JS184" s="6">
        <f t="shared" si="6218"/>
        <v>102203060115.21776</v>
      </c>
      <c r="JT184"/>
      <c r="JU184" s="6">
        <f t="shared" si="6219"/>
        <v>288086750298.8844</v>
      </c>
      <c r="JV184"/>
      <c r="JW184" s="6">
        <f t="shared" si="6220"/>
        <v>301411028483.41772</v>
      </c>
      <c r="JX184"/>
      <c r="JY184" s="6">
        <f t="shared" si="6221"/>
        <v>22929793095.751122</v>
      </c>
      <c r="JZ184"/>
      <c r="KA184" s="6">
        <f t="shared" si="6222"/>
        <v>15055568121.284437</v>
      </c>
      <c r="KB184"/>
      <c r="KC184" s="6">
        <f t="shared" si="6223"/>
        <v>96963026283.951126</v>
      </c>
      <c r="KD184"/>
      <c r="KE184" s="6">
        <f t="shared" si="6224"/>
        <v>12852953408.751118</v>
      </c>
      <c r="KF184"/>
      <c r="KG184" s="6">
        <f t="shared" si="6225"/>
        <v>206681950896.2178</v>
      </c>
      <c r="KH184"/>
      <c r="KI184" s="6">
        <f t="shared" si="6226"/>
        <v>9844039546.8844376</v>
      </c>
      <c r="KJ184"/>
      <c r="KK184" s="6">
        <f t="shared" si="6227"/>
        <v>6424845399.6844397</v>
      </c>
      <c r="KL184"/>
      <c r="KM184" s="6">
        <f t="shared" si="6228"/>
        <v>10069948560.751104</v>
      </c>
      <c r="KN184"/>
      <c r="KO184" s="6">
        <f t="shared" si="6229"/>
        <v>9400103970.4177723</v>
      </c>
      <c r="KP184"/>
      <c r="KQ184" s="6">
        <f t="shared" si="6230"/>
        <v>60775002935.751129</v>
      </c>
      <c r="KR184"/>
      <c r="KS184" s="6">
        <f t="shared" si="6231"/>
        <v>171994447876.55109</v>
      </c>
      <c r="KT184"/>
      <c r="KU184" s="6">
        <f t="shared" si="6232"/>
        <v>111685050367.15109</v>
      </c>
      <c r="KV184"/>
      <c r="KW184" s="16">
        <f t="shared" si="6233"/>
        <v>16838.334312161354</v>
      </c>
      <c r="KX184" s="7"/>
      <c r="KY184" s="5"/>
      <c r="KZ184" s="3">
        <f t="shared" si="5208"/>
        <v>33678489289</v>
      </c>
      <c r="LA184"/>
      <c r="LB184" s="3">
        <f t="shared" si="5375"/>
        <v>1907767684</v>
      </c>
      <c r="LC184"/>
      <c r="LD184" s="3">
        <f t="shared" si="5376"/>
        <v>1275918400</v>
      </c>
      <c r="LE184"/>
      <c r="LF184" s="3">
        <f t="shared" si="5377"/>
        <v>38805454081</v>
      </c>
      <c r="LG184"/>
      <c r="LH184" s="3">
        <f t="shared" si="5378"/>
        <v>164900154241</v>
      </c>
      <c r="LI184"/>
      <c r="LJ184" s="3">
        <f t="shared" si="5379"/>
        <v>659256976</v>
      </c>
      <c r="LK184"/>
      <c r="LL184" s="3">
        <f t="shared" si="5380"/>
        <v>3786925444</v>
      </c>
      <c r="LM184"/>
      <c r="LN184" s="3">
        <f t="shared" si="5381"/>
        <v>61653904</v>
      </c>
      <c r="LO184"/>
      <c r="LP184" s="3">
        <f t="shared" si="5382"/>
        <v>16828316176</v>
      </c>
      <c r="LQ184"/>
      <c r="LR184" s="3">
        <f t="shared" si="5383"/>
        <v>636483244401</v>
      </c>
      <c r="LS184"/>
      <c r="LT184" s="3">
        <f t="shared" si="5384"/>
        <v>4809838609</v>
      </c>
      <c r="LU184"/>
      <c r="LV184" s="3">
        <f t="shared" si="5385"/>
        <v>111887574016</v>
      </c>
      <c r="LW184"/>
      <c r="LX184" s="3">
        <f t="shared" si="5386"/>
        <v>40126499856</v>
      </c>
      <c r="LY184"/>
      <c r="LZ184" s="3">
        <f t="shared" si="5387"/>
        <v>3786802369</v>
      </c>
      <c r="MA184"/>
      <c r="MB184" s="3">
        <f t="shared" si="5388"/>
        <v>22826979396</v>
      </c>
      <c r="MC184"/>
      <c r="MD184" s="3">
        <f t="shared" si="5389"/>
        <v>117202153104</v>
      </c>
      <c r="ME184"/>
      <c r="MF184" s="3">
        <f t="shared" si="5390"/>
        <v>40524105636</v>
      </c>
      <c r="MG184"/>
      <c r="MH184" s="3">
        <f t="shared" si="5391"/>
        <v>5287325796</v>
      </c>
      <c r="MI184"/>
      <c r="MJ184" s="3">
        <f t="shared" si="5392"/>
        <v>5453084025</v>
      </c>
      <c r="MK184"/>
      <c r="ML184" s="3">
        <f t="shared" si="5393"/>
        <v>416866505104</v>
      </c>
      <c r="MM184"/>
      <c r="MN184" s="3">
        <f t="shared" si="5394"/>
        <v>103851507600</v>
      </c>
      <c r="MO184"/>
      <c r="MP184" s="3">
        <f t="shared" si="5395"/>
        <v>24524499609</v>
      </c>
      <c r="MQ184"/>
      <c r="MR184" s="3">
        <f t="shared" si="5396"/>
        <v>222986061796</v>
      </c>
      <c r="MS184"/>
      <c r="MT184" s="3">
        <f t="shared" si="5397"/>
        <v>2761922916</v>
      </c>
      <c r="MU184"/>
      <c r="MV184" s="3">
        <f t="shared" si="5398"/>
        <v>36581535169</v>
      </c>
      <c r="MW184"/>
      <c r="MX184" s="3">
        <f t="shared" si="5399"/>
        <v>11302028721</v>
      </c>
      <c r="MY184"/>
      <c r="MZ184" s="3">
        <f t="shared" si="5400"/>
        <v>41931571984</v>
      </c>
      <c r="NA184"/>
      <c r="NB184" s="3">
        <f t="shared" si="5401"/>
        <v>51104479969</v>
      </c>
      <c r="NC184"/>
      <c r="ND184" s="3">
        <f t="shared" si="5402"/>
        <v>4207079044</v>
      </c>
      <c r="NE184"/>
      <c r="NF184" s="3">
        <f t="shared" si="5403"/>
        <v>33639594921</v>
      </c>
      <c r="NG184"/>
      <c r="NH184" s="3">
        <f t="shared" si="5404"/>
        <v>359695264516</v>
      </c>
      <c r="NI184"/>
      <c r="NJ184" s="3">
        <f t="shared" si="5405"/>
        <v>8222862400</v>
      </c>
      <c r="NK184"/>
      <c r="NL184" s="3">
        <f t="shared" si="5359"/>
        <v>194343432336</v>
      </c>
      <c r="NM184"/>
      <c r="NN184" s="3">
        <f t="shared" si="5406"/>
        <v>189417318841</v>
      </c>
      <c r="NO184"/>
      <c r="NP184" s="3">
        <f t="shared" si="5407"/>
        <v>7422339409</v>
      </c>
      <c r="NQ184"/>
      <c r="NR184" s="3">
        <f t="shared" si="5408"/>
        <v>2536331044</v>
      </c>
      <c r="NS184"/>
      <c r="NT184" s="3">
        <f t="shared" si="5409"/>
        <v>17458072641</v>
      </c>
      <c r="NU184"/>
      <c r="NV184" s="3">
        <f t="shared" si="5410"/>
        <v>79511028529</v>
      </c>
      <c r="NW184"/>
      <c r="NX184" s="3">
        <f t="shared" si="5411"/>
        <v>20841541956</v>
      </c>
      <c r="NY184"/>
      <c r="NZ184" s="3">
        <f t="shared" si="5412"/>
        <v>2100847225</v>
      </c>
      <c r="OA184"/>
      <c r="OB184" s="3">
        <f t="shared" si="5413"/>
        <v>25238723689</v>
      </c>
      <c r="OC184"/>
      <c r="OD184" s="3">
        <f t="shared" si="5414"/>
        <v>487392478225</v>
      </c>
      <c r="OE184"/>
      <c r="OF184" s="3">
        <f t="shared" si="5415"/>
        <v>64481460624</v>
      </c>
      <c r="OG184"/>
      <c r="OH184" s="3">
        <f t="shared" si="5416"/>
        <v>252422841889</v>
      </c>
      <c r="OI184"/>
      <c r="OJ184" s="3">
        <f t="shared" si="5417"/>
        <v>28914621849</v>
      </c>
      <c r="OK184"/>
      <c r="OL184" s="3">
        <f t="shared" si="5418"/>
        <v>39210732289</v>
      </c>
      <c r="OM184"/>
      <c r="ON184" s="3">
        <f t="shared" si="5419"/>
        <v>11287150081</v>
      </c>
      <c r="OO184"/>
      <c r="OP184" s="3">
        <f t="shared" si="5420"/>
        <v>124205495184</v>
      </c>
      <c r="OQ184"/>
      <c r="OR184" s="3">
        <f t="shared" si="5421"/>
        <v>17730254025</v>
      </c>
      <c r="OS184"/>
      <c r="OT184" s="3">
        <f t="shared" si="5422"/>
        <v>116452927504</v>
      </c>
      <c r="OU184"/>
      <c r="OV184" s="3">
        <f t="shared" si="5423"/>
        <v>31646275236</v>
      </c>
      <c r="OW184"/>
      <c r="OX184" s="3">
        <f t="shared" si="5424"/>
        <v>125686521</v>
      </c>
      <c r="OY184"/>
      <c r="OZ184" s="3">
        <f t="shared" si="5425"/>
        <v>1448106916</v>
      </c>
      <c r="PA184"/>
      <c r="PB184" s="3">
        <f t="shared" si="5426"/>
        <v>246804278436</v>
      </c>
      <c r="PC184"/>
      <c r="PD184" s="3">
        <f t="shared" si="5427"/>
        <v>133858661689</v>
      </c>
      <c r="PE184"/>
      <c r="PF184" s="3">
        <f t="shared" si="5428"/>
        <v>31257179209</v>
      </c>
      <c r="PG184"/>
      <c r="PH184" s="3">
        <f t="shared" si="5429"/>
        <v>65093357956</v>
      </c>
      <c r="PI184"/>
      <c r="PJ184" s="3">
        <f t="shared" si="5430"/>
        <v>68530339089</v>
      </c>
      <c r="PK184"/>
      <c r="PL184" s="3">
        <f t="shared" si="5431"/>
        <v>18646175601</v>
      </c>
      <c r="PM184"/>
      <c r="PN184" s="3">
        <f t="shared" si="5432"/>
        <v>126634916164</v>
      </c>
      <c r="PO184"/>
      <c r="PP184" s="3">
        <f t="shared" si="5433"/>
        <v>328217847409</v>
      </c>
      <c r="PQ184"/>
      <c r="PR184" s="3">
        <f t="shared" si="5434"/>
        <v>342429780625</v>
      </c>
      <c r="PS184"/>
      <c r="PT184" s="3">
        <f t="shared" si="5435"/>
        <v>13284867600</v>
      </c>
      <c r="PU184"/>
      <c r="PV184" s="3">
        <f t="shared" si="5436"/>
        <v>25238723689</v>
      </c>
      <c r="PW184"/>
      <c r="PX184" s="3">
        <f t="shared" si="5360"/>
        <v>75747699729</v>
      </c>
      <c r="PY184"/>
      <c r="PZ184" s="3">
        <f t="shared" si="5802"/>
        <v>5960612025</v>
      </c>
      <c r="QA184"/>
      <c r="QB184" s="3">
        <f t="shared" si="5803"/>
        <v>175106260849</v>
      </c>
      <c r="QC184"/>
      <c r="QD184" s="3">
        <f t="shared" si="5804"/>
        <v>18328556689</v>
      </c>
      <c r="QE184"/>
      <c r="QF184" s="3">
        <f t="shared" si="5805"/>
        <v>13530575041</v>
      </c>
      <c r="QG184"/>
      <c r="QH184" s="3">
        <f t="shared" si="5806"/>
        <v>18636345225</v>
      </c>
      <c r="QI184"/>
      <c r="QJ184" s="3">
        <f t="shared" si="5807"/>
        <v>17720934400</v>
      </c>
      <c r="QK184"/>
      <c r="QL184" s="3">
        <f t="shared" si="5808"/>
        <v>44251329600</v>
      </c>
      <c r="QM184"/>
      <c r="QN184" s="3">
        <f t="shared" si="5799"/>
        <v>203299988544</v>
      </c>
      <c r="QO184"/>
      <c r="QP184" s="3">
        <f t="shared" si="5800"/>
        <v>137165788881</v>
      </c>
      <c r="QQ184"/>
      <c r="QR184" s="3">
        <f t="shared" si="5801"/>
        <v>662908009</v>
      </c>
      <c r="QS184" s="5"/>
      <c r="QT184" s="6">
        <f t="shared" si="5209"/>
        <v>16969.184112458752</v>
      </c>
      <c r="QU184" s="5"/>
      <c r="QV184" s="5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</row>
    <row r="185" spans="1:1015" s="3" customFormat="1">
      <c r="A185" s="2">
        <v>235</v>
      </c>
      <c r="B185" s="3">
        <v>6330</v>
      </c>
      <c r="C185" s="3">
        <v>6077</v>
      </c>
      <c r="D185" s="3">
        <v>4557</v>
      </c>
      <c r="E185" s="3">
        <v>4810</v>
      </c>
      <c r="F185" s="3">
        <v>6457</v>
      </c>
      <c r="G185" s="3">
        <v>3291</v>
      </c>
      <c r="H185" s="3">
        <v>5950</v>
      </c>
      <c r="I185" s="3">
        <v>6330</v>
      </c>
      <c r="J185" s="3">
        <v>4684</v>
      </c>
      <c r="K185" s="3">
        <v>4937</v>
      </c>
      <c r="L185" s="3">
        <v>5570</v>
      </c>
      <c r="M185" s="3">
        <v>6077</v>
      </c>
      <c r="N185" s="3">
        <v>5443</v>
      </c>
      <c r="O185" s="3">
        <v>5190</v>
      </c>
      <c r="P185" s="3">
        <v>5823</v>
      </c>
      <c r="Q185" s="3">
        <v>7217</v>
      </c>
      <c r="R185" s="3">
        <v>5823</v>
      </c>
      <c r="S185" s="3">
        <v>5697</v>
      </c>
      <c r="T185" s="3">
        <v>5570</v>
      </c>
      <c r="U185" s="3">
        <v>6837</v>
      </c>
      <c r="V185" s="3">
        <v>4304</v>
      </c>
      <c r="W185" s="3">
        <v>7090</v>
      </c>
      <c r="X185" s="3">
        <v>6077</v>
      </c>
      <c r="Y185" s="3">
        <v>3670</v>
      </c>
      <c r="Z185" s="3">
        <v>5317</v>
      </c>
      <c r="AA185" s="3">
        <v>5697</v>
      </c>
      <c r="AB185" s="3">
        <v>6457</v>
      </c>
      <c r="AC185" s="3">
        <v>6710</v>
      </c>
      <c r="AD185" s="3">
        <v>4557</v>
      </c>
      <c r="AE185" s="3">
        <v>5570</v>
      </c>
      <c r="AF185" s="3">
        <v>5190</v>
      </c>
      <c r="AG185" s="3">
        <v>8611</v>
      </c>
      <c r="AH185" s="3">
        <v>6330</v>
      </c>
      <c r="AI185" s="3">
        <v>5570</v>
      </c>
      <c r="AJ185" s="3">
        <v>7344</v>
      </c>
      <c r="AK185" s="3">
        <v>6203</v>
      </c>
      <c r="AL185" s="3">
        <v>7217</v>
      </c>
      <c r="AM185" s="3">
        <v>6583</v>
      </c>
      <c r="AN185" s="3">
        <v>6710</v>
      </c>
      <c r="AO185" s="3">
        <v>4810</v>
      </c>
      <c r="AP185" s="3">
        <v>5823</v>
      </c>
      <c r="AQ185" s="3">
        <v>4557</v>
      </c>
      <c r="AR185" s="3">
        <v>6963</v>
      </c>
      <c r="AS185" s="3">
        <v>5063</v>
      </c>
      <c r="AT185" s="3">
        <v>4684</v>
      </c>
      <c r="AU185" s="3">
        <v>6203</v>
      </c>
      <c r="AV185" s="3">
        <v>6710</v>
      </c>
      <c r="AW185" s="3">
        <v>6710</v>
      </c>
      <c r="AX185" s="3">
        <v>4430</v>
      </c>
      <c r="AY185" s="3">
        <v>5823</v>
      </c>
      <c r="AZ185" s="3">
        <v>8611</v>
      </c>
      <c r="BA185" s="3">
        <v>5697</v>
      </c>
      <c r="BB185" s="3">
        <v>6963</v>
      </c>
      <c r="BC185" s="3">
        <v>6203</v>
      </c>
      <c r="BD185" s="3">
        <v>6963</v>
      </c>
      <c r="BE185" s="3">
        <v>5190</v>
      </c>
      <c r="BF185" s="3">
        <v>6457</v>
      </c>
      <c r="BG185" s="3">
        <v>4810</v>
      </c>
      <c r="BH185" s="3">
        <v>5697</v>
      </c>
      <c r="BI185" s="3">
        <v>6710</v>
      </c>
      <c r="BJ185" s="3">
        <v>6583</v>
      </c>
      <c r="BK185" s="3">
        <v>5570</v>
      </c>
      <c r="BL185" s="3">
        <v>7470</v>
      </c>
      <c r="BM185" s="3">
        <v>6457</v>
      </c>
      <c r="BN185" s="3">
        <v>5317</v>
      </c>
      <c r="BO185" s="3">
        <v>4050</v>
      </c>
      <c r="BP185" s="3">
        <v>4937</v>
      </c>
      <c r="BQ185" s="3">
        <v>5950</v>
      </c>
      <c r="BR185" s="3">
        <v>5443</v>
      </c>
      <c r="BS185" s="3">
        <v>5443</v>
      </c>
      <c r="BT185" s="3">
        <v>6330</v>
      </c>
      <c r="BU185" s="3">
        <v>6583</v>
      </c>
      <c r="BV185" s="3">
        <v>6077</v>
      </c>
      <c r="BW185" s="3">
        <v>4557</v>
      </c>
      <c r="BX185" s="3">
        <v>5317</v>
      </c>
      <c r="BY185" s="3">
        <v>5190</v>
      </c>
      <c r="BZ185" s="3">
        <v>4557</v>
      </c>
      <c r="CA185" s="3">
        <v>7090</v>
      </c>
      <c r="CB185" s="3">
        <v>6330</v>
      </c>
      <c r="CC185" s="3">
        <v>5823</v>
      </c>
      <c r="CD185" s="3">
        <v>4684</v>
      </c>
      <c r="CE185" s="3">
        <v>4684</v>
      </c>
      <c r="CF185" s="3">
        <v>4937</v>
      </c>
      <c r="CG185" s="3">
        <v>5317</v>
      </c>
      <c r="CH185" s="3">
        <v>3164</v>
      </c>
      <c r="CI185" s="3">
        <v>5570</v>
      </c>
      <c r="CJ185" s="3">
        <v>4937</v>
      </c>
      <c r="CK185" s="3">
        <v>6710</v>
      </c>
      <c r="CL185" s="3">
        <v>4937</v>
      </c>
      <c r="CM185" s="3">
        <v>6710</v>
      </c>
      <c r="CN185" s="3">
        <v>6330</v>
      </c>
      <c r="CO185" s="3">
        <v>4810</v>
      </c>
      <c r="CP185" s="3">
        <v>4304</v>
      </c>
      <c r="CQ185" s="3">
        <v>5443</v>
      </c>
      <c r="CR185" s="3">
        <v>4810</v>
      </c>
      <c r="CS185" s="3">
        <v>5697</v>
      </c>
      <c r="CT185" s="3">
        <v>4937</v>
      </c>
      <c r="CU185" s="3">
        <v>6583</v>
      </c>
      <c r="CV185" s="3">
        <v>6963</v>
      </c>
      <c r="CW185" s="3">
        <v>5317</v>
      </c>
      <c r="CX185" s="3">
        <v>4177</v>
      </c>
      <c r="CY185" s="3">
        <v>6330</v>
      </c>
      <c r="CZ185" s="3">
        <v>3670</v>
      </c>
      <c r="DA185" s="3">
        <v>3924</v>
      </c>
      <c r="DB185" s="3">
        <v>6457</v>
      </c>
      <c r="DC185" s="3">
        <v>4810</v>
      </c>
      <c r="DD185" s="3">
        <v>4684</v>
      </c>
      <c r="DE185" s="3">
        <v>5190</v>
      </c>
      <c r="DF185" s="3">
        <v>6077</v>
      </c>
      <c r="DG185" s="3">
        <v>5317</v>
      </c>
      <c r="DH185" s="3">
        <v>5190</v>
      </c>
      <c r="DI185" s="3">
        <v>3924</v>
      </c>
      <c r="DJ185" s="3">
        <v>6203</v>
      </c>
      <c r="DK185" s="3">
        <v>5190</v>
      </c>
      <c r="DL185" s="3">
        <v>5190</v>
      </c>
      <c r="DM185" s="3">
        <v>5570</v>
      </c>
      <c r="DN185" s="3">
        <v>6457</v>
      </c>
      <c r="DO185" s="3">
        <v>7090</v>
      </c>
      <c r="DP185" s="3">
        <v>4430</v>
      </c>
      <c r="DQ185" s="3">
        <v>5823</v>
      </c>
      <c r="DR185" s="3">
        <v>6077</v>
      </c>
      <c r="DS185" s="3">
        <v>5317</v>
      </c>
      <c r="DT185" s="3">
        <v>3670</v>
      </c>
      <c r="DU185" s="3">
        <v>5443</v>
      </c>
      <c r="DV185" s="3">
        <v>7090</v>
      </c>
      <c r="DW185" s="3">
        <v>3797</v>
      </c>
      <c r="DX185" s="3">
        <v>4177</v>
      </c>
      <c r="DY185" s="3">
        <v>4810</v>
      </c>
      <c r="DZ185" s="3">
        <v>4177</v>
      </c>
      <c r="EA185" s="3">
        <v>3544</v>
      </c>
      <c r="EB185" s="3">
        <v>4557</v>
      </c>
      <c r="EC185" s="3">
        <v>4557</v>
      </c>
      <c r="ED185" s="3">
        <v>6457</v>
      </c>
      <c r="EE185" s="3">
        <v>3417</v>
      </c>
      <c r="EF185" s="3">
        <v>5697</v>
      </c>
      <c r="EG185" s="3">
        <v>5950</v>
      </c>
      <c r="EH185" s="3">
        <v>3670</v>
      </c>
      <c r="EI185" s="3">
        <v>3670</v>
      </c>
      <c r="EJ185" s="3">
        <v>5443</v>
      </c>
      <c r="EK185" s="3">
        <v>6330</v>
      </c>
      <c r="EL185" s="3">
        <v>5570</v>
      </c>
      <c r="EM185" s="3">
        <v>5063</v>
      </c>
      <c r="EN185" s="3">
        <v>6457</v>
      </c>
      <c r="EO185" s="3">
        <v>5190</v>
      </c>
      <c r="EP185" s="3">
        <v>3417</v>
      </c>
      <c r="EQ185" s="3">
        <v>7470</v>
      </c>
      <c r="ER185" s="3">
        <v>4684</v>
      </c>
      <c r="ES185" s="3">
        <v>4684</v>
      </c>
      <c r="ET185" s="3">
        <v>6583</v>
      </c>
      <c r="EU185" s="3">
        <v>5443</v>
      </c>
      <c r="EV185" s="5"/>
      <c r="EW185" s="6">
        <f t="shared" si="5053"/>
        <v>5553.24</v>
      </c>
      <c r="EX185" s="7"/>
      <c r="EY185" s="6">
        <f t="shared" si="5204"/>
        <v>86.81880263157457</v>
      </c>
      <c r="EZ185" s="7"/>
      <c r="FA185" s="6">
        <f t="shared" si="5205"/>
        <v>5568.48</v>
      </c>
      <c r="FB185" s="6">
        <f t="shared" si="5206"/>
        <v>5538</v>
      </c>
      <c r="FC185" s="6">
        <f t="shared" si="4992"/>
        <v>30.479999999999563</v>
      </c>
      <c r="FD185" s="7"/>
      <c r="FE185" s="6">
        <f t="shared" si="5207"/>
        <v>49515.150400000195</v>
      </c>
      <c r="FF185"/>
      <c r="FG185" s="6">
        <f t="shared" si="5361"/>
        <v>80360.910399999746</v>
      </c>
      <c r="FH185"/>
      <c r="FI185" s="6">
        <f t="shared" si="5362"/>
        <v>9831485.670400003</v>
      </c>
      <c r="FJ185"/>
      <c r="FK185" s="6">
        <f t="shared" si="5363"/>
        <v>168493.83039999963</v>
      </c>
      <c r="FL185"/>
      <c r="FM185" s="6">
        <f t="shared" si="5364"/>
        <v>80360.910399999746</v>
      </c>
      <c r="FN185"/>
      <c r="FO185" s="6">
        <f t="shared" si="5365"/>
        <v>288884.75039999955</v>
      </c>
      <c r="FP185"/>
      <c r="FQ185" s="6">
        <f t="shared" si="5366"/>
        <v>49515.150400000195</v>
      </c>
      <c r="FR185"/>
      <c r="FS185" s="6">
        <f t="shared" si="5367"/>
        <v>2029143.2703999986</v>
      </c>
      <c r="FT185"/>
      <c r="FU185" s="6">
        <f t="shared" si="5368"/>
        <v>9124.0704000000842</v>
      </c>
      <c r="FV185"/>
      <c r="FW185" s="6">
        <f t="shared" si="5369"/>
        <v>1683454.3503999989</v>
      </c>
      <c r="FX185"/>
      <c r="FY185" s="6">
        <f t="shared" si="5370"/>
        <v>7932559.5903999973</v>
      </c>
      <c r="FZ185"/>
      <c r="GA185" s="6">
        <f t="shared" si="5371"/>
        <v>5647847.3104000017</v>
      </c>
      <c r="GB185"/>
      <c r="GC185" s="6">
        <f t="shared" si="5372"/>
        <v>168493.83039999963</v>
      </c>
      <c r="GD185"/>
      <c r="GE185" s="6">
        <f t="shared" si="5373"/>
        <v>80360.910399999746</v>
      </c>
      <c r="GF185"/>
      <c r="GG185" s="6">
        <f t="shared" si="5374"/>
        <v>1088850.5103999991</v>
      </c>
      <c r="GH185"/>
      <c r="GI185" s="6">
        <f t="shared" si="6174"/>
        <v>11912714.190399997</v>
      </c>
      <c r="GJ185"/>
      <c r="GK185" s="6">
        <f t="shared" si="6175"/>
        <v>532199.43040000065</v>
      </c>
      <c r="GL185"/>
      <c r="GM185" s="6">
        <f t="shared" si="6176"/>
        <v>1233254.6704000009</v>
      </c>
      <c r="GN185"/>
      <c r="GO185" s="6">
        <f t="shared" si="6177"/>
        <v>364236.3904000005</v>
      </c>
      <c r="GP185"/>
      <c r="GQ185" s="6">
        <f t="shared" si="6178"/>
        <v>3495105.0304000014</v>
      </c>
      <c r="GR185"/>
      <c r="GS185" s="6">
        <f t="shared" si="6179"/>
        <v>1526509.6704000011</v>
      </c>
      <c r="GT185"/>
      <c r="GU185" s="6">
        <f t="shared" si="6180"/>
        <v>3495105.0304000014</v>
      </c>
      <c r="GV185"/>
      <c r="GW185" s="6">
        <f t="shared" si="6181"/>
        <v>2400888.2703999989</v>
      </c>
      <c r="GX185"/>
      <c r="GY185" s="6">
        <f t="shared" si="6182"/>
        <v>929.03039999997338</v>
      </c>
      <c r="GZ185"/>
      <c r="HA185" s="6">
        <f t="shared" si="6183"/>
        <v>2026295.3103999987</v>
      </c>
      <c r="HB185"/>
      <c r="HC185" s="6">
        <f t="shared" si="6184"/>
        <v>8314687.5904000029</v>
      </c>
      <c r="HD185"/>
      <c r="HE185" s="6">
        <f t="shared" si="6185"/>
        <v>532199.43040000065</v>
      </c>
      <c r="HF185"/>
      <c r="HG185" s="6">
        <f t="shared" si="6186"/>
        <v>3036375.9504000014</v>
      </c>
      <c r="HH185"/>
      <c r="HI185" s="6">
        <f t="shared" si="6187"/>
        <v>2613136.9104000013</v>
      </c>
      <c r="HJ185"/>
      <c r="HK185" s="6">
        <f t="shared" si="6188"/>
        <v>1088850.5103999991</v>
      </c>
      <c r="HL185"/>
      <c r="HM185" s="6">
        <f t="shared" si="6189"/>
        <v>965345.55040000088</v>
      </c>
      <c r="HN185"/>
      <c r="HO185" s="6">
        <f t="shared" si="6190"/>
        <v>965345.55040000088</v>
      </c>
      <c r="HP185"/>
      <c r="HQ185" s="6">
        <f t="shared" si="6191"/>
        <v>1528981.7104000011</v>
      </c>
      <c r="HR185"/>
      <c r="HS185" s="6">
        <f t="shared" si="6192"/>
        <v>1088850.5103999991</v>
      </c>
      <c r="HT185"/>
      <c r="HU185" s="6">
        <f t="shared" si="6193"/>
        <v>929.03039999997338</v>
      </c>
      <c r="HV185"/>
      <c r="HW185" s="6">
        <f t="shared" si="6194"/>
        <v>80360.910399999746</v>
      </c>
      <c r="HX185"/>
      <c r="HY185" s="6">
        <f t="shared" si="6195"/>
        <v>2218669.8304000013</v>
      </c>
      <c r="HZ185"/>
      <c r="IA185" s="6">
        <f t="shared" si="6196"/>
        <v>9316.1104000000851</v>
      </c>
      <c r="IB185"/>
      <c r="IC185" s="6">
        <f t="shared" si="6197"/>
        <v>6571429.7103999974</v>
      </c>
      <c r="ID185"/>
      <c r="IE185" s="6">
        <f t="shared" si="6198"/>
        <v>227071.31040000042</v>
      </c>
      <c r="IF185"/>
      <c r="IG185" s="6">
        <f t="shared" si="6199"/>
        <v>929.03039999997338</v>
      </c>
      <c r="IH185"/>
      <c r="II185" s="6">
        <f t="shared" si="6200"/>
        <v>168493.83039999963</v>
      </c>
      <c r="IJ185"/>
      <c r="IK185" s="6">
        <f t="shared" si="6201"/>
        <v>5936434.7903999975</v>
      </c>
      <c r="IL185"/>
      <c r="IM185" s="6">
        <f t="shared" si="6202"/>
        <v>3252540.1103999983</v>
      </c>
      <c r="IN185"/>
      <c r="IO185" s="6">
        <f t="shared" si="6203"/>
        <v>3252540.1103999983</v>
      </c>
      <c r="IP185"/>
      <c r="IQ185" s="6">
        <f t="shared" si="6204"/>
        <v>2218669.8304000013</v>
      </c>
      <c r="IR185"/>
      <c r="IS185" s="6">
        <f t="shared" si="6205"/>
        <v>1367683.4703999991</v>
      </c>
      <c r="IT185"/>
      <c r="IU185" s="6">
        <f t="shared" si="6206"/>
        <v>841769.55039999925</v>
      </c>
      <c r="IV185"/>
      <c r="IW185" s="6">
        <f t="shared" si="6207"/>
        <v>2810585.1903999983</v>
      </c>
      <c r="IX185"/>
      <c r="IY185" s="6">
        <f t="shared" si="6208"/>
        <v>2609904.8704000013</v>
      </c>
      <c r="IZ185"/>
      <c r="JA185" s="6">
        <f t="shared" si="6209"/>
        <v>4767584.9103999985</v>
      </c>
      <c r="JB185"/>
      <c r="JC185" s="6">
        <f t="shared" si="6210"/>
        <v>80928.870399999752</v>
      </c>
      <c r="JD185"/>
      <c r="JE185" s="6">
        <f t="shared" si="6211"/>
        <v>2613136.9104000013</v>
      </c>
      <c r="JF185"/>
      <c r="JG185" s="6">
        <f t="shared" si="6212"/>
        <v>287810.79039999953</v>
      </c>
      <c r="JH185"/>
      <c r="JI185" s="6">
        <f t="shared" si="6213"/>
        <v>532199.43040000065</v>
      </c>
      <c r="JJ185"/>
      <c r="JK185" s="6">
        <f t="shared" si="6214"/>
        <v>1526509.6704000011</v>
      </c>
      <c r="JL185"/>
      <c r="JM185" s="6">
        <f t="shared" si="6215"/>
        <v>965345.55040000088</v>
      </c>
      <c r="JN185"/>
      <c r="JO185" s="6">
        <f t="shared" si="6216"/>
        <v>168493.83039999963</v>
      </c>
      <c r="JP185"/>
      <c r="JQ185" s="6">
        <f t="shared" si="6217"/>
        <v>440205.7103999994</v>
      </c>
      <c r="JR185"/>
      <c r="JS185" s="6">
        <f t="shared" si="6218"/>
        <v>2026295.3103999987</v>
      </c>
      <c r="JT185"/>
      <c r="JU185" s="6">
        <f t="shared" si="6219"/>
        <v>532199.43040000065</v>
      </c>
      <c r="JV185"/>
      <c r="JW185" s="6">
        <f t="shared" si="6220"/>
        <v>3252540.1103999983</v>
      </c>
      <c r="JX185"/>
      <c r="JY185" s="6">
        <f t="shared" si="6221"/>
        <v>10644036.750400003</v>
      </c>
      <c r="JZ185"/>
      <c r="KA185" s="6">
        <f t="shared" si="6222"/>
        <v>440205.7103999994</v>
      </c>
      <c r="KB185"/>
      <c r="KC185" s="6">
        <f t="shared" si="6223"/>
        <v>363030.35040000052</v>
      </c>
      <c r="KD185"/>
      <c r="KE185" s="6">
        <f t="shared" si="6224"/>
        <v>929.03039999997338</v>
      </c>
      <c r="KF185"/>
      <c r="KG185" s="6">
        <f t="shared" si="6225"/>
        <v>9057210.630400002</v>
      </c>
      <c r="KH185"/>
      <c r="KI185" s="6">
        <f t="shared" si="6226"/>
        <v>80360.910399999746</v>
      </c>
      <c r="KJ185"/>
      <c r="KK185" s="6">
        <f t="shared" si="6227"/>
        <v>929.03039999997338</v>
      </c>
      <c r="KL185"/>
      <c r="KM185" s="6">
        <f t="shared" si="6228"/>
        <v>841769.55039999925</v>
      </c>
      <c r="KN185"/>
      <c r="KO185" s="6">
        <f t="shared" si="6229"/>
        <v>227071.31040000042</v>
      </c>
      <c r="KP185"/>
      <c r="KQ185" s="6">
        <f t="shared" si="6230"/>
        <v>1528981.7104000011</v>
      </c>
      <c r="KR185"/>
      <c r="KS185" s="6">
        <f t="shared" si="6231"/>
        <v>16674808.910399996</v>
      </c>
      <c r="KT185"/>
      <c r="KU185" s="6">
        <f t="shared" si="6232"/>
        <v>929.03039999997338</v>
      </c>
      <c r="KV185"/>
      <c r="KW185" s="16">
        <f t="shared" si="6233"/>
        <v>86.193345955003508</v>
      </c>
      <c r="KX185" s="7"/>
      <c r="KY185" s="5"/>
      <c r="KZ185" s="3">
        <f t="shared" si="5208"/>
        <v>64009</v>
      </c>
      <c r="LA185"/>
      <c r="LB185" s="3">
        <f t="shared" si="5375"/>
        <v>64009</v>
      </c>
      <c r="LC185"/>
      <c r="LD185" s="3">
        <f t="shared" si="5376"/>
        <v>10023556</v>
      </c>
      <c r="LE185"/>
      <c r="LF185" s="3">
        <f t="shared" si="5377"/>
        <v>144400</v>
      </c>
      <c r="LG185"/>
      <c r="LH185" s="3">
        <f t="shared" si="5378"/>
        <v>64009</v>
      </c>
      <c r="LI185"/>
      <c r="LJ185" s="3">
        <f t="shared" si="5379"/>
        <v>257049</v>
      </c>
      <c r="LK185"/>
      <c r="LL185" s="3">
        <f t="shared" si="5380"/>
        <v>64009</v>
      </c>
      <c r="LM185"/>
      <c r="LN185" s="3">
        <f t="shared" si="5381"/>
        <v>1943236</v>
      </c>
      <c r="LO185"/>
      <c r="LP185" s="3">
        <f t="shared" si="5382"/>
        <v>15876</v>
      </c>
      <c r="LQ185"/>
      <c r="LR185" s="3">
        <f t="shared" si="5383"/>
        <v>1605289</v>
      </c>
      <c r="LS185"/>
      <c r="LT185" s="3">
        <f t="shared" si="5384"/>
        <v>7761796</v>
      </c>
      <c r="LU185"/>
      <c r="LV185" s="3">
        <f t="shared" si="5385"/>
        <v>5793649</v>
      </c>
      <c r="LW185"/>
      <c r="LX185" s="3">
        <f t="shared" si="5386"/>
        <v>144400</v>
      </c>
      <c r="LY185"/>
      <c r="LZ185" s="3">
        <f t="shared" si="5387"/>
        <v>64009</v>
      </c>
      <c r="MA185"/>
      <c r="MB185" s="3">
        <f t="shared" si="5388"/>
        <v>1026169</v>
      </c>
      <c r="MC185"/>
      <c r="MD185" s="3">
        <f t="shared" si="5389"/>
        <v>11703241</v>
      </c>
      <c r="ME185"/>
      <c r="MF185" s="3">
        <f t="shared" si="5390"/>
        <v>577600</v>
      </c>
      <c r="MG185"/>
      <c r="MH185" s="3">
        <f t="shared" si="5391"/>
        <v>1301881</v>
      </c>
      <c r="MI185"/>
      <c r="MJ185" s="3">
        <f t="shared" si="5392"/>
        <v>401956</v>
      </c>
      <c r="MK185"/>
      <c r="ML185" s="3">
        <f t="shared" si="5393"/>
        <v>3610000</v>
      </c>
      <c r="MM185"/>
      <c r="MN185" s="3">
        <f t="shared" si="5394"/>
        <v>1602756</v>
      </c>
      <c r="MO185"/>
      <c r="MP185" s="3">
        <f t="shared" si="5395"/>
        <v>3610000</v>
      </c>
      <c r="MQ185"/>
      <c r="MR185" s="3">
        <f t="shared" si="5396"/>
        <v>2307361</v>
      </c>
      <c r="MS185"/>
      <c r="MT185" s="3">
        <f t="shared" si="5397"/>
        <v>0</v>
      </c>
      <c r="MU185"/>
      <c r="MV185" s="3">
        <f t="shared" si="5398"/>
        <v>1940449</v>
      </c>
      <c r="MW185"/>
      <c r="MX185" s="3">
        <f t="shared" si="5399"/>
        <v>8491396</v>
      </c>
      <c r="MY185"/>
      <c r="MZ185" s="3">
        <f t="shared" si="5400"/>
        <v>577600</v>
      </c>
      <c r="NA185"/>
      <c r="NB185" s="3">
        <f t="shared" si="5401"/>
        <v>3143529</v>
      </c>
      <c r="NC185"/>
      <c r="ND185" s="3">
        <f t="shared" si="5402"/>
        <v>2712609</v>
      </c>
      <c r="NE185"/>
      <c r="NF185" s="3">
        <f t="shared" si="5403"/>
        <v>1026169</v>
      </c>
      <c r="NG185"/>
      <c r="NH185" s="3">
        <f t="shared" si="5404"/>
        <v>1026169</v>
      </c>
      <c r="NI185"/>
      <c r="NJ185" s="3">
        <f t="shared" si="5405"/>
        <v>1026169</v>
      </c>
      <c r="NK185"/>
      <c r="NL185" s="3">
        <f t="shared" si="5359"/>
        <v>1605289</v>
      </c>
      <c r="NM185"/>
      <c r="NN185" s="3">
        <f t="shared" si="5406"/>
        <v>1026169</v>
      </c>
      <c r="NO185"/>
      <c r="NP185" s="3">
        <f t="shared" si="5407"/>
        <v>0</v>
      </c>
      <c r="NQ185"/>
      <c r="NR185" s="3">
        <f t="shared" si="5408"/>
        <v>64009</v>
      </c>
      <c r="NS185"/>
      <c r="NT185" s="3">
        <f t="shared" si="5409"/>
        <v>2310400</v>
      </c>
      <c r="NU185"/>
      <c r="NV185" s="3">
        <f t="shared" si="5410"/>
        <v>16129</v>
      </c>
      <c r="NW185"/>
      <c r="NX185" s="3">
        <f t="shared" si="5411"/>
        <v>6416089</v>
      </c>
      <c r="NY185"/>
      <c r="NZ185" s="3">
        <f t="shared" si="5412"/>
        <v>257049</v>
      </c>
      <c r="OA185"/>
      <c r="OB185" s="3">
        <f t="shared" si="5413"/>
        <v>0</v>
      </c>
      <c r="OC185"/>
      <c r="OD185" s="3">
        <f t="shared" si="5414"/>
        <v>144400</v>
      </c>
      <c r="OE185"/>
      <c r="OF185" s="3">
        <f t="shared" si="5415"/>
        <v>5788836</v>
      </c>
      <c r="OG185"/>
      <c r="OH185" s="3">
        <f t="shared" si="5416"/>
        <v>3143529</v>
      </c>
      <c r="OI185"/>
      <c r="OJ185" s="3">
        <f t="shared" si="5417"/>
        <v>3143529</v>
      </c>
      <c r="OK185"/>
      <c r="OL185" s="3">
        <f t="shared" si="5418"/>
        <v>2310400</v>
      </c>
      <c r="OM185"/>
      <c r="ON185" s="3">
        <f t="shared" si="5419"/>
        <v>1297321</v>
      </c>
      <c r="OO185"/>
      <c r="OP185" s="3">
        <f t="shared" si="5420"/>
        <v>786769</v>
      </c>
      <c r="OQ185"/>
      <c r="OR185" s="3">
        <f t="shared" si="5421"/>
        <v>2709316</v>
      </c>
      <c r="OS185"/>
      <c r="OT185" s="3">
        <f t="shared" si="5422"/>
        <v>2709316</v>
      </c>
      <c r="OU185"/>
      <c r="OV185" s="3">
        <f t="shared" si="5423"/>
        <v>4635409</v>
      </c>
      <c r="OW185"/>
      <c r="OX185" s="3">
        <f t="shared" si="5424"/>
        <v>64516</v>
      </c>
      <c r="OY185"/>
      <c r="OZ185" s="3">
        <f t="shared" si="5425"/>
        <v>2712609</v>
      </c>
      <c r="PA185"/>
      <c r="PB185" s="3">
        <f t="shared" si="5426"/>
        <v>256036</v>
      </c>
      <c r="PC185"/>
      <c r="PD185" s="3">
        <f t="shared" si="5427"/>
        <v>577600</v>
      </c>
      <c r="PE185"/>
      <c r="PF185" s="3">
        <f t="shared" si="5428"/>
        <v>1602756</v>
      </c>
      <c r="PG185"/>
      <c r="PH185" s="3">
        <f t="shared" si="5429"/>
        <v>1026169</v>
      </c>
      <c r="PI185"/>
      <c r="PJ185" s="3">
        <f t="shared" si="5430"/>
        <v>144400</v>
      </c>
      <c r="PK185"/>
      <c r="PL185" s="3">
        <f t="shared" si="5431"/>
        <v>400689</v>
      </c>
      <c r="PM185"/>
      <c r="PN185" s="3">
        <f t="shared" si="5432"/>
        <v>1940449</v>
      </c>
      <c r="PO185"/>
      <c r="PP185" s="3">
        <f t="shared" si="5433"/>
        <v>577600</v>
      </c>
      <c r="PQ185"/>
      <c r="PR185" s="3">
        <f t="shared" si="5434"/>
        <v>3143529</v>
      </c>
      <c r="PS185"/>
      <c r="PT185" s="3">
        <f t="shared" si="5435"/>
        <v>10843849</v>
      </c>
      <c r="PU185"/>
      <c r="PV185" s="3">
        <f t="shared" si="5436"/>
        <v>400689</v>
      </c>
      <c r="PW185"/>
      <c r="PX185" s="3">
        <f t="shared" si="5360"/>
        <v>400689</v>
      </c>
      <c r="PY185"/>
      <c r="PZ185" s="3">
        <f t="shared" si="5802"/>
        <v>0</v>
      </c>
      <c r="QA185"/>
      <c r="QB185" s="3">
        <f t="shared" si="5803"/>
        <v>9241600</v>
      </c>
      <c r="QC185"/>
      <c r="QD185" s="3">
        <f t="shared" si="5804"/>
        <v>64009</v>
      </c>
      <c r="QE185"/>
      <c r="QF185" s="3">
        <f t="shared" si="5805"/>
        <v>0</v>
      </c>
      <c r="QG185"/>
      <c r="QH185" s="3">
        <f t="shared" si="5806"/>
        <v>786769</v>
      </c>
      <c r="QI185"/>
      <c r="QJ185" s="3">
        <f t="shared" si="5807"/>
        <v>257049</v>
      </c>
      <c r="QK185"/>
      <c r="QL185" s="3">
        <f t="shared" si="5808"/>
        <v>1605289</v>
      </c>
      <c r="QM185"/>
      <c r="QN185" s="3">
        <f t="shared" si="5799"/>
        <v>16426809</v>
      </c>
      <c r="QO185"/>
      <c r="QP185" s="3">
        <f t="shared" si="5800"/>
        <v>0</v>
      </c>
      <c r="QQ185"/>
      <c r="QR185" s="3">
        <f t="shared" si="5801"/>
        <v>1299600</v>
      </c>
      <c r="QS185" s="5"/>
      <c r="QT185" s="6">
        <f t="shared" si="5209"/>
        <v>86.532557534800233</v>
      </c>
      <c r="QU185" s="5"/>
      <c r="QV185" s="5"/>
      <c r="QW185" s="6">
        <f>B185-C185-$FC185</f>
        <v>222.52000000000044</v>
      </c>
      <c r="QX185"/>
      <c r="QY185" s="6">
        <f>D185-E185-$FC185</f>
        <v>-283.47999999999956</v>
      </c>
      <c r="QZ185"/>
      <c r="RA185" s="6">
        <f>F185-G185-$FC185</f>
        <v>3135.5200000000004</v>
      </c>
      <c r="RB185"/>
      <c r="RC185" s="6">
        <f>H185-I185-$FC185</f>
        <v>-410.47999999999956</v>
      </c>
      <c r="RD185"/>
      <c r="RE185" s="6">
        <f>J185-K185-$FC185</f>
        <v>-283.47999999999956</v>
      </c>
      <c r="RF185"/>
      <c r="RG185" s="6">
        <f>L185-M185-$FC185</f>
        <v>-537.47999999999956</v>
      </c>
      <c r="RH185"/>
      <c r="RI185" s="6">
        <f>N185-O185-$FC185</f>
        <v>222.52000000000044</v>
      </c>
      <c r="RJ185"/>
      <c r="RK185" s="6">
        <f>P185-Q185-$FC185</f>
        <v>-1424.4799999999996</v>
      </c>
      <c r="RL185"/>
      <c r="RM185" s="6">
        <f>R185-S185-$FC185</f>
        <v>95.520000000000437</v>
      </c>
      <c r="RN185"/>
      <c r="RO185" s="6">
        <f>T185-U185-$FC185</f>
        <v>-1297.4799999999996</v>
      </c>
      <c r="RP185"/>
      <c r="RQ185" s="6">
        <f>V185-W185-$FC185</f>
        <v>-2816.4799999999996</v>
      </c>
      <c r="RR185"/>
      <c r="RS185" s="6">
        <f>X185-Y185-$FC185</f>
        <v>2376.5200000000004</v>
      </c>
      <c r="RT185"/>
      <c r="RU185" s="6">
        <f>Z185-AA185-$FC185</f>
        <v>-410.47999999999956</v>
      </c>
      <c r="RV185"/>
      <c r="RW185" s="6">
        <f>AB185-AC185-$FC185</f>
        <v>-283.47999999999956</v>
      </c>
      <c r="RX185"/>
      <c r="RY185" s="6">
        <f>AD185-AE185-$FC185</f>
        <v>-1043.4799999999996</v>
      </c>
      <c r="RZ185"/>
      <c r="SA185" s="6">
        <f>AF185-AG185-$FC185</f>
        <v>-3451.4799999999996</v>
      </c>
      <c r="SB185"/>
      <c r="SC185" s="6">
        <f>AH185-AI185-$FC185</f>
        <v>729.52000000000044</v>
      </c>
      <c r="SD185"/>
      <c r="SE185" s="6">
        <f>AJ185-AK185-$FC185</f>
        <v>1110.5200000000004</v>
      </c>
      <c r="SF185"/>
      <c r="SG185" s="6">
        <f>AL185-AM185-$FC185</f>
        <v>603.52000000000044</v>
      </c>
      <c r="SH185"/>
      <c r="SI185" s="6">
        <f>AN185-AO185-$FC185</f>
        <v>1869.5200000000004</v>
      </c>
      <c r="SJ185"/>
      <c r="SK185" s="6">
        <f>AP185-AQ185-$FC185</f>
        <v>1235.5200000000004</v>
      </c>
      <c r="SL185"/>
      <c r="SM185" s="6">
        <f>AR185-AS185-$FC185</f>
        <v>1869.5200000000004</v>
      </c>
      <c r="SN185"/>
      <c r="SO185" s="6">
        <f>AT185-AU185-$FC185</f>
        <v>-1549.4799999999996</v>
      </c>
      <c r="SP185"/>
      <c r="SQ185" s="6">
        <f>AV185-AW185-$FC185</f>
        <v>-30.479999999999563</v>
      </c>
      <c r="SR185"/>
      <c r="SS185" s="6">
        <f>AX185-AY185-$FC185</f>
        <v>-1423.4799999999996</v>
      </c>
      <c r="ST185"/>
      <c r="SU185" s="6">
        <f>AZ185-BA185-$FC185</f>
        <v>2883.5200000000004</v>
      </c>
      <c r="SV185"/>
      <c r="SW185" s="6">
        <f>BB185-BC185-$FC185</f>
        <v>729.52000000000044</v>
      </c>
      <c r="SX185"/>
      <c r="SY185" s="6">
        <f>BD185-BE185-$FC185</f>
        <v>1742.5200000000004</v>
      </c>
      <c r="SZ185"/>
      <c r="TA185" s="6">
        <f>BF185-BG185-$FC185</f>
        <v>1616.5200000000004</v>
      </c>
      <c r="TB185"/>
      <c r="TC185" s="6">
        <f>BH185-BI185-$FC185</f>
        <v>-1043.4799999999996</v>
      </c>
      <c r="TD185"/>
      <c r="TE185" s="6">
        <f>BJ185-BK185-$FC185</f>
        <v>982.52000000000044</v>
      </c>
      <c r="TF185"/>
      <c r="TG185" s="6">
        <f>BL185-BM185-$FC185</f>
        <v>982.52000000000044</v>
      </c>
      <c r="TH185"/>
      <c r="TI185" s="6">
        <f>BN185-BO185-$FC185</f>
        <v>1236.5200000000004</v>
      </c>
      <c r="TJ185"/>
      <c r="TK185" s="6">
        <f>BP185-BQ185-$FC185</f>
        <v>-1043.4799999999996</v>
      </c>
      <c r="TL185"/>
      <c r="TM185" s="6">
        <f>BR185-BS185-$FC185</f>
        <v>-30.479999999999563</v>
      </c>
      <c r="TN185"/>
      <c r="TO185" s="6">
        <f>BT185-BU185-$FC185</f>
        <v>-283.47999999999956</v>
      </c>
      <c r="TP185"/>
      <c r="TQ185" s="6">
        <f>BV185-BW185-$FC185</f>
        <v>1489.5200000000004</v>
      </c>
      <c r="TR185"/>
      <c r="TS185" s="6">
        <f>BX185-BY185-$FC185</f>
        <v>96.520000000000437</v>
      </c>
      <c r="TT185"/>
      <c r="TU185" s="6">
        <f>BZ185-CA185-$FC185</f>
        <v>-2563.4799999999996</v>
      </c>
      <c r="TV185"/>
      <c r="TW185" s="6">
        <f>CB185-CC185-$FC185</f>
        <v>476.52000000000044</v>
      </c>
      <c r="TX185"/>
      <c r="TY185" s="6">
        <f>CD185-CE185-$FC185</f>
        <v>-30.479999999999563</v>
      </c>
      <c r="TZ185"/>
      <c r="UA185" s="6">
        <f>CF185-CG185-$FC185</f>
        <v>-410.47999999999956</v>
      </c>
      <c r="UB185"/>
      <c r="UC185" s="6">
        <f>CH185-CI185-$FC185</f>
        <v>-2436.4799999999996</v>
      </c>
      <c r="UD185"/>
      <c r="UE185" s="6">
        <f>CJ185-CK185-$FC185</f>
        <v>-1803.4799999999996</v>
      </c>
      <c r="UF185"/>
      <c r="UG185" s="6">
        <f>CL185-CM185-$FC185</f>
        <v>-1803.4799999999996</v>
      </c>
      <c r="UH185"/>
      <c r="UI185" s="6">
        <f>CN185-CO185-$FC185</f>
        <v>1489.5200000000004</v>
      </c>
      <c r="UJ185"/>
      <c r="UK185" s="6">
        <f>CP185-CQ185-$FC185</f>
        <v>-1169.4799999999996</v>
      </c>
      <c r="UL185"/>
      <c r="UM185" s="6">
        <f>CR185-CS185-$FC185</f>
        <v>-917.47999999999956</v>
      </c>
      <c r="UN185"/>
      <c r="UO185" s="6">
        <f>CT185-CU185-$FC185</f>
        <v>-1676.4799999999996</v>
      </c>
      <c r="UP185"/>
      <c r="UQ185" s="6">
        <f>CV185-CW185-$FC185</f>
        <v>1615.5200000000004</v>
      </c>
      <c r="UR185"/>
      <c r="US185" s="6">
        <f>CX185-CY185-$FC185</f>
        <v>-2183.4799999999996</v>
      </c>
      <c r="UT185"/>
      <c r="UU185" s="6">
        <f>CZ185-DA185-$FC185</f>
        <v>-284.47999999999956</v>
      </c>
      <c r="UV185"/>
      <c r="UW185" s="6">
        <f>DB185-DC185-$FC185</f>
        <v>1616.5200000000004</v>
      </c>
      <c r="UX185"/>
      <c r="UY185" s="6">
        <f>DD185-DE185-$FC185</f>
        <v>-536.47999999999956</v>
      </c>
      <c r="UZ185"/>
      <c r="VA185" s="6">
        <f>DF185-DG185-$FC185</f>
        <v>729.52000000000044</v>
      </c>
      <c r="VB185"/>
      <c r="VC185" s="6">
        <f>DH185-DI185-$FC185</f>
        <v>1235.5200000000004</v>
      </c>
      <c r="VD185"/>
      <c r="VE185" s="6">
        <f>DJ185-DK185-$FC185</f>
        <v>982.52000000000044</v>
      </c>
      <c r="VF185"/>
      <c r="VG185" s="6">
        <f>DL185-DM185-$FC185</f>
        <v>-410.47999999999956</v>
      </c>
      <c r="VH185"/>
      <c r="VI185" s="6">
        <f>DN185-DO185-$FC185</f>
        <v>-663.47999999999956</v>
      </c>
      <c r="VJ185"/>
      <c r="VK185" s="6">
        <f>DP185-DQ185-$FC185</f>
        <v>-1423.4799999999996</v>
      </c>
      <c r="VL185"/>
      <c r="VM185" s="6">
        <f>DR185-DS185-$FC185</f>
        <v>729.52000000000044</v>
      </c>
      <c r="VN185"/>
      <c r="VO185" s="6">
        <f>DT185-DU185-$FC185</f>
        <v>-1803.4799999999996</v>
      </c>
      <c r="VP185"/>
      <c r="VQ185" s="6">
        <f>DV185-DW185-$FC185</f>
        <v>3262.5200000000004</v>
      </c>
      <c r="VR185"/>
      <c r="VS185" s="6">
        <f>DX185-DY185-$FC185</f>
        <v>-663.47999999999956</v>
      </c>
      <c r="VT185"/>
      <c r="VU185" s="6">
        <f>DZ185-EA185-$FC185</f>
        <v>602.52000000000044</v>
      </c>
      <c r="VV185"/>
      <c r="VW185" s="6">
        <f>EB185-EC185-$FC185</f>
        <v>-30.479999999999563</v>
      </c>
      <c r="VX185"/>
      <c r="VY185" s="6">
        <f>ED185-EE185-$FC185</f>
        <v>3009.5200000000004</v>
      </c>
      <c r="VZ185"/>
      <c r="WA185" s="6">
        <f>EF185-EG185-$FC185</f>
        <v>-283.47999999999956</v>
      </c>
      <c r="WB185"/>
      <c r="WC185" s="6">
        <f>EH185-EI185-$FC185</f>
        <v>-30.479999999999563</v>
      </c>
      <c r="WD185"/>
      <c r="WE185" s="6">
        <f>EJ185-EK185-$FC185</f>
        <v>-917.47999999999956</v>
      </c>
      <c r="WF185"/>
      <c r="WG185" s="6">
        <f>EL185-EM185-$FC185</f>
        <v>476.52000000000044</v>
      </c>
      <c r="WH185"/>
      <c r="WI185" s="6">
        <f>EN185-EO185-$FC185</f>
        <v>1236.5200000000004</v>
      </c>
      <c r="WJ185"/>
      <c r="WK185" s="6">
        <f>EP185-EQ185-$FC185</f>
        <v>-4083.4799999999996</v>
      </c>
      <c r="WL185"/>
      <c r="WM185" s="6">
        <f>ER185-ES185-$FC185</f>
        <v>-30.479999999999563</v>
      </c>
      <c r="WN185"/>
      <c r="WO185" s="6">
        <f>ET185-EU185-$FC185</f>
        <v>1109.5200000000004</v>
      </c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>
        <f>(ACP11+ACP21+ACP31+ACP41+ACP51+ACP61+ACP71+ACP81+ACP91+ACP101+ACP111+ACP121+ACP131+ACP141+ACP151+ACP161+ACP171+ACP181)/18</f>
        <v>0.25347554811560535</v>
      </c>
      <c r="ACQ185">
        <f>(ACQ11+ACQ21+ACQ31+ACQ41+ACQ51+ACQ61+ACQ71+ACQ81+ACQ91+ACQ101+ACQ111+ACQ121+ACQ131+ACQ141+ACQ151+ACQ161+ACQ171+ACQ181)/18</f>
        <v>2.5717357602162354E-3</v>
      </c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</row>
    <row r="186" spans="1:1015" s="3" customFormat="1">
      <c r="A186" s="2">
        <v>238</v>
      </c>
      <c r="B186" s="3">
        <v>2146042</v>
      </c>
      <c r="C186" s="3">
        <v>2263494</v>
      </c>
      <c r="D186" s="3">
        <v>1775684</v>
      </c>
      <c r="E186" s="3">
        <v>2118032</v>
      </c>
      <c r="F186" s="3">
        <v>2209843</v>
      </c>
      <c r="G186" s="3">
        <v>2252354</v>
      </c>
      <c r="H186" s="3">
        <v>2422396</v>
      </c>
      <c r="I186" s="3">
        <v>2396650</v>
      </c>
      <c r="J186" s="3">
        <v>2058758</v>
      </c>
      <c r="K186" s="3">
        <v>2241143</v>
      </c>
      <c r="L186" s="3">
        <v>2464907</v>
      </c>
      <c r="M186" s="3">
        <v>2562236</v>
      </c>
      <c r="N186" s="3">
        <v>2394457</v>
      </c>
      <c r="O186" s="3">
        <v>2393325</v>
      </c>
      <c r="P186" s="3">
        <v>2388798</v>
      </c>
      <c r="Q186" s="3">
        <v>2555587</v>
      </c>
      <c r="R186" s="3">
        <v>2514137</v>
      </c>
      <c r="S186" s="3">
        <v>2459248</v>
      </c>
      <c r="T186" s="3">
        <v>2397781</v>
      </c>
      <c r="U186" s="3">
        <v>2753639</v>
      </c>
      <c r="V186" s="3">
        <v>2382149</v>
      </c>
      <c r="W186" s="3">
        <v>2931462</v>
      </c>
      <c r="X186" s="3">
        <v>2511874</v>
      </c>
      <c r="Y186" s="3">
        <v>2535357</v>
      </c>
      <c r="Z186" s="3">
        <v>2467170</v>
      </c>
      <c r="AA186" s="3">
        <v>2586851</v>
      </c>
      <c r="AB186" s="3">
        <v>2957209</v>
      </c>
      <c r="AC186" s="3">
        <v>2609202</v>
      </c>
      <c r="AD186" s="3">
        <v>2320611</v>
      </c>
      <c r="AE186" s="3">
        <v>2615993</v>
      </c>
      <c r="AF186" s="3">
        <v>2331787</v>
      </c>
      <c r="AG186" s="3">
        <v>3044423</v>
      </c>
      <c r="AH186" s="3">
        <v>2690970</v>
      </c>
      <c r="AI186" s="3">
        <v>2793887</v>
      </c>
      <c r="AJ186" s="3">
        <v>3036713</v>
      </c>
      <c r="AK186" s="3">
        <v>2449275</v>
      </c>
      <c r="AL186" s="3">
        <v>2535357</v>
      </c>
      <c r="AM186" s="3">
        <v>2553323</v>
      </c>
      <c r="AN186" s="3">
        <v>2824090</v>
      </c>
      <c r="AO186" s="3">
        <v>2294865</v>
      </c>
      <c r="AP186" s="3">
        <v>2473890</v>
      </c>
      <c r="AQ186" s="3">
        <v>2265758</v>
      </c>
      <c r="AR186" s="3">
        <v>2415677</v>
      </c>
      <c r="AS186" s="3">
        <v>2585719</v>
      </c>
      <c r="AT186" s="3">
        <v>2156086</v>
      </c>
      <c r="AU186" s="3">
        <v>2408886</v>
      </c>
      <c r="AV186" s="3">
        <v>2657301</v>
      </c>
      <c r="AW186" s="3">
        <v>2491785</v>
      </c>
      <c r="AX186" s="3">
        <v>2778255</v>
      </c>
      <c r="AY186" s="3">
        <v>2567894</v>
      </c>
      <c r="AZ186" s="3">
        <v>2665223</v>
      </c>
      <c r="BA186" s="3">
        <v>2561104</v>
      </c>
      <c r="BB186" s="3">
        <v>2433501</v>
      </c>
      <c r="BC186" s="3">
        <v>2525313</v>
      </c>
      <c r="BD186" s="3">
        <v>2339568</v>
      </c>
      <c r="BE186" s="3">
        <v>2504093</v>
      </c>
      <c r="BF186" s="3">
        <v>2608071</v>
      </c>
      <c r="BG186" s="3">
        <v>2585719</v>
      </c>
      <c r="BH186" s="3">
        <v>2342963</v>
      </c>
      <c r="BI186" s="3">
        <v>2298224</v>
      </c>
      <c r="BJ186" s="3">
        <v>2628300</v>
      </c>
      <c r="BK186" s="3">
        <v>2257942</v>
      </c>
      <c r="BL186" s="3">
        <v>2353007</v>
      </c>
      <c r="BM186" s="3">
        <v>2515269</v>
      </c>
      <c r="BN186" s="3">
        <v>2830738</v>
      </c>
      <c r="BO186" s="3">
        <v>2444819</v>
      </c>
      <c r="BP186" s="3">
        <v>2168394</v>
      </c>
      <c r="BQ186" s="3">
        <v>2537621</v>
      </c>
      <c r="BR186" s="3">
        <v>2435765</v>
      </c>
      <c r="BS186" s="3">
        <v>2294865</v>
      </c>
      <c r="BT186" s="3">
        <v>2265758</v>
      </c>
      <c r="BU186" s="3">
        <v>2438028</v>
      </c>
      <c r="BV186" s="3">
        <v>2302716</v>
      </c>
      <c r="BW186" s="3">
        <v>2281425</v>
      </c>
      <c r="BX186" s="3">
        <v>2659564</v>
      </c>
      <c r="BY186" s="3">
        <v>2828475</v>
      </c>
      <c r="BZ186" s="3">
        <v>2264626</v>
      </c>
      <c r="CA186" s="3">
        <v>2534225</v>
      </c>
      <c r="CB186" s="3">
        <v>2500698</v>
      </c>
      <c r="CC186" s="3">
        <v>2572351</v>
      </c>
      <c r="CD186" s="3">
        <v>2274741</v>
      </c>
      <c r="CE186" s="3">
        <v>2309400</v>
      </c>
      <c r="CF186" s="3">
        <v>2423528</v>
      </c>
      <c r="CG186" s="3">
        <v>2233327</v>
      </c>
      <c r="CH186" s="3">
        <v>2132603</v>
      </c>
      <c r="CI186" s="3">
        <v>2413413</v>
      </c>
      <c r="CJ186" s="3">
        <v>2322804</v>
      </c>
      <c r="CK186" s="3">
        <v>2339568</v>
      </c>
      <c r="CL186" s="3">
        <v>2002843</v>
      </c>
      <c r="CM186" s="3">
        <v>2391062</v>
      </c>
      <c r="CN186" s="3">
        <v>2571219</v>
      </c>
      <c r="CO186" s="3">
        <v>2113611</v>
      </c>
      <c r="CP186" s="3">
        <v>2283689</v>
      </c>
      <c r="CQ186" s="3">
        <v>2591378</v>
      </c>
      <c r="CR186" s="3">
        <v>2000580</v>
      </c>
      <c r="CS186" s="3">
        <v>2459248</v>
      </c>
      <c r="CT186" s="3">
        <v>2272478</v>
      </c>
      <c r="CU186" s="3">
        <v>2055433</v>
      </c>
      <c r="CV186" s="3">
        <v>2419072</v>
      </c>
      <c r="CW186" s="3">
        <v>2313856</v>
      </c>
      <c r="CX186" s="3">
        <v>2158350</v>
      </c>
      <c r="CY186" s="3">
        <v>2406764</v>
      </c>
      <c r="CZ186" s="3">
        <v>2357534</v>
      </c>
      <c r="DA186" s="3">
        <v>2402237</v>
      </c>
      <c r="DB186" s="3">
        <v>2494049</v>
      </c>
      <c r="DC186" s="3">
        <v>2209843</v>
      </c>
      <c r="DD186" s="3">
        <v>2711058</v>
      </c>
      <c r="DE186" s="3">
        <v>2325068</v>
      </c>
      <c r="DF186" s="3">
        <v>2118032</v>
      </c>
      <c r="DG186" s="3">
        <v>2316084</v>
      </c>
      <c r="DH186" s="3">
        <v>2308304</v>
      </c>
      <c r="DI186" s="3">
        <v>2337304</v>
      </c>
      <c r="DJ186" s="3">
        <v>2102400</v>
      </c>
      <c r="DK186" s="3">
        <v>2484995</v>
      </c>
      <c r="DL186" s="3">
        <v>2057626</v>
      </c>
      <c r="DM186" s="3">
        <v>2134866</v>
      </c>
      <c r="DN186" s="3">
        <v>2016212</v>
      </c>
      <c r="DO186" s="3">
        <v>2363051</v>
      </c>
      <c r="DP186" s="3">
        <v>2018475</v>
      </c>
      <c r="DQ186" s="3">
        <v>2391062</v>
      </c>
      <c r="DR186" s="3">
        <v>2091189</v>
      </c>
      <c r="DS186" s="3">
        <v>2213203</v>
      </c>
      <c r="DT186" s="3">
        <v>1880864</v>
      </c>
      <c r="DU186" s="3">
        <v>2225511</v>
      </c>
      <c r="DV186" s="3">
        <v>2139358</v>
      </c>
      <c r="DW186" s="3">
        <v>2496242</v>
      </c>
      <c r="DX186" s="3">
        <v>2141551</v>
      </c>
      <c r="DY186" s="3">
        <v>1945726</v>
      </c>
      <c r="DZ186" s="3">
        <v>2322804</v>
      </c>
      <c r="EA186" s="3">
        <v>1993860</v>
      </c>
      <c r="EB186" s="3">
        <v>1822650</v>
      </c>
      <c r="EC186" s="3">
        <v>2084504</v>
      </c>
      <c r="ED186" s="3">
        <v>2168394</v>
      </c>
      <c r="EE186" s="3">
        <v>2066573</v>
      </c>
      <c r="EF186" s="3">
        <v>2150534</v>
      </c>
      <c r="EG186" s="3">
        <v>2055433</v>
      </c>
      <c r="EH186" s="3">
        <v>2041958</v>
      </c>
      <c r="EI186" s="3">
        <v>2109119</v>
      </c>
      <c r="EJ186" s="3">
        <v>1987176</v>
      </c>
      <c r="EK186" s="3">
        <v>2025195</v>
      </c>
      <c r="EL186" s="3">
        <v>2218756</v>
      </c>
      <c r="EM186" s="3">
        <v>2034142</v>
      </c>
      <c r="EN186" s="3">
        <v>2132603</v>
      </c>
      <c r="EO186" s="3">
        <v>2099075</v>
      </c>
      <c r="EP186" s="3">
        <v>2244503</v>
      </c>
      <c r="EQ186" s="3">
        <v>2270249</v>
      </c>
      <c r="ER186" s="3">
        <v>1850661</v>
      </c>
      <c r="ES186" s="3">
        <v>2218756</v>
      </c>
      <c r="ET186" s="3">
        <v>2083373</v>
      </c>
      <c r="EU186" s="3">
        <v>2349683</v>
      </c>
      <c r="EV186" s="5"/>
      <c r="EW186" s="6">
        <f t="shared" si="5053"/>
        <v>2354143.38</v>
      </c>
      <c r="EX186" s="7"/>
      <c r="EY186" s="6">
        <f t="shared" si="5204"/>
        <v>19742.281586113098</v>
      </c>
      <c r="EZ186" s="7"/>
      <c r="FA186" s="6">
        <f t="shared" si="5205"/>
        <v>2325770.7333333334</v>
      </c>
      <c r="FB186" s="6">
        <f t="shared" si="5206"/>
        <v>2382516.0266666668</v>
      </c>
      <c r="FC186" s="6">
        <f t="shared" si="4992"/>
        <v>-56745.293333333451</v>
      </c>
      <c r="FD186" s="7"/>
      <c r="FE186" s="6">
        <f t="shared" si="5207"/>
        <v>3685304234.3126969</v>
      </c>
      <c r="FF186"/>
      <c r="FG186" s="6">
        <f t="shared" si="5361"/>
        <v>81568906055.325974</v>
      </c>
      <c r="FH186"/>
      <c r="FI186" s="6">
        <f t="shared" si="5362"/>
        <v>202615106.69938114</v>
      </c>
      <c r="FJ186"/>
      <c r="FK186" s="6">
        <f t="shared" si="5363"/>
        <v>6804813475.8060637</v>
      </c>
      <c r="FL186"/>
      <c r="FM186" s="6">
        <f t="shared" si="5364"/>
        <v>15785335891.286015</v>
      </c>
      <c r="FN186"/>
      <c r="FO186" s="6">
        <f t="shared" si="5365"/>
        <v>1647037246.8060348</v>
      </c>
      <c r="FP186"/>
      <c r="FQ186" s="6">
        <f t="shared" si="5366"/>
        <v>3349781083.5927248</v>
      </c>
      <c r="FR186"/>
      <c r="FS186" s="6">
        <f t="shared" si="5367"/>
        <v>12109617376.939352</v>
      </c>
      <c r="FT186"/>
      <c r="FU186" s="6">
        <f t="shared" si="5368"/>
        <v>12462215448.032738</v>
      </c>
      <c r="FV186"/>
      <c r="FW186" s="6">
        <f t="shared" si="5369"/>
        <v>89468411289.459305</v>
      </c>
      <c r="FX186"/>
      <c r="FY186" s="6">
        <f t="shared" si="5370"/>
        <v>242622945650.85925</v>
      </c>
      <c r="FZ186"/>
      <c r="GA186" s="6">
        <f t="shared" si="5371"/>
        <v>1106380157.7927189</v>
      </c>
      <c r="GB186"/>
      <c r="GC186" s="6">
        <f t="shared" si="5372"/>
        <v>3960903173.6326962</v>
      </c>
      <c r="GD186"/>
      <c r="GE186" s="6">
        <f t="shared" si="5373"/>
        <v>163824418958.5928</v>
      </c>
      <c r="GF186"/>
      <c r="GG186" s="6">
        <f t="shared" si="5374"/>
        <v>56947477768.712654</v>
      </c>
      <c r="GH186"/>
      <c r="GI186" s="6">
        <f t="shared" si="6174"/>
        <v>430192619091.69922</v>
      </c>
      <c r="GJ186"/>
      <c r="GK186" s="6">
        <f t="shared" si="6175"/>
        <v>2131826496.5127003</v>
      </c>
      <c r="GL186"/>
      <c r="GM186" s="6">
        <f t="shared" si="6176"/>
        <v>414972115409.77954</v>
      </c>
      <c r="GN186"/>
      <c r="GO186" s="6">
        <f t="shared" si="6177"/>
        <v>1503833591.4327202</v>
      </c>
      <c r="GP186"/>
      <c r="GQ186" s="6">
        <f t="shared" si="6178"/>
        <v>343361184669.15283</v>
      </c>
      <c r="GR186"/>
      <c r="GS186" s="6">
        <f t="shared" si="6179"/>
        <v>70159980523.592773</v>
      </c>
      <c r="GT186"/>
      <c r="GU186" s="6">
        <f t="shared" si="6180"/>
        <v>12836143741.512684</v>
      </c>
      <c r="GV186"/>
      <c r="GW186" s="6">
        <f t="shared" si="6181"/>
        <v>38437448006.152664</v>
      </c>
      <c r="GX186"/>
      <c r="GY186" s="6">
        <f t="shared" si="6182"/>
        <v>49400082514.2061</v>
      </c>
      <c r="GZ186"/>
      <c r="HA186" s="6">
        <f t="shared" si="6183"/>
        <v>71345771938.272781</v>
      </c>
      <c r="HB186"/>
      <c r="HC186" s="6">
        <f t="shared" si="6184"/>
        <v>25877320869.632748</v>
      </c>
      <c r="HD186"/>
      <c r="HE186" s="6">
        <f t="shared" si="6185"/>
        <v>1229673916.4460361</v>
      </c>
      <c r="HF186"/>
      <c r="HG186" s="6">
        <f t="shared" si="6186"/>
        <v>11616465169.152685</v>
      </c>
      <c r="HH186"/>
      <c r="HI186" s="6">
        <f t="shared" si="6187"/>
        <v>6256381812.6593962</v>
      </c>
      <c r="HJ186"/>
      <c r="HK186" s="6">
        <f t="shared" si="6188"/>
        <v>10299061793.366068</v>
      </c>
      <c r="HL186"/>
      <c r="HM186" s="6">
        <f t="shared" si="6189"/>
        <v>182417223176.17947</v>
      </c>
      <c r="HN186"/>
      <c r="HO186" s="6">
        <f t="shared" si="6190"/>
        <v>11133775385.779352</v>
      </c>
      <c r="HP186"/>
      <c r="HQ186" s="6">
        <f t="shared" si="6191"/>
        <v>195951676592.29947</v>
      </c>
      <c r="HR186"/>
      <c r="HS186" s="6">
        <f t="shared" si="6192"/>
        <v>97644817001.312637</v>
      </c>
      <c r="HT186"/>
      <c r="HU186" s="6">
        <f t="shared" si="6193"/>
        <v>39063661976.819427</v>
      </c>
      <c r="HV186"/>
      <c r="HW186" s="6">
        <f t="shared" si="6194"/>
        <v>13345957850.41935</v>
      </c>
      <c r="HX186"/>
      <c r="HY186" s="6">
        <f t="shared" si="6195"/>
        <v>6089663077.2060633</v>
      </c>
      <c r="HZ186"/>
      <c r="IA186" s="6">
        <f t="shared" si="6196"/>
        <v>12581145752.032684</v>
      </c>
      <c r="IB186"/>
      <c r="IC186" s="6">
        <f t="shared" si="6197"/>
        <v>45306700441.739326</v>
      </c>
      <c r="ID186"/>
      <c r="IE186" s="6">
        <f t="shared" si="6198"/>
        <v>222239718.05937427</v>
      </c>
      <c r="IF186"/>
      <c r="IG186" s="6">
        <f t="shared" si="6199"/>
        <v>487804353.20604968</v>
      </c>
      <c r="IH186"/>
      <c r="II186" s="6">
        <f t="shared" si="6200"/>
        <v>60982471791.072769</v>
      </c>
      <c r="IJ186"/>
      <c r="IK186" s="6">
        <f t="shared" si="6201"/>
        <v>50204992773.619324</v>
      </c>
      <c r="IL186"/>
      <c r="IM186" s="6">
        <f t="shared" si="6202"/>
        <v>1598503816.6060538</v>
      </c>
      <c r="IN186"/>
      <c r="IO186" s="6">
        <f t="shared" si="6203"/>
        <v>109874818211.33929</v>
      </c>
      <c r="IP186"/>
      <c r="IQ186" s="6">
        <f t="shared" si="6204"/>
        <v>264559310362.84616</v>
      </c>
      <c r="IR186"/>
      <c r="IS186" s="6">
        <f t="shared" si="6205"/>
        <v>62972743915.605988</v>
      </c>
      <c r="IT186"/>
      <c r="IU186" s="6">
        <f t="shared" si="6206"/>
        <v>161541862134.25928</v>
      </c>
      <c r="IV186"/>
      <c r="IW186" s="6">
        <f t="shared" si="6207"/>
        <v>74961124723.55278</v>
      </c>
      <c r="IX186"/>
      <c r="IY186" s="6">
        <f t="shared" si="6208"/>
        <v>26231460538.206081</v>
      </c>
      <c r="IZ186"/>
      <c r="JA186" s="6">
        <f t="shared" si="6209"/>
        <v>36736893115.272667</v>
      </c>
      <c r="JB186"/>
      <c r="JC186" s="6">
        <f t="shared" si="6210"/>
        <v>145016828.72604728</v>
      </c>
      <c r="JD186"/>
      <c r="JE186" s="6">
        <f t="shared" si="6211"/>
        <v>116247784425.67279</v>
      </c>
      <c r="JF186"/>
      <c r="JG186" s="6">
        <f t="shared" si="6212"/>
        <v>196014539962.95282</v>
      </c>
      <c r="JH186"/>
      <c r="JI186" s="6">
        <f t="shared" si="6213"/>
        <v>19967585348.979343</v>
      </c>
      <c r="JJ186"/>
      <c r="JK186" s="6">
        <f t="shared" si="6214"/>
        <v>769801302.15271771</v>
      </c>
      <c r="JL186"/>
      <c r="JM186" s="6">
        <f t="shared" si="6215"/>
        <v>106178031334.75264</v>
      </c>
      <c r="JN186"/>
      <c r="JO186" s="6">
        <f t="shared" si="6216"/>
        <v>420033001.35270625</v>
      </c>
      <c r="JP186"/>
      <c r="JQ186" s="6">
        <f t="shared" si="6217"/>
        <v>84154358647.605972</v>
      </c>
      <c r="JR186"/>
      <c r="JS186" s="6">
        <f t="shared" si="6218"/>
        <v>99755983670.11264</v>
      </c>
      <c r="JT186"/>
      <c r="JU186" s="6">
        <f t="shared" si="6219"/>
        <v>4260004069.9393625</v>
      </c>
      <c r="JV186"/>
      <c r="JW186" s="6">
        <f t="shared" si="6220"/>
        <v>82887392701.579315</v>
      </c>
      <c r="JX186"/>
      <c r="JY186" s="6">
        <f t="shared" si="6221"/>
        <v>90083243239.539307</v>
      </c>
      <c r="JZ186"/>
      <c r="KA186" s="6">
        <f t="shared" si="6222"/>
        <v>63791753074.486107</v>
      </c>
      <c r="KB186"/>
      <c r="KC186" s="6">
        <f t="shared" si="6223"/>
        <v>148756230991.96613</v>
      </c>
      <c r="KD186"/>
      <c r="KE186" s="6">
        <f t="shared" si="6224"/>
        <v>42069581550.472664</v>
      </c>
      <c r="KF186"/>
      <c r="KG186" s="6">
        <f t="shared" si="6225"/>
        <v>25143269381.472748</v>
      </c>
      <c r="KH186"/>
      <c r="KI186" s="6">
        <f t="shared" si="6226"/>
        <v>23057296799.072746</v>
      </c>
      <c r="KJ186"/>
      <c r="KK186" s="6">
        <f t="shared" si="6227"/>
        <v>108486945.36604199</v>
      </c>
      <c r="KL186"/>
      <c r="KM186" s="6">
        <f t="shared" si="6228"/>
        <v>350674062.00604886</v>
      </c>
      <c r="KN186"/>
      <c r="KO186" s="6">
        <f t="shared" si="6229"/>
        <v>58254308478.366104</v>
      </c>
      <c r="KP186"/>
      <c r="KQ186" s="6">
        <f t="shared" si="6230"/>
        <v>8149267489.2460661</v>
      </c>
      <c r="KR186"/>
      <c r="KS186" s="6">
        <f t="shared" si="6231"/>
        <v>960956187.16605175</v>
      </c>
      <c r="KT186"/>
      <c r="KU186" s="6">
        <f t="shared" si="6232"/>
        <v>96938639841.419312</v>
      </c>
      <c r="KV186"/>
      <c r="KW186" s="16">
        <f t="shared" si="6233"/>
        <v>14868.09747261235</v>
      </c>
      <c r="KX186" s="7"/>
      <c r="KY186" s="5"/>
      <c r="KZ186" s="3">
        <f t="shared" si="5208"/>
        <v>13794972304</v>
      </c>
      <c r="LA186"/>
      <c r="LB186" s="3">
        <f t="shared" si="5375"/>
        <v>117202153104</v>
      </c>
      <c r="LC186"/>
      <c r="LD186" s="3">
        <f t="shared" si="5376"/>
        <v>1807185121</v>
      </c>
      <c r="LE186"/>
      <c r="LF186" s="3">
        <f t="shared" si="5377"/>
        <v>662856516</v>
      </c>
      <c r="LG186"/>
      <c r="LH186" s="3">
        <f t="shared" si="5378"/>
        <v>33264288225</v>
      </c>
      <c r="LI186"/>
      <c r="LJ186" s="3">
        <f t="shared" si="5379"/>
        <v>9472934241</v>
      </c>
      <c r="LK186"/>
      <c r="LL186" s="3">
        <f t="shared" si="5380"/>
        <v>1281424</v>
      </c>
      <c r="LM186"/>
      <c r="LN186" s="3">
        <f t="shared" si="5381"/>
        <v>27818570521</v>
      </c>
      <c r="LO186"/>
      <c r="LP186" s="3">
        <f t="shared" si="5382"/>
        <v>3012802321</v>
      </c>
      <c r="LQ186"/>
      <c r="LR186" s="3">
        <f t="shared" si="5383"/>
        <v>126634916164</v>
      </c>
      <c r="LS186"/>
      <c r="LT186" s="3">
        <f t="shared" si="5384"/>
        <v>301744771969</v>
      </c>
      <c r="LU186"/>
      <c r="LV186" s="3">
        <f t="shared" si="5385"/>
        <v>551451289</v>
      </c>
      <c r="LW186"/>
      <c r="LX186" s="3">
        <f t="shared" si="5386"/>
        <v>14323541761</v>
      </c>
      <c r="LY186"/>
      <c r="LZ186" s="3">
        <f t="shared" si="5387"/>
        <v>121108872049</v>
      </c>
      <c r="MA186"/>
      <c r="MB186" s="3">
        <f t="shared" si="5388"/>
        <v>87250525924</v>
      </c>
      <c r="MC186"/>
      <c r="MD186" s="3">
        <f t="shared" si="5389"/>
        <v>507850068496</v>
      </c>
      <c r="ME186"/>
      <c r="MF186" s="3">
        <f t="shared" si="5390"/>
        <v>10591908889</v>
      </c>
      <c r="MG186"/>
      <c r="MH186" s="3">
        <f t="shared" si="5391"/>
        <v>345083403844</v>
      </c>
      <c r="MI186"/>
      <c r="MJ186" s="3">
        <f t="shared" si="5392"/>
        <v>322777156</v>
      </c>
      <c r="MK186"/>
      <c r="ML186" s="3">
        <f t="shared" si="5393"/>
        <v>280079100625</v>
      </c>
      <c r="MM186"/>
      <c r="MN186" s="3">
        <f t="shared" si="5394"/>
        <v>43318929424</v>
      </c>
      <c r="MO186"/>
      <c r="MP186" s="3">
        <f t="shared" si="5395"/>
        <v>28914281764</v>
      </c>
      <c r="MQ186"/>
      <c r="MR186" s="3">
        <f t="shared" si="5396"/>
        <v>63907840000</v>
      </c>
      <c r="MS186"/>
      <c r="MT186" s="3">
        <f t="shared" si="5397"/>
        <v>27395546256</v>
      </c>
      <c r="MU186"/>
      <c r="MV186" s="3">
        <f t="shared" si="5398"/>
        <v>44251750321</v>
      </c>
      <c r="MW186"/>
      <c r="MX186" s="3">
        <f t="shared" si="5399"/>
        <v>10840766161</v>
      </c>
      <c r="MY186"/>
      <c r="MZ186" s="3">
        <f t="shared" si="5400"/>
        <v>8429443344</v>
      </c>
      <c r="NA186"/>
      <c r="NB186" s="3">
        <f t="shared" si="5401"/>
        <v>27068475625</v>
      </c>
      <c r="NC186"/>
      <c r="ND186" s="3">
        <f t="shared" si="5402"/>
        <v>499611904</v>
      </c>
      <c r="NE186"/>
      <c r="NF186" s="3">
        <f t="shared" si="5403"/>
        <v>2001578121</v>
      </c>
      <c r="NG186"/>
      <c r="NH186" s="3">
        <f t="shared" si="5404"/>
        <v>137165048164</v>
      </c>
      <c r="NI186"/>
      <c r="NJ186" s="3">
        <f t="shared" si="5405"/>
        <v>26328956644</v>
      </c>
      <c r="NK186"/>
      <c r="NL186" s="3">
        <f t="shared" si="5359"/>
        <v>148933474561</v>
      </c>
      <c r="NM186"/>
      <c r="NN186" s="3">
        <f t="shared" si="5406"/>
        <v>136328577529</v>
      </c>
      <c r="NO186"/>
      <c r="NP186" s="3">
        <f t="shared" si="5407"/>
        <v>19852810000</v>
      </c>
      <c r="NQ186"/>
      <c r="NR186" s="3">
        <f t="shared" si="5408"/>
        <v>29676952900</v>
      </c>
      <c r="NS186"/>
      <c r="NT186" s="3">
        <f t="shared" si="5409"/>
        <v>453306681</v>
      </c>
      <c r="NU186"/>
      <c r="NV186" s="3">
        <f t="shared" si="5410"/>
        <v>28530925921</v>
      </c>
      <c r="NW186"/>
      <c r="NX186" s="3">
        <f t="shared" si="5411"/>
        <v>72683620801</v>
      </c>
      <c r="NY186"/>
      <c r="NZ186" s="3">
        <f t="shared" si="5412"/>
        <v>5134152409</v>
      </c>
      <c r="OA186"/>
      <c r="OB186" s="3">
        <f t="shared" si="5413"/>
        <v>1201246281</v>
      </c>
      <c r="OC186"/>
      <c r="OD186" s="3">
        <f t="shared" si="5414"/>
        <v>36176420401</v>
      </c>
      <c r="OE186"/>
      <c r="OF186" s="3">
        <f t="shared" si="5415"/>
        <v>78854256100</v>
      </c>
      <c r="OG186"/>
      <c r="OH186" s="3">
        <f t="shared" si="5416"/>
        <v>281031696</v>
      </c>
      <c r="OI186"/>
      <c r="OJ186" s="3">
        <f t="shared" si="5417"/>
        <v>150713991961</v>
      </c>
      <c r="OK186"/>
      <c r="OL186" s="3">
        <f t="shared" si="5418"/>
        <v>209405081664</v>
      </c>
      <c r="OM186"/>
      <c r="ON186" s="3">
        <f t="shared" si="5419"/>
        <v>94672520721</v>
      </c>
      <c r="OO186"/>
      <c r="OP186" s="3">
        <f t="shared" si="5420"/>
        <v>210376334224</v>
      </c>
      <c r="OQ186"/>
      <c r="OR186" s="3">
        <f t="shared" si="5421"/>
        <v>47108532025</v>
      </c>
      <c r="OS186"/>
      <c r="OT186" s="3">
        <f t="shared" si="5422"/>
        <v>11070406656</v>
      </c>
      <c r="OU186"/>
      <c r="OV186" s="3">
        <f t="shared" si="5423"/>
        <v>61709515396</v>
      </c>
      <c r="OW186"/>
      <c r="OX186" s="3">
        <f t="shared" si="5424"/>
        <v>1998358209</v>
      </c>
      <c r="OY186"/>
      <c r="OZ186" s="3">
        <f t="shared" si="5425"/>
        <v>80773050436</v>
      </c>
      <c r="PA186"/>
      <c r="PB186" s="3">
        <f t="shared" si="5426"/>
        <v>148988280100</v>
      </c>
      <c r="PC186"/>
      <c r="PD186" s="3">
        <f t="shared" si="5427"/>
        <v>39224594704</v>
      </c>
      <c r="PE186"/>
      <c r="PF186" s="3">
        <f t="shared" si="5428"/>
        <v>841000000</v>
      </c>
      <c r="PG186"/>
      <c r="PH186" s="3">
        <f t="shared" si="5429"/>
        <v>146378934025</v>
      </c>
      <c r="PI186"/>
      <c r="PJ186" s="3">
        <f t="shared" si="5430"/>
        <v>5966017600</v>
      </c>
      <c r="PK186"/>
      <c r="PL186" s="3">
        <f t="shared" si="5431"/>
        <v>120297291921</v>
      </c>
      <c r="PM186"/>
      <c r="PN186" s="3">
        <f t="shared" si="5432"/>
        <v>138821072569</v>
      </c>
      <c r="PO186"/>
      <c r="PP186" s="3">
        <f t="shared" si="5433"/>
        <v>14887416196</v>
      </c>
      <c r="PQ186"/>
      <c r="PR186" s="3">
        <f t="shared" si="5434"/>
        <v>118781554609</v>
      </c>
      <c r="PS186"/>
      <c r="PT186" s="3">
        <f t="shared" si="5435"/>
        <v>127366189456</v>
      </c>
      <c r="PU186"/>
      <c r="PV186" s="3">
        <f t="shared" si="5436"/>
        <v>38347430625</v>
      </c>
      <c r="PW186"/>
      <c r="PX186" s="3">
        <f t="shared" si="5360"/>
        <v>108204155136</v>
      </c>
      <c r="PY186"/>
      <c r="PZ186" s="3">
        <f t="shared" si="5802"/>
        <v>68567517316</v>
      </c>
      <c r="QA186"/>
      <c r="QB186" s="3">
        <f t="shared" si="5803"/>
        <v>10367516041</v>
      </c>
      <c r="QC186"/>
      <c r="QD186" s="3">
        <f t="shared" si="5804"/>
        <v>9044200201</v>
      </c>
      <c r="QE186"/>
      <c r="QF186" s="3">
        <f t="shared" si="5805"/>
        <v>4510599921</v>
      </c>
      <c r="QG186"/>
      <c r="QH186" s="3">
        <f t="shared" si="5806"/>
        <v>1445444361</v>
      </c>
      <c r="QI186"/>
      <c r="QJ186" s="3">
        <f t="shared" si="5807"/>
        <v>34082328996</v>
      </c>
      <c r="QK186"/>
      <c r="QL186" s="3">
        <f t="shared" si="5808"/>
        <v>1124126784</v>
      </c>
      <c r="QM186"/>
      <c r="QN186" s="3">
        <f t="shared" si="5799"/>
        <v>662856516</v>
      </c>
      <c r="QO186"/>
      <c r="QP186" s="3">
        <f t="shared" si="5800"/>
        <v>135493929025</v>
      </c>
      <c r="QQ186"/>
      <c r="QR186" s="3">
        <f t="shared" si="5801"/>
        <v>70921016100</v>
      </c>
      <c r="QS186" s="5"/>
      <c r="QT186" s="6">
        <f t="shared" si="5209"/>
        <v>15294.347198761419</v>
      </c>
      <c r="QU186" s="5"/>
      <c r="QV186" s="5"/>
      <c r="QW186" s="6">
        <f>B186-C186-$FC186</f>
        <v>-60706.706666666549</v>
      </c>
      <c r="QX186"/>
      <c r="QY186" s="6">
        <f>D186-E186-$FC186</f>
        <v>-285602.70666666655</v>
      </c>
      <c r="QZ186"/>
      <c r="RA186" s="6">
        <f>F186-G186-$FC186</f>
        <v>14234.293333333451</v>
      </c>
      <c r="RB186"/>
      <c r="RC186" s="6">
        <f>H186-I186-$FC186</f>
        <v>82491.293333333451</v>
      </c>
      <c r="RD186"/>
      <c r="RE186" s="6">
        <f>J186-K186-$FC186</f>
        <v>-125639.70666666655</v>
      </c>
      <c r="RF186"/>
      <c r="RG186" s="6">
        <f>L186-M186-$FC186</f>
        <v>-40583.706666666549</v>
      </c>
      <c r="RH186"/>
      <c r="RI186" s="6">
        <f>N186-O186-$FC186</f>
        <v>57877.293333333451</v>
      </c>
      <c r="RJ186"/>
      <c r="RK186" s="6">
        <f>P186-Q186-$FC186</f>
        <v>-110043.70666666655</v>
      </c>
      <c r="RL186"/>
      <c r="RM186" s="6">
        <f>R186-S186-$FC186</f>
        <v>111634.29333333345</v>
      </c>
      <c r="RN186"/>
      <c r="RO186" s="6">
        <f>T186-U186-$FC186</f>
        <v>-299112.70666666655</v>
      </c>
      <c r="RP186"/>
      <c r="RQ186" s="6">
        <f>V186-W186-$FC186</f>
        <v>-492567.70666666655</v>
      </c>
      <c r="RR186"/>
      <c r="RS186" s="6">
        <f>X186-Y186-$FC186</f>
        <v>33262.293333333451</v>
      </c>
      <c r="RT186"/>
      <c r="RU186" s="6">
        <f>Z186-AA186-$FC186</f>
        <v>-62935.706666666549</v>
      </c>
      <c r="RV186"/>
      <c r="RW186" s="6">
        <f>AB186-AC186-$FC186</f>
        <v>404752.29333333345</v>
      </c>
      <c r="RX186"/>
      <c r="RY186" s="6">
        <f>AD186-AE186-$FC186</f>
        <v>-238636.70666666655</v>
      </c>
      <c r="RZ186"/>
      <c r="SA186" s="6">
        <f>AF186-AG186-$FC186</f>
        <v>-655890.70666666655</v>
      </c>
      <c r="SB186"/>
      <c r="SC186" s="6">
        <f>AH186-AI186-$FC186</f>
        <v>-46171.706666666549</v>
      </c>
      <c r="SD186"/>
      <c r="SE186" s="6">
        <f>AJ186-AK186-$FC186</f>
        <v>644183.29333333345</v>
      </c>
      <c r="SF186"/>
      <c r="SG186" s="6">
        <f>AL186-AM186-$FC186</f>
        <v>38779.293333333451</v>
      </c>
      <c r="SH186"/>
      <c r="SI186" s="6">
        <f>AN186-AO186-$FC186</f>
        <v>585970.29333333345</v>
      </c>
      <c r="SJ186"/>
      <c r="SK186" s="6">
        <f>AP186-AQ186-$FC186</f>
        <v>264877.29333333345</v>
      </c>
      <c r="SL186"/>
      <c r="SM186" s="6">
        <f>AR186-AS186-$FC186</f>
        <v>-113296.70666666655</v>
      </c>
      <c r="SN186"/>
      <c r="SO186" s="6">
        <f>AT186-AU186-$FC186</f>
        <v>-196054.70666666655</v>
      </c>
      <c r="SP186"/>
      <c r="SQ186" s="6">
        <f>AV186-AW186-$FC186</f>
        <v>222261.29333333345</v>
      </c>
      <c r="SR186"/>
      <c r="SS186" s="6">
        <f>AX186-AY186-$FC186</f>
        <v>267106.29333333345</v>
      </c>
      <c r="ST186"/>
      <c r="SU186" s="6">
        <f>AZ186-BA186-$FC186</f>
        <v>160864.29333333345</v>
      </c>
      <c r="SV186"/>
      <c r="SW186" s="6">
        <f>BB186-BC186-$FC186</f>
        <v>-35066.706666666549</v>
      </c>
      <c r="SX186"/>
      <c r="SY186" s="6">
        <f>BD186-BE186-$FC186</f>
        <v>-107779.70666666655</v>
      </c>
      <c r="SZ186"/>
      <c r="TA186" s="6">
        <f>BF186-BG186-$FC186</f>
        <v>79097.293333333451</v>
      </c>
      <c r="TB186"/>
      <c r="TC186" s="6">
        <f>BH186-BI186-$FC186</f>
        <v>101484.29333333345</v>
      </c>
      <c r="TD186"/>
      <c r="TE186" s="6">
        <f>BJ186-BK186-$FC186</f>
        <v>427103.29333333345</v>
      </c>
      <c r="TF186"/>
      <c r="TG186" s="6">
        <f>BL186-BM186-$FC186</f>
        <v>-105516.70666666655</v>
      </c>
      <c r="TH186"/>
      <c r="TI186" s="6">
        <f>BN186-BO186-$FC186</f>
        <v>442664.29333333345</v>
      </c>
      <c r="TJ186"/>
      <c r="TK186" s="6">
        <f>BP186-BQ186-$FC186</f>
        <v>-312481.70666666655</v>
      </c>
      <c r="TL186"/>
      <c r="TM186" s="6">
        <f>BR186-BS186-$FC186</f>
        <v>197645.29333333345</v>
      </c>
      <c r="TN186"/>
      <c r="TO186" s="6">
        <f>BT186-BU186-$FC186</f>
        <v>-115524.70666666655</v>
      </c>
      <c r="TP186"/>
      <c r="TQ186" s="6">
        <f>BV186-BW186-$FC186</f>
        <v>78036.293333333451</v>
      </c>
      <c r="TR186"/>
      <c r="TS186" s="6">
        <f>BX186-BY186-$FC186</f>
        <v>-112165.70666666655</v>
      </c>
      <c r="TT186"/>
      <c r="TU186" s="6">
        <f>BZ186-CA186-$FC186</f>
        <v>-212853.70666666655</v>
      </c>
      <c r="TV186"/>
      <c r="TW186" s="6">
        <f>CB186-CC186-$FC186</f>
        <v>-14907.706666666549</v>
      </c>
      <c r="TX186"/>
      <c r="TY186" s="6">
        <f>CD186-CE186-$FC186</f>
        <v>22086.293333333451</v>
      </c>
      <c r="TZ186"/>
      <c r="UA186" s="6">
        <f>CF186-CG186-$FC186</f>
        <v>246946.29333333345</v>
      </c>
      <c r="UB186"/>
      <c r="UC186" s="6">
        <f>CH186-CI186-$FC186</f>
        <v>-224064.70666666655</v>
      </c>
      <c r="UD186"/>
      <c r="UE186" s="6">
        <f>CJ186-CK186-$FC186</f>
        <v>39981.293333333451</v>
      </c>
      <c r="UF186"/>
      <c r="UG186" s="6">
        <f>CL186-CM186-$FC186</f>
        <v>-331473.70666666655</v>
      </c>
      <c r="UH186"/>
      <c r="UI186" s="6">
        <f>CN186-CO186-$FC186</f>
        <v>514353.29333333345</v>
      </c>
      <c r="UJ186"/>
      <c r="UK186" s="6">
        <f>CP186-CQ186-$FC186</f>
        <v>-250943.70666666655</v>
      </c>
      <c r="UL186"/>
      <c r="UM186" s="6">
        <f>CR186-CS186-$FC186</f>
        <v>-401922.70666666655</v>
      </c>
      <c r="UN186"/>
      <c r="UO186" s="6">
        <f>CT186-CU186-$FC186</f>
        <v>273790.29333333345</v>
      </c>
      <c r="UP186"/>
      <c r="UQ186" s="6">
        <f>CV186-CW186-$FC186</f>
        <v>161961.29333333345</v>
      </c>
      <c r="UR186"/>
      <c r="US186" s="6">
        <f>CX186-CY186-$FC186</f>
        <v>-191668.70666666655</v>
      </c>
      <c r="UT186"/>
      <c r="UU186" s="6">
        <f>CZ186-DA186-$FC186</f>
        <v>12042.293333333451</v>
      </c>
      <c r="UV186"/>
      <c r="UW186" s="6">
        <f>DB186-DC186-$FC186</f>
        <v>340951.29333333345</v>
      </c>
      <c r="UX186"/>
      <c r="UY186" s="6">
        <f>DD186-DE186-$FC186</f>
        <v>442735.29333333345</v>
      </c>
      <c r="UZ186"/>
      <c r="VA186" s="6">
        <f>DF186-DG186-$FC186</f>
        <v>-141306.70666666655</v>
      </c>
      <c r="VB186"/>
      <c r="VC186" s="6">
        <f>DH186-DI186-$FC186</f>
        <v>27745.293333333451</v>
      </c>
      <c r="VD186"/>
      <c r="VE186" s="6">
        <f>DJ186-DK186-$FC186</f>
        <v>-325849.70666666655</v>
      </c>
      <c r="VF186"/>
      <c r="VG186" s="6">
        <f>DL186-DM186-$FC186</f>
        <v>-20494.706666666549</v>
      </c>
      <c r="VH186"/>
      <c r="VI186" s="6">
        <f>DN186-DO186-$FC186</f>
        <v>-290093.70666666655</v>
      </c>
      <c r="VJ186"/>
      <c r="VK186" s="6">
        <f>DP186-DQ186-$FC186</f>
        <v>-315841.70666666655</v>
      </c>
      <c r="VL186"/>
      <c r="VM186" s="6">
        <f>DR186-DS186-$FC186</f>
        <v>-65268.706666666549</v>
      </c>
      <c r="VN186"/>
      <c r="VO186" s="6">
        <f>DT186-DU186-$FC186</f>
        <v>-287901.70666666655</v>
      </c>
      <c r="VP186"/>
      <c r="VQ186" s="6">
        <f>DV186-DW186-$FC186</f>
        <v>-300138.70666666655</v>
      </c>
      <c r="VR186"/>
      <c r="VS186" s="6">
        <f>DX186-DY186-$FC186</f>
        <v>252570.29333333345</v>
      </c>
      <c r="VT186"/>
      <c r="VU186" s="6">
        <f>DZ186-EA186-$FC186</f>
        <v>385689.29333333345</v>
      </c>
      <c r="VV186"/>
      <c r="VW186" s="6">
        <f>EB186-EC186-$FC186</f>
        <v>-205108.70666666655</v>
      </c>
      <c r="VX186"/>
      <c r="VY186" s="6">
        <f>ED186-EE186-$FC186</f>
        <v>158566.29333333345</v>
      </c>
      <c r="VZ186"/>
      <c r="WA186" s="6">
        <f>EF186-EG186-$FC186</f>
        <v>151846.29333333345</v>
      </c>
      <c r="WB186"/>
      <c r="WC186" s="6">
        <f>EH186-EI186-$FC186</f>
        <v>-10415.706666666549</v>
      </c>
      <c r="WD186"/>
      <c r="WE186" s="6">
        <f>EJ186-EK186-$FC186</f>
        <v>18726.293333333451</v>
      </c>
      <c r="WF186"/>
      <c r="WG186" s="6">
        <f>EL186-EM186-$FC186</f>
        <v>241359.29333333345</v>
      </c>
      <c r="WH186"/>
      <c r="WI186" s="6">
        <f>EN186-EO186-$FC186</f>
        <v>90273.293333333451</v>
      </c>
      <c r="WJ186"/>
      <c r="WK186" s="6">
        <f>EP186-EQ186-$FC186</f>
        <v>30999.293333333451</v>
      </c>
      <c r="WL186"/>
      <c r="WM186" s="6">
        <f>ER186-ES186-$FC186</f>
        <v>-311349.70666666655</v>
      </c>
      <c r="WN186"/>
      <c r="WO186" s="6">
        <f>ET186-EU186-$FC186</f>
        <v>-209564.70666666655</v>
      </c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>
        <f>(ACP12+ACP22+ACP32+ACP42+ACP52+ACP62+ACP72+ACP82+ACP92+ACP102+ACP112+ACP122+ACP132+ACP142+ACP152+ACP162+ACP172+ACP182)/18</f>
        <v>100.66627332834075</v>
      </c>
      <c r="ACQ186">
        <f>(ACQ12+ACQ22+ACQ32+ACQ42+ACQ52+ACQ62+ACQ72+ACQ82+ACQ92+ACQ102+ACQ112+ACQ122+ACQ132+ACQ142+ACQ152+ACQ162+ACQ172+ACQ182)/18</f>
        <v>1.8672902245873466</v>
      </c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</row>
    <row r="187" spans="1:1015">
      <c r="QW187" s="7">
        <f>QW181*QW186</f>
        <v>-205988378.21582219</v>
      </c>
      <c r="QY187" s="7">
        <f>QY181*QY186</f>
        <v>-53156710871.9758</v>
      </c>
      <c r="RA187" s="7">
        <f>RA181*RA186</f>
        <v>1913219599.917527</v>
      </c>
      <c r="RC187" s="7">
        <f>RC181*RC186</f>
        <v>-2093202269.8424914</v>
      </c>
      <c r="RE187" s="7">
        <f>RE181*RE186</f>
        <v>-9472376182.2691479</v>
      </c>
      <c r="RG187" s="7">
        <f>RG181*RG186</f>
        <v>-2247086288.9358158</v>
      </c>
      <c r="RI187" s="7">
        <f>RI181*RI186</f>
        <v>-1043112425.6824907</v>
      </c>
      <c r="RK187" s="7">
        <f>RK181*RK186</f>
        <v>-1441261500.4558213</v>
      </c>
      <c r="RM187" s="7">
        <f>RM181*RM186</f>
        <v>4825411679.2775173</v>
      </c>
      <c r="RO187" s="7">
        <f>RO181*RO186</f>
        <v>-1897921970.00249</v>
      </c>
      <c r="RQ187" s="7">
        <f>RQ181*RQ186</f>
        <v>47873062600.237495</v>
      </c>
      <c r="RS187" s="7">
        <f>RS181*RS186</f>
        <v>-908686826.10915852</v>
      </c>
      <c r="RU187" s="7">
        <f>RU181*RU186</f>
        <v>-5395929591.3358126</v>
      </c>
      <c r="RW187" s="7">
        <f>RW181*RW186</f>
        <v>-5772911802.749155</v>
      </c>
      <c r="RY187" s="7">
        <f>RY181*RY186</f>
        <v>10257280198.957504</v>
      </c>
      <c r="SA187" s="7">
        <f>SA181*SA186</f>
        <v>44174781296.984169</v>
      </c>
      <c r="SC187" s="7">
        <f>SC181*SC186</f>
        <v>-3072873596.8824811</v>
      </c>
      <c r="SE187" s="7">
        <f>SE181*SE186</f>
        <v>-15753390780.029154</v>
      </c>
      <c r="SG187" s="7">
        <f>SG181*SG186</f>
        <v>1233847497.7308486</v>
      </c>
      <c r="SI187" s="7">
        <f>SI181*SI186</f>
        <v>-54241410574.802498</v>
      </c>
      <c r="SK187" s="7">
        <f>SK181*SK186</f>
        <v>2129924227.7575138</v>
      </c>
      <c r="SM187" s="7">
        <f>SM181*SM186</f>
        <v>6949033865.3041697</v>
      </c>
      <c r="SO187" s="7">
        <f>SO181*SO186</f>
        <v>15428491158.317501</v>
      </c>
      <c r="SQ187" s="7">
        <f>SQ181*SQ186</f>
        <v>-12184992359.122494</v>
      </c>
      <c r="SS187" s="7">
        <f>SS181*SS186</f>
        <v>3083788454.9575143</v>
      </c>
      <c r="SU187" s="7">
        <f>SU181*SU186</f>
        <v>-8880807158.9091606</v>
      </c>
      <c r="SW187" s="7">
        <f>SW181*SW186</f>
        <v>7533263.7041775351</v>
      </c>
      <c r="SY187" s="7">
        <f>SY181*SY186</f>
        <v>-10239198594.855812</v>
      </c>
      <c r="TA187" s="7">
        <f>TA181*TA186</f>
        <v>-6496642477.7358313</v>
      </c>
      <c r="TC187" s="7">
        <f>TC181*TC186</f>
        <v>8726956427.2241879</v>
      </c>
      <c r="TE187" s="7">
        <f>TE181*TE186</f>
        <v>-45077688857.042496</v>
      </c>
      <c r="TG187" s="7">
        <f>TG181*TG186</f>
        <v>-4198000464.2958183</v>
      </c>
      <c r="TI187" s="7">
        <f>TI181*TI186</f>
        <v>33281791622.74419</v>
      </c>
      <c r="TK187" s="7">
        <f>TK181*TK186</f>
        <v>-42350387386.322472</v>
      </c>
      <c r="TM187" s="7">
        <f>TM181*TM186</f>
        <v>2183817104.5575137</v>
      </c>
      <c r="TO187" s="7">
        <f>TO181*TO186</f>
        <v>4666138402.6908388</v>
      </c>
      <c r="TQ187" s="7">
        <f>TQ181*TQ186</f>
        <v>-4060917142.4824944</v>
      </c>
      <c r="TS187" s="7">
        <f>TS181*TS186</f>
        <v>-7066571127.7624817</v>
      </c>
      <c r="TU187" s="7">
        <f>TU181*TU186</f>
        <v>-19656012436.775814</v>
      </c>
      <c r="TW187" s="7">
        <f>TW181*TW186</f>
        <v>-493164428.24248511</v>
      </c>
      <c r="TY187" s="7">
        <f>TY181*TY186</f>
        <v>-1538063553.1491637</v>
      </c>
      <c r="UA187" s="7">
        <f>UA181*UA186</f>
        <v>15486785697.837521</v>
      </c>
      <c r="UC187" s="7">
        <f>UC181*UC186</f>
        <v>-31066386352.50914</v>
      </c>
      <c r="UE187" s="7">
        <f>UE181*UE186</f>
        <v>-2148387867.1758285</v>
      </c>
      <c r="UG187" s="7">
        <f>UG181*UG186</f>
        <v>1317550528.5575085</v>
      </c>
      <c r="UI187" s="7">
        <f>UI181*UI186</f>
        <v>17385744822.530853</v>
      </c>
      <c r="UK187" s="7">
        <f>UK181*UK186</f>
        <v>-18744785553.789146</v>
      </c>
      <c r="UM187" s="7">
        <f>UM181*UM186</f>
        <v>7642490600.6641731</v>
      </c>
      <c r="UO187" s="7">
        <f>UO181*UO186</f>
        <v>-9249410022.6958237</v>
      </c>
      <c r="UQ187" s="7">
        <f>UQ181*UQ186</f>
        <v>791856836.39751267</v>
      </c>
      <c r="US187" s="7">
        <f>US181*US186</f>
        <v>15396138977.8375</v>
      </c>
      <c r="UU187" s="7">
        <f>UU181*UU186</f>
        <v>-1215101436.8825006</v>
      </c>
      <c r="UW187" s="7">
        <f>UW181*UW186</f>
        <v>-7776017048.8291559</v>
      </c>
      <c r="UY187" s="7">
        <f>UY181*UY186</f>
        <v>17231777092.610851</v>
      </c>
      <c r="VA187" s="7">
        <f>VA181*VA186</f>
        <v>-4970770513.575819</v>
      </c>
      <c r="VC187" s="7">
        <f>VC181*VC186</f>
        <v>-3109215997.6291685</v>
      </c>
      <c r="VE187" s="7">
        <f>VE181*VE186</f>
        <v>-8222222128.9358215</v>
      </c>
      <c r="VG187" s="7">
        <f>VG181*VG186</f>
        <v>4515369725.6774855</v>
      </c>
      <c r="VI187" s="7">
        <f>VI181*VI186</f>
        <v>-26726093384.402481</v>
      </c>
      <c r="VK187" s="7">
        <f>VK181*VK186</f>
        <v>26194277196.504166</v>
      </c>
      <c r="VM187" s="7">
        <f>VM181*VM186</f>
        <v>13151306736.557487</v>
      </c>
      <c r="VO187" s="7">
        <f>VO181*VO186</f>
        <v>-31628067692.242477</v>
      </c>
      <c r="VQ187" s="7">
        <f>VQ181*VQ186</f>
        <v>7025294682.9041729</v>
      </c>
      <c r="VS187" s="7">
        <f>VS181*VS186</f>
        <v>-11658348391.122492</v>
      </c>
      <c r="VU187" s="7">
        <f>VU181*VU186</f>
        <v>9290936239.9175167</v>
      </c>
      <c r="VW187" s="7">
        <f>VW181*VW186</f>
        <v>21083293514.797497</v>
      </c>
      <c r="VY187" s="7">
        <f>VY181*VY186</f>
        <v>3950389550.6375151</v>
      </c>
      <c r="WA187" s="7">
        <f>WA181*WA186</f>
        <v>433851180.07751238</v>
      </c>
      <c r="WC187" s="7">
        <f>WC181*WC186</f>
        <v>-633537163.38914847</v>
      </c>
      <c r="WE187" s="7">
        <f>WE181*WE186</f>
        <v>-651203604.77582622</v>
      </c>
      <c r="WG187" s="7">
        <f>WG181*WG186</f>
        <v>-3844087629.3091559</v>
      </c>
      <c r="WI187" s="7">
        <f>WI181*WI186</f>
        <v>1553528752.3441803</v>
      </c>
      <c r="WK187" s="7">
        <f>WK181*WK186</f>
        <v>-344427775.01582336</v>
      </c>
      <c r="WM187" s="7">
        <f>WM181*WM186</f>
        <v>-16790832298.109152</v>
      </c>
      <c r="WO187" s="7">
        <f>WO181*WO186</f>
        <v>-4853764495.6558208</v>
      </c>
      <c r="WQ187" s="6">
        <f>(SUM(QW187:WP187)/(150*148))</f>
        <v>-6909563.0119735748</v>
      </c>
    </row>
    <row r="188" spans="1:1015">
      <c r="QW188" s="8">
        <f t="shared" ref="QW188:TG188" si="6533">QW182*QW185</f>
        <v>13948716.637866698</v>
      </c>
      <c r="QX188" s="8"/>
      <c r="QY188" s="8">
        <f t="shared" si="6533"/>
        <v>-36454741.815466613</v>
      </c>
      <c r="QZ188" s="8"/>
      <c r="RA188" s="8">
        <f t="shared" si="6533"/>
        <v>320065185.75786674</v>
      </c>
      <c r="RB188" s="8"/>
      <c r="RC188" s="8">
        <f t="shared" si="6533"/>
        <v>7678756.3178666513</v>
      </c>
      <c r="RD188" s="8"/>
      <c r="RE188" s="8">
        <f t="shared" si="6533"/>
        <v>14217875.144533306</v>
      </c>
      <c r="RF188" s="8"/>
      <c r="RG188" s="8">
        <f t="shared" si="6533"/>
        <v>7023129.331199985</v>
      </c>
      <c r="RH188" s="8"/>
      <c r="RI188" s="8">
        <f t="shared" si="6533"/>
        <v>-16144888.16213336</v>
      </c>
      <c r="RJ188" s="8"/>
      <c r="RK188" s="8">
        <f t="shared" si="6533"/>
        <v>-44975429.922133341</v>
      </c>
      <c r="RL188" s="8"/>
      <c r="RM188" s="8">
        <f t="shared" si="6533"/>
        <v>-5329516.7488000225</v>
      </c>
      <c r="RN188" s="8"/>
      <c r="RO188" s="8">
        <f t="shared" si="6533"/>
        <v>128339940.10453327</v>
      </c>
      <c r="RP188" s="8"/>
      <c r="RQ188" s="8">
        <f t="shared" si="6533"/>
        <v>179158470.8778666</v>
      </c>
      <c r="RR188" s="8"/>
      <c r="RS188" s="8">
        <f t="shared" si="6533"/>
        <v>-81777891.042133301</v>
      </c>
      <c r="RT188" s="8"/>
      <c r="RU188" s="8">
        <f t="shared" si="6533"/>
        <v>-12763147.682133326</v>
      </c>
      <c r="RV188" s="8"/>
      <c r="RW188" s="8">
        <f t="shared" si="6533"/>
        <v>11224326.344533311</v>
      </c>
      <c r="RX188" s="8"/>
      <c r="RY188" s="8">
        <f t="shared" si="6533"/>
        <v>-29523416.16213334</v>
      </c>
      <c r="RZ188" s="8"/>
      <c r="SA188" s="8">
        <f t="shared" si="6533"/>
        <v>-21610498.615466721</v>
      </c>
      <c r="SB188" s="8"/>
      <c r="SC188" s="8">
        <f t="shared" si="6533"/>
        <v>15913185.117866689</v>
      </c>
      <c r="SD188" s="8"/>
      <c r="SE188" s="8">
        <f t="shared" si="6533"/>
        <v>-48146342.882133335</v>
      </c>
      <c r="SF188" s="8"/>
      <c r="SG188" s="8">
        <f t="shared" si="6533"/>
        <v>-39423600.162133351</v>
      </c>
      <c r="SH188" s="8"/>
      <c r="SI188" s="8">
        <f t="shared" si="6533"/>
        <v>142063379.03786674</v>
      </c>
      <c r="SJ188" s="8"/>
      <c r="SK188" s="8">
        <f t="shared" si="6533"/>
        <v>-79620335.308800012</v>
      </c>
      <c r="SL188" s="8"/>
      <c r="SM188" s="8">
        <f t="shared" si="6533"/>
        <v>-128643116.96213333</v>
      </c>
      <c r="SN188" s="8"/>
      <c r="SO188" s="8">
        <f t="shared" si="6533"/>
        <v>13577742.024533303</v>
      </c>
      <c r="SP188" s="8"/>
      <c r="SQ188" s="8">
        <f t="shared" si="6533"/>
        <v>2039806.1311999704</v>
      </c>
      <c r="SR188" s="8"/>
      <c r="SS188" s="8">
        <f t="shared" si="6533"/>
        <v>130064468.42453326</v>
      </c>
      <c r="ST188" s="8"/>
      <c r="SU188" s="8">
        <f t="shared" si="6533"/>
        <v>40476623.837866724</v>
      </c>
      <c r="SV188" s="8"/>
      <c r="SW188" s="8">
        <f t="shared" si="6533"/>
        <v>23897051.997866694</v>
      </c>
      <c r="SX188" s="8"/>
      <c r="SY188" s="8">
        <f t="shared" si="6533"/>
        <v>-38660896.268799983</v>
      </c>
      <c r="SZ188" s="8"/>
      <c r="TA188" s="8">
        <f t="shared" si="6533"/>
        <v>-81386566.028799996</v>
      </c>
      <c r="TB188" s="8"/>
      <c r="TC188" s="8">
        <f t="shared" si="6533"/>
        <v>-22594708.962133341</v>
      </c>
      <c r="TD188" s="8"/>
      <c r="TE188" s="8">
        <f t="shared" si="6533"/>
        <v>30015226.184533365</v>
      </c>
      <c r="TF188" s="8"/>
      <c r="TG188" s="8">
        <f t="shared" si="6533"/>
        <v>66486368.584533378</v>
      </c>
      <c r="TH188" s="8"/>
      <c r="TI188" s="8">
        <f t="shared" ref="TI188:VS188" si="6534">TI182*TI185</f>
        <v>117723166.87786673</v>
      </c>
      <c r="TJ188" s="8"/>
      <c r="TK188" s="8">
        <f t="shared" si="6534"/>
        <v>-136642899.0421333</v>
      </c>
      <c r="TL188" s="8"/>
      <c r="TM188" s="8">
        <f t="shared" si="6534"/>
        <v>1822300.8511999734</v>
      </c>
      <c r="TN188" s="8"/>
      <c r="TO188" s="8">
        <f t="shared" si="6534"/>
        <v>21973887.944533296</v>
      </c>
      <c r="TP188" s="8"/>
      <c r="TQ188" s="8">
        <f t="shared" si="6534"/>
        <v>-56212657.655466661</v>
      </c>
      <c r="TR188" s="8"/>
      <c r="TS188" s="8">
        <f t="shared" si="6534"/>
        <v>1255264.4778666741</v>
      </c>
      <c r="TT188" s="8"/>
      <c r="TU188" s="8">
        <f t="shared" si="6534"/>
        <v>-166947216.05546668</v>
      </c>
      <c r="TV188" s="8"/>
      <c r="TW188" s="8">
        <f t="shared" si="6534"/>
        <v>31155462.131200038</v>
      </c>
      <c r="TX188" s="8"/>
      <c r="TY188" s="8">
        <f t="shared" si="6534"/>
        <v>1063470.7711999842</v>
      </c>
      <c r="TZ188" s="8"/>
      <c r="UA188" s="8">
        <f t="shared" si="6534"/>
        <v>-8865229.6021333318</v>
      </c>
      <c r="UB188" s="8"/>
      <c r="UC188" s="8">
        <f t="shared" si="6534"/>
        <v>377102.13119995833</v>
      </c>
      <c r="UD188" s="8"/>
      <c r="UE188" s="8">
        <f t="shared" si="6534"/>
        <v>357122897.33119988</v>
      </c>
      <c r="UF188" s="8"/>
      <c r="UG188" s="8">
        <f t="shared" si="6534"/>
        <v>-131937595.1488</v>
      </c>
      <c r="UH188" s="8"/>
      <c r="UI188" s="8">
        <f t="shared" si="6534"/>
        <v>4512093.70453336</v>
      </c>
      <c r="UJ188" s="8"/>
      <c r="UK188" s="8">
        <f t="shared" si="6534"/>
        <v>-50565071.842133336</v>
      </c>
      <c r="UL188" s="8"/>
      <c r="UM188" s="8">
        <f t="shared" si="6534"/>
        <v>-11058594.402133344</v>
      </c>
      <c r="UN188" s="8"/>
      <c r="UO188" s="8">
        <f t="shared" si="6534"/>
        <v>16380506.077866634</v>
      </c>
      <c r="UP188" s="8"/>
      <c r="UQ188" s="8">
        <f t="shared" si="6534"/>
        <v>-39048367.735466652</v>
      </c>
      <c r="UR188" s="8"/>
      <c r="US188" s="8">
        <f t="shared" si="6534"/>
        <v>-92678303.52213335</v>
      </c>
      <c r="UT188" s="8"/>
      <c r="UU188" s="8">
        <f t="shared" si="6534"/>
        <v>-8909124.6421333253</v>
      </c>
      <c r="UV188" s="8"/>
      <c r="UW188" s="8">
        <f t="shared" si="6534"/>
        <v>135459892.85120007</v>
      </c>
      <c r="UX188" s="8"/>
      <c r="UY188" s="8">
        <f t="shared" si="6534"/>
        <v>-11599355.682133334</v>
      </c>
      <c r="UZ188" s="8"/>
      <c r="VA188" s="8">
        <f t="shared" si="6534"/>
        <v>-38981735.842133343</v>
      </c>
      <c r="VB188" s="8"/>
      <c r="VC188" s="8">
        <f t="shared" si="6534"/>
        <v>65063998.771200046</v>
      </c>
      <c r="VD188" s="8"/>
      <c r="VE188" s="8">
        <f t="shared" si="6534"/>
        <v>13225924.424533356</v>
      </c>
      <c r="VF188" s="8"/>
      <c r="VG188" s="8">
        <f t="shared" si="6534"/>
        <v>32258298.717866626</v>
      </c>
      <c r="VH188" s="8"/>
      <c r="VI188" s="8">
        <f t="shared" si="6534"/>
        <v>-46797385.228799984</v>
      </c>
      <c r="VJ188" s="8"/>
      <c r="VK188" s="8">
        <f t="shared" si="6534"/>
        <v>-8377502.4554666886</v>
      </c>
      <c r="VL188" s="8"/>
      <c r="VM188" s="8">
        <f t="shared" si="6534"/>
        <v>-55147899.042133354</v>
      </c>
      <c r="VN188" s="8"/>
      <c r="VO188" s="8">
        <f t="shared" si="6534"/>
        <v>101158587.89119995</v>
      </c>
      <c r="VP188" s="8"/>
      <c r="VQ188" s="8">
        <f t="shared" si="6534"/>
        <v>21419183.304533392</v>
      </c>
      <c r="VR188" s="8"/>
      <c r="VS188" s="8">
        <f t="shared" si="6534"/>
        <v>53011238.131199956</v>
      </c>
      <c r="VT188" s="8"/>
      <c r="VU188" s="8">
        <f t="shared" ref="VU188:WM188" si="6535">VU182*VU185</f>
        <v>56962979.891200051</v>
      </c>
      <c r="VV188" s="8"/>
      <c r="VW188" s="8">
        <f t="shared" si="6535"/>
        <v>-436389.06879999425</v>
      </c>
      <c r="VX188" s="8"/>
      <c r="VY188" s="8">
        <f t="shared" si="6535"/>
        <v>183042698.07786673</v>
      </c>
      <c r="VZ188" s="8"/>
      <c r="WA188" s="8">
        <f t="shared" si="6535"/>
        <v>23332324.104533292</v>
      </c>
      <c r="WB188" s="8"/>
      <c r="WC188" s="8">
        <f t="shared" si="6535"/>
        <v>629923.25119999051</v>
      </c>
      <c r="WD188" s="8"/>
      <c r="WE188" s="8">
        <f t="shared" si="6535"/>
        <v>27578323.357866637</v>
      </c>
      <c r="WF188" s="8"/>
      <c r="WG188" s="8">
        <f t="shared" si="6535"/>
        <v>12239524.211200019</v>
      </c>
      <c r="WH188" s="8"/>
      <c r="WI188" s="8">
        <f t="shared" si="6535"/>
        <v>137339320.15786675</v>
      </c>
      <c r="WJ188" s="8"/>
      <c r="WK188" s="8">
        <f t="shared" si="6535"/>
        <v>-145589238.02880004</v>
      </c>
      <c r="WL188" s="8"/>
      <c r="WM188" s="8">
        <f t="shared" si="6535"/>
        <v>2214395.571199968</v>
      </c>
      <c r="WN188" s="8"/>
      <c r="WO188" s="8">
        <f>WO182*WO185</f>
        <v>79332041.011200055</v>
      </c>
      <c r="WQ188" s="6">
        <f>(SUM(QW188:WP188)/(150*148))</f>
        <v>42657.450277477481</v>
      </c>
    </row>
    <row r="189" spans="1:1015">
      <c r="A189" s="36" t="s">
        <v>53</v>
      </c>
      <c r="QW189" s="8"/>
      <c r="QX189" s="8"/>
      <c r="QY189" s="8"/>
      <c r="QZ189" s="8"/>
      <c r="RA189" s="8"/>
      <c r="RB189" s="8"/>
      <c r="RC189" s="8"/>
      <c r="RD189" s="8"/>
      <c r="RE189" s="8"/>
      <c r="RF189" s="8"/>
      <c r="RG189" s="8"/>
      <c r="RH189" s="8"/>
      <c r="RI189" s="8"/>
      <c r="RJ189" s="8"/>
      <c r="RK189" s="8"/>
      <c r="RL189" s="8"/>
      <c r="RM189" s="8"/>
      <c r="RN189" s="8"/>
      <c r="RO189" s="8"/>
      <c r="RP189" s="8"/>
      <c r="RQ189" s="8"/>
      <c r="RR189" s="8"/>
      <c r="RS189" s="8"/>
      <c r="RT189" s="8"/>
      <c r="RU189" s="8"/>
      <c r="RV189" s="8"/>
      <c r="RW189" s="8"/>
      <c r="RX189" s="8"/>
      <c r="RY189" s="8"/>
      <c r="RZ189" s="8"/>
      <c r="SA189" s="8"/>
      <c r="SB189" s="8"/>
      <c r="SC189" s="8"/>
      <c r="SD189" s="8"/>
      <c r="SE189" s="8"/>
      <c r="SF189" s="8"/>
      <c r="SG189" s="8"/>
      <c r="SH189" s="8"/>
      <c r="SI189" s="8"/>
      <c r="SJ189" s="8"/>
      <c r="SK189" s="8"/>
      <c r="SL189" s="8"/>
      <c r="SM189" s="8"/>
      <c r="SN189" s="8"/>
      <c r="SO189" s="8"/>
      <c r="SP189" s="8"/>
      <c r="SQ189" s="8"/>
      <c r="SR189" s="8"/>
      <c r="SS189" s="8"/>
      <c r="ST189" s="8"/>
      <c r="SU189" s="8"/>
      <c r="SV189" s="8"/>
      <c r="SW189" s="8"/>
      <c r="SX189" s="8"/>
      <c r="SY189" s="8"/>
      <c r="SZ189" s="8"/>
      <c r="TA189" s="8"/>
      <c r="TB189" s="8"/>
      <c r="TC189" s="8"/>
      <c r="TD189" s="8"/>
      <c r="TE189" s="8"/>
      <c r="TF189" s="8"/>
      <c r="TG189" s="8"/>
      <c r="TH189" s="8"/>
      <c r="TI189" s="8"/>
      <c r="TJ189" s="8"/>
      <c r="TK189" s="8"/>
      <c r="TL189" s="8"/>
      <c r="TM189" s="8"/>
      <c r="TN189" s="8"/>
      <c r="TO189" s="8"/>
      <c r="TP189" s="8"/>
      <c r="TQ189" s="8"/>
      <c r="TR189" s="8"/>
      <c r="TS189" s="8"/>
      <c r="TT189" s="8"/>
      <c r="TU189" s="8"/>
      <c r="TV189" s="8"/>
      <c r="TW189" s="8"/>
      <c r="TX189" s="8"/>
      <c r="TY189" s="8"/>
      <c r="TZ189" s="8"/>
      <c r="UA189" s="8"/>
      <c r="UB189" s="8"/>
      <c r="UC189" s="8"/>
      <c r="UD189" s="8"/>
      <c r="UE189" s="8"/>
      <c r="UF189" s="8"/>
      <c r="UG189" s="8"/>
      <c r="UH189" s="8"/>
      <c r="UI189" s="8"/>
      <c r="UJ189" s="8"/>
      <c r="UK189" s="8"/>
      <c r="UL189" s="8"/>
      <c r="UM189" s="8"/>
      <c r="UN189" s="8"/>
      <c r="UO189" s="8"/>
      <c r="UP189" s="8"/>
      <c r="UQ189" s="8"/>
      <c r="UR189" s="8"/>
      <c r="US189" s="8"/>
      <c r="UT189" s="8"/>
      <c r="UU189" s="8"/>
      <c r="UV189" s="8"/>
      <c r="UW189" s="8"/>
      <c r="UX189" s="8"/>
      <c r="UY189" s="8"/>
      <c r="UZ189" s="8"/>
      <c r="VA189" s="8"/>
      <c r="VB189" s="8"/>
      <c r="VC189" s="8"/>
      <c r="VD189" s="8"/>
      <c r="VE189" s="8"/>
      <c r="VF189" s="8"/>
      <c r="VG189" s="8"/>
      <c r="VH189" s="8"/>
      <c r="VI189" s="8"/>
      <c r="VJ189" s="8"/>
      <c r="VK189" s="8"/>
      <c r="VL189" s="8"/>
      <c r="VM189" s="8"/>
      <c r="VN189" s="8"/>
      <c r="VO189" s="8"/>
      <c r="VP189" s="8"/>
      <c r="VQ189" s="8"/>
      <c r="VR189" s="8"/>
      <c r="VS189" s="8"/>
      <c r="VT189" s="8"/>
      <c r="VU189" s="8"/>
      <c r="VV189" s="8"/>
      <c r="VW189" s="8"/>
      <c r="VX189" s="8"/>
      <c r="VY189" s="8"/>
      <c r="VZ189" s="8"/>
      <c r="WA189" s="8"/>
      <c r="WB189" s="8"/>
      <c r="WC189" s="8"/>
      <c r="WD189" s="8"/>
      <c r="WE189" s="8"/>
      <c r="WF189" s="8"/>
      <c r="WG189" s="8"/>
      <c r="WH189" s="8"/>
      <c r="WI189" s="8"/>
      <c r="WJ189" s="8"/>
      <c r="WK189" s="8"/>
      <c r="WL189" s="8"/>
      <c r="WM189" s="8"/>
      <c r="WN189" s="8"/>
      <c r="WO189" s="8"/>
      <c r="WQ189" s="7"/>
    </row>
    <row r="190" spans="1:1015" s="30" customFormat="1">
      <c r="A190" s="27"/>
      <c r="B190" s="28">
        <v>1</v>
      </c>
      <c r="C190" s="28">
        <f>1+B190</f>
        <v>2</v>
      </c>
      <c r="D190" s="28">
        <f t="shared" ref="D190:S190" si="6536">1+C190</f>
        <v>3</v>
      </c>
      <c r="E190" s="28">
        <f t="shared" si="6536"/>
        <v>4</v>
      </c>
      <c r="F190" s="28">
        <f t="shared" si="6536"/>
        <v>5</v>
      </c>
      <c r="G190" s="28">
        <f t="shared" si="6536"/>
        <v>6</v>
      </c>
      <c r="H190" s="28">
        <f t="shared" si="6536"/>
        <v>7</v>
      </c>
      <c r="I190" s="28">
        <f t="shared" si="6536"/>
        <v>8</v>
      </c>
      <c r="J190" s="28">
        <f t="shared" si="6536"/>
        <v>9</v>
      </c>
      <c r="K190" s="28">
        <f t="shared" si="6536"/>
        <v>10</v>
      </c>
      <c r="L190" s="28">
        <f t="shared" si="6536"/>
        <v>11</v>
      </c>
      <c r="M190" s="28">
        <f t="shared" si="6536"/>
        <v>12</v>
      </c>
      <c r="N190" s="28">
        <f t="shared" si="6536"/>
        <v>13</v>
      </c>
      <c r="O190" s="28">
        <f t="shared" si="6536"/>
        <v>14</v>
      </c>
      <c r="P190" s="28">
        <f t="shared" si="6536"/>
        <v>15</v>
      </c>
      <c r="Q190" s="28">
        <f t="shared" si="6536"/>
        <v>16</v>
      </c>
      <c r="R190" s="28">
        <f t="shared" si="6536"/>
        <v>17</v>
      </c>
      <c r="S190" s="28">
        <f t="shared" si="6536"/>
        <v>18</v>
      </c>
      <c r="T190" s="28"/>
      <c r="U190" s="29" t="s">
        <v>49</v>
      </c>
      <c r="Y190" s="43" t="s">
        <v>54</v>
      </c>
      <c r="Z190" s="34"/>
      <c r="AA190" s="34"/>
      <c r="AB190" s="34"/>
      <c r="AC190" s="34"/>
      <c r="AD190" s="34"/>
      <c r="AE190" s="34"/>
      <c r="AF190"/>
      <c r="AG190"/>
      <c r="AH190"/>
      <c r="AI190"/>
      <c r="AJ190"/>
      <c r="AK190"/>
      <c r="AL190"/>
      <c r="AM190"/>
      <c r="AN190"/>
      <c r="AO190"/>
      <c r="AP190"/>
      <c r="AQ190" s="31"/>
      <c r="AS190" s="43" t="s">
        <v>55</v>
      </c>
      <c r="AT190" s="44"/>
      <c r="AU190" s="44"/>
      <c r="AV190" s="44"/>
      <c r="AW190" s="44"/>
      <c r="AX190" s="44"/>
      <c r="AY190" s="44"/>
      <c r="FF190" s="31"/>
      <c r="FH190" s="31"/>
      <c r="FJ190" s="31"/>
      <c r="FL190" s="31"/>
      <c r="FN190" s="31"/>
      <c r="FP190" s="31"/>
      <c r="FR190" s="31"/>
      <c r="FT190" s="31"/>
      <c r="FV190" s="31"/>
      <c r="FX190" s="31"/>
      <c r="FZ190" s="31"/>
      <c r="GB190" s="31"/>
      <c r="GD190" s="31"/>
      <c r="GF190" s="31"/>
      <c r="GH190" s="31"/>
      <c r="GJ190" s="31"/>
      <c r="GL190" s="31"/>
      <c r="GN190" s="31"/>
      <c r="GP190" s="31"/>
      <c r="GR190" s="31"/>
      <c r="GT190" s="31"/>
      <c r="GV190" s="31"/>
      <c r="GX190" s="31"/>
      <c r="GZ190" s="31"/>
      <c r="HB190" s="31"/>
      <c r="HD190" s="31"/>
      <c r="HF190" s="31"/>
      <c r="HH190" s="31"/>
      <c r="HJ190" s="31"/>
      <c r="HL190" s="31"/>
      <c r="HN190" s="31"/>
      <c r="HP190" s="31"/>
      <c r="HR190" s="31"/>
      <c r="HT190" s="31"/>
      <c r="HV190" s="31"/>
      <c r="HX190" s="31"/>
      <c r="HZ190" s="31"/>
      <c r="IB190" s="31"/>
      <c r="ID190" s="31"/>
      <c r="IF190" s="31"/>
      <c r="IH190" s="31"/>
      <c r="IJ190" s="31"/>
      <c r="IL190" s="31"/>
      <c r="IN190" s="31"/>
      <c r="IP190" s="31"/>
      <c r="IR190" s="31"/>
      <c r="IT190" s="31"/>
      <c r="IV190" s="31"/>
      <c r="IX190" s="31"/>
      <c r="IZ190" s="31"/>
      <c r="JB190" s="31"/>
      <c r="JD190" s="31"/>
      <c r="JF190" s="31"/>
      <c r="JH190" s="31"/>
      <c r="JJ190" s="31"/>
      <c r="JL190" s="31"/>
      <c r="JN190" s="31"/>
      <c r="JP190" s="31"/>
      <c r="JR190" s="31"/>
      <c r="JT190" s="31"/>
      <c r="JV190" s="31"/>
      <c r="JX190" s="31"/>
      <c r="JZ190" s="31"/>
      <c r="KB190" s="31"/>
      <c r="KD190" s="31"/>
      <c r="KF190" s="31"/>
      <c r="KH190" s="31"/>
      <c r="KJ190" s="31"/>
      <c r="KL190" s="31"/>
      <c r="KN190" s="31"/>
      <c r="KP190" s="31"/>
      <c r="KR190" s="31"/>
      <c r="KT190" s="31"/>
      <c r="KV190" s="31"/>
      <c r="LA190" s="31"/>
      <c r="LC190" s="31"/>
      <c r="LE190" s="31"/>
      <c r="LG190" s="31"/>
      <c r="LI190" s="31"/>
      <c r="LK190" s="31"/>
      <c r="LM190" s="31"/>
      <c r="LO190" s="31"/>
      <c r="LQ190" s="31"/>
      <c r="LS190" s="31"/>
      <c r="LU190" s="31"/>
      <c r="LW190" s="31"/>
      <c r="LY190" s="31"/>
      <c r="MA190" s="31"/>
      <c r="MC190" s="31"/>
      <c r="ME190" s="31"/>
      <c r="MG190" s="31"/>
      <c r="MI190" s="31"/>
      <c r="MK190" s="31"/>
      <c r="MM190" s="31"/>
      <c r="MO190" s="31"/>
      <c r="MQ190" s="31"/>
      <c r="MS190" s="31"/>
      <c r="MU190" s="31"/>
      <c r="MW190" s="31"/>
      <c r="MY190" s="31"/>
      <c r="NA190" s="31"/>
      <c r="NC190" s="31"/>
      <c r="NE190" s="31"/>
      <c r="NG190" s="31"/>
      <c r="NI190" s="31"/>
      <c r="NK190" s="31"/>
      <c r="NM190" s="31"/>
      <c r="NO190" s="31"/>
      <c r="NQ190" s="31"/>
      <c r="NS190" s="31"/>
      <c r="NU190" s="31"/>
      <c r="NW190" s="31"/>
      <c r="NY190" s="31"/>
      <c r="OA190" s="31"/>
      <c r="OC190" s="31"/>
      <c r="OE190" s="31"/>
      <c r="OG190" s="31"/>
      <c r="OI190" s="31"/>
      <c r="OK190" s="31"/>
      <c r="OM190" s="31"/>
      <c r="OO190" s="31"/>
      <c r="OQ190" s="31"/>
      <c r="OS190" s="31"/>
      <c r="OU190" s="31"/>
      <c r="OW190" s="31"/>
      <c r="OY190" s="31"/>
      <c r="PA190" s="31"/>
      <c r="PC190" s="31"/>
      <c r="PE190" s="31"/>
      <c r="PG190" s="31"/>
      <c r="PI190" s="31"/>
      <c r="PK190" s="31"/>
      <c r="PM190" s="31"/>
      <c r="PO190" s="31"/>
      <c r="PQ190" s="31"/>
      <c r="PS190" s="31"/>
      <c r="PU190" s="31"/>
      <c r="PW190" s="31"/>
      <c r="PY190" s="31"/>
      <c r="QA190" s="31"/>
      <c r="QC190" s="31"/>
      <c r="QE190" s="31"/>
      <c r="QG190" s="31"/>
      <c r="QI190" s="31"/>
      <c r="QK190" s="31"/>
      <c r="QM190" s="31"/>
      <c r="QO190" s="31"/>
      <c r="QQ190" s="31"/>
      <c r="QX190" s="31"/>
      <c r="QZ190" s="31"/>
      <c r="RB190" s="31"/>
      <c r="RD190" s="31"/>
      <c r="RF190" s="31"/>
      <c r="RH190" s="31"/>
      <c r="RJ190" s="31"/>
      <c r="RL190" s="31"/>
      <c r="RN190" s="31"/>
      <c r="RP190" s="31"/>
      <c r="RR190" s="31"/>
      <c r="RT190" s="31"/>
      <c r="RV190" s="31"/>
      <c r="RX190" s="31"/>
      <c r="RZ190" s="31"/>
      <c r="SB190" s="31"/>
      <c r="SD190" s="31"/>
      <c r="SF190" s="31"/>
      <c r="SH190" s="31"/>
      <c r="SJ190" s="31"/>
      <c r="SL190" s="31"/>
      <c r="SN190" s="31"/>
      <c r="SP190" s="31"/>
      <c r="SR190" s="31"/>
      <c r="ST190" s="31"/>
      <c r="SV190" s="31"/>
      <c r="SX190" s="31"/>
      <c r="SZ190" s="31"/>
      <c r="TB190" s="31"/>
      <c r="TD190" s="31"/>
      <c r="TF190" s="31"/>
      <c r="TH190" s="31"/>
      <c r="TJ190" s="31"/>
      <c r="TL190" s="31"/>
      <c r="TN190" s="31"/>
      <c r="TP190" s="31"/>
      <c r="TR190" s="31"/>
      <c r="TT190" s="31"/>
      <c r="TV190" s="31"/>
      <c r="TX190" s="31"/>
      <c r="TZ190" s="31"/>
      <c r="UB190" s="31"/>
      <c r="UD190" s="31"/>
      <c r="UF190" s="31"/>
      <c r="UH190" s="31"/>
      <c r="UJ190" s="31"/>
      <c r="UL190" s="31"/>
      <c r="UN190" s="31"/>
      <c r="UP190" s="31"/>
      <c r="UR190" s="31"/>
      <c r="UT190" s="31"/>
      <c r="UV190" s="31"/>
      <c r="UX190" s="31"/>
      <c r="UZ190" s="31"/>
      <c r="VB190" s="31"/>
      <c r="VD190" s="31"/>
      <c r="VF190" s="31"/>
      <c r="VH190" s="31"/>
      <c r="VJ190" s="31"/>
      <c r="VL190" s="31"/>
      <c r="VN190" s="31"/>
      <c r="VP190" s="31"/>
      <c r="VR190" s="31"/>
      <c r="VT190" s="31"/>
      <c r="VV190" s="31"/>
      <c r="VX190" s="31"/>
      <c r="VZ190" s="31"/>
      <c r="WB190" s="31"/>
      <c r="WD190" s="31"/>
      <c r="WF190" s="31"/>
      <c r="WH190" s="31"/>
      <c r="WJ190" s="31"/>
      <c r="WL190" s="31"/>
      <c r="WN190" s="31"/>
      <c r="WP190" s="31"/>
      <c r="WQ190" s="31"/>
      <c r="WR190" s="31"/>
      <c r="WS190" s="31"/>
      <c r="WT190" s="31"/>
      <c r="WU190" s="31"/>
      <c r="WV190" s="31"/>
      <c r="WW190" s="31"/>
      <c r="WX190" s="31"/>
      <c r="WY190" s="31"/>
      <c r="WZ190" s="31"/>
      <c r="XA190" s="31"/>
      <c r="XB190" s="31"/>
      <c r="XC190" s="31"/>
      <c r="XD190" s="31"/>
      <c r="XE190" s="31"/>
      <c r="XF190" s="31"/>
      <c r="XG190" s="31"/>
      <c r="XH190" s="31"/>
      <c r="XI190" s="31"/>
      <c r="XJ190" s="31"/>
      <c r="XK190" s="31"/>
      <c r="XL190" s="31"/>
      <c r="XM190" s="31"/>
      <c r="XN190" s="31"/>
      <c r="XO190" s="31"/>
      <c r="XP190" s="31"/>
      <c r="XQ190" s="31"/>
      <c r="XR190" s="31"/>
      <c r="XS190" s="31"/>
      <c r="XT190" s="31"/>
      <c r="XU190" s="31"/>
      <c r="XV190" s="31"/>
      <c r="XW190" s="31"/>
      <c r="XX190" s="31"/>
      <c r="XY190" s="31"/>
      <c r="XZ190" s="31"/>
      <c r="YA190" s="31"/>
      <c r="YB190" s="31"/>
      <c r="YC190" s="31"/>
      <c r="YD190" s="31"/>
      <c r="YE190" s="31"/>
      <c r="YF190" s="31"/>
      <c r="YG190" s="31"/>
      <c r="YH190" s="31"/>
      <c r="YI190" s="31"/>
      <c r="YJ190" s="31"/>
      <c r="YK190" s="31"/>
      <c r="YL190" s="31"/>
      <c r="YM190" s="31"/>
      <c r="YN190" s="31"/>
      <c r="YO190" s="31"/>
      <c r="YP190" s="31"/>
      <c r="YQ190" s="31"/>
      <c r="YR190" s="31"/>
      <c r="YS190" s="31"/>
      <c r="YT190" s="31"/>
      <c r="YU190" s="31"/>
      <c r="YV190" s="31"/>
      <c r="YW190" s="31"/>
      <c r="YX190" s="31"/>
      <c r="YY190" s="31"/>
      <c r="YZ190" s="31"/>
      <c r="ZA190" s="31"/>
      <c r="ZB190" s="31"/>
      <c r="ZC190" s="31"/>
      <c r="ZD190" s="31"/>
      <c r="ZE190" s="31"/>
      <c r="ZF190" s="31"/>
      <c r="ZG190" s="31"/>
      <c r="ZH190" s="31"/>
      <c r="ZI190" s="31"/>
      <c r="ZJ190" s="31"/>
      <c r="ZK190" s="31"/>
      <c r="ZL190" s="31"/>
      <c r="ZM190" s="31"/>
      <c r="ZN190" s="31"/>
      <c r="ZO190" s="31"/>
      <c r="ZP190" s="31"/>
      <c r="ZQ190" s="31"/>
      <c r="ZR190" s="31"/>
      <c r="ZS190" s="31"/>
      <c r="ZT190" s="31"/>
      <c r="ZU190" s="31"/>
      <c r="ZV190" s="31"/>
      <c r="ZW190" s="31"/>
      <c r="ZX190" s="31"/>
      <c r="ZY190" s="31"/>
      <c r="ZZ190" s="31"/>
      <c r="AAA190" s="31"/>
      <c r="AAB190" s="31"/>
      <c r="AAC190" s="31"/>
      <c r="AAD190" s="31"/>
      <c r="AAE190" s="31"/>
      <c r="AAF190" s="31"/>
      <c r="AAG190" s="31"/>
      <c r="AAH190" s="31"/>
      <c r="AAI190" s="31"/>
      <c r="AAJ190" s="31"/>
      <c r="AAK190" s="31"/>
      <c r="AAL190" s="31"/>
      <c r="AAM190" s="31"/>
      <c r="AAN190" s="31"/>
      <c r="AAO190" s="31"/>
      <c r="AAP190" s="31"/>
      <c r="AAQ190" s="31"/>
      <c r="AAR190" s="31"/>
      <c r="AAS190" s="31"/>
      <c r="AAT190" s="31"/>
      <c r="AAU190" s="31"/>
      <c r="AAV190" s="31"/>
      <c r="AAW190" s="31"/>
      <c r="AAX190" s="31"/>
      <c r="AAY190" s="31"/>
      <c r="AAZ190" s="31"/>
      <c r="ABA190" s="31"/>
      <c r="ABB190" s="31"/>
      <c r="ABC190" s="31"/>
      <c r="ABD190" s="31"/>
      <c r="ABE190" s="31"/>
      <c r="ABF190" s="31"/>
      <c r="ABG190" s="31"/>
      <c r="ABH190" s="31"/>
      <c r="ABI190" s="31"/>
      <c r="ABJ190" s="31"/>
      <c r="ABK190" s="31"/>
      <c r="ABL190" s="31"/>
      <c r="ABM190" s="31"/>
      <c r="ABN190" s="31"/>
      <c r="ABO190" s="31"/>
      <c r="ABP190" s="31"/>
      <c r="ABQ190" s="31"/>
      <c r="ABR190" s="31"/>
      <c r="ABS190" s="31"/>
      <c r="ABT190" s="31"/>
      <c r="ABU190" s="31"/>
      <c r="ABV190" s="31"/>
      <c r="ABW190" s="31"/>
      <c r="ABX190" s="31"/>
      <c r="ABY190" s="31"/>
      <c r="ABZ190" s="31"/>
      <c r="ACA190" s="31"/>
      <c r="ACB190" s="31"/>
      <c r="ACC190" s="31"/>
      <c r="ACD190" s="31"/>
      <c r="ACE190" s="31"/>
      <c r="ACF190" s="31"/>
      <c r="ACG190" s="31"/>
      <c r="ACH190" s="31"/>
      <c r="ACI190" s="31"/>
      <c r="ACJ190" s="31"/>
      <c r="ACK190" s="31"/>
      <c r="ACL190" s="31"/>
      <c r="ACM190" s="31"/>
      <c r="ACN190" s="31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 s="31"/>
      <c r="AGZ190" s="31"/>
      <c r="AHA190" s="31"/>
      <c r="AHB190" s="31"/>
      <c r="AHC190" s="31"/>
      <c r="AHD190" s="31"/>
      <c r="AHE190" s="31"/>
      <c r="AHF190" s="31"/>
      <c r="AHG190" s="31"/>
      <c r="AHH190" s="31"/>
      <c r="AHI190" s="31"/>
      <c r="AHJ190" s="31"/>
      <c r="AHK190" s="31"/>
      <c r="AHL190" s="31"/>
      <c r="AHM190" s="31"/>
      <c r="AHN190" s="31"/>
      <c r="AHO190" s="31"/>
      <c r="AHP190" s="31"/>
      <c r="AHQ190" s="31"/>
      <c r="AHR190" s="31"/>
      <c r="AHS190" s="31"/>
      <c r="AHT190" s="31"/>
      <c r="AHU190" s="31"/>
      <c r="AHV190" s="31"/>
      <c r="AHW190" s="31"/>
      <c r="AHX190" s="31"/>
      <c r="AHY190" s="31"/>
      <c r="AHZ190" s="31"/>
      <c r="AIA190" s="31"/>
      <c r="AIB190" s="31"/>
      <c r="AIC190" s="31"/>
      <c r="AID190" s="31"/>
      <c r="AIE190" s="31"/>
      <c r="AIF190" s="31"/>
      <c r="AIG190" s="31"/>
      <c r="AIH190" s="31"/>
      <c r="AII190" s="31"/>
      <c r="AIJ190" s="31"/>
      <c r="AIK190" s="31"/>
      <c r="AIL190" s="31"/>
      <c r="AIM190" s="31"/>
      <c r="AIN190" s="31"/>
      <c r="AIO190" s="31"/>
      <c r="AIP190" s="31"/>
      <c r="AIQ190" s="31"/>
      <c r="AIR190" s="31"/>
      <c r="AIS190" s="31"/>
      <c r="AIT190" s="31"/>
      <c r="AIU190" s="31"/>
      <c r="AIV190" s="31"/>
      <c r="AIW190" s="31"/>
      <c r="AIX190" s="31"/>
      <c r="AIY190" s="31"/>
      <c r="AIZ190" s="31"/>
      <c r="AJA190" s="31"/>
      <c r="AJB190" s="31"/>
      <c r="AJC190" s="31"/>
      <c r="AJD190" s="31"/>
      <c r="AJE190" s="31"/>
      <c r="AJF190" s="31"/>
      <c r="AJG190" s="31"/>
      <c r="AJH190" s="31"/>
      <c r="AJI190" s="31"/>
      <c r="AJJ190" s="31"/>
      <c r="AJK190" s="31"/>
      <c r="AJL190" s="31"/>
      <c r="AJM190" s="31"/>
      <c r="AJN190" s="31"/>
      <c r="AJO190" s="31"/>
      <c r="AJP190" s="31"/>
      <c r="AJQ190" s="31"/>
      <c r="AJR190" s="31"/>
      <c r="AJS190" s="31"/>
      <c r="AJT190" s="31"/>
      <c r="AJU190" s="31"/>
      <c r="AJV190" s="31"/>
      <c r="AJW190" s="31"/>
      <c r="AJX190" s="31"/>
      <c r="AJY190" s="31"/>
      <c r="AJZ190" s="31"/>
      <c r="AKA190" s="31"/>
      <c r="AKB190" s="31"/>
      <c r="AKC190" s="31"/>
      <c r="AKD190" s="31"/>
      <c r="AKE190" s="31"/>
      <c r="AKF190" s="31"/>
      <c r="AKG190" s="31"/>
      <c r="AKH190" s="31"/>
      <c r="AKI190" s="31"/>
      <c r="AKJ190" s="31"/>
      <c r="AKK190" s="31"/>
      <c r="AKL190" s="31"/>
      <c r="AKM190" s="31"/>
      <c r="AKN190" s="31"/>
      <c r="AKO190" s="31"/>
      <c r="AKP190" s="31"/>
      <c r="AKQ190" s="31"/>
      <c r="AKR190" s="31"/>
      <c r="AKS190" s="31"/>
      <c r="AKT190" s="31"/>
      <c r="AKU190" s="31"/>
      <c r="AKV190" s="31"/>
      <c r="AKW190" s="31"/>
      <c r="AKX190" s="31"/>
      <c r="AKY190" s="31"/>
      <c r="AKZ190" s="31"/>
      <c r="ALA190" s="31"/>
      <c r="ALB190" s="31"/>
      <c r="ALC190" s="31"/>
      <c r="ALD190" s="31"/>
      <c r="ALE190" s="31"/>
      <c r="ALF190" s="31"/>
      <c r="ALG190" s="31"/>
      <c r="ALH190" s="31"/>
      <c r="ALI190" s="31"/>
      <c r="ALJ190" s="31"/>
      <c r="ALK190" s="31"/>
      <c r="ALL190" s="31"/>
      <c r="ALM190" s="31"/>
      <c r="ALN190" s="31"/>
      <c r="ALO190" s="31"/>
      <c r="ALP190" s="31"/>
      <c r="ALQ190" s="31"/>
      <c r="ALR190" s="31"/>
      <c r="ALS190" s="31"/>
      <c r="ALT190" s="31"/>
      <c r="ALU190" s="31"/>
      <c r="ALV190" s="31"/>
      <c r="ALW190" s="31"/>
      <c r="ALX190" s="31"/>
      <c r="ALY190" s="31"/>
      <c r="ALZ190" s="31"/>
      <c r="AMA190" s="31"/>
    </row>
    <row r="191" spans="1:1015">
      <c r="A191" s="4">
        <v>201</v>
      </c>
      <c r="B191" s="8">
        <f t="shared" ref="B191:B198" si="6537">EW9</f>
        <v>265.68</v>
      </c>
      <c r="C191" s="8">
        <f t="shared" ref="C191:C198" si="6538">EW19</f>
        <v>248.06666666666666</v>
      </c>
      <c r="D191" s="8">
        <f t="shared" ref="D191:D198" si="6539">EW29</f>
        <v>279.24666666666667</v>
      </c>
      <c r="E191" s="8">
        <f t="shared" ref="E191:E198" si="6540">EW39</f>
        <v>250.78666666666666</v>
      </c>
      <c r="F191" s="8">
        <f t="shared" ref="F191:F198" si="6541">EW49</f>
        <v>277.88666666666666</v>
      </c>
      <c r="G191" s="8">
        <f t="shared" ref="G191:G198" si="6542">EW59</f>
        <v>233.12666666666667</v>
      </c>
      <c r="H191" s="8">
        <f t="shared" ref="H191:H198" si="6543">EW69</f>
        <v>246.66666666666666</v>
      </c>
      <c r="I191" s="8">
        <f t="shared" ref="I191:I198" si="6544">EW79</f>
        <v>241.26</v>
      </c>
      <c r="J191" s="8">
        <f t="shared" ref="J191:J198" si="6545">EW89</f>
        <v>230.42</v>
      </c>
      <c r="K191" s="8">
        <f t="shared" ref="K191:K198" si="6546">EW99</f>
        <v>238.55333333333334</v>
      </c>
      <c r="L191" s="8">
        <f t="shared" ref="L191:L198" si="6547">EW109</f>
        <v>231.76</v>
      </c>
      <c r="M191" s="8">
        <f t="shared" ref="M191:M198" si="6548">EW119</f>
        <v>257.56666666666666</v>
      </c>
      <c r="N191" s="8">
        <f t="shared" ref="N191:N198" si="6549">EW129</f>
        <v>218.21333333333334</v>
      </c>
      <c r="O191" s="8">
        <f t="shared" ref="O191:O198" si="6550">EW139</f>
        <v>239.92</v>
      </c>
      <c r="P191" s="8">
        <f t="shared" ref="P191:P198" si="6551">EW149</f>
        <v>244</v>
      </c>
      <c r="Q191" s="8">
        <f t="shared" ref="Q191:Q198" si="6552">EW159</f>
        <v>229.08666666666667</v>
      </c>
      <c r="R191" s="8">
        <f t="shared" ref="R191:R198" si="6553">EW169</f>
        <v>206.00666666666666</v>
      </c>
      <c r="S191" s="8">
        <f t="shared" ref="S191:S198" si="6554">EW179</f>
        <v>245.34666666666666</v>
      </c>
      <c r="U191" s="8">
        <f>STDEV(B191:S191)</f>
        <v>18.707409943197945</v>
      </c>
      <c r="X191" t="s">
        <v>56</v>
      </c>
      <c r="Y191" s="8">
        <f>B193</f>
        <v>585998.77333333332</v>
      </c>
      <c r="Z191" s="8">
        <f>C193</f>
        <v>584143.84</v>
      </c>
      <c r="AA191" s="8">
        <f t="shared" ref="AA191:AP191" si="6555">D193</f>
        <v>583413.33333333337</v>
      </c>
      <c r="AB191" s="8">
        <f t="shared" si="6555"/>
        <v>575752.21333333338</v>
      </c>
      <c r="AC191" s="8">
        <f t="shared" si="6555"/>
        <v>588080.21333333338</v>
      </c>
      <c r="AD191" s="8">
        <f t="shared" si="6555"/>
        <v>580124.05333333334</v>
      </c>
      <c r="AE191" s="8">
        <f t="shared" si="6555"/>
        <v>583658.82666666666</v>
      </c>
      <c r="AF191" s="8">
        <f t="shared" si="6555"/>
        <v>581414.50666666671</v>
      </c>
      <c r="AG191" s="8">
        <f t="shared" si="6555"/>
        <v>596835.36</v>
      </c>
      <c r="AH191" s="8">
        <f t="shared" si="6555"/>
        <v>584170.72</v>
      </c>
      <c r="AI191" s="8">
        <f t="shared" si="6555"/>
        <v>581470.18666666665</v>
      </c>
      <c r="AJ191" s="8">
        <f t="shared" si="6555"/>
        <v>588645.97333333339</v>
      </c>
      <c r="AK191" s="8">
        <f t="shared" si="6555"/>
        <v>575402.1333333333</v>
      </c>
      <c r="AL191" s="8">
        <f t="shared" si="6555"/>
        <v>586180</v>
      </c>
      <c r="AM191" s="8">
        <f t="shared" si="6555"/>
        <v>581654.02666666661</v>
      </c>
      <c r="AN191" s="8">
        <f t="shared" si="6555"/>
        <v>583662.88</v>
      </c>
      <c r="AO191" s="8">
        <f t="shared" si="6555"/>
        <v>586326.07999999996</v>
      </c>
      <c r="AP191" s="8">
        <f t="shared" si="6555"/>
        <v>585924.05333333334</v>
      </c>
      <c r="AR191" t="s">
        <v>58</v>
      </c>
      <c r="AS191" s="8">
        <f>B194</f>
        <v>543355.62666666671</v>
      </c>
      <c r="AT191" s="8">
        <f t="shared" ref="AT191:BI191" si="6556">C194</f>
        <v>543837.12</v>
      </c>
      <c r="AU191" s="8">
        <f t="shared" si="6556"/>
        <v>540021.33333333337</v>
      </c>
      <c r="AV191" s="8">
        <f t="shared" si="6556"/>
        <v>534271.62666666671</v>
      </c>
      <c r="AW191" s="8">
        <f t="shared" si="6556"/>
        <v>543002.07999999996</v>
      </c>
      <c r="AX191" s="8">
        <f t="shared" si="6556"/>
        <v>537417.33333333337</v>
      </c>
      <c r="AY191" s="8">
        <f t="shared" si="6556"/>
        <v>544788.85333333339</v>
      </c>
      <c r="AZ191" s="8">
        <f t="shared" si="6556"/>
        <v>541415.09333333338</v>
      </c>
      <c r="BA191" s="8">
        <f t="shared" si="6556"/>
        <v>547105.06666666665</v>
      </c>
      <c r="BB191" s="8">
        <f t="shared" si="6556"/>
        <v>538105.38666666672</v>
      </c>
      <c r="BC191" s="8">
        <f t="shared" si="6556"/>
        <v>537686.24</v>
      </c>
      <c r="BD191" s="8">
        <f t="shared" si="6556"/>
        <v>546715.89333333331</v>
      </c>
      <c r="BE191" s="8">
        <f t="shared" si="6556"/>
        <v>530312.64</v>
      </c>
      <c r="BF191" s="8">
        <f t="shared" si="6556"/>
        <v>543948.48</v>
      </c>
      <c r="BG191" s="8">
        <f t="shared" si="6556"/>
        <v>532495.19999999995</v>
      </c>
      <c r="BH191" s="8">
        <f t="shared" si="6556"/>
        <v>539440.64000000001</v>
      </c>
      <c r="BI191" s="8">
        <f t="shared" si="6556"/>
        <v>543531.30666666664</v>
      </c>
      <c r="BJ191" s="8">
        <f>S194</f>
        <v>541351.73333333328</v>
      </c>
      <c r="BK191" s="8"/>
      <c r="BL191" s="8"/>
      <c r="BM191" s="8"/>
      <c r="BN191" s="8"/>
      <c r="BO191" s="8"/>
      <c r="BP191" s="8"/>
    </row>
    <row r="192" spans="1:1015">
      <c r="A192" s="4">
        <v>204</v>
      </c>
      <c r="B192" s="8">
        <f t="shared" si="6537"/>
        <v>34441.26666666667</v>
      </c>
      <c r="C192" s="8">
        <f t="shared" si="6538"/>
        <v>34106.313333333332</v>
      </c>
      <c r="D192" s="8">
        <f t="shared" si="6539"/>
        <v>34271.866666666669</v>
      </c>
      <c r="E192" s="8">
        <f t="shared" si="6540"/>
        <v>34009.32</v>
      </c>
      <c r="F192" s="8">
        <f t="shared" si="6541"/>
        <v>33677.546666666669</v>
      </c>
      <c r="G192" s="8">
        <f t="shared" si="6542"/>
        <v>33650.519999999997</v>
      </c>
      <c r="H192" s="8">
        <f t="shared" si="6543"/>
        <v>33335.093333333331</v>
      </c>
      <c r="I192" s="8">
        <f t="shared" si="6544"/>
        <v>33902.82</v>
      </c>
      <c r="J192" s="8">
        <f t="shared" si="6545"/>
        <v>34575.213333333333</v>
      </c>
      <c r="K192" s="8">
        <f t="shared" si="6546"/>
        <v>33671.113333333335</v>
      </c>
      <c r="L192" s="8">
        <f t="shared" si="6547"/>
        <v>33903.193333333336</v>
      </c>
      <c r="M192" s="8">
        <f t="shared" si="6548"/>
        <v>33788.199999999997</v>
      </c>
      <c r="N192" s="8">
        <f t="shared" si="6549"/>
        <v>33567.26666666667</v>
      </c>
      <c r="O192" s="8">
        <f t="shared" si="6550"/>
        <v>34354.546666666669</v>
      </c>
      <c r="P192" s="8">
        <f t="shared" si="6551"/>
        <v>34328.313333333332</v>
      </c>
      <c r="Q192" s="8">
        <f t="shared" si="6552"/>
        <v>34212.446666666663</v>
      </c>
      <c r="R192" s="8">
        <f t="shared" si="6553"/>
        <v>34009.14</v>
      </c>
      <c r="S192" s="8">
        <f t="shared" si="6554"/>
        <v>34010.533333333333</v>
      </c>
      <c r="U192" s="8">
        <f t="shared" ref="U192:U201" si="6557">STDEV(B192:S192)</f>
        <v>335.63932800227053</v>
      </c>
      <c r="X192" t="s">
        <v>57</v>
      </c>
      <c r="Y192" s="8">
        <f t="shared" ref="Y192:AP192" si="6558">B198</f>
        <v>2329940.66</v>
      </c>
      <c r="Z192" s="8">
        <f t="shared" si="6558"/>
        <v>2307011.2866666666</v>
      </c>
      <c r="AA192" s="8">
        <f t="shared" si="6558"/>
        <v>2309488.2066666665</v>
      </c>
      <c r="AB192" s="8">
        <f t="shared" si="6558"/>
        <v>2319751.1</v>
      </c>
      <c r="AC192" s="8">
        <f t="shared" si="6558"/>
        <v>2306908.3199999998</v>
      </c>
      <c r="AD192" s="8">
        <f t="shared" si="6558"/>
        <v>2319386.8333333335</v>
      </c>
      <c r="AE192" s="8">
        <f t="shared" si="6558"/>
        <v>2325778.2333333334</v>
      </c>
      <c r="AF192" s="8">
        <f t="shared" si="6558"/>
        <v>2313433.2533333334</v>
      </c>
      <c r="AG192" s="8">
        <f t="shared" si="6558"/>
        <v>2309234.02</v>
      </c>
      <c r="AH192" s="8">
        <f t="shared" si="6558"/>
        <v>2309378.96</v>
      </c>
      <c r="AI192" s="8">
        <f t="shared" si="6558"/>
        <v>2313931.8533333335</v>
      </c>
      <c r="AJ192" s="8">
        <f t="shared" si="6558"/>
        <v>2333546.6133333333</v>
      </c>
      <c r="AK192" s="8">
        <f t="shared" si="6558"/>
        <v>2314538.5466666669</v>
      </c>
      <c r="AL192" s="8">
        <f t="shared" si="6558"/>
        <v>2317737.2799999998</v>
      </c>
      <c r="AM192" s="8">
        <f t="shared" si="6558"/>
        <v>2299880.98</v>
      </c>
      <c r="AN192" s="8">
        <f t="shared" si="6558"/>
        <v>2330910.9133333336</v>
      </c>
      <c r="AO192" s="8">
        <f t="shared" si="6558"/>
        <v>2350088.0333333332</v>
      </c>
      <c r="AP192" s="8">
        <f t="shared" si="6558"/>
        <v>2354143.38</v>
      </c>
      <c r="AR192" t="s">
        <v>57</v>
      </c>
      <c r="AS192" s="8">
        <f>B197</f>
        <v>5581.96</v>
      </c>
      <c r="AT192" s="8">
        <f t="shared" ref="AT192:BJ192" si="6559">C197</f>
        <v>5374.2266666666665</v>
      </c>
      <c r="AU192" s="8">
        <f t="shared" si="6559"/>
        <v>5495.8133333333335</v>
      </c>
      <c r="AV192" s="8">
        <f t="shared" si="6559"/>
        <v>5514.3466666666664</v>
      </c>
      <c r="AW192" s="8">
        <f t="shared" si="6559"/>
        <v>5561.66</v>
      </c>
      <c r="AX192" s="8">
        <f t="shared" si="6559"/>
        <v>5646.9666666666662</v>
      </c>
      <c r="AY192" s="8">
        <f t="shared" si="6559"/>
        <v>5598.873333333333</v>
      </c>
      <c r="AZ192" s="8">
        <f t="shared" si="6559"/>
        <v>5659.626666666667</v>
      </c>
      <c r="BA192" s="8">
        <f t="shared" si="6559"/>
        <v>5473.8666666666668</v>
      </c>
      <c r="BB192" s="8">
        <f t="shared" si="6559"/>
        <v>5564.2133333333331</v>
      </c>
      <c r="BC192" s="8">
        <f t="shared" si="6559"/>
        <v>5540.5333333333338</v>
      </c>
      <c r="BD192" s="8">
        <f t="shared" si="6559"/>
        <v>5451.9533333333329</v>
      </c>
      <c r="BE192" s="8">
        <f t="shared" si="6559"/>
        <v>5534.6533333333336</v>
      </c>
      <c r="BF192" s="8">
        <f t="shared" si="6559"/>
        <v>5431.6733333333332</v>
      </c>
      <c r="BG192" s="8">
        <f t="shared" si="6559"/>
        <v>5393.586666666667</v>
      </c>
      <c r="BH192" s="8">
        <f t="shared" si="6559"/>
        <v>5569.2733333333335</v>
      </c>
      <c r="BI192" s="8">
        <f t="shared" si="6559"/>
        <v>5466.2733333333335</v>
      </c>
      <c r="BJ192" s="8">
        <f t="shared" si="6559"/>
        <v>5553.24</v>
      </c>
      <c r="BK192" s="8"/>
      <c r="BL192" s="8"/>
      <c r="BM192" s="8"/>
      <c r="BN192" s="8"/>
      <c r="BO192" s="8"/>
      <c r="BP192" s="8"/>
    </row>
    <row r="193" spans="1:22">
      <c r="A193" s="4">
        <v>206</v>
      </c>
      <c r="B193" s="8">
        <f t="shared" si="6537"/>
        <v>585998.77333333332</v>
      </c>
      <c r="C193" s="8">
        <f t="shared" si="6538"/>
        <v>584143.84</v>
      </c>
      <c r="D193" s="8">
        <f t="shared" si="6539"/>
        <v>583413.33333333337</v>
      </c>
      <c r="E193" s="8">
        <f t="shared" si="6540"/>
        <v>575752.21333333338</v>
      </c>
      <c r="F193" s="8">
        <f t="shared" si="6541"/>
        <v>588080.21333333338</v>
      </c>
      <c r="G193" s="8">
        <f t="shared" si="6542"/>
        <v>580124.05333333334</v>
      </c>
      <c r="H193" s="8">
        <f t="shared" si="6543"/>
        <v>583658.82666666666</v>
      </c>
      <c r="I193" s="8">
        <f t="shared" si="6544"/>
        <v>581414.50666666671</v>
      </c>
      <c r="J193" s="8">
        <f t="shared" si="6545"/>
        <v>596835.36</v>
      </c>
      <c r="K193" s="8">
        <f t="shared" si="6546"/>
        <v>584170.72</v>
      </c>
      <c r="L193" s="8">
        <f t="shared" si="6547"/>
        <v>581470.18666666665</v>
      </c>
      <c r="M193" s="8">
        <f t="shared" si="6548"/>
        <v>588645.97333333339</v>
      </c>
      <c r="N193" s="8">
        <f t="shared" si="6549"/>
        <v>575402.1333333333</v>
      </c>
      <c r="O193" s="8">
        <f t="shared" si="6550"/>
        <v>586180</v>
      </c>
      <c r="P193" s="8">
        <f t="shared" si="6551"/>
        <v>581654.02666666661</v>
      </c>
      <c r="Q193" s="8">
        <f t="shared" si="6552"/>
        <v>583662.88</v>
      </c>
      <c r="R193" s="8">
        <f t="shared" si="6553"/>
        <v>586326.07999999996</v>
      </c>
      <c r="S193" s="8">
        <f t="shared" si="6554"/>
        <v>585924.05333333334</v>
      </c>
      <c r="U193" s="8">
        <f t="shared" si="6557"/>
        <v>4832.3884206222629</v>
      </c>
    </row>
    <row r="194" spans="1:22">
      <c r="A194" s="4">
        <v>207</v>
      </c>
      <c r="B194" s="8">
        <f t="shared" si="6537"/>
        <v>543355.62666666671</v>
      </c>
      <c r="C194" s="8">
        <f t="shared" si="6538"/>
        <v>543837.12</v>
      </c>
      <c r="D194" s="8">
        <f t="shared" si="6539"/>
        <v>540021.33333333337</v>
      </c>
      <c r="E194" s="8">
        <f t="shared" si="6540"/>
        <v>534271.62666666671</v>
      </c>
      <c r="F194" s="8">
        <f t="shared" si="6541"/>
        <v>543002.07999999996</v>
      </c>
      <c r="G194" s="8">
        <f t="shared" si="6542"/>
        <v>537417.33333333337</v>
      </c>
      <c r="H194" s="8">
        <f t="shared" si="6543"/>
        <v>544788.85333333339</v>
      </c>
      <c r="I194" s="8">
        <f t="shared" si="6544"/>
        <v>541415.09333333338</v>
      </c>
      <c r="J194" s="8">
        <f t="shared" si="6545"/>
        <v>547105.06666666665</v>
      </c>
      <c r="K194" s="8">
        <f t="shared" si="6546"/>
        <v>538105.38666666672</v>
      </c>
      <c r="L194" s="8">
        <f t="shared" si="6547"/>
        <v>537686.24</v>
      </c>
      <c r="M194" s="8">
        <f t="shared" si="6548"/>
        <v>546715.89333333331</v>
      </c>
      <c r="N194" s="8">
        <f t="shared" si="6549"/>
        <v>530312.64</v>
      </c>
      <c r="O194" s="8">
        <f t="shared" si="6550"/>
        <v>543948.48</v>
      </c>
      <c r="P194" s="8">
        <f t="shared" si="6551"/>
        <v>532495.19999999995</v>
      </c>
      <c r="Q194" s="8">
        <f t="shared" si="6552"/>
        <v>539440.64000000001</v>
      </c>
      <c r="R194" s="8">
        <f t="shared" si="6553"/>
        <v>543531.30666666664</v>
      </c>
      <c r="S194" s="8">
        <f t="shared" si="6554"/>
        <v>541351.73333333328</v>
      </c>
      <c r="U194" s="8">
        <f t="shared" si="6557"/>
        <v>4727.9441457440244</v>
      </c>
    </row>
    <row r="195" spans="1:22">
      <c r="A195" s="4">
        <v>208</v>
      </c>
      <c r="B195" s="8">
        <f t="shared" si="6537"/>
        <v>1277443.8400000001</v>
      </c>
      <c r="C195" s="8">
        <f t="shared" si="6538"/>
        <v>1286636.1599999999</v>
      </c>
      <c r="D195" s="8">
        <f t="shared" si="6539"/>
        <v>1287633.8133333332</v>
      </c>
      <c r="E195" s="8">
        <f t="shared" si="6540"/>
        <v>1268275.8400000001</v>
      </c>
      <c r="F195" s="8">
        <f t="shared" si="6541"/>
        <v>1283198.72</v>
      </c>
      <c r="G195" s="8">
        <f t="shared" si="6542"/>
        <v>1273514.0266666666</v>
      </c>
      <c r="H195" s="8">
        <f t="shared" si="6543"/>
        <v>1296878.5066666666</v>
      </c>
      <c r="I195" s="8">
        <f t="shared" si="6544"/>
        <v>1286113.28</v>
      </c>
      <c r="J195" s="8">
        <f t="shared" si="6545"/>
        <v>1277659.6266666667</v>
      </c>
      <c r="K195" s="8">
        <f t="shared" si="6546"/>
        <v>1267449.28</v>
      </c>
      <c r="L195" s="8">
        <f t="shared" si="6547"/>
        <v>1277234.8799999999</v>
      </c>
      <c r="M195" s="8">
        <f t="shared" si="6548"/>
        <v>1281708.2666666666</v>
      </c>
      <c r="N195" s="8">
        <f t="shared" si="6549"/>
        <v>1246374.3999999999</v>
      </c>
      <c r="O195" s="8">
        <f t="shared" si="6550"/>
        <v>1275205.2266666666</v>
      </c>
      <c r="P195" s="8">
        <f t="shared" si="6551"/>
        <v>1259834.7733333334</v>
      </c>
      <c r="Q195" s="8">
        <f t="shared" si="6552"/>
        <v>1267876.6933333334</v>
      </c>
      <c r="R195" s="8">
        <f t="shared" si="6553"/>
        <v>1272854.1866666668</v>
      </c>
      <c r="S195" s="8">
        <f t="shared" si="6554"/>
        <v>1268184.6399999999</v>
      </c>
      <c r="U195" s="8">
        <f t="shared" si="6557"/>
        <v>11586.521347444024</v>
      </c>
    </row>
    <row r="196" spans="1:22">
      <c r="A196" s="4">
        <v>232</v>
      </c>
      <c r="B196" s="8">
        <f t="shared" si="6537"/>
        <v>2250294.4666666668</v>
      </c>
      <c r="C196" s="8">
        <f t="shared" si="6538"/>
        <v>2249673.92</v>
      </c>
      <c r="D196" s="8">
        <f t="shared" si="6539"/>
        <v>2281933.6533333333</v>
      </c>
      <c r="E196" s="8">
        <f t="shared" si="6540"/>
        <v>2269933.2999999998</v>
      </c>
      <c r="F196" s="8">
        <f t="shared" si="6541"/>
        <v>2273681.9133333336</v>
      </c>
      <c r="G196" s="8">
        <f t="shared" si="6542"/>
        <v>2288806.2666666666</v>
      </c>
      <c r="H196" s="8">
        <f t="shared" si="6543"/>
        <v>2295802.96</v>
      </c>
      <c r="I196" s="8">
        <f t="shared" si="6544"/>
        <v>2299795.6466666665</v>
      </c>
      <c r="J196" s="8">
        <f t="shared" si="6545"/>
        <v>2288491.7933333335</v>
      </c>
      <c r="K196" s="8">
        <f t="shared" si="6546"/>
        <v>2257916.6933333334</v>
      </c>
      <c r="L196" s="8">
        <f t="shared" si="6547"/>
        <v>2287589.4333333331</v>
      </c>
      <c r="M196" s="8">
        <f t="shared" si="6548"/>
        <v>2302789.98</v>
      </c>
      <c r="N196" s="8">
        <f t="shared" si="6549"/>
        <v>2270065.1066666665</v>
      </c>
      <c r="O196" s="8">
        <f t="shared" si="6550"/>
        <v>2304593.96</v>
      </c>
      <c r="P196" s="8">
        <f t="shared" si="6551"/>
        <v>2276496.6266666665</v>
      </c>
      <c r="Q196" s="8">
        <f t="shared" si="6552"/>
        <v>2287178.2866666666</v>
      </c>
      <c r="R196" s="8">
        <f t="shared" si="6553"/>
        <v>2301612.5066666668</v>
      </c>
      <c r="S196" s="8">
        <f t="shared" si="6554"/>
        <v>2297837.9733333332</v>
      </c>
      <c r="U196" s="8">
        <f t="shared" si="6557"/>
        <v>17566.137553731387</v>
      </c>
    </row>
    <row r="197" spans="1:22">
      <c r="A197" s="4">
        <v>235</v>
      </c>
      <c r="B197" s="8">
        <f t="shared" si="6537"/>
        <v>5581.96</v>
      </c>
      <c r="C197" s="8">
        <f t="shared" si="6538"/>
        <v>5374.2266666666665</v>
      </c>
      <c r="D197" s="8">
        <f t="shared" si="6539"/>
        <v>5495.8133333333335</v>
      </c>
      <c r="E197" s="8">
        <f t="shared" si="6540"/>
        <v>5514.3466666666664</v>
      </c>
      <c r="F197" s="8">
        <f t="shared" si="6541"/>
        <v>5561.66</v>
      </c>
      <c r="G197" s="8">
        <f t="shared" si="6542"/>
        <v>5646.9666666666662</v>
      </c>
      <c r="H197" s="8">
        <f t="shared" si="6543"/>
        <v>5598.873333333333</v>
      </c>
      <c r="I197" s="8">
        <f t="shared" si="6544"/>
        <v>5659.626666666667</v>
      </c>
      <c r="J197" s="8">
        <f t="shared" si="6545"/>
        <v>5473.8666666666668</v>
      </c>
      <c r="K197" s="8">
        <f t="shared" si="6546"/>
        <v>5564.2133333333331</v>
      </c>
      <c r="L197" s="8">
        <f t="shared" si="6547"/>
        <v>5540.5333333333338</v>
      </c>
      <c r="M197" s="8">
        <f t="shared" si="6548"/>
        <v>5451.9533333333329</v>
      </c>
      <c r="N197" s="8">
        <f t="shared" si="6549"/>
        <v>5534.6533333333336</v>
      </c>
      <c r="O197" s="8">
        <f t="shared" si="6550"/>
        <v>5431.6733333333332</v>
      </c>
      <c r="P197" s="8">
        <f t="shared" si="6551"/>
        <v>5393.586666666667</v>
      </c>
      <c r="Q197" s="8">
        <f t="shared" si="6552"/>
        <v>5569.2733333333335</v>
      </c>
      <c r="R197" s="8">
        <f t="shared" si="6553"/>
        <v>5466.2733333333335</v>
      </c>
      <c r="S197" s="8">
        <f t="shared" si="6554"/>
        <v>5553.24</v>
      </c>
      <c r="U197" s="8">
        <f t="shared" si="6557"/>
        <v>79.954055409782598</v>
      </c>
    </row>
    <row r="198" spans="1:22">
      <c r="A198" s="4">
        <v>238</v>
      </c>
      <c r="B198" s="8">
        <f t="shared" si="6537"/>
        <v>2329940.66</v>
      </c>
      <c r="C198" s="8">
        <f t="shared" si="6538"/>
        <v>2307011.2866666666</v>
      </c>
      <c r="D198" s="8">
        <f t="shared" si="6539"/>
        <v>2309488.2066666665</v>
      </c>
      <c r="E198" s="8">
        <f t="shared" si="6540"/>
        <v>2319751.1</v>
      </c>
      <c r="F198" s="8">
        <f t="shared" si="6541"/>
        <v>2306908.3199999998</v>
      </c>
      <c r="G198" s="8">
        <f t="shared" si="6542"/>
        <v>2319386.8333333335</v>
      </c>
      <c r="H198" s="8">
        <f t="shared" si="6543"/>
        <v>2325778.2333333334</v>
      </c>
      <c r="I198" s="8">
        <f t="shared" si="6544"/>
        <v>2313433.2533333334</v>
      </c>
      <c r="J198" s="8">
        <f t="shared" si="6545"/>
        <v>2309234.02</v>
      </c>
      <c r="K198" s="8">
        <f t="shared" si="6546"/>
        <v>2309378.96</v>
      </c>
      <c r="L198" s="8">
        <f t="shared" si="6547"/>
        <v>2313931.8533333335</v>
      </c>
      <c r="M198" s="8">
        <f t="shared" si="6548"/>
        <v>2333546.6133333333</v>
      </c>
      <c r="N198" s="8">
        <f t="shared" si="6549"/>
        <v>2314538.5466666669</v>
      </c>
      <c r="O198" s="8">
        <f t="shared" si="6550"/>
        <v>2317737.2799999998</v>
      </c>
      <c r="P198" s="8">
        <f t="shared" si="6551"/>
        <v>2299880.98</v>
      </c>
      <c r="Q198" s="8">
        <f t="shared" si="6552"/>
        <v>2330910.9133333336</v>
      </c>
      <c r="R198" s="8">
        <f t="shared" si="6553"/>
        <v>2350088.0333333332</v>
      </c>
      <c r="S198" s="8">
        <f t="shared" si="6554"/>
        <v>2354143.38</v>
      </c>
      <c r="U198" s="8">
        <f t="shared" si="6557"/>
        <v>14760.438661475524</v>
      </c>
    </row>
    <row r="199" spans="1:22">
      <c r="B199" s="8"/>
      <c r="U199" s="8"/>
    </row>
    <row r="200" spans="1:22">
      <c r="A200" s="1" t="s">
        <v>0</v>
      </c>
      <c r="B200" s="9">
        <f>B193/B198</f>
        <v>0.25150802481524714</v>
      </c>
      <c r="C200" s="9">
        <f t="shared" ref="C200:S200" si="6560">C193/C198</f>
        <v>0.25320372005808972</v>
      </c>
      <c r="D200" s="9">
        <f t="shared" si="6560"/>
        <v>0.25261585300553935</v>
      </c>
      <c r="E200" s="9">
        <f t="shared" si="6560"/>
        <v>0.24819568501695435</v>
      </c>
      <c r="F200" s="9">
        <f t="shared" si="6560"/>
        <v>0.2549213630359326</v>
      </c>
      <c r="G200" s="9">
        <f t="shared" si="6560"/>
        <v>0.25011957686230435</v>
      </c>
      <c r="H200" s="9">
        <f t="shared" si="6560"/>
        <v>0.25095205480109761</v>
      </c>
      <c r="I200" s="9">
        <f t="shared" si="6560"/>
        <v>0.25132106397663723</v>
      </c>
      <c r="J200" s="9">
        <f t="shared" si="6560"/>
        <v>0.25845598792971186</v>
      </c>
      <c r="K200" s="9">
        <f t="shared" si="6560"/>
        <v>0.25295576434973671</v>
      </c>
      <c r="L200" s="9">
        <f t="shared" si="6560"/>
        <v>0.25129097290787972</v>
      </c>
      <c r="M200" s="9">
        <f t="shared" si="6560"/>
        <v>0.25225378827658707</v>
      </c>
      <c r="N200" s="9">
        <f t="shared" si="6560"/>
        <v>0.24860339187783725</v>
      </c>
      <c r="O200" s="9">
        <f t="shared" si="6560"/>
        <v>0.2529104592907096</v>
      </c>
      <c r="P200" s="9">
        <f t="shared" si="6560"/>
        <v>0.25290614241553777</v>
      </c>
      <c r="Q200" s="9">
        <f t="shared" si="6560"/>
        <v>0.25040119579916903</v>
      </c>
      <c r="R200" s="9">
        <f t="shared" si="6560"/>
        <v>0.24949111338963884</v>
      </c>
      <c r="S200" s="9">
        <f t="shared" si="6560"/>
        <v>0.24889055539740887</v>
      </c>
      <c r="T200" s="9"/>
      <c r="U200" s="9">
        <f>STDEV(B200:T200)</f>
        <v>2.4692050760729322E-3</v>
      </c>
    </row>
    <row r="201" spans="1:22">
      <c r="A201" s="32" t="s">
        <v>4</v>
      </c>
      <c r="B201" s="33">
        <f>B194/B197</f>
        <v>97.341368742639986</v>
      </c>
      <c r="C201" s="33">
        <f t="shared" ref="C201:S201" si="6561">C194/C197</f>
        <v>101.19355839103673</v>
      </c>
      <c r="D201" s="33">
        <f t="shared" si="6561"/>
        <v>98.26049404880321</v>
      </c>
      <c r="E201" s="33">
        <f t="shared" si="6561"/>
        <v>96.887566009633062</v>
      </c>
      <c r="F201" s="33">
        <f t="shared" si="6561"/>
        <v>97.633095155043634</v>
      </c>
      <c r="G201" s="33">
        <f t="shared" si="6561"/>
        <v>95.169205886346077</v>
      </c>
      <c r="H201" s="33">
        <f t="shared" si="6561"/>
        <v>97.303300306847461</v>
      </c>
      <c r="I201" s="33">
        <f t="shared" si="6561"/>
        <v>95.662686820332084</v>
      </c>
      <c r="J201" s="33">
        <f t="shared" si="6561"/>
        <v>99.948555560968472</v>
      </c>
      <c r="K201" s="33">
        <f t="shared" si="6561"/>
        <v>96.708259448475502</v>
      </c>
      <c r="L201" s="33">
        <f t="shared" si="6561"/>
        <v>97.045935409346868</v>
      </c>
      <c r="M201" s="33">
        <f t="shared" si="6561"/>
        <v>100.27890187370154</v>
      </c>
      <c r="N201" s="33">
        <f t="shared" si="6561"/>
        <v>95.816776238921321</v>
      </c>
      <c r="O201" s="33">
        <f t="shared" si="6561"/>
        <v>100.14381326319329</v>
      </c>
      <c r="P201" s="33">
        <f t="shared" si="6561"/>
        <v>98.727476336092977</v>
      </c>
      <c r="Q201" s="33">
        <f t="shared" si="6561"/>
        <v>96.860148122256518</v>
      </c>
      <c r="R201" s="33">
        <f t="shared" si="6561"/>
        <v>99.433612906294471</v>
      </c>
      <c r="S201" s="33">
        <f t="shared" si="6561"/>
        <v>97.483943307570584</v>
      </c>
      <c r="T201" s="119"/>
      <c r="U201" s="33">
        <f t="shared" si="6557"/>
        <v>1.7298529703805499</v>
      </c>
    </row>
    <row r="203" spans="1:22">
      <c r="A203" s="35" t="s">
        <v>62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>
      <c r="A204" s="32"/>
      <c r="B204" s="28">
        <v>1</v>
      </c>
      <c r="C204" s="28">
        <f t="shared" ref="C204:S204" si="6562">1+B204</f>
        <v>2</v>
      </c>
      <c r="D204" s="28">
        <f t="shared" si="6562"/>
        <v>3</v>
      </c>
      <c r="E204" s="28">
        <f t="shared" si="6562"/>
        <v>4</v>
      </c>
      <c r="F204" s="28">
        <f t="shared" si="6562"/>
        <v>5</v>
      </c>
      <c r="G204" s="28">
        <f t="shared" si="6562"/>
        <v>6</v>
      </c>
      <c r="H204" s="28">
        <f t="shared" si="6562"/>
        <v>7</v>
      </c>
      <c r="I204" s="28">
        <f t="shared" si="6562"/>
        <v>8</v>
      </c>
      <c r="J204" s="28">
        <f t="shared" si="6562"/>
        <v>9</v>
      </c>
      <c r="K204" s="28">
        <f t="shared" si="6562"/>
        <v>10</v>
      </c>
      <c r="L204" s="28">
        <f t="shared" si="6562"/>
        <v>11</v>
      </c>
      <c r="M204" s="28">
        <f t="shared" si="6562"/>
        <v>12</v>
      </c>
      <c r="N204" s="28">
        <f t="shared" si="6562"/>
        <v>13</v>
      </c>
      <c r="O204" s="28">
        <f t="shared" si="6562"/>
        <v>14</v>
      </c>
      <c r="P204" s="28">
        <f t="shared" si="6562"/>
        <v>15</v>
      </c>
      <c r="Q204" s="28">
        <f t="shared" si="6562"/>
        <v>16</v>
      </c>
      <c r="R204" s="28">
        <f t="shared" si="6562"/>
        <v>17</v>
      </c>
      <c r="S204" s="28">
        <f t="shared" si="6562"/>
        <v>18</v>
      </c>
      <c r="T204" s="28"/>
      <c r="U204" s="29" t="s">
        <v>33</v>
      </c>
      <c r="V204" s="37" t="s">
        <v>49</v>
      </c>
    </row>
    <row r="205" spans="1:22">
      <c r="A205" s="4">
        <v>201</v>
      </c>
      <c r="B205" s="8">
        <f t="shared" ref="B205:B212" si="6563">KW9</f>
        <v>19.265271263827792</v>
      </c>
      <c r="C205" s="8">
        <f t="shared" ref="C205:C212" si="6564">KW19</f>
        <v>20.295591618653329</v>
      </c>
      <c r="D205" s="8">
        <f t="shared" ref="D205:D212" si="6565">KW29</f>
        <v>23.687804020366837</v>
      </c>
      <c r="E205" s="8">
        <f t="shared" ref="E205:E212" si="6566">KW39</f>
        <v>23.122164222025379</v>
      </c>
      <c r="F205" s="8">
        <f t="shared" ref="F205:F212" si="6567">KW49</f>
        <v>21.939634175340021</v>
      </c>
      <c r="G205" s="8">
        <f t="shared" ref="G205:G212" si="6568">KW59</f>
        <v>20.321619694970849</v>
      </c>
      <c r="H205" s="8">
        <f t="shared" ref="H205:H212" si="6569">KW69</f>
        <v>18.992576057852531</v>
      </c>
      <c r="I205" s="8">
        <f t="shared" ref="I205:I212" si="6570">KW79</f>
        <v>21.230921040035174</v>
      </c>
      <c r="J205" s="8">
        <f t="shared" ref="J205:J212" si="6571">KW89</f>
        <v>17.141602561323445</v>
      </c>
      <c r="K205" s="8">
        <f t="shared" ref="K205:K212" si="6572">KW99</f>
        <v>19.426083099600717</v>
      </c>
      <c r="L205" s="8">
        <f t="shared" ref="L205:L212" si="6573">KW109</f>
        <v>16.211316663243487</v>
      </c>
      <c r="M205" s="8">
        <f t="shared" ref="M205:M212" si="6574">KW119</f>
        <v>19.979682743290056</v>
      </c>
      <c r="N205" s="8">
        <f t="shared" ref="N205:N212" si="6575">KW129</f>
        <v>18.157828367374194</v>
      </c>
      <c r="O205" s="8">
        <f t="shared" ref="O205:O212" si="6576">KW139</f>
        <v>20.359655810861266</v>
      </c>
      <c r="P205" s="8">
        <f t="shared" ref="P205:P212" si="6577">KW149</f>
        <v>21.074536157986362</v>
      </c>
      <c r="Q205" s="8">
        <f t="shared" ref="Q205:Q212" si="6578">KW159</f>
        <v>20.074131453829462</v>
      </c>
      <c r="R205" s="8">
        <f t="shared" ref="R205:R212" si="6579">KW169</f>
        <v>18.796257584188695</v>
      </c>
      <c r="S205" s="8">
        <f t="shared" ref="S205:S212" si="6580">KW179</f>
        <v>20.418089974289913</v>
      </c>
      <c r="U205" s="8">
        <f t="shared" ref="U205:U212" si="6581">AVERAGE(B205:S205)</f>
        <v>20.027487028281083</v>
      </c>
      <c r="V205" s="8">
        <f t="shared" ref="V205:V212" si="6582">STDEV(B205:S205)</f>
        <v>1.8711166275624809</v>
      </c>
    </row>
    <row r="206" spans="1:22">
      <c r="A206" s="4">
        <v>204</v>
      </c>
      <c r="B206" s="8">
        <f t="shared" si="6563"/>
        <v>312.32352114912993</v>
      </c>
      <c r="C206" s="8">
        <f t="shared" si="6564"/>
        <v>398.17667957509195</v>
      </c>
      <c r="D206" s="8">
        <f t="shared" si="6565"/>
        <v>302.68298908004465</v>
      </c>
      <c r="E206" s="8">
        <f t="shared" si="6566"/>
        <v>340.78702178784181</v>
      </c>
      <c r="F206" s="8">
        <f t="shared" si="6567"/>
        <v>318.51132847275221</v>
      </c>
      <c r="G206" s="8">
        <f t="shared" si="6568"/>
        <v>317.76084933875109</v>
      </c>
      <c r="H206" s="8">
        <f t="shared" si="6569"/>
        <v>303.89938983853233</v>
      </c>
      <c r="I206" s="8">
        <f t="shared" si="6570"/>
        <v>324.20433394567249</v>
      </c>
      <c r="J206" s="8">
        <f t="shared" si="6571"/>
        <v>283.25635685557188</v>
      </c>
      <c r="K206" s="8">
        <f t="shared" si="6572"/>
        <v>337.84466575248661</v>
      </c>
      <c r="L206" s="8">
        <f t="shared" si="6573"/>
        <v>339.21719942419372</v>
      </c>
      <c r="M206" s="8">
        <f t="shared" si="6574"/>
        <v>349.80945781030789</v>
      </c>
      <c r="N206" s="8">
        <f t="shared" si="6575"/>
        <v>335.13210192927744</v>
      </c>
      <c r="O206" s="8">
        <f t="shared" si="6576"/>
        <v>386.3854734292027</v>
      </c>
      <c r="P206" s="8">
        <f t="shared" si="6577"/>
        <v>331.32647843941936</v>
      </c>
      <c r="Q206" s="8">
        <f t="shared" si="6578"/>
        <v>309.17378407230711</v>
      </c>
      <c r="R206" s="8">
        <f t="shared" si="6579"/>
        <v>289.39530441361455</v>
      </c>
      <c r="S206" s="8">
        <f t="shared" si="6580"/>
        <v>307.22579995698146</v>
      </c>
      <c r="U206" s="8">
        <f t="shared" si="6581"/>
        <v>327.0618186261766</v>
      </c>
      <c r="V206" s="8">
        <f t="shared" si="6582"/>
        <v>29.898609842285516</v>
      </c>
    </row>
    <row r="207" spans="1:22">
      <c r="A207" s="4">
        <v>206</v>
      </c>
      <c r="B207" s="8">
        <f t="shared" si="6563"/>
        <v>3516.9062891563344</v>
      </c>
      <c r="C207" s="8">
        <f t="shared" si="6564"/>
        <v>3908.0074289965587</v>
      </c>
      <c r="D207" s="8">
        <f t="shared" si="6565"/>
        <v>3992.0536526014339</v>
      </c>
      <c r="E207" s="8">
        <f t="shared" si="6566"/>
        <v>4226.2481756389889</v>
      </c>
      <c r="F207" s="8">
        <f t="shared" si="6567"/>
        <v>3897.8944857083552</v>
      </c>
      <c r="G207" s="8">
        <f t="shared" si="6568"/>
        <v>4072.309633275539</v>
      </c>
      <c r="H207" s="8">
        <f t="shared" si="6569"/>
        <v>4366.6047240408679</v>
      </c>
      <c r="I207" s="8">
        <f t="shared" si="6570"/>
        <v>4048.3280175213126</v>
      </c>
      <c r="J207" s="8">
        <f t="shared" si="6571"/>
        <v>4376.8363635722553</v>
      </c>
      <c r="K207" s="8">
        <f t="shared" si="6572"/>
        <v>4928.2660041646614</v>
      </c>
      <c r="L207" s="8">
        <f t="shared" si="6573"/>
        <v>4243.6007582690836</v>
      </c>
      <c r="M207" s="8">
        <f t="shared" si="6574"/>
        <v>4633.4670591097392</v>
      </c>
      <c r="N207" s="8">
        <f t="shared" si="6575"/>
        <v>4231.0763939080907</v>
      </c>
      <c r="O207" s="8">
        <f t="shared" si="6576"/>
        <v>4321.7263731466637</v>
      </c>
      <c r="P207" s="8">
        <f t="shared" si="6577"/>
        <v>3508.9298696458281</v>
      </c>
      <c r="Q207" s="8">
        <f t="shared" si="6578"/>
        <v>4271.6957250638025</v>
      </c>
      <c r="R207" s="8">
        <f t="shared" si="6579"/>
        <v>4245.9414106834147</v>
      </c>
      <c r="S207" s="8">
        <f t="shared" si="6580"/>
        <v>4293.3145844250084</v>
      </c>
      <c r="U207" s="8">
        <f t="shared" si="6581"/>
        <v>4171.2892749404409</v>
      </c>
      <c r="V207" s="8">
        <f>STDEV(B207:S207)</f>
        <v>343.00236587880278</v>
      </c>
    </row>
    <row r="208" spans="1:22">
      <c r="A208" s="4">
        <v>207</v>
      </c>
      <c r="B208" s="8">
        <f t="shared" si="6563"/>
        <v>3347.2880198611078</v>
      </c>
      <c r="C208" s="8">
        <f t="shared" si="6564"/>
        <v>3640.7653759678119</v>
      </c>
      <c r="D208" s="8">
        <f t="shared" si="6565"/>
        <v>3698.0893094804255</v>
      </c>
      <c r="E208" s="8">
        <f t="shared" si="6566"/>
        <v>3060.4175969090666</v>
      </c>
      <c r="F208" s="8">
        <f t="shared" si="6567"/>
        <v>4204.4517039799084</v>
      </c>
      <c r="G208" s="8">
        <f t="shared" si="6568"/>
        <v>3372.9845456996054</v>
      </c>
      <c r="H208" s="8">
        <f t="shared" si="6569"/>
        <v>2909.5460353158292</v>
      </c>
      <c r="I208" s="8">
        <f t="shared" si="6570"/>
        <v>3750.7955703695225</v>
      </c>
      <c r="J208" s="8">
        <f t="shared" si="6571"/>
        <v>3955.5215834243822</v>
      </c>
      <c r="K208" s="8">
        <f t="shared" si="6572"/>
        <v>3742.5676585685123</v>
      </c>
      <c r="L208" s="8">
        <f t="shared" si="6573"/>
        <v>3601.4048329508378</v>
      </c>
      <c r="M208" s="8">
        <f t="shared" si="6574"/>
        <v>3849.6676719439724</v>
      </c>
      <c r="N208" s="8">
        <f t="shared" si="6575"/>
        <v>4066.3864576062138</v>
      </c>
      <c r="O208" s="8">
        <f t="shared" si="6576"/>
        <v>3872.4713295636216</v>
      </c>
      <c r="P208" s="8">
        <f t="shared" si="6577"/>
        <v>3578.4660388259981</v>
      </c>
      <c r="Q208" s="8">
        <f t="shared" si="6578"/>
        <v>2931.2677906434164</v>
      </c>
      <c r="R208" s="8">
        <f t="shared" si="6579"/>
        <v>3507.5142374737629</v>
      </c>
      <c r="S208" s="8">
        <f t="shared" si="6580"/>
        <v>3577.0471425232458</v>
      </c>
      <c r="U208" s="8">
        <f t="shared" si="6581"/>
        <v>3592.591827839291</v>
      </c>
      <c r="V208" s="8">
        <f t="shared" si="6582"/>
        <v>362.93191560885896</v>
      </c>
    </row>
    <row r="209" spans="1:22">
      <c r="A209" s="4">
        <v>208</v>
      </c>
      <c r="B209" s="8">
        <f t="shared" si="6563"/>
        <v>9710.7620360878445</v>
      </c>
      <c r="C209" s="8">
        <f t="shared" si="6564"/>
        <v>10313.467598701693</v>
      </c>
      <c r="D209" s="8">
        <f t="shared" si="6565"/>
        <v>9177.8422846796202</v>
      </c>
      <c r="E209" s="8">
        <f t="shared" si="6566"/>
        <v>9341.7069410805234</v>
      </c>
      <c r="F209" s="8">
        <f t="shared" si="6567"/>
        <v>10608.265915365422</v>
      </c>
      <c r="G209" s="8">
        <f t="shared" si="6568"/>
        <v>8875.047558492226</v>
      </c>
      <c r="H209" s="8">
        <f t="shared" si="6569"/>
        <v>8020.3298135458599</v>
      </c>
      <c r="I209" s="8">
        <f t="shared" si="6570"/>
        <v>8863.8104811040339</v>
      </c>
      <c r="J209" s="8">
        <f t="shared" si="6571"/>
        <v>10667.361773271401</v>
      </c>
      <c r="K209" s="8">
        <f t="shared" si="6572"/>
        <v>9004.8986540372935</v>
      </c>
      <c r="L209" s="8">
        <f t="shared" si="6573"/>
        <v>8509.8730464338678</v>
      </c>
      <c r="M209" s="8">
        <f t="shared" si="6574"/>
        <v>11528.916857211252</v>
      </c>
      <c r="N209" s="8">
        <f t="shared" si="6575"/>
        <v>11232.800375123719</v>
      </c>
      <c r="O209" s="8">
        <f t="shared" si="6576"/>
        <v>10243.735886433329</v>
      </c>
      <c r="P209" s="8">
        <f t="shared" si="6577"/>
        <v>9792.9461453287149</v>
      </c>
      <c r="Q209" s="8">
        <f t="shared" si="6578"/>
        <v>8864.3443156918111</v>
      </c>
      <c r="R209" s="8">
        <f t="shared" si="6579"/>
        <v>9962.5160647154116</v>
      </c>
      <c r="S209" s="8">
        <f t="shared" si="6580"/>
        <v>9994.1763896814082</v>
      </c>
      <c r="U209" s="8">
        <f t="shared" si="6581"/>
        <v>9706.2667853880812</v>
      </c>
      <c r="V209" s="8">
        <f t="shared" si="6582"/>
        <v>954.5743005196988</v>
      </c>
    </row>
    <row r="210" spans="1:22">
      <c r="A210" s="4">
        <v>232</v>
      </c>
      <c r="B210" s="8">
        <f t="shared" si="6563"/>
        <v>13771.629927631597</v>
      </c>
      <c r="C210" s="8">
        <f t="shared" si="6564"/>
        <v>14220.133080219159</v>
      </c>
      <c r="D210" s="8">
        <f t="shared" si="6565"/>
        <v>13947.433099218306</v>
      </c>
      <c r="E210" s="8">
        <f t="shared" si="6566"/>
        <v>12811.155183129042</v>
      </c>
      <c r="F210" s="8">
        <f t="shared" si="6567"/>
        <v>14283.385011176526</v>
      </c>
      <c r="G210" s="8">
        <f t="shared" si="6568"/>
        <v>14162.591287863004</v>
      </c>
      <c r="H210" s="8">
        <f t="shared" si="6569"/>
        <v>13322.179727422134</v>
      </c>
      <c r="I210" s="8">
        <f t="shared" si="6570"/>
        <v>15489.361599105947</v>
      </c>
      <c r="J210" s="8">
        <f t="shared" si="6571"/>
        <v>15631.258448211705</v>
      </c>
      <c r="K210" s="8">
        <f t="shared" si="6572"/>
        <v>13648.333631122461</v>
      </c>
      <c r="L210" s="8">
        <f t="shared" si="6573"/>
        <v>13528.382694592086</v>
      </c>
      <c r="M210" s="8">
        <f t="shared" si="6574"/>
        <v>14688.846902472067</v>
      </c>
      <c r="N210" s="8">
        <f t="shared" si="6575"/>
        <v>17539.305224677879</v>
      </c>
      <c r="O210" s="8">
        <f t="shared" si="6576"/>
        <v>16440.241566008899</v>
      </c>
      <c r="P210" s="8">
        <f t="shared" si="6577"/>
        <v>15631.42900584044</v>
      </c>
      <c r="Q210" s="8">
        <f t="shared" si="6578"/>
        <v>13537.39310042378</v>
      </c>
      <c r="R210" s="8">
        <f t="shared" si="6579"/>
        <v>14345.446659074427</v>
      </c>
      <c r="S210" s="8">
        <f t="shared" si="6580"/>
        <v>16838.334312161354</v>
      </c>
      <c r="U210" s="8">
        <f t="shared" si="6581"/>
        <v>14657.602247797266</v>
      </c>
      <c r="V210" s="8">
        <f t="shared" si="6582"/>
        <v>1318.0038965264237</v>
      </c>
    </row>
    <row r="211" spans="1:22">
      <c r="A211" s="4">
        <v>235</v>
      </c>
      <c r="B211" s="8">
        <f t="shared" si="6563"/>
        <v>81.029813985881688</v>
      </c>
      <c r="C211" s="8">
        <f t="shared" si="6564"/>
        <v>87.332416094076024</v>
      </c>
      <c r="D211" s="8">
        <f t="shared" si="6565"/>
        <v>82.690575596863155</v>
      </c>
      <c r="E211" s="8">
        <f t="shared" si="6566"/>
        <v>67.41080594526511</v>
      </c>
      <c r="F211" s="8">
        <f t="shared" si="6567"/>
        <v>87.4279033215781</v>
      </c>
      <c r="G211" s="8">
        <f t="shared" si="6568"/>
        <v>87.888012714060324</v>
      </c>
      <c r="H211" s="8">
        <f t="shared" si="6569"/>
        <v>81.245278021019246</v>
      </c>
      <c r="I211" s="8">
        <f t="shared" si="6570"/>
        <v>81.485684856105053</v>
      </c>
      <c r="J211" s="8">
        <f t="shared" si="6571"/>
        <v>82.107019144484809</v>
      </c>
      <c r="K211" s="8">
        <f t="shared" si="6572"/>
        <v>88.5658835417766</v>
      </c>
      <c r="L211" s="8">
        <f t="shared" si="6573"/>
        <v>72.237615244304564</v>
      </c>
      <c r="M211" s="8">
        <f t="shared" si="6574"/>
        <v>85.375758147610483</v>
      </c>
      <c r="N211" s="8">
        <f t="shared" si="6575"/>
        <v>97.566323694229709</v>
      </c>
      <c r="O211" s="8">
        <f t="shared" si="6576"/>
        <v>79.186758890508855</v>
      </c>
      <c r="P211" s="8">
        <f t="shared" si="6577"/>
        <v>81.512574854358434</v>
      </c>
      <c r="Q211" s="8">
        <f t="shared" si="6578"/>
        <v>78.148288214898969</v>
      </c>
      <c r="R211" s="8">
        <f t="shared" si="6579"/>
        <v>87.257479877627659</v>
      </c>
      <c r="S211" s="8">
        <f t="shared" si="6580"/>
        <v>86.193345955003508</v>
      </c>
      <c r="U211" s="8">
        <f t="shared" si="6581"/>
        <v>83.036752116647349</v>
      </c>
      <c r="V211" s="8">
        <f t="shared" si="6582"/>
        <v>6.6361772052718377</v>
      </c>
    </row>
    <row r="212" spans="1:22">
      <c r="A212" s="4">
        <v>238</v>
      </c>
      <c r="B212" s="8">
        <f t="shared" si="6563"/>
        <v>14863.273947787997</v>
      </c>
      <c r="C212" s="8">
        <f t="shared" si="6564"/>
        <v>14952.555283775673</v>
      </c>
      <c r="D212" s="8">
        <f t="shared" si="6565"/>
        <v>15143.087275248206</v>
      </c>
      <c r="E212" s="8">
        <f t="shared" si="6566"/>
        <v>14546.574841571948</v>
      </c>
      <c r="F212" s="8">
        <f t="shared" si="6567"/>
        <v>13992.523037049632</v>
      </c>
      <c r="G212" s="8">
        <f t="shared" si="6568"/>
        <v>13469.598499619942</v>
      </c>
      <c r="H212" s="8">
        <f t="shared" si="6569"/>
        <v>13921.138402076682</v>
      </c>
      <c r="I212" s="8">
        <f t="shared" si="6570"/>
        <v>13718.752304481493</v>
      </c>
      <c r="J212" s="8">
        <f t="shared" si="6571"/>
        <v>15001.851350834893</v>
      </c>
      <c r="K212" s="8">
        <f t="shared" si="6572"/>
        <v>13855.924286608953</v>
      </c>
      <c r="L212" s="8">
        <f t="shared" si="6573"/>
        <v>14916.785067370392</v>
      </c>
      <c r="M212" s="8">
        <f t="shared" si="6574"/>
        <v>15543.801274146819</v>
      </c>
      <c r="N212" s="8">
        <f t="shared" si="6575"/>
        <v>15332.406824709817</v>
      </c>
      <c r="O212" s="8">
        <f t="shared" si="6576"/>
        <v>14342.82420172069</v>
      </c>
      <c r="P212" s="8">
        <f t="shared" si="6577"/>
        <v>16753.720111180777</v>
      </c>
      <c r="Q212" s="8">
        <f t="shared" si="6578"/>
        <v>14222.910026483969</v>
      </c>
      <c r="R212" s="8">
        <f t="shared" si="6579"/>
        <v>13910.780669167914</v>
      </c>
      <c r="S212" s="8">
        <f t="shared" si="6580"/>
        <v>14868.09747261235</v>
      </c>
      <c r="U212" s="8">
        <f t="shared" si="6581"/>
        <v>14630.922493136006</v>
      </c>
      <c r="V212" s="8">
        <f t="shared" si="6582"/>
        <v>804.21294596027303</v>
      </c>
    </row>
    <row r="213" spans="1:22">
      <c r="U213" s="8"/>
      <c r="V213" s="8"/>
    </row>
    <row r="214" spans="1:22">
      <c r="A214" s="1" t="s">
        <v>51</v>
      </c>
      <c r="B214" s="8">
        <f>WQ17</f>
        <v>-11094762.514565768</v>
      </c>
      <c r="C214" s="8">
        <f>WQ27</f>
        <v>-24804445.144192196</v>
      </c>
      <c r="D214" s="8">
        <f>WQ37</f>
        <v>-8049469.8732252242</v>
      </c>
      <c r="E214" s="8">
        <f>WQ47</f>
        <v>78147.946599398972</v>
      </c>
      <c r="F214" s="8">
        <f>WQ57</f>
        <v>-9223602.0738162212</v>
      </c>
      <c r="G214" s="8">
        <f>WQ67</f>
        <v>-3520453.7039279314</v>
      </c>
      <c r="H214" s="8">
        <f>WQ77</f>
        <v>-17260782.923603598</v>
      </c>
      <c r="I214" s="8">
        <f>WQ87</f>
        <v>-9783679.4364060033</v>
      </c>
      <c r="J214" s="8">
        <f>WQ97</f>
        <v>-21711578.018253453</v>
      </c>
      <c r="K214" s="8">
        <f>WQ107</f>
        <v>-26599006.423625231</v>
      </c>
      <c r="L214" s="8">
        <f>WQ117</f>
        <v>-20470806.767999995</v>
      </c>
      <c r="M214" s="8">
        <f>WQ127</f>
        <v>-8352481.755771772</v>
      </c>
      <c r="N214" s="8">
        <f>WQ137</f>
        <v>-4041908.869069071</v>
      </c>
      <c r="O214" s="8">
        <f>WQ147</f>
        <v>-6453113.1832360355</v>
      </c>
      <c r="P214" s="8">
        <f>WQ157</f>
        <v>-14855155.453664863</v>
      </c>
      <c r="Q214" s="8">
        <f>WQ167</f>
        <v>-21614445.245664872</v>
      </c>
      <c r="R214" s="8">
        <f>WQ177</f>
        <v>-14002678.508026425</v>
      </c>
      <c r="S214" s="8">
        <f>WQ187</f>
        <v>-6909563.0119735748</v>
      </c>
    </row>
    <row r="215" spans="1:22">
      <c r="A215" s="1" t="s">
        <v>64</v>
      </c>
      <c r="B215" s="9">
        <f t="shared" ref="B215:S215" si="6583">(((1/B198)^2)*(B207^2)+((B193^2)/(B198^4))*(B212^2)-2*(1/B198)*(B193/(B198^2))*B214)^0.5</f>
        <v>2.4250060020902715E-3</v>
      </c>
      <c r="C215" s="9">
        <f t="shared" si="6583"/>
        <v>2.8147558716900014E-3</v>
      </c>
      <c r="D215" s="9">
        <f t="shared" si="6583"/>
        <v>2.5483188714129335E-3</v>
      </c>
      <c r="E215" s="9">
        <f t="shared" si="6583"/>
        <v>2.3946272291976646E-3</v>
      </c>
      <c r="F215" s="9">
        <f t="shared" si="6583"/>
        <v>2.4757627730963342E-3</v>
      </c>
      <c r="G215" s="9">
        <f t="shared" si="6583"/>
        <v>2.3494624714336517E-3</v>
      </c>
      <c r="H215" s="9">
        <f t="shared" si="6583"/>
        <v>2.7171286276656331E-3</v>
      </c>
      <c r="I215" s="9">
        <f t="shared" si="6583"/>
        <v>2.4904232747717803E-3</v>
      </c>
      <c r="J215" s="9">
        <f t="shared" si="6583"/>
        <v>2.9182563104352861E-3</v>
      </c>
      <c r="K215" s="9">
        <f t="shared" si="6583"/>
        <v>3.0627831662649193E-3</v>
      </c>
      <c r="L215" s="9">
        <f t="shared" si="6583"/>
        <v>2.8123044977619162E-3</v>
      </c>
      <c r="M215" s="9">
        <f t="shared" si="6583"/>
        <v>2.7458524412199577E-3</v>
      </c>
      <c r="N215" s="9">
        <f t="shared" si="6583"/>
        <v>2.5355442166601102E-3</v>
      </c>
      <c r="O215" s="9">
        <f t="shared" si="6583"/>
        <v>2.5561617038732205E-3</v>
      </c>
      <c r="P215" s="9">
        <f t="shared" si="6583"/>
        <v>2.6725374465536907E-3</v>
      </c>
      <c r="Q215" s="9">
        <f t="shared" si="6583"/>
        <v>2.7722508261001279E-3</v>
      </c>
      <c r="R215" s="9">
        <f t="shared" si="6583"/>
        <v>2.5904202875707233E-3</v>
      </c>
      <c r="S215" s="9">
        <f t="shared" si="6583"/>
        <v>2.5332851909363168E-3</v>
      </c>
      <c r="U215" s="9">
        <f>AVERAGE(B215:S215)</f>
        <v>2.6341600671519185E-3</v>
      </c>
      <c r="V215" s="9">
        <f>STDEV(B215:S215)</f>
        <v>1.9279219411123995E-4</v>
      </c>
    </row>
    <row r="216" spans="1:22">
      <c r="A216" s="40" t="s">
        <v>65</v>
      </c>
      <c r="B216" s="9">
        <f t="shared" ref="B216:S216" si="6584">(((1/B198)^2)*(B207^2)+((B193^2)/(B198^4))*(B212^2))^0.5</f>
        <v>2.2028649137655985E-3</v>
      </c>
      <c r="C216" s="9">
        <f t="shared" si="6584"/>
        <v>2.3585487000404941E-3</v>
      </c>
      <c r="D216" s="9">
        <f t="shared" si="6584"/>
        <v>2.3940452624364389E-3</v>
      </c>
      <c r="E216" s="9">
        <f t="shared" si="6584"/>
        <v>2.3961319456687223E-3</v>
      </c>
      <c r="F216" s="9">
        <f t="shared" si="6584"/>
        <v>2.2903623700867922E-3</v>
      </c>
      <c r="G216" s="9">
        <f t="shared" si="6584"/>
        <v>2.278730049758836E-3</v>
      </c>
      <c r="H216" s="9">
        <f t="shared" si="6584"/>
        <v>2.4044173352352183E-3</v>
      </c>
      <c r="I216" s="9">
        <f t="shared" si="6584"/>
        <v>2.2985544869412746E-3</v>
      </c>
      <c r="J216" s="9">
        <f t="shared" si="6584"/>
        <v>2.5321152548741189E-3</v>
      </c>
      <c r="K216" s="9">
        <f t="shared" si="6584"/>
        <v>2.6186738810238279E-3</v>
      </c>
      <c r="L216" s="9">
        <f t="shared" si="6584"/>
        <v>2.4469481304706009E-3</v>
      </c>
      <c r="M216" s="9">
        <f t="shared" si="6584"/>
        <v>2.6011280717426252E-3</v>
      </c>
      <c r="N216" s="9">
        <f t="shared" si="6584"/>
        <v>2.4604559142715208E-3</v>
      </c>
      <c r="O216" s="9">
        <f t="shared" si="6584"/>
        <v>2.4344064631486462E-3</v>
      </c>
      <c r="P216" s="9">
        <f t="shared" si="6584"/>
        <v>2.3920511297621195E-3</v>
      </c>
      <c r="Q216" s="9">
        <f t="shared" si="6584"/>
        <v>2.3860122480544614E-3</v>
      </c>
      <c r="R216" s="9">
        <f t="shared" si="6584"/>
        <v>2.3334884408751605E-3</v>
      </c>
      <c r="S216" s="9">
        <f t="shared" si="6584"/>
        <v>2.4076788748150688E-3</v>
      </c>
      <c r="U216" s="9">
        <f>AVERAGE(B216:S216)</f>
        <v>2.402034081831751E-3</v>
      </c>
      <c r="V216" s="9">
        <f>STDEV(B216:S216)</f>
        <v>1.0712926929551362E-4</v>
      </c>
    </row>
    <row r="217" spans="1:22">
      <c r="A217" s="40"/>
      <c r="U217" s="9"/>
      <c r="V217" s="9"/>
    </row>
    <row r="218" spans="1:22">
      <c r="A218" s="1" t="s">
        <v>50</v>
      </c>
      <c r="B218" s="8">
        <f>WQ18</f>
        <v>-12369.566765165166</v>
      </c>
      <c r="C218" s="8">
        <f>WQ28</f>
        <v>-89993.164396396387</v>
      </c>
      <c r="D218" s="8">
        <f>WQ38</f>
        <v>30800.114190990993</v>
      </c>
      <c r="E218" s="8">
        <f>WQ48</f>
        <v>23744.918582582584</v>
      </c>
      <c r="F218" s="8">
        <f>WQ58</f>
        <v>28140.750428828829</v>
      </c>
      <c r="G218" s="8">
        <f>WQ68</f>
        <v>-41227.978584984994</v>
      </c>
      <c r="H218" s="8">
        <f>WQ78</f>
        <v>23088.319409009026</v>
      </c>
      <c r="I218" s="8">
        <f>WQ88</f>
        <v>30128.202998198194</v>
      </c>
      <c r="J218" s="8">
        <f>WQ98</f>
        <v>6575.4583783783773</v>
      </c>
      <c r="K218" s="8">
        <f>WQ108</f>
        <v>71124.003872672678</v>
      </c>
      <c r="L218" s="8">
        <f>WQ118</f>
        <v>-25073.477155555556</v>
      </c>
      <c r="M218" s="8">
        <f>WQ128</f>
        <v>-25027.621117117109</v>
      </c>
      <c r="N218" s="8">
        <f>WQ138</f>
        <v>-3176.2932468468507</v>
      </c>
      <c r="O218" s="8">
        <f>WQ148</f>
        <v>2145.3201921921845</v>
      </c>
      <c r="P218" s="8">
        <f>WQ158</f>
        <v>-16485.338018018014</v>
      </c>
      <c r="Q218" s="8">
        <f>WQ168</f>
        <v>-31929.37610090091</v>
      </c>
      <c r="R218" s="8">
        <f>WQ178</f>
        <v>-70132.955603603623</v>
      </c>
      <c r="S218" s="8">
        <f>WQ188</f>
        <v>42657.450277477481</v>
      </c>
      <c r="U218" s="9"/>
      <c r="V218" s="9"/>
    </row>
    <row r="219" spans="1:22">
      <c r="A219" s="1" t="s">
        <v>66</v>
      </c>
      <c r="B219" s="11">
        <f>(((1/B197)^2)*(B208^2)+((B194^2)/(B197^4))*(B211^2)-2*(1/B197)*(B194/(B197^2))*B218)^0.5</f>
        <v>1.5599916327542702</v>
      </c>
      <c r="C219" s="11">
        <f t="shared" ref="C219:S219" si="6585">(((1/C197)^2)*(C208^2)+((C194^2)/(C197^4))*(C211^2)-2*(1/C197)*(C194/(C197^2))*C218)^0.5</f>
        <v>1.9477317772915725</v>
      </c>
      <c r="D219" s="11">
        <f t="shared" si="6585"/>
        <v>1.5614613480321435</v>
      </c>
      <c r="E219" s="11">
        <f t="shared" si="6585"/>
        <v>1.2488145502000336</v>
      </c>
      <c r="F219" s="11">
        <f t="shared" si="6585"/>
        <v>1.6581189733774595</v>
      </c>
      <c r="G219" s="11">
        <f t="shared" si="6585"/>
        <v>1.6723604766772473</v>
      </c>
      <c r="H219" s="11">
        <f t="shared" si="6585"/>
        <v>1.456150683630888</v>
      </c>
      <c r="I219" s="11">
        <f t="shared" si="6585"/>
        <v>1.4684252557649178</v>
      </c>
      <c r="J219" s="11">
        <f t="shared" si="6585"/>
        <v>1.6510429709658894</v>
      </c>
      <c r="K219" s="11">
        <f t="shared" si="6585"/>
        <v>1.5419338895537436</v>
      </c>
      <c r="L219" s="11">
        <f t="shared" si="6585"/>
        <v>1.4771589240444103</v>
      </c>
      <c r="M219" s="11">
        <f t="shared" si="6585"/>
        <v>1.7701435012731044</v>
      </c>
      <c r="N219" s="11">
        <f t="shared" si="6585"/>
        <v>1.8473433639067554</v>
      </c>
      <c r="O219" s="11">
        <f t="shared" si="6585"/>
        <v>1.6202552109035067</v>
      </c>
      <c r="P219" s="11">
        <f t="shared" si="6585"/>
        <v>1.6668272112078024</v>
      </c>
      <c r="Q219" s="11">
        <f t="shared" si="6585"/>
        <v>1.5243750007537722</v>
      </c>
      <c r="R219" s="11">
        <f t="shared" si="6585"/>
        <v>1.843327575838787</v>
      </c>
      <c r="S219" s="11">
        <f t="shared" si="6585"/>
        <v>1.5603260829602057</v>
      </c>
      <c r="U219" s="11">
        <f>AVERAGE(B219:S219)</f>
        <v>1.6153215793964728</v>
      </c>
      <c r="V219" s="11">
        <f>STDEV(B219:S219)</f>
        <v>0.16668031086497889</v>
      </c>
    </row>
    <row r="220" spans="1:22">
      <c r="A220" s="32" t="s">
        <v>67</v>
      </c>
      <c r="B220" s="33">
        <f t="shared" ref="B220:S220" si="6586">(((1/B197)^2)*(B208^2)+((B194^2)/(B197^4))*(B211^2))^0.5</f>
        <v>1.5350200424140801</v>
      </c>
      <c r="C220" s="33">
        <f t="shared" si="6586"/>
        <v>1.7784964702846411</v>
      </c>
      <c r="D220" s="33">
        <f t="shared" si="6586"/>
        <v>1.6243649090143639</v>
      </c>
      <c r="E220" s="33">
        <f t="shared" si="6586"/>
        <v>1.3079955266832768</v>
      </c>
      <c r="F220" s="33">
        <f t="shared" si="6586"/>
        <v>1.7108488784606077</v>
      </c>
      <c r="G220" s="33">
        <f t="shared" si="6586"/>
        <v>1.5970920214767355</v>
      </c>
      <c r="H220" s="33">
        <f t="shared" si="6586"/>
        <v>1.5045625974974643</v>
      </c>
      <c r="I220" s="33">
        <f t="shared" si="6586"/>
        <v>1.5284732079861978</v>
      </c>
      <c r="J220" s="33">
        <f t="shared" si="6586"/>
        <v>1.6642747720619393</v>
      </c>
      <c r="K220" s="33">
        <f t="shared" si="6586"/>
        <v>1.679847200900469</v>
      </c>
      <c r="L220" s="33">
        <f t="shared" si="6586"/>
        <v>1.4224857887733924</v>
      </c>
      <c r="M220" s="33">
        <f t="shared" si="6586"/>
        <v>1.7217831141052269</v>
      </c>
      <c r="N220" s="33">
        <f t="shared" si="6586"/>
        <v>1.8419573528815256</v>
      </c>
      <c r="O220" s="33">
        <f t="shared" si="6586"/>
        <v>1.6247433307800025</v>
      </c>
      <c r="P220" s="33">
        <f t="shared" si="6586"/>
        <v>1.6329170162295901</v>
      </c>
      <c r="Q220" s="33">
        <f t="shared" si="6586"/>
        <v>1.4574975967096691</v>
      </c>
      <c r="R220" s="33">
        <f t="shared" si="6586"/>
        <v>1.7120417163722792</v>
      </c>
      <c r="S220" s="33">
        <f t="shared" si="6586"/>
        <v>1.6444779229063005</v>
      </c>
      <c r="T220" s="34"/>
      <c r="U220" s="33">
        <f>AVERAGE(B220:S220)</f>
        <v>1.6104933036409868</v>
      </c>
      <c r="V220" s="33">
        <f>STDEV(B220:S220)</f>
        <v>0.13248949349112232</v>
      </c>
    </row>
    <row r="222" spans="1:22">
      <c r="A222" s="35" t="s">
        <v>63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>
      <c r="A223" s="32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29" t="s">
        <v>33</v>
      </c>
      <c r="V223" s="37" t="s">
        <v>49</v>
      </c>
    </row>
    <row r="224" spans="1:22">
      <c r="A224" s="4">
        <v>201</v>
      </c>
      <c r="B224" s="8">
        <f t="shared" ref="B224:B231" si="6587">QT9</f>
        <v>19.598756625389818</v>
      </c>
      <c r="C224" s="8">
        <f t="shared" ref="C224:C231" si="6588">QT19</f>
        <v>21.023438228675989</v>
      </c>
      <c r="D224" s="8">
        <f t="shared" ref="D224:D231" si="6589">QT29</f>
        <v>23.731262879118713</v>
      </c>
      <c r="E224" s="8">
        <f t="shared" ref="E224:E231" si="6590">QT39</f>
        <v>23.29432904734038</v>
      </c>
      <c r="F224" s="8">
        <f t="shared" ref="F224:F231" si="6591">QT49</f>
        <v>22.063770189044188</v>
      </c>
      <c r="G224" s="8">
        <f t="shared" ref="G224:G231" si="6592">QT59</f>
        <v>20.979244354687651</v>
      </c>
      <c r="H224" s="8">
        <f t="shared" ref="H224:H231" si="6593">QT69</f>
        <v>19.503344596516015</v>
      </c>
      <c r="I224" s="8">
        <f t="shared" ref="I224:I231" si="6594">QT79</f>
        <v>21.240439290684673</v>
      </c>
      <c r="J224" s="8">
        <f t="shared" ref="J224:J231" si="6595">QT89</f>
        <v>18.117910853453655</v>
      </c>
      <c r="K224" s="8">
        <f t="shared" ref="K224:K231" si="6596">QT99</f>
        <v>19.505223370644561</v>
      </c>
      <c r="L224" s="8">
        <f t="shared" ref="L224:L231" si="6597">QT109</f>
        <v>16.212082581260855</v>
      </c>
      <c r="M224" s="8">
        <f t="shared" ref="M224:M231" si="6598">QT119</f>
        <v>20.163115240860382</v>
      </c>
      <c r="N224" s="8">
        <f t="shared" ref="N224:N231" si="6599">QT129</f>
        <v>18.16402245406319</v>
      </c>
      <c r="O224" s="8">
        <f t="shared" ref="O224:O231" si="6600">QT139</f>
        <v>21.023003274191502</v>
      </c>
      <c r="P224" s="8">
        <f t="shared" ref="P224:P231" si="6601">QT149</f>
        <v>21.588026377667852</v>
      </c>
      <c r="Q224" s="8">
        <f t="shared" ref="Q224:Q231" si="6602">QT159</f>
        <v>20.484587702302758</v>
      </c>
      <c r="R224" s="8">
        <f t="shared" ref="R224:R231" si="6603">QT169</f>
        <v>19.015246372177106</v>
      </c>
      <c r="S224" s="8">
        <f t="shared" ref="S224:S231" si="6604">QT179</f>
        <v>20.485032989394394</v>
      </c>
      <c r="U224" s="8">
        <f t="shared" ref="U224:U231" si="6605">AVERAGE(B224:S224)</f>
        <v>20.344046468192982</v>
      </c>
      <c r="V224" s="8">
        <f t="shared" ref="V224:V231" si="6606">STDEV(B224:S224)</f>
        <v>1.8374716583056383</v>
      </c>
    </row>
    <row r="225" spans="1:22">
      <c r="A225" s="4">
        <v>204</v>
      </c>
      <c r="B225" s="8">
        <f t="shared" si="6587"/>
        <v>342.40067817458311</v>
      </c>
      <c r="C225" s="8">
        <f t="shared" si="6588"/>
        <v>403.9369099899788</v>
      </c>
      <c r="D225" s="8">
        <f t="shared" si="6589"/>
        <v>303.7607053687592</v>
      </c>
      <c r="E225" s="8">
        <f t="shared" si="6590"/>
        <v>341.27905242136035</v>
      </c>
      <c r="F225" s="8">
        <f t="shared" si="6591"/>
        <v>321.6216991861516</v>
      </c>
      <c r="G225" s="8">
        <f t="shared" si="6592"/>
        <v>322.32861763695098</v>
      </c>
      <c r="H225" s="8">
        <f t="shared" si="6593"/>
        <v>304.30088535662992</v>
      </c>
      <c r="I225" s="8">
        <f t="shared" si="6594"/>
        <v>334.11955910238896</v>
      </c>
      <c r="J225" s="8">
        <f t="shared" si="6595"/>
        <v>290.48526563244059</v>
      </c>
      <c r="K225" s="8">
        <f t="shared" si="6596"/>
        <v>340.35120116599433</v>
      </c>
      <c r="L225" s="8">
        <f t="shared" si="6597"/>
        <v>342.10676886946612</v>
      </c>
      <c r="M225" s="8">
        <f t="shared" si="6598"/>
        <v>351.18231732249848</v>
      </c>
      <c r="N225" s="8">
        <f t="shared" si="6599"/>
        <v>338.01784083199027</v>
      </c>
      <c r="O225" s="8">
        <f t="shared" si="6600"/>
        <v>396.73979967813744</v>
      </c>
      <c r="P225" s="8">
        <f t="shared" si="6601"/>
        <v>333.40668055640344</v>
      </c>
      <c r="Q225" s="8">
        <f t="shared" si="6602"/>
        <v>313.90767299026345</v>
      </c>
      <c r="R225" s="8">
        <f t="shared" si="6603"/>
        <v>293.43718199092422</v>
      </c>
      <c r="S225" s="8">
        <f t="shared" si="6604"/>
        <v>314.12427491375144</v>
      </c>
      <c r="U225" s="8">
        <f t="shared" si="6605"/>
        <v>332.63928395492627</v>
      </c>
      <c r="V225" s="8">
        <f t="shared" si="6606"/>
        <v>30.446671835262759</v>
      </c>
    </row>
    <row r="226" spans="1:22">
      <c r="A226" s="4">
        <v>206</v>
      </c>
      <c r="B226" s="8">
        <f t="shared" si="6587"/>
        <v>4067.8616571832899</v>
      </c>
      <c r="C226" s="8">
        <f t="shared" si="6588"/>
        <v>4196.5660494703961</v>
      </c>
      <c r="D226" s="8">
        <f t="shared" si="6589"/>
        <v>4048.7795261252709</v>
      </c>
      <c r="E226" s="8">
        <f t="shared" si="6590"/>
        <v>4264.7052034193493</v>
      </c>
      <c r="F226" s="8">
        <f t="shared" si="6591"/>
        <v>4099.9513886812792</v>
      </c>
      <c r="G226" s="8">
        <f t="shared" si="6592"/>
        <v>4213.3436663118819</v>
      </c>
      <c r="H226" s="8">
        <f t="shared" si="6593"/>
        <v>4471.6248339787917</v>
      </c>
      <c r="I226" s="8">
        <f t="shared" si="6594"/>
        <v>4115.7929350204149</v>
      </c>
      <c r="J226" s="8">
        <f t="shared" si="6595"/>
        <v>4402.6299439156892</v>
      </c>
      <c r="K226" s="8">
        <f t="shared" si="6596"/>
        <v>4946.3595917412649</v>
      </c>
      <c r="L226" s="8">
        <f t="shared" si="6597"/>
        <v>4336.6966901481992</v>
      </c>
      <c r="M226" s="8">
        <f t="shared" si="6598"/>
        <v>4636.1981243178043</v>
      </c>
      <c r="N226" s="8">
        <f t="shared" si="6599"/>
        <v>4280.9852128678031</v>
      </c>
      <c r="O226" s="8">
        <f t="shared" si="6600"/>
        <v>4445.6731943127161</v>
      </c>
      <c r="P226" s="8">
        <f t="shared" si="6601"/>
        <v>3592.6578241521197</v>
      </c>
      <c r="Q226" s="8">
        <f t="shared" si="6602"/>
        <v>4291.0521862201658</v>
      </c>
      <c r="R226" s="8">
        <f t="shared" si="6603"/>
        <v>4299.0360972857352</v>
      </c>
      <c r="S226" s="8">
        <f t="shared" si="6604"/>
        <v>4306.8398173431351</v>
      </c>
      <c r="U226" s="8">
        <f t="shared" si="6605"/>
        <v>4278.7085523608503</v>
      </c>
      <c r="V226" s="8">
        <f t="shared" si="6606"/>
        <v>276.15350544457908</v>
      </c>
    </row>
    <row r="227" spans="1:22">
      <c r="A227" s="4">
        <v>207</v>
      </c>
      <c r="B227" s="8">
        <f t="shared" si="6587"/>
        <v>3603.5147791070931</v>
      </c>
      <c r="C227" s="8">
        <f t="shared" si="6588"/>
        <v>3712.2302390541117</v>
      </c>
      <c r="D227" s="8">
        <f t="shared" si="6589"/>
        <v>3805.9900373390792</v>
      </c>
      <c r="E227" s="8">
        <f t="shared" si="6590"/>
        <v>3207.299677326735</v>
      </c>
      <c r="F227" s="8">
        <f t="shared" si="6591"/>
        <v>4345.7729711890288</v>
      </c>
      <c r="G227" s="8">
        <f t="shared" si="6592"/>
        <v>3504.2930894742431</v>
      </c>
      <c r="H227" s="8">
        <f t="shared" si="6593"/>
        <v>2944.9587936363755</v>
      </c>
      <c r="I227" s="8">
        <f t="shared" si="6594"/>
        <v>3761.9448368730336</v>
      </c>
      <c r="J227" s="8">
        <f t="shared" si="6595"/>
        <v>3989.7736050833537</v>
      </c>
      <c r="K227" s="8">
        <f t="shared" si="6596"/>
        <v>3755.5986745076962</v>
      </c>
      <c r="L227" s="8">
        <f t="shared" si="6597"/>
        <v>3642.2162499680785</v>
      </c>
      <c r="M227" s="8">
        <f t="shared" si="6598"/>
        <v>3874.3788102617696</v>
      </c>
      <c r="N227" s="8">
        <f t="shared" si="6599"/>
        <v>4083.8542671053965</v>
      </c>
      <c r="O227" s="8">
        <f t="shared" si="6600"/>
        <v>3910.6936893000875</v>
      </c>
      <c r="P227" s="8">
        <f t="shared" si="6601"/>
        <v>3582.2912017889353</v>
      </c>
      <c r="Q227" s="8">
        <f t="shared" si="6602"/>
        <v>2958.4131417226226</v>
      </c>
      <c r="R227" s="8">
        <f t="shared" si="6603"/>
        <v>3561.7504148968692</v>
      </c>
      <c r="S227" s="8">
        <f t="shared" si="6604"/>
        <v>3614.307105514551</v>
      </c>
      <c r="U227" s="8">
        <f t="shared" si="6605"/>
        <v>3658.8489768971704</v>
      </c>
      <c r="V227" s="8">
        <f t="shared" si="6606"/>
        <v>356.86699844329496</v>
      </c>
    </row>
    <row r="228" spans="1:22">
      <c r="A228" s="4">
        <v>208</v>
      </c>
      <c r="B228" s="8">
        <f t="shared" si="6587"/>
        <v>10171.967806717681</v>
      </c>
      <c r="C228" s="8">
        <f t="shared" si="6588"/>
        <v>10346.996834334575</v>
      </c>
      <c r="D228" s="8">
        <f t="shared" si="6589"/>
        <v>9801.2455645298578</v>
      </c>
      <c r="E228" s="8">
        <f t="shared" si="6590"/>
        <v>9631.2081491873578</v>
      </c>
      <c r="F228" s="8">
        <f t="shared" si="6591"/>
        <v>10703.1158082946</v>
      </c>
      <c r="G228" s="8">
        <f t="shared" si="6592"/>
        <v>9348.1225843230968</v>
      </c>
      <c r="H228" s="8">
        <f t="shared" si="6593"/>
        <v>8090.3505524780558</v>
      </c>
      <c r="I228" s="8">
        <f t="shared" si="6594"/>
        <v>9006.1352781672485</v>
      </c>
      <c r="J228" s="8">
        <f t="shared" si="6595"/>
        <v>10742.352637251444</v>
      </c>
      <c r="K228" s="8">
        <f t="shared" si="6596"/>
        <v>9029.1962452942644</v>
      </c>
      <c r="L228" s="8">
        <f t="shared" si="6597"/>
        <v>8818.8715278988839</v>
      </c>
      <c r="M228" s="8">
        <f t="shared" si="6598"/>
        <v>11808.555487312449</v>
      </c>
      <c r="N228" s="8">
        <f t="shared" si="6599"/>
        <v>11474.872700497057</v>
      </c>
      <c r="O228" s="8">
        <f t="shared" si="6600"/>
        <v>10265.811427020035</v>
      </c>
      <c r="P228" s="8">
        <f t="shared" si="6601"/>
        <v>9814.5149427672586</v>
      </c>
      <c r="Q228" s="8">
        <f t="shared" si="6602"/>
        <v>8928.6854010537845</v>
      </c>
      <c r="R228" s="8">
        <f t="shared" si="6603"/>
        <v>10103.305761745278</v>
      </c>
      <c r="S228" s="8">
        <f t="shared" si="6604"/>
        <v>9995.4161671535512</v>
      </c>
      <c r="U228" s="8">
        <f t="shared" si="6605"/>
        <v>9893.3736042236924</v>
      </c>
      <c r="V228" s="8">
        <f t="shared" si="6606"/>
        <v>947.84250212903373</v>
      </c>
    </row>
    <row r="229" spans="1:22">
      <c r="A229" s="4">
        <v>232</v>
      </c>
      <c r="B229" s="8">
        <f t="shared" si="6587"/>
        <v>13802.675482536573</v>
      </c>
      <c r="C229" s="8">
        <f t="shared" si="6588"/>
        <v>14332.560352259856</v>
      </c>
      <c r="D229" s="8">
        <f t="shared" si="6589"/>
        <v>14082.393374061165</v>
      </c>
      <c r="E229" s="8">
        <f t="shared" si="6590"/>
        <v>13172.000682663933</v>
      </c>
      <c r="F229" s="8">
        <f t="shared" si="6591"/>
        <v>14376.493428201682</v>
      </c>
      <c r="G229" s="8">
        <f t="shared" si="6592"/>
        <v>15872.529284102287</v>
      </c>
      <c r="H229" s="8">
        <f t="shared" si="6593"/>
        <v>13404.439219698621</v>
      </c>
      <c r="I229" s="8">
        <f t="shared" si="6594"/>
        <v>15513.362411138482</v>
      </c>
      <c r="J229" s="8">
        <f t="shared" si="6595"/>
        <v>15696.66973148235</v>
      </c>
      <c r="K229" s="8">
        <f t="shared" si="6596"/>
        <v>13656.424179358833</v>
      </c>
      <c r="L229" s="8">
        <f t="shared" si="6597"/>
        <v>14064.627224921071</v>
      </c>
      <c r="M229" s="8">
        <f t="shared" si="6598"/>
        <v>15092.589926264722</v>
      </c>
      <c r="N229" s="8">
        <f t="shared" si="6599"/>
        <v>17666.812862236337</v>
      </c>
      <c r="O229" s="8">
        <f t="shared" si="6600"/>
        <v>16783.622601367533</v>
      </c>
      <c r="P229" s="8">
        <f t="shared" si="6601"/>
        <v>15672.69110647016</v>
      </c>
      <c r="Q229" s="8">
        <f t="shared" si="6602"/>
        <v>13553.612359479521</v>
      </c>
      <c r="R229" s="8">
        <f t="shared" si="6603"/>
        <v>14564.335668890844</v>
      </c>
      <c r="S229" s="8">
        <f t="shared" si="6604"/>
        <v>16969.184112458752</v>
      </c>
      <c r="U229" s="8">
        <f t="shared" si="6605"/>
        <v>14904.279111532927</v>
      </c>
      <c r="V229" s="8">
        <f t="shared" si="6606"/>
        <v>1327.0139752700138</v>
      </c>
    </row>
    <row r="230" spans="1:22">
      <c r="A230" s="4">
        <v>235</v>
      </c>
      <c r="B230" s="8">
        <f t="shared" si="6587"/>
        <v>81.197975166694718</v>
      </c>
      <c r="C230" s="8">
        <f t="shared" si="6588"/>
        <v>87.980121116714258</v>
      </c>
      <c r="D230" s="8">
        <f t="shared" si="6589"/>
        <v>85.2016252012656</v>
      </c>
      <c r="E230" s="8">
        <f t="shared" si="6590"/>
        <v>72.438029432806275</v>
      </c>
      <c r="F230" s="8">
        <f t="shared" si="6591"/>
        <v>88.893300500509454</v>
      </c>
      <c r="G230" s="8">
        <f t="shared" si="6592"/>
        <v>90.862998792410266</v>
      </c>
      <c r="H230" s="8">
        <f t="shared" si="6593"/>
        <v>81.286324381974183</v>
      </c>
      <c r="I230" s="8">
        <f t="shared" si="6594"/>
        <v>83.576688094185641</v>
      </c>
      <c r="J230" s="8">
        <f t="shared" si="6595"/>
        <v>82.124595519181639</v>
      </c>
      <c r="K230" s="8">
        <f t="shared" si="6596"/>
        <v>89.675368478260026</v>
      </c>
      <c r="L230" s="8">
        <f t="shared" si="6597"/>
        <v>72.642246909329813</v>
      </c>
      <c r="M230" s="8">
        <f t="shared" si="6598"/>
        <v>87.389214035427329</v>
      </c>
      <c r="N230" s="8">
        <f t="shared" si="6599"/>
        <v>98.037315473370782</v>
      </c>
      <c r="O230" s="8">
        <f t="shared" si="6600"/>
        <v>81.783173834979792</v>
      </c>
      <c r="P230" s="8">
        <f t="shared" si="6601"/>
        <v>81.738163040878874</v>
      </c>
      <c r="Q230" s="8">
        <f t="shared" si="6602"/>
        <v>78.753286503708111</v>
      </c>
      <c r="R230" s="8">
        <f t="shared" si="6603"/>
        <v>87.46802684821877</v>
      </c>
      <c r="S230" s="8">
        <f t="shared" si="6604"/>
        <v>86.532557534800233</v>
      </c>
      <c r="U230" s="8">
        <f t="shared" si="6605"/>
        <v>84.310056159150875</v>
      </c>
      <c r="V230" s="8">
        <f t="shared" si="6606"/>
        <v>6.2540880968400181</v>
      </c>
    </row>
    <row r="231" spans="1:22">
      <c r="A231" s="39">
        <v>238</v>
      </c>
      <c r="B231" s="38">
        <f t="shared" si="6587"/>
        <v>15292.850217185489</v>
      </c>
      <c r="C231" s="38">
        <f t="shared" si="6588"/>
        <v>15184.764598920841</v>
      </c>
      <c r="D231" s="38">
        <f t="shared" si="6589"/>
        <v>15196.610781907979</v>
      </c>
      <c r="E231" s="38">
        <f t="shared" si="6590"/>
        <v>14595.179127960446</v>
      </c>
      <c r="F231" s="38">
        <f t="shared" si="6591"/>
        <v>14184.80433057385</v>
      </c>
      <c r="G231" s="38">
        <f t="shared" si="6592"/>
        <v>13957.586900690079</v>
      </c>
      <c r="H231" s="38">
        <f t="shared" si="6593"/>
        <v>14041.229756499957</v>
      </c>
      <c r="I231" s="38">
        <f t="shared" si="6594"/>
        <v>13832.835852254064</v>
      </c>
      <c r="J231" s="38">
        <f t="shared" si="6595"/>
        <v>15218.420981886949</v>
      </c>
      <c r="K231" s="38">
        <f t="shared" si="6596"/>
        <v>13990.740418158301</v>
      </c>
      <c r="L231" s="38">
        <f t="shared" si="6597"/>
        <v>15755.266501352766</v>
      </c>
      <c r="M231" s="38">
        <f t="shared" si="6598"/>
        <v>15846.266493910673</v>
      </c>
      <c r="N231" s="38">
        <f t="shared" si="6599"/>
        <v>16214.791937813343</v>
      </c>
      <c r="O231" s="38">
        <f t="shared" si="6600"/>
        <v>15490.214730038531</v>
      </c>
      <c r="P231" s="38">
        <f t="shared" si="6601"/>
        <v>16886.078392197298</v>
      </c>
      <c r="Q231" s="38">
        <f t="shared" si="6602"/>
        <v>14236.653626550988</v>
      </c>
      <c r="R231" s="38">
        <f t="shared" si="6603"/>
        <v>14100.497288411338</v>
      </c>
      <c r="S231" s="38">
        <f t="shared" si="6604"/>
        <v>15294.347198761419</v>
      </c>
      <c r="T231" s="34"/>
      <c r="U231" s="38">
        <f t="shared" si="6605"/>
        <v>14962.174396393015</v>
      </c>
      <c r="V231" s="38">
        <f t="shared" si="6606"/>
        <v>888.95293220598296</v>
      </c>
    </row>
    <row r="232" spans="1:22">
      <c r="U232" s="8"/>
      <c r="V232" s="8"/>
    </row>
    <row r="233" spans="1:22">
      <c r="A233" s="4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22">
      <c r="A234" s="4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22">
      <c r="A235" s="4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22">
      <c r="A236" s="4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22">
      <c r="A237" s="4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22">
      <c r="A238" s="4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22">
      <c r="A239" s="4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22">
      <c r="A240" s="4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non-transient signal</vt:lpstr>
      <vt:lpstr>transient signal</vt:lpstr>
      <vt:lpstr>transient signal, replicates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Olga Uliyanova</cp:lastModifiedBy>
  <dcterms:created xsi:type="dcterms:W3CDTF">2013-07-15T15:29:04Z</dcterms:created>
  <dcterms:modified xsi:type="dcterms:W3CDTF">2014-02-06T22:44:50Z</dcterms:modified>
</cp:coreProperties>
</file>